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4.xml" ContentType="application/vnd.openxmlformats-officedocument.drawing+xml"/>
  <Override PartName="/xl/slicers/slicer1.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mohaa\Desktop\كورس تحليل البيانات\"/>
    </mc:Choice>
  </mc:AlternateContent>
  <xr:revisionPtr revIDLastSave="0" documentId="13_ncr:1_{8095DC15-DF74-419F-AA31-118B1DCC1B9B}" xr6:coauthVersionLast="47" xr6:coauthVersionMax="47" xr10:uidLastSave="{00000000-0000-0000-0000-000000000000}"/>
  <bookViews>
    <workbookView xWindow="-120" yWindow="-120" windowWidth="29040" windowHeight="15840" activeTab="1" xr2:uid="{AD9B1D1D-06EB-4385-9630-C176BDBB987E}"/>
  </bookViews>
  <sheets>
    <sheet name="Return" sheetId="4" r:id="rId1"/>
    <sheet name="People" sheetId="3" r:id="rId2"/>
    <sheet name="calculations" sheetId="5" r:id="rId3"/>
    <sheet name="dashboard creation" sheetId="6" r:id="rId4"/>
    <sheet name="Dssh board calculaions" sheetId="7" r:id="rId5"/>
    <sheet name="wireframe" sheetId="8" r:id="rId6"/>
    <sheet name="Orders" sheetId="2" r:id="rId7"/>
    <sheet name="sammary" sheetId="1" r:id="rId8"/>
  </sheets>
  <definedNames>
    <definedName name="_xlcn.WorksheetConnection_الدرسالتاني.xlsxOrders81" hidden="1">Orders8[]</definedName>
    <definedName name="_xlcn.WorksheetConnection_الدرسالتاني.xlsxPeople1" hidden="1">People[]</definedName>
    <definedName name="_xlcn.WorksheetConnection_الدرسالتاني.xlsxReturn1" hidden="1">Return[]</definedName>
    <definedName name="_xlcn.WorksheetConnection_الدرسالتاني.xlsxTable81" hidden="1">Table8[]</definedName>
    <definedName name="ExternalData_1" localSheetId="6" hidden="1">Orders!#REF!</definedName>
    <definedName name="ExternalData_1" localSheetId="7" hidden="1">sammary!$A$1:$E$18</definedName>
    <definedName name="ExternalData_2" localSheetId="1" hidden="1">People!$A$1:$B$5</definedName>
    <definedName name="ExternalData_3" localSheetId="0" hidden="1">'Return'!$A$1:$B$297</definedName>
    <definedName name="Slicer_Category">#N/A</definedName>
    <definedName name="Slicer_City">#N/A</definedName>
    <definedName name="Slicer_Person">#N/A</definedName>
    <definedName name="Slicer_Returned">#N/A</definedName>
  </definedNames>
  <calcPr calcId="191029"/>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 cacheId="9" r:id="rId18"/>
    <pivotCache cacheId="10" r:id="rId19"/>
    <pivotCache cacheId="11" r:id="rId20"/>
    <pivotCache cacheId="12" r:id="rId21"/>
    <pivotCache cacheId="13" r:id="rId22"/>
    <pivotCache cacheId="14" r:id="rId23"/>
    <pivotCache cacheId="15" r:id="rId24"/>
    <pivotCache cacheId="16" r:id="rId25"/>
    <pivotCache cacheId="17" r:id="rId26"/>
    <pivotCache cacheId="18" r:id="rId27"/>
    <pivotCache cacheId="19" r:id="rId28"/>
    <pivotCache cacheId="20" r:id="rId29"/>
    <pivotCache cacheId="21" r:id="rId30"/>
    <pivotCache cacheId="22" r:id="rId31"/>
    <pivotCache cacheId="23" r:id="rId32"/>
  </pivotCaches>
  <extLst>
    <ext xmlns:x14="http://schemas.microsoft.com/office/spreadsheetml/2009/9/main" uri="{876F7934-8845-4945-9796-88D515C7AA90}">
      <x14:pivotCaches>
        <pivotCache cacheId="24" r:id="rId33"/>
      </x14:pivotCaches>
    </ext>
    <ext xmlns:x14="http://schemas.microsoft.com/office/spreadsheetml/2009/9/main" uri="{BBE1A952-AA13-448e-AADC-164F8A28A991}">
      <x14:slicerCaches>
        <x14:slicerCache r:id="rId34"/>
        <x14:slicerCache r:id="rId35"/>
        <x14:slicerCache r:id="rId36"/>
        <x14:slicerCache r:id="rId3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ipping Cost_23558bf5-c54a-44eb-af36-3724b9c5b668" name="Shipping Cost" connection="Excel Shipping Cost"/>
          <x15:modelTable id="Table8" name="Table8" connection="WorksheetConnection_الدرس التاني.xlsx!Table8"/>
          <x15:modelTable id="Return" name="Return" connection="WorksheetConnection_الدرس التاني.xlsx!Return"/>
          <x15:modelTable id="People" name="People" connection="WorksheetConnection_الدرس التاني.xlsx!People"/>
          <x15:modelTable id="Orders8" name="Orders8" connection="WorksheetConnection_الدرس التاني.xlsx!Orders8"/>
        </x15:modelTables>
        <x15:modelRelationships>
          <x15:modelRelationship fromTable="Table8" fromColumn="Order ID" toTable="Return" toColumn="Order ID"/>
          <x15:modelRelationship fromTable="Table8" fromColumn="Region" toTable="People" toColumn="Region"/>
          <x15:modelRelationship fromTable="Table8" fromColumn="State" toTable="Shipping Cost" toColumn="State"/>
          <x15:modelRelationship fromTable="Table8" fromColumn="Sub-Category" toTable="Orders8" toColumn="Sub-Category"/>
        </x15:modelRelationships>
        <x15:extLst>
          <ext xmlns:x16="http://schemas.microsoft.com/office/spreadsheetml/2014/11/main" uri="{9835A34E-60A6-4A7C-AAB8-D5F71C897F49}">
            <x16:modelTimeGroupings>
              <x16:modelTimeGrouping tableName="Table8"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6" i="7" l="1"/>
  <c r="A22" i="7"/>
  <c r="A4" i="7"/>
  <c r="J7" i="7"/>
  <c r="J6" i="7"/>
  <c r="K7" i="7"/>
  <c r="L7"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D67593-B5E3-4332-845F-6737067CDA55}" name="Excel Shipping Cost" type="100" refreshedVersion="0">
    <extLst>
      <ext xmlns:x15="http://schemas.microsoft.com/office/spreadsheetml/2010/11/main" uri="{DE250136-89BD-433C-8126-D09CA5730AF9}">
        <x15:connection id="5046404a-23de-48fb-b09c-ddd5e0d8c36b"/>
      </ext>
    </extLst>
  </connection>
  <connection id="2" xr16:uid="{2D6AD3D7-2628-42C8-A2F2-7F3B7DF78BB4}" keepAlive="1" name="Query - Orders" description="Connection to the 'Orders' query in the workbook." type="5" refreshedVersion="7" background="1" saveData="1">
    <dbPr connection="Provider=Microsoft.Mashup.OleDb.1;Data Source=$Workbook$;Location=Orders;Extended Properties=&quot;&quot;" command="SELECT * FROM [Orders]"/>
  </connection>
  <connection id="3" xr16:uid="{50F99195-2F79-4BC1-A9C9-67872264BEC5}" keepAlive="1" name="Query - Orders (2)" description="Connection to the 'Orders (2)' query in the workbook." type="5" refreshedVersion="7" background="1" saveData="1">
    <dbPr connection="Provider=Microsoft.Mashup.OleDb.1;Data Source=$Workbook$;Location=&quot;Orders (2)&quot;;Extended Properties=&quot;&quot;" command="SELECT * FROM [Orders (2)]"/>
  </connection>
  <connection id="4" xr16:uid="{5CB9DA8E-D474-40AF-9944-93149C826ED6}" keepAlive="1" name="Query - People" description="Connection to the 'People' query in the workbook." type="5" refreshedVersion="7" background="1" saveData="1">
    <dbPr connection="Provider=Microsoft.Mashup.OleDb.1;Data Source=$Workbook$;Location=People;Extended Properties=&quot;&quot;" command="SELECT * FROM [People]"/>
  </connection>
  <connection id="5" xr16:uid="{9C452A52-3A8B-4ED6-AA1E-6DA75DB4A317}" keepAlive="1" name="Query - Return" description="Connection to the 'Return' query in the workbook." type="5" refreshedVersion="7" background="1" saveData="1">
    <dbPr connection="Provider=Microsoft.Mashup.OleDb.1;Data Source=$Workbook$;Location=Return;Extended Properties=&quot;&quot;" command="SELECT * FROM [Return]"/>
  </connection>
  <connection id="6" xr16:uid="{4DB5CA21-C8F7-4EAC-ABE4-75D81FD8D49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9155B527-0E02-4B82-8DA6-CE79B76E2E23}" name="WorksheetConnection_الدرس التاني.xlsx!Orders8" type="102" refreshedVersion="7" minRefreshableVersion="5">
    <extLst>
      <ext xmlns:x15="http://schemas.microsoft.com/office/spreadsheetml/2010/11/main" uri="{DE250136-89BD-433C-8126-D09CA5730AF9}">
        <x15:connection id="Orders8">
          <x15:rangePr sourceName="_xlcn.WorksheetConnection_الدرسالتاني.xlsxOrders81"/>
        </x15:connection>
      </ext>
    </extLst>
  </connection>
  <connection id="8" xr16:uid="{9E6861C3-FD6C-42F3-A3B3-EB5E07566C32}" name="WorksheetConnection_الدرس التاني.xlsx!People" type="102" refreshedVersion="7" minRefreshableVersion="5">
    <extLst>
      <ext xmlns:x15="http://schemas.microsoft.com/office/spreadsheetml/2010/11/main" uri="{DE250136-89BD-433C-8126-D09CA5730AF9}">
        <x15:connection id="People">
          <x15:rangePr sourceName="_xlcn.WorksheetConnection_الدرسالتاني.xlsxPeople1"/>
        </x15:connection>
      </ext>
    </extLst>
  </connection>
  <connection id="9" xr16:uid="{B6773E51-E93D-4C79-A0E1-4DE9BCD7248D}" name="WorksheetConnection_الدرس التاني.xlsx!Return" type="102" refreshedVersion="7" minRefreshableVersion="5">
    <extLst>
      <ext xmlns:x15="http://schemas.microsoft.com/office/spreadsheetml/2010/11/main" uri="{DE250136-89BD-433C-8126-D09CA5730AF9}">
        <x15:connection id="Return">
          <x15:rangePr sourceName="_xlcn.WorksheetConnection_الدرسالتاني.xlsxReturn1"/>
        </x15:connection>
      </ext>
    </extLst>
  </connection>
  <connection id="10" xr16:uid="{4BE70C05-C657-4859-AC0D-A2CAD68278F6}" name="WorksheetConnection_الدرس التاني.xlsx!Table8" type="102" refreshedVersion="7" minRefreshableVersion="5">
    <extLst>
      <ext xmlns:x15="http://schemas.microsoft.com/office/spreadsheetml/2010/11/main" uri="{DE250136-89BD-433C-8126-D09CA5730AF9}">
        <x15:connection id="Table8">
          <x15:rangePr sourceName="_xlcn.WorksheetConnection_الدرسالتاني.xlsxTable81"/>
        </x15:connection>
      </ext>
    </extLst>
  </connection>
</connections>
</file>

<file path=xl/sharedStrings.xml><?xml version="1.0" encoding="utf-8"?>
<sst xmlns="http://schemas.openxmlformats.org/spreadsheetml/2006/main" count="14014" uniqueCount="3305">
  <si>
    <t>Order ID</t>
  </si>
  <si>
    <t>Region</t>
  </si>
  <si>
    <t>Category</t>
  </si>
  <si>
    <t>Sub-Category</t>
  </si>
  <si>
    <t>South</t>
  </si>
  <si>
    <t>Furniture</t>
  </si>
  <si>
    <t>Bookcases</t>
  </si>
  <si>
    <t>Chairs</t>
  </si>
  <si>
    <t>West</t>
  </si>
  <si>
    <t>Office Supplies</t>
  </si>
  <si>
    <t>Labels</t>
  </si>
  <si>
    <t>Tables</t>
  </si>
  <si>
    <t>Storage</t>
  </si>
  <si>
    <t>Furnishings</t>
  </si>
  <si>
    <t>Art</t>
  </si>
  <si>
    <t>Technology</t>
  </si>
  <si>
    <t>Phones</t>
  </si>
  <si>
    <t>Binders</t>
  </si>
  <si>
    <t>Appliances</t>
  </si>
  <si>
    <t>Paper</t>
  </si>
  <si>
    <t>Central</t>
  </si>
  <si>
    <t>CA-2014-143336</t>
  </si>
  <si>
    <t>East</t>
  </si>
  <si>
    <t>Accessories</t>
  </si>
  <si>
    <t>Envelopes</t>
  </si>
  <si>
    <t>Fasteners</t>
  </si>
  <si>
    <t>CA-2016-111682</t>
  </si>
  <si>
    <t>CA-2016-109806</t>
  </si>
  <si>
    <t>CA-2016-145583</t>
  </si>
  <si>
    <t>Supplies</t>
  </si>
  <si>
    <t>Machines</t>
  </si>
  <si>
    <t>Cassandra Brandow</t>
  </si>
  <si>
    <t>CA-2014-133690</t>
  </si>
  <si>
    <t>CA-2015-146262</t>
  </si>
  <si>
    <t>CA-2015-169397</t>
  </si>
  <si>
    <t>CA-2016-162138</t>
  </si>
  <si>
    <t>Copiers</t>
  </si>
  <si>
    <t>CA-2016-134775</t>
  </si>
  <si>
    <t>CA-2016-148796</t>
  </si>
  <si>
    <t>US-2014-150574</t>
  </si>
  <si>
    <t>CA-2016-147375</t>
  </si>
  <si>
    <t>CA-2017-154214</t>
  </si>
  <si>
    <t>CA-2016-109869</t>
  </si>
  <si>
    <t>CA-2017-140963</t>
  </si>
  <si>
    <t>US-2016-105578</t>
  </si>
  <si>
    <t>CA-2015-157812</t>
  </si>
  <si>
    <t>CA-2016-136924</t>
  </si>
  <si>
    <t>CA-2017-137099</t>
  </si>
  <si>
    <t>US-2016-156986</t>
  </si>
  <si>
    <t>US-2016-135720</t>
  </si>
  <si>
    <t>CA-2016-115917</t>
  </si>
  <si>
    <t>CA-2014-153150</t>
  </si>
  <si>
    <t>CA-2015-144267</t>
  </si>
  <si>
    <t>CA-2015-101910</t>
  </si>
  <si>
    <t>Chuck Magee</t>
  </si>
  <si>
    <t>CA-2016-116736</t>
  </si>
  <si>
    <t>CA-2015-143602</t>
  </si>
  <si>
    <t>CA-2016-130477</t>
  </si>
  <si>
    <t>CA-2017-102519</t>
  </si>
  <si>
    <t>CA-2017-136539</t>
  </si>
  <si>
    <t>US-2017-103247</t>
  </si>
  <si>
    <t>CA-2016-105585</t>
  </si>
  <si>
    <t>US-2015-126214</t>
  </si>
  <si>
    <t>CA-2016-126529</t>
  </si>
  <si>
    <t>CA-2016-152814</t>
  </si>
  <si>
    <t>CA-2015-143490</t>
  </si>
  <si>
    <t>CA-2014-159338</t>
  </si>
  <si>
    <t>CA-2016-112340</t>
  </si>
  <si>
    <t>CA-2017-140585</t>
  </si>
  <si>
    <t>CA-2014-126522</t>
  </si>
  <si>
    <t>CA-2014-127131</t>
  </si>
  <si>
    <t>CA-2017-117212</t>
  </si>
  <si>
    <t>CA-2016-114727</t>
  </si>
  <si>
    <t>US-2017-118087</t>
  </si>
  <si>
    <t>CA-2014-127012</t>
  </si>
  <si>
    <t>CA-2017-115427</t>
  </si>
  <si>
    <t>CA-2016-145919</t>
  </si>
  <si>
    <t>CA-2014-160773</t>
  </si>
  <si>
    <t>CA-2014-126361</t>
  </si>
  <si>
    <t>CA-2016-159212</t>
  </si>
  <si>
    <t>CA-2017-115994</t>
  </si>
  <si>
    <t>CA-2015-139731</t>
  </si>
  <si>
    <t>CA-2015-119907</t>
  </si>
  <si>
    <t>US-2016-108455</t>
  </si>
  <si>
    <t>CA-2017-108294</t>
  </si>
  <si>
    <t>CA-2016-159345</t>
  </si>
  <si>
    <t>CA-2014-156349</t>
  </si>
  <si>
    <t>CA-2014-135699</t>
  </si>
  <si>
    <t>CA-2014-135657</t>
  </si>
  <si>
    <t>CA-2017-123491</t>
  </si>
  <si>
    <t>US-2016-131149</t>
  </si>
  <si>
    <t>CA-2015-130785</t>
  </si>
  <si>
    <t>CA-2014-103373</t>
  </si>
  <si>
    <t>CA-2017-142888</t>
  </si>
  <si>
    <t>CA-2017-144064</t>
  </si>
  <si>
    <t>CA-2014-148950</t>
  </si>
  <si>
    <t>CA-2014-164721</t>
  </si>
  <si>
    <t>CA-2015-155761</t>
  </si>
  <si>
    <t>CA-2015-119214</t>
  </si>
  <si>
    <t>CA-2017-122504</t>
  </si>
  <si>
    <t>CA-2017-166142</t>
  </si>
  <si>
    <t>CA-2017-124401</t>
  </si>
  <si>
    <t>CA-2015-164882</t>
  </si>
  <si>
    <t>US-2016-152051</t>
  </si>
  <si>
    <t>CA-2016-136483</t>
  </si>
  <si>
    <t>CA-2017-103380</t>
  </si>
  <si>
    <t>CA-2015-116092</t>
  </si>
  <si>
    <t>CA-2015-149342</t>
  </si>
  <si>
    <t>CA-2017-165491</t>
  </si>
  <si>
    <t>Kelly Williams</t>
  </si>
  <si>
    <t>CA-2017-140053</t>
  </si>
  <si>
    <t>CA-2017-131618</t>
  </si>
  <si>
    <t>CA-2015-143238</t>
  </si>
  <si>
    <t>US-2015-128090</t>
  </si>
  <si>
    <t>CA-2017-145128</t>
  </si>
  <si>
    <t>CA-2014-164861</t>
  </si>
  <si>
    <t>CA-2014-126403</t>
  </si>
  <si>
    <t>CA-2017-137085</t>
  </si>
  <si>
    <t>CA-2015-153220</t>
  </si>
  <si>
    <t>CA-2017-112865</t>
  </si>
  <si>
    <t>CA-2017-138163</t>
  </si>
  <si>
    <t>US-2017-103828</t>
  </si>
  <si>
    <t>CA-2015-168564</t>
  </si>
  <si>
    <t>CA-2017-169859</t>
  </si>
  <si>
    <t>CA-2017-137428</t>
  </si>
  <si>
    <t>CA-2016-139269</t>
  </si>
  <si>
    <t>CA-2015-123568</t>
  </si>
  <si>
    <t>CA-2015-168480</t>
  </si>
  <si>
    <t>US-2016-114293</t>
  </si>
  <si>
    <t>CA-2017-131492</t>
  </si>
  <si>
    <t>CA-2016-112123</t>
  </si>
  <si>
    <t>CA-2017-135692</t>
  </si>
  <si>
    <t>CA-2017-131828</t>
  </si>
  <si>
    <t>CA-2014-123498</t>
  </si>
  <si>
    <t>US-2015-137008</t>
  </si>
  <si>
    <t>CA-2014-143840</t>
  </si>
  <si>
    <t>CA-2015-157770</t>
  </si>
  <si>
    <t>US-2015-110569</t>
  </si>
  <si>
    <t>CA-2017-136308</t>
  </si>
  <si>
    <t>US-2017-109253</t>
  </si>
  <si>
    <t>CA-2016-145982</t>
  </si>
  <si>
    <t>CA-2017-142867</t>
  </si>
  <si>
    <t>CA-2016-134803</t>
  </si>
  <si>
    <t>CA-2014-124688</t>
  </si>
  <si>
    <t>CA-2016-130680</t>
  </si>
  <si>
    <t>CA-2017-118542</t>
  </si>
  <si>
    <t>CA-2017-158729</t>
  </si>
  <si>
    <t>CA-2017-141929</t>
  </si>
  <si>
    <t>CA-2015-156440</t>
  </si>
  <si>
    <t>CA-2017-113670</t>
  </si>
  <si>
    <t>CA-2017-168193</t>
  </si>
  <si>
    <t>CA-2017-161956</t>
  </si>
  <si>
    <t>CA-2015-113628</t>
  </si>
  <si>
    <t>CA-2015-140984</t>
  </si>
  <si>
    <t>CA-2014-140816</t>
  </si>
  <si>
    <t>CA-2016-167759</t>
  </si>
  <si>
    <t>CA-2014-103940</t>
  </si>
  <si>
    <t>CA-2015-132374</t>
  </si>
  <si>
    <t>Anna Andreadi</t>
  </si>
  <si>
    <t>CA-2014-110786</t>
  </si>
  <si>
    <t>CA-2015-124058</t>
  </si>
  <si>
    <t>US-2017-155999</t>
  </si>
  <si>
    <t>CA-2017-112725</t>
  </si>
  <si>
    <t>CA-2014-157924</t>
  </si>
  <si>
    <t>CA-2015-150875</t>
  </si>
  <si>
    <t>CA-2015-154970</t>
  </si>
  <si>
    <t>CA-2014-123253</t>
  </si>
  <si>
    <t>CA-2014-152345</t>
  </si>
  <si>
    <t>CA-2017-169894</t>
  </si>
  <si>
    <t>CA-2017-111556</t>
  </si>
  <si>
    <t>US-2014-138758</t>
  </si>
  <si>
    <t>CA-2017-112753</t>
  </si>
  <si>
    <t>CA-2017-167003</t>
  </si>
  <si>
    <t>CA-2016-120873</t>
  </si>
  <si>
    <t>US-2017-105046</t>
  </si>
  <si>
    <t>CA-2015-104129</t>
  </si>
  <si>
    <t>CA-2015-130456</t>
  </si>
  <si>
    <t>CA-2016-116547</t>
  </si>
  <si>
    <t>CA-2015-109736</t>
  </si>
  <si>
    <t>CA-2015-142601</t>
  </si>
  <si>
    <t>CA-2016-123526</t>
  </si>
  <si>
    <t>CA-2017-132346</t>
  </si>
  <si>
    <t>CA-2017-127306</t>
  </si>
  <si>
    <t>CA-2016-151372</t>
  </si>
  <si>
    <t>CA-2017-117926</t>
  </si>
  <si>
    <t>CA-2015-162166</t>
  </si>
  <si>
    <t>US-2014-140452</t>
  </si>
  <si>
    <t>CA-2014-160766</t>
  </si>
  <si>
    <t>CA-2016-151323</t>
  </si>
  <si>
    <t>CA-2015-161627</t>
  </si>
  <si>
    <t>US-2017-136679</t>
  </si>
  <si>
    <t>CA-2014-166744</t>
  </si>
  <si>
    <t>CA-2017-147452</t>
  </si>
  <si>
    <t>CA-2015-105158</t>
  </si>
  <si>
    <t>CA-2015-146486</t>
  </si>
  <si>
    <t>CA-2014-104829</t>
  </si>
  <si>
    <t>CA-2016-145492</t>
  </si>
  <si>
    <t>US-2016-151827</t>
  </si>
  <si>
    <t>CA-2017-129707</t>
  </si>
  <si>
    <t>US-2016-127425</t>
  </si>
  <si>
    <t>CA-2017-130631</t>
  </si>
  <si>
    <t>CA-2017-101574</t>
  </si>
  <si>
    <t>CA-2014-151162</t>
  </si>
  <si>
    <t>CA-2017-142342</t>
  </si>
  <si>
    <t>CA-2016-145261</t>
  </si>
  <si>
    <t>US-2015-160857</t>
  </si>
  <si>
    <t>CA-2015-138674</t>
  </si>
  <si>
    <t>CA-2014-148614</t>
  </si>
  <si>
    <t>US-2017-147886</t>
  </si>
  <si>
    <t>US-2016-111528</t>
  </si>
  <si>
    <t>CA-2016-142398</t>
  </si>
  <si>
    <t>CA-2014-105270</t>
  </si>
  <si>
    <t>CA-2017-140186</t>
  </si>
  <si>
    <t>CA-2014-123225</t>
  </si>
  <si>
    <t>CA-2016-133319</t>
  </si>
  <si>
    <t>CA-2017-159954</t>
  </si>
  <si>
    <t>CA-2014-141726</t>
  </si>
  <si>
    <t>CA-2015-135580</t>
  </si>
  <si>
    <t>CA-2014-102652</t>
  </si>
  <si>
    <t>CA-2015-134201</t>
  </si>
  <si>
    <t>CA-2015-151547</t>
  </si>
  <si>
    <t>CA-2015-114048</t>
  </si>
  <si>
    <t>CA-2017-100111</t>
  </si>
  <si>
    <t>CA-2016-133802</t>
  </si>
  <si>
    <t>CA-2017-152660</t>
  </si>
  <si>
    <t>CA-2017-145772</t>
  </si>
  <si>
    <t>CA-2014-111871</t>
  </si>
  <si>
    <t>CA-2015-134075</t>
  </si>
  <si>
    <t>US-2016-115952</t>
  </si>
  <si>
    <t>CA-2014-100762</t>
  </si>
  <si>
    <t>CA-2017-161459</t>
  </si>
  <si>
    <t>CA-2015-146255</t>
  </si>
  <si>
    <t>CA-2017-161557</t>
  </si>
  <si>
    <t>US-2017-147998</t>
  </si>
  <si>
    <t>CA-2017-154074</t>
  </si>
  <si>
    <t>CA-2015-149650</t>
  </si>
  <si>
    <t>CA-2014-103744</t>
  </si>
  <si>
    <t>US-2017-107888</t>
  </si>
  <si>
    <t>CA-2017-123085</t>
  </si>
  <si>
    <t>CA-2015-103716</t>
  </si>
  <si>
    <t>CA-2016-168921</t>
  </si>
  <si>
    <t>CA-2015-107678</t>
  </si>
  <si>
    <t>CA-2016-105081</t>
  </si>
  <si>
    <t>CA-2016-166275</t>
  </si>
  <si>
    <t>CA-2014-108609</t>
  </si>
  <si>
    <t>CA-2016-124527</t>
  </si>
  <si>
    <t>CA-2017-128965</t>
  </si>
  <si>
    <t>CA-2017-153822</t>
  </si>
  <si>
    <t>CA-2015-112144</t>
  </si>
  <si>
    <t>CA-2016-165330</t>
  </si>
  <si>
    <t>CA-2016-106950</t>
  </si>
  <si>
    <t>CA-2017-118122</t>
  </si>
  <si>
    <t>US-2015-136749</t>
  </si>
  <si>
    <t>CA-2017-150609</t>
  </si>
  <si>
    <t>CA-2014-116785</t>
  </si>
  <si>
    <t>CA-2017-137414</t>
  </si>
  <si>
    <t>US-2016-119046</t>
  </si>
  <si>
    <t>CA-2017-154949</t>
  </si>
  <si>
    <t>CA-2015-150770</t>
  </si>
  <si>
    <t>CA-2017-136651</t>
  </si>
  <si>
    <t>US-2017-151127</t>
  </si>
  <si>
    <t>CA-2016-133368</t>
  </si>
  <si>
    <t>US-2014-164763</t>
  </si>
  <si>
    <t>US-2015-136987</t>
  </si>
  <si>
    <t>CA-2016-138282</t>
  </si>
  <si>
    <t>CA-2017-157196</t>
  </si>
  <si>
    <t>CA-2014-134726</t>
  </si>
  <si>
    <t>US-2016-157490</t>
  </si>
  <si>
    <t>CA-2016-118899</t>
  </si>
  <si>
    <t>CA-2015-149636</t>
  </si>
  <si>
    <t>CA-2017-156391</t>
  </si>
  <si>
    <t>US-2017-123834</t>
  </si>
  <si>
    <t>CA-2017-166093</t>
  </si>
  <si>
    <t>CA-2017-134194</t>
  </si>
  <si>
    <t>CA-2017-131807</t>
  </si>
  <si>
    <t>CA-2017-165008</t>
  </si>
  <si>
    <t>CA-2017-140151</t>
  </si>
  <si>
    <t>CA-2016-128671</t>
  </si>
  <si>
    <t>CA-2014-109918</t>
  </si>
  <si>
    <t>CA-2015-110814</t>
  </si>
  <si>
    <t>CA-2014-108861</t>
  </si>
  <si>
    <t>CA-2017-101273</t>
  </si>
  <si>
    <t>CA-2017-162015</t>
  </si>
  <si>
    <t>CA-2017-101700</t>
  </si>
  <si>
    <t>CA-2017-117513</t>
  </si>
  <si>
    <t>US-2016-114230</t>
  </si>
  <si>
    <t>CA-2016-113341</t>
  </si>
  <si>
    <t>CA-2014-142769</t>
  </si>
  <si>
    <t>CA-2016-118500</t>
  </si>
  <si>
    <t>CA-2016-118311</t>
  </si>
  <si>
    <t>CA-2017-119284</t>
  </si>
  <si>
    <t>CA-2016-114307</t>
  </si>
  <si>
    <t>US-2016-140172</t>
  </si>
  <si>
    <t>CA-2017-101805</t>
  </si>
  <si>
    <t>US-2014-105137</t>
  </si>
  <si>
    <t>CA-2016-162159</t>
  </si>
  <si>
    <t>US-2016-144057</t>
  </si>
  <si>
    <t>CA-2016-159023</t>
  </si>
  <si>
    <t>CA-2017-150910</t>
  </si>
  <si>
    <t>CA-2016-157280</t>
  </si>
  <si>
    <t>CA-2017-107825</t>
  </si>
  <si>
    <t>CA-2017-143084</t>
  </si>
  <si>
    <t>CA-2015-148873</t>
  </si>
  <si>
    <t>CA-2016-150077</t>
  </si>
  <si>
    <t>CA-2017-166898</t>
  </si>
  <si>
    <t>CA-2015-132941</t>
  </si>
  <si>
    <t>CA-2017-122007</t>
  </si>
  <si>
    <t>CA-2016-104689</t>
  </si>
  <si>
    <t>CA-2016-126732</t>
  </si>
  <si>
    <t>CA-2017-155712</t>
  </si>
  <si>
    <t>CA-2015-111948</t>
  </si>
  <si>
    <t>CA-2017-121853</t>
  </si>
  <si>
    <t>CA-2017-109085</t>
  </si>
  <si>
    <t>US-2016-148957</t>
  </si>
  <si>
    <t>CA-2014-100867</t>
  </si>
  <si>
    <t>CA-2017-156958</t>
  </si>
  <si>
    <t>CA-2017-108931</t>
  </si>
  <si>
    <t>CA-2016-130638</t>
  </si>
  <si>
    <t>CA-2016-105291</t>
  </si>
  <si>
    <t>CA-2016-161746</t>
  </si>
  <si>
    <t>CA-2017-167395</t>
  </si>
  <si>
    <t>CA-2017-142328</t>
  </si>
  <si>
    <t>CA-2014-169019</t>
  </si>
  <si>
    <t>US-2014-164406</t>
  </si>
  <si>
    <t>CA-2017-169327</t>
  </si>
  <si>
    <t>CA-2015-141593</t>
  </si>
  <si>
    <t>US-2014-143287</t>
  </si>
  <si>
    <t>CA-2017-121258</t>
  </si>
  <si>
    <t>Person</t>
  </si>
  <si>
    <t>Returned</t>
  </si>
  <si>
    <t>Yes</t>
  </si>
  <si>
    <t>Sum of sales</t>
  </si>
  <si>
    <t>Sales Average</t>
  </si>
  <si>
    <t>Sum of quantity</t>
  </si>
  <si>
    <t>Order Date</t>
  </si>
  <si>
    <t>Ship Date</t>
  </si>
  <si>
    <t>Ship Mode</t>
  </si>
  <si>
    <t>Customer ID</t>
  </si>
  <si>
    <t>Customer Name</t>
  </si>
  <si>
    <t>Segment</t>
  </si>
  <si>
    <t>Country</t>
  </si>
  <si>
    <t>City</t>
  </si>
  <si>
    <t>State</t>
  </si>
  <si>
    <t>Postal Code</t>
  </si>
  <si>
    <t>Product ID</t>
  </si>
  <si>
    <t>Product Name</t>
  </si>
  <si>
    <t>Sales</t>
  </si>
  <si>
    <t>Quantity</t>
  </si>
  <si>
    <t>Discount</t>
  </si>
  <si>
    <t>discount value</t>
  </si>
  <si>
    <t>Cogos</t>
  </si>
  <si>
    <t>Profit</t>
  </si>
  <si>
    <t>CA-2016-152156</t>
  </si>
  <si>
    <t>Second Class</t>
  </si>
  <si>
    <t>CG-12520</t>
  </si>
  <si>
    <t>Claire Gute</t>
  </si>
  <si>
    <t>Consumer</t>
  </si>
  <si>
    <t>United States</t>
  </si>
  <si>
    <t>Henderson</t>
  </si>
  <si>
    <t>Kentucky</t>
  </si>
  <si>
    <t>FUR-BO-10001798</t>
  </si>
  <si>
    <t>Bush Somerset Collection Bookcase</t>
  </si>
  <si>
    <t>FUR-CH-10000454</t>
  </si>
  <si>
    <t>Hon Deluxe Fabric Upholstered Stacking Chairs, Rounded Back</t>
  </si>
  <si>
    <t>CA-2016-138688</t>
  </si>
  <si>
    <t>DV-13045</t>
  </si>
  <si>
    <t>Darrin Van Huff</t>
  </si>
  <si>
    <t>Corporate</t>
  </si>
  <si>
    <t>Los Angeles</t>
  </si>
  <si>
    <t>California</t>
  </si>
  <si>
    <t>OFF-LA-10000240</t>
  </si>
  <si>
    <t>Self-Adhesive Address Labels for Typewriters by Universal</t>
  </si>
  <si>
    <t>US-2015-108966</t>
  </si>
  <si>
    <t>Standard Class</t>
  </si>
  <si>
    <t>SO-20335</t>
  </si>
  <si>
    <t>Sean O'Donnell</t>
  </si>
  <si>
    <t>Fort Lauderdale</t>
  </si>
  <si>
    <t>Florida</t>
  </si>
  <si>
    <t>FUR-TA-10000577</t>
  </si>
  <si>
    <t>Bretford CR4500 Series Slim Rectangular Table</t>
  </si>
  <si>
    <t>OFF-ST-10000760</t>
  </si>
  <si>
    <t>Eldon Fold 'N Roll Cart System</t>
  </si>
  <si>
    <t>CA-2014-115812</t>
  </si>
  <si>
    <t>BH-11710</t>
  </si>
  <si>
    <t>Brosina Hoffman</t>
  </si>
  <si>
    <t>FUR-FU-10001487</t>
  </si>
  <si>
    <t>Eldon Expressions Wood and Plastic Desk Accessories, Cherry Wood</t>
  </si>
  <si>
    <t>OFF-AR-10002833</t>
  </si>
  <si>
    <t>Newell 322</t>
  </si>
  <si>
    <t>TEC-PH-10002275</t>
  </si>
  <si>
    <t>Mitel 5320 IP Phone VoIP phone</t>
  </si>
  <si>
    <t>OFF-BI-10003910</t>
  </si>
  <si>
    <t>DXL Angle-View Binders with Locking Rings by Samsill</t>
  </si>
  <si>
    <t>OFF-AP-10002892</t>
  </si>
  <si>
    <t>Belkin F5C206VTEL 6 Outlet Surge</t>
  </si>
  <si>
    <t>FUR-TA-10001539</t>
  </si>
  <si>
    <t>Chromcraft Rectangular Conference Tables</t>
  </si>
  <si>
    <t>TEC-PH-10002033</t>
  </si>
  <si>
    <t>Konftel 250 Conference phone - Charcoal black</t>
  </si>
  <si>
    <t>CA-2017-114412</t>
  </si>
  <si>
    <t>AA-10480</t>
  </si>
  <si>
    <t>Andrew Allen</t>
  </si>
  <si>
    <t>Concord</t>
  </si>
  <si>
    <t>North Carolina</t>
  </si>
  <si>
    <t>OFF-PA-10002365</t>
  </si>
  <si>
    <t>Xerox 1967</t>
  </si>
  <si>
    <t>CA-2016-161389</t>
  </si>
  <si>
    <t>IM-15070</t>
  </si>
  <si>
    <t>Irene Maddox</t>
  </si>
  <si>
    <t>Seattle</t>
  </si>
  <si>
    <t>Washington</t>
  </si>
  <si>
    <t>OFF-BI-10003656</t>
  </si>
  <si>
    <t>Fellowes PB200 Plastic Comb Binding Machine</t>
  </si>
  <si>
    <t>US-2015-118983</t>
  </si>
  <si>
    <t>HP-14815</t>
  </si>
  <si>
    <t>Harold Pawlan</t>
  </si>
  <si>
    <t>Home Office</t>
  </si>
  <si>
    <t>Fort Worth</t>
  </si>
  <si>
    <t>Texas</t>
  </si>
  <si>
    <t>OFF-AP-10002311</t>
  </si>
  <si>
    <t>Holmes Replacement Filter for HEPA Air Cleaner, Very Large Room, HEPA Filter</t>
  </si>
  <si>
    <t>OFF-BI-10000756</t>
  </si>
  <si>
    <t>Storex DuraTech Recycled Plastic Frosted Binders</t>
  </si>
  <si>
    <t>CA-2014-105893</t>
  </si>
  <si>
    <t>PK-19075</t>
  </si>
  <si>
    <t>Pete Kriz</t>
  </si>
  <si>
    <t>Madison</t>
  </si>
  <si>
    <t>Wisconsin</t>
  </si>
  <si>
    <t>OFF-ST-10004186</t>
  </si>
  <si>
    <t>Stur-D-Stor Shelving, Vertical 5-Shelf: 72"H x 36"W x 18 1/2"D</t>
  </si>
  <si>
    <t>CA-2014-167164</t>
  </si>
  <si>
    <t>AG-10270</t>
  </si>
  <si>
    <t>Alejandro Grove</t>
  </si>
  <si>
    <t>West Jordan</t>
  </si>
  <si>
    <t>Utah</t>
  </si>
  <si>
    <t>OFF-ST-10000107</t>
  </si>
  <si>
    <t>Fellowes Super Stor/Drawer</t>
  </si>
  <si>
    <t>ZD-21925</t>
  </si>
  <si>
    <t>Zuschuss Donatelli</t>
  </si>
  <si>
    <t>San Francisco</t>
  </si>
  <si>
    <t>OFF-AR-10003056</t>
  </si>
  <si>
    <t>Newell 341</t>
  </si>
  <si>
    <t>TEC-PH-10001949</t>
  </si>
  <si>
    <t>Cisco SPA 501G IP Phone</t>
  </si>
  <si>
    <t>OFF-BI-10002215</t>
  </si>
  <si>
    <t>Wilson Jones Hanging View Binder, White, 1"</t>
  </si>
  <si>
    <t>CA-2016-137330</t>
  </si>
  <si>
    <t>KB-16585</t>
  </si>
  <si>
    <t>Ken Black</t>
  </si>
  <si>
    <t>Fremont</t>
  </si>
  <si>
    <t>Nebraska</t>
  </si>
  <si>
    <t>OFF-AR-10000246</t>
  </si>
  <si>
    <t>Newell 318</t>
  </si>
  <si>
    <t>OFF-AP-10001492</t>
  </si>
  <si>
    <t>Acco Six-Outlet Power Strip, 4' Cord Length</t>
  </si>
  <si>
    <t>US-2017-156909</t>
  </si>
  <si>
    <t>SF-20065</t>
  </si>
  <si>
    <t>Sandra Flanagan</t>
  </si>
  <si>
    <t>Philadelphia</t>
  </si>
  <si>
    <t>Pennsylvania</t>
  </si>
  <si>
    <t>FUR-CH-10002774</t>
  </si>
  <si>
    <t>Global Deluxe Stacking Chair, Gray</t>
  </si>
  <si>
    <t>CA-2015-106320</t>
  </si>
  <si>
    <t>EB-13870</t>
  </si>
  <si>
    <t>Emily Burns</t>
  </si>
  <si>
    <t>Orem</t>
  </si>
  <si>
    <t>CA-2016-121755</t>
  </si>
  <si>
    <t>EH-13945</t>
  </si>
  <si>
    <t>Eric Hoffmann</t>
  </si>
  <si>
    <t>OFF-BI-10001634</t>
  </si>
  <si>
    <t>Wilson Jones Active Use Binders</t>
  </si>
  <si>
    <t>TEC-AC-10003027</t>
  </si>
  <si>
    <t>Imation 8GB Mini TravelDrive USB 2.0 Flash Drive</t>
  </si>
  <si>
    <t>US-2015-150630</t>
  </si>
  <si>
    <t>TB-21520</t>
  </si>
  <si>
    <t>Tracy Blumstein</t>
  </si>
  <si>
    <t>FUR-BO-10004834</t>
  </si>
  <si>
    <t>Riverside Palais Royal Lawyers Bookcase, Royale Cherry Finish</t>
  </si>
  <si>
    <t>OFF-BI-10000474</t>
  </si>
  <si>
    <t>Avery Recycled Flexi-View Covers for Binding Systems</t>
  </si>
  <si>
    <t>FUR-FU-10004848</t>
  </si>
  <si>
    <t>Howard Miller 13-3/4" Diameter Brushed Chrome Round Wall Clock</t>
  </si>
  <si>
    <t>OFF-EN-10001509</t>
  </si>
  <si>
    <t>Poly String Tie Envelopes</t>
  </si>
  <si>
    <t>OFF-AR-10004042</t>
  </si>
  <si>
    <t>BOSTON Model 1800 Electric Pencil Sharpeners, Putty/Woodgrain</t>
  </si>
  <si>
    <t>OFF-BI-10001525</t>
  </si>
  <si>
    <t>Acco Pressboard Covers with Storage Hooks, 14 7/8" x 11", Executive Red</t>
  </si>
  <si>
    <t>OFF-AR-10001683</t>
  </si>
  <si>
    <t>Lumber Crayons</t>
  </si>
  <si>
    <t>CA-2017-107727</t>
  </si>
  <si>
    <t>MA-17560</t>
  </si>
  <si>
    <t>Matt Abelman</t>
  </si>
  <si>
    <t>Houston</t>
  </si>
  <si>
    <t>OFF-PA-10000249</t>
  </si>
  <si>
    <t>Easy-staple paper</t>
  </si>
  <si>
    <t>CA-2016-117590</t>
  </si>
  <si>
    <t>First Class</t>
  </si>
  <si>
    <t>GH-14485</t>
  </si>
  <si>
    <t>Gene Hale</t>
  </si>
  <si>
    <t>Richardson</t>
  </si>
  <si>
    <t>TEC-PH-10004977</t>
  </si>
  <si>
    <t>GE 30524EE4</t>
  </si>
  <si>
    <t>FUR-FU-10003664</t>
  </si>
  <si>
    <t>Electrix Architect's Clamp-On Swing Arm Lamp, Black</t>
  </si>
  <si>
    <t>CA-2015-117415</t>
  </si>
  <si>
    <t>SN-20710</t>
  </si>
  <si>
    <t>Steve Nguyen</t>
  </si>
  <si>
    <t>OFF-EN-10002986</t>
  </si>
  <si>
    <t>#10-4 1/8" x 9 1/2" Premium Diagonal Seam Envelopes</t>
  </si>
  <si>
    <t>FUR-BO-10002545</t>
  </si>
  <si>
    <t>Atlantic Metals Mobile 3-Shelf Bookcases, Custom Colors</t>
  </si>
  <si>
    <t>FUR-CH-10004218</t>
  </si>
  <si>
    <t>Global Fabric Manager's Chair, Dark Gray</t>
  </si>
  <si>
    <t>TEC-PH-10000486</t>
  </si>
  <si>
    <t>Plantronics HL10 Handset Lifter</t>
  </si>
  <si>
    <t>CA-2017-120999</t>
  </si>
  <si>
    <t>LC-16930</t>
  </si>
  <si>
    <t>Linda Cazamias</t>
  </si>
  <si>
    <t>Naperville</t>
  </si>
  <si>
    <t>Illinois</t>
  </si>
  <si>
    <t>TEC-PH-10004093</t>
  </si>
  <si>
    <t>Panasonic Kx-TS550</t>
  </si>
  <si>
    <t>CA-2016-101343</t>
  </si>
  <si>
    <t>RA-19885</t>
  </si>
  <si>
    <t>Ruben Ausman</t>
  </si>
  <si>
    <t>OFF-ST-10003479</t>
  </si>
  <si>
    <t>Eldon Base for stackable storage shelf, platinum</t>
  </si>
  <si>
    <t>CA-2017-139619</t>
  </si>
  <si>
    <t>ES-14080</t>
  </si>
  <si>
    <t>Erin Smith</t>
  </si>
  <si>
    <t>Melbourne</t>
  </si>
  <si>
    <t>OFF-ST-10003282</t>
  </si>
  <si>
    <t>Advantus 10-Drawer Portable Organizer, Chrome Metal Frame, Smoke Drawers</t>
  </si>
  <si>
    <t>CA-2016-118255</t>
  </si>
  <si>
    <t>ON-18715</t>
  </si>
  <si>
    <t>Odella Nelson</t>
  </si>
  <si>
    <t>Eagan</t>
  </si>
  <si>
    <t>Minnesota</t>
  </si>
  <si>
    <t>TEC-AC-10000171</t>
  </si>
  <si>
    <t>Verbatim 25 GB 6x Blu-ray Single Layer Recordable Disc, 25/Pack</t>
  </si>
  <si>
    <t>OFF-BI-10003291</t>
  </si>
  <si>
    <t>Wilson Jones Leather-Like Binders with DublLock Round Rings</t>
  </si>
  <si>
    <t>CA-2014-146703</t>
  </si>
  <si>
    <t>PO-18865</t>
  </si>
  <si>
    <t>Patrick O'Donnell</t>
  </si>
  <si>
    <t>Westland</t>
  </si>
  <si>
    <t>Michigan</t>
  </si>
  <si>
    <t>OFF-ST-10001713</t>
  </si>
  <si>
    <t>Gould Plastics 9-Pocket Panel Bin, 18-3/8w x 5-1/4d x 20-1/2h, Black</t>
  </si>
  <si>
    <t>CA-2016-169194</t>
  </si>
  <si>
    <t>LH-16900</t>
  </si>
  <si>
    <t>Lena Hernandez</t>
  </si>
  <si>
    <t>Dover</t>
  </si>
  <si>
    <t>Delaware</t>
  </si>
  <si>
    <t>TEC-AC-10002167</t>
  </si>
  <si>
    <t>Imation 8gb Micro Traveldrive Usb 2.0 Flash Drive</t>
  </si>
  <si>
    <t>TEC-PH-10003988</t>
  </si>
  <si>
    <t>LF Elite 3D Dazzle Designer Hard Case Cover, Lf Stylus Pen and Wiper For Apple Iphone 5c Mini Lite</t>
  </si>
  <si>
    <t>CA-2015-115742</t>
  </si>
  <si>
    <t>DP-13000</t>
  </si>
  <si>
    <t>Darren Powers</t>
  </si>
  <si>
    <t>New Albany</t>
  </si>
  <si>
    <t>Indiana</t>
  </si>
  <si>
    <t>OFF-BI-10004410</t>
  </si>
  <si>
    <t>C-Line Peel &amp; Stick Add-On Filing Pockets, 8-3/4 x 5-1/8, 10/Pack</t>
  </si>
  <si>
    <t>OFF-LA-10002762</t>
  </si>
  <si>
    <t>Avery 485</t>
  </si>
  <si>
    <t>FUR-FU-10001706</t>
  </si>
  <si>
    <t>Longer-Life Soft White Bulbs</t>
  </si>
  <si>
    <t>FUR-CH-10003061</t>
  </si>
  <si>
    <t>Global Leather Task Chair, Black</t>
  </si>
  <si>
    <t>CA-2016-105816</t>
  </si>
  <si>
    <t>JM-15265</t>
  </si>
  <si>
    <t>Janet Molinari</t>
  </si>
  <si>
    <t>New York City</t>
  </si>
  <si>
    <t>New York</t>
  </si>
  <si>
    <t>OFF-FA-10000304</t>
  </si>
  <si>
    <t>Advantus Push Pins</t>
  </si>
  <si>
    <t>TEC-PH-10002447</t>
  </si>
  <si>
    <t>AT&amp;T CL83451 4-Handset Telephone</t>
  </si>
  <si>
    <t>TB-21055</t>
  </si>
  <si>
    <t>Ted Butterfield</t>
  </si>
  <si>
    <t>Troy</t>
  </si>
  <si>
    <t>OFF-ST-10000604</t>
  </si>
  <si>
    <t>Home/Office Personal File Carts</t>
  </si>
  <si>
    <t>OFF-PA-10001569</t>
  </si>
  <si>
    <t>Xerox 232</t>
  </si>
  <si>
    <t>FUR-CH-10003968</t>
  </si>
  <si>
    <t>Novimex Turbo Task Chair</t>
  </si>
  <si>
    <t>OFF-PA-10000587</t>
  </si>
  <si>
    <t>Array Parchment Paper, Assorted Colors</t>
  </si>
  <si>
    <t>OFF-BI-10001460</t>
  </si>
  <si>
    <t>Plastic Binding Combs</t>
  </si>
  <si>
    <t>OFF-AR-10001868</t>
  </si>
  <si>
    <t>Prang Dustless Chalk Sticks</t>
  </si>
  <si>
    <t>CA-2015-135545</t>
  </si>
  <si>
    <t>KM-16720</t>
  </si>
  <si>
    <t>Kunst Miller</t>
  </si>
  <si>
    <t>TEC-AC-10004633</t>
  </si>
  <si>
    <t>Verbatim 25 GB 6x Blu-ray Single Layer Recordable Disc, 3/Pack</t>
  </si>
  <si>
    <t>OFF-BI-10001078</t>
  </si>
  <si>
    <t>Acco PRESSTEX Data Binder with Storage Hooks, Dark Blue, 14 7/8" X 11"</t>
  </si>
  <si>
    <t>OFF-PA-10003892</t>
  </si>
  <si>
    <t>Xerox 1943</t>
  </si>
  <si>
    <t>FUR-FU-10000397</t>
  </si>
  <si>
    <t>Luxo Economy Swing Arm Lamp</t>
  </si>
  <si>
    <t>US-2015-164175</t>
  </si>
  <si>
    <t>PS-18970</t>
  </si>
  <si>
    <t>Paul Stevenson</t>
  </si>
  <si>
    <t>Chicago</t>
  </si>
  <si>
    <t>FUR-CH-10001146</t>
  </si>
  <si>
    <t>Global Value Mid-Back Manager's Chair, Gray</t>
  </si>
  <si>
    <t>CA-2014-106376</t>
  </si>
  <si>
    <t>BS-11590</t>
  </si>
  <si>
    <t>Brendan Sweed</t>
  </si>
  <si>
    <t>Gilbert</t>
  </si>
  <si>
    <t>Arizona</t>
  </si>
  <si>
    <t>OFF-AR-10002671</t>
  </si>
  <si>
    <t>Hunt BOSTON Model 1606 High-Volume Electric Pencil Sharpener, Beige</t>
  </si>
  <si>
    <t>TEC-PH-10002726</t>
  </si>
  <si>
    <t>netTALK DUO VoIP Telephone Service</t>
  </si>
  <si>
    <t>CA-2016-119823</t>
  </si>
  <si>
    <t>KD-16270</t>
  </si>
  <si>
    <t>Karen Daniels</t>
  </si>
  <si>
    <t>Springfield</t>
  </si>
  <si>
    <t>Virginia</t>
  </si>
  <si>
    <t>OFF-PA-10000482</t>
  </si>
  <si>
    <t>Snap-A-Way Black Print Carbonless Ruled Speed Letter, Triplicate</t>
  </si>
  <si>
    <t>CA-2016-106075</t>
  </si>
  <si>
    <t>HM-14980</t>
  </si>
  <si>
    <t>Henry MacAllister</t>
  </si>
  <si>
    <t>OFF-BI-10004654</t>
  </si>
  <si>
    <t>Avery Binding System Hidden Tab Executive Style Index Sets</t>
  </si>
  <si>
    <t>CA-2017-114440</t>
  </si>
  <si>
    <t>Jackson</t>
  </si>
  <si>
    <t>OFF-PA-10004675</t>
  </si>
  <si>
    <t>Telephone Message Books with Fax/Mobile Section, 5 1/2" x 3 3/16"</t>
  </si>
  <si>
    <t>US-2015-134026</t>
  </si>
  <si>
    <t>JE-15745</t>
  </si>
  <si>
    <t>Joel Eaton</t>
  </si>
  <si>
    <t>Memphis</t>
  </si>
  <si>
    <t>Tennessee</t>
  </si>
  <si>
    <t>FUR-CH-10000513</t>
  </si>
  <si>
    <t>High-Back Leather Manager's Chair</t>
  </si>
  <si>
    <t>FUR-FU-10003708</t>
  </si>
  <si>
    <t>Tenex Traditional Chairmats for Medium Pile Carpet, Standard Lip, 36" x 48"</t>
  </si>
  <si>
    <t>OFF-ST-10004123</t>
  </si>
  <si>
    <t>Safco Industrial Wire Shelving System</t>
  </si>
  <si>
    <t>US-2017-118038</t>
  </si>
  <si>
    <t>KB-16600</t>
  </si>
  <si>
    <t>Ken Brennan</t>
  </si>
  <si>
    <t>OFF-BI-10004182</t>
  </si>
  <si>
    <t>Economy Binders</t>
  </si>
  <si>
    <t>FUR-FU-10000260</t>
  </si>
  <si>
    <t>6" Cubicle Wall Clock, Black</t>
  </si>
  <si>
    <t>OFF-ST-10000615</t>
  </si>
  <si>
    <t>SimpliFile Personal File, Black Granite, 15w x 6-15/16d x 11-1/4h</t>
  </si>
  <si>
    <t>US-2014-147606</t>
  </si>
  <si>
    <t>FUR-FU-10003194</t>
  </si>
  <si>
    <t>Eldon Expressions Desk Accessory, Wood Pencil Holder, Oak</t>
  </si>
  <si>
    <t>CA-2016-127208</t>
  </si>
  <si>
    <t>SC-20770</t>
  </si>
  <si>
    <t>Stewart Carmichael</t>
  </si>
  <si>
    <t>Decatur</t>
  </si>
  <si>
    <t>Alabama</t>
  </si>
  <si>
    <t>OFF-AP-10002118</t>
  </si>
  <si>
    <t>1.7 Cubic Foot Compact "Cube" Office Refrigerators</t>
  </si>
  <si>
    <t>OFF-BI-10002309</t>
  </si>
  <si>
    <t>CA-2014-139451</t>
  </si>
  <si>
    <t>DN-13690</t>
  </si>
  <si>
    <t>Duane Noonan</t>
  </si>
  <si>
    <t>OFF-AR-10002053</t>
  </si>
  <si>
    <t>Premium Writing Pencils, Soft, #2 by Central Association for the Blind</t>
  </si>
  <si>
    <t>OFF-ST-10002370</t>
  </si>
  <si>
    <t>Sortfiler Multipurpose Personal File Organizer, Black</t>
  </si>
  <si>
    <t>CA-2015-149734</t>
  </si>
  <si>
    <t>JC-16105</t>
  </si>
  <si>
    <t>Julie Creighton</t>
  </si>
  <si>
    <t>Durham</t>
  </si>
  <si>
    <t>OFF-EN-10000927</t>
  </si>
  <si>
    <t>Jet-Pak Recycled Peel 'N' Seal Padded Mailers</t>
  </si>
  <si>
    <t>US-2017-119662</t>
  </si>
  <si>
    <t>CS-12400</t>
  </si>
  <si>
    <t>Christopher Schild</t>
  </si>
  <si>
    <t>OFF-ST-10003656</t>
  </si>
  <si>
    <t>Safco Industrial Wire Shelving</t>
  </si>
  <si>
    <t>CA-2017-140088</t>
  </si>
  <si>
    <t>Columbia</t>
  </si>
  <si>
    <t>South Carolina</t>
  </si>
  <si>
    <t>FUR-CH-10000863</t>
  </si>
  <si>
    <t>Novimex Swivel Fabric Task Chair</t>
  </si>
  <si>
    <t>CA-2017-155558</t>
  </si>
  <si>
    <t>PG-18895</t>
  </si>
  <si>
    <t>Paul Gonzalez</t>
  </si>
  <si>
    <t>Rochester</t>
  </si>
  <si>
    <t>TEC-AC-10001998</t>
  </si>
  <si>
    <t>Logitech LS21 Speaker System - PC Multimedia - 2.1-CH - Wired</t>
  </si>
  <si>
    <t>OFF-LA-10000134</t>
  </si>
  <si>
    <t>Avery 511</t>
  </si>
  <si>
    <t>CA-2016-159695</t>
  </si>
  <si>
    <t>GM-14455</t>
  </si>
  <si>
    <t>Gary Mitchum</t>
  </si>
  <si>
    <t>OFF-ST-10003442</t>
  </si>
  <si>
    <t>Eldon Portable Mobile Manager</t>
  </si>
  <si>
    <t>JS-15685</t>
  </si>
  <si>
    <t>Jim Sink</t>
  </si>
  <si>
    <t>OFF-AR-10004930</t>
  </si>
  <si>
    <t>Turquoise Lead Holder with Pocket Clip</t>
  </si>
  <si>
    <t>OFF-PA-10000304</t>
  </si>
  <si>
    <t>Xerox 1995</t>
  </si>
  <si>
    <t>CA-2015-149587</t>
  </si>
  <si>
    <t>KB-16315</t>
  </si>
  <si>
    <t>Karl Braun</t>
  </si>
  <si>
    <t>Minneapolis</t>
  </si>
  <si>
    <t>OFF-PA-10003177</t>
  </si>
  <si>
    <t>Xerox 1999</t>
  </si>
  <si>
    <t>FUR-FU-10003799</t>
  </si>
  <si>
    <t>Seth Thomas 13 1/2" Wall Clock</t>
  </si>
  <si>
    <t>OFF-BI-10002852</t>
  </si>
  <si>
    <t>Ibico Standard Transparent Covers</t>
  </si>
  <si>
    <t>US-2017-109484</t>
  </si>
  <si>
    <t>RB-19705</t>
  </si>
  <si>
    <t>Roger Barcio</t>
  </si>
  <si>
    <t>Portland</t>
  </si>
  <si>
    <t>Oregon</t>
  </si>
  <si>
    <t>OFF-BI-10004738</t>
  </si>
  <si>
    <t>Flexible Leather- Look Classic Collection Ring Binder</t>
  </si>
  <si>
    <t>CA-2017-161018</t>
  </si>
  <si>
    <t>PN-18775</t>
  </si>
  <si>
    <t>Parhena Norris</t>
  </si>
  <si>
    <t>FUR-FU-10000629</t>
  </si>
  <si>
    <t>9-3/4 Diameter Round Wall Clock</t>
  </si>
  <si>
    <t>CA-2017-157833</t>
  </si>
  <si>
    <t>KD-16345</t>
  </si>
  <si>
    <t>Katherine Ducich</t>
  </si>
  <si>
    <t>OFF-BI-10001721</t>
  </si>
  <si>
    <t>Trimflex Flexible Post Binders</t>
  </si>
  <si>
    <t>CA-2016-149223</t>
  </si>
  <si>
    <t>ER-13855</t>
  </si>
  <si>
    <t>Elpida Rittenbach</t>
  </si>
  <si>
    <t>Saint Paul</t>
  </si>
  <si>
    <t>OFF-AP-10000358</t>
  </si>
  <si>
    <t>Fellowes Basic Home/Office Series Surge Protectors</t>
  </si>
  <si>
    <t>CA-2016-158568</t>
  </si>
  <si>
    <t>RB-19465</t>
  </si>
  <si>
    <t>Rick Bensley</t>
  </si>
  <si>
    <t>OFF-PA-10003256</t>
  </si>
  <si>
    <t>Avery Personal Creations Heavyweight Cards</t>
  </si>
  <si>
    <t>TEC-AC-10001767</t>
  </si>
  <si>
    <t>SanDisk Ultra 64 GB MicroSDHC Class 10 Memory Card</t>
  </si>
  <si>
    <t>OFF-BI-10002609</t>
  </si>
  <si>
    <t>Avery Hidden Tab Dividers for Binding Systems</t>
  </si>
  <si>
    <t>CA-2016-129903</t>
  </si>
  <si>
    <t>GZ-14470</t>
  </si>
  <si>
    <t>Gary Zandusky</t>
  </si>
  <si>
    <t>OFF-PA-10004040</t>
  </si>
  <si>
    <t>Universal Premium White Copier/Laser Paper (20Lb. and 87 Bright)</t>
  </si>
  <si>
    <t>US-2015-156867</t>
  </si>
  <si>
    <t>LC-16870</t>
  </si>
  <si>
    <t>Lena Cacioppo</t>
  </si>
  <si>
    <t>Aurora</t>
  </si>
  <si>
    <t>Colorado</t>
  </si>
  <si>
    <t>TEC-AC-10001552</t>
  </si>
  <si>
    <t>Logitech K350 2.4Ghz Wireless Keyboard</t>
  </si>
  <si>
    <t>FUR-FU-10004006</t>
  </si>
  <si>
    <t>Deflect-o DuraMat Lighweight, Studded, Beveled Mat for Low Pile Carpeting</t>
  </si>
  <si>
    <t>OFF-BI-10002794</t>
  </si>
  <si>
    <t>Avery Trapezoid Ring Binder, 3" Capacity, Black, 1040 sheets</t>
  </si>
  <si>
    <t>CA-2017-119004</t>
  </si>
  <si>
    <t>JM-15250</t>
  </si>
  <si>
    <t>Janet Martin</t>
  </si>
  <si>
    <t>Charlotte</t>
  </si>
  <si>
    <t>TEC-AC-10003499</t>
  </si>
  <si>
    <t>Memorex Mini Travel Drive 8 GB USB 2.0 Flash Drive</t>
  </si>
  <si>
    <t>TEC-PH-10002844</t>
  </si>
  <si>
    <t>Speck Products Candyshell Flip Case</t>
  </si>
  <si>
    <t>OFF-AR-10000390</t>
  </si>
  <si>
    <t>Newell Chalk Holder</t>
  </si>
  <si>
    <t>CA-2015-129476</t>
  </si>
  <si>
    <t>PA-19060</t>
  </si>
  <si>
    <t>Pete Armstrong</t>
  </si>
  <si>
    <t>Orland Park</t>
  </si>
  <si>
    <t>TEC-AC-10000844</t>
  </si>
  <si>
    <t>Logitech Gaming G510s - Keyboard</t>
  </si>
  <si>
    <t>CA-2017-146780</t>
  </si>
  <si>
    <t>CV-12805</t>
  </si>
  <si>
    <t>Cynthia Voltz</t>
  </si>
  <si>
    <t>FUR-FU-10001934</t>
  </si>
  <si>
    <t>Magnifier Swing Arm Lamp</t>
  </si>
  <si>
    <t>CA-2016-128867</t>
  </si>
  <si>
    <t>CL-12565</t>
  </si>
  <si>
    <t>Clay Ludtke</t>
  </si>
  <si>
    <t>Urbandale</t>
  </si>
  <si>
    <t>Iowa</t>
  </si>
  <si>
    <t>OFF-AR-10000380</t>
  </si>
  <si>
    <t>Hunt PowerHouse Electric Pencil Sharpener, Blue</t>
  </si>
  <si>
    <t>OFF-BI-10003981</t>
  </si>
  <si>
    <t>Avery Durable Plastic 1" Binders</t>
  </si>
  <si>
    <t>CA-2014-115259</t>
  </si>
  <si>
    <t>RC-19960</t>
  </si>
  <si>
    <t>Ryan Crowe</t>
  </si>
  <si>
    <t>Columbus</t>
  </si>
  <si>
    <t>Ohio</t>
  </si>
  <si>
    <t>OFF-FA-10000621</t>
  </si>
  <si>
    <t>OIC Colored Binder Clips, Assorted Sizes</t>
  </si>
  <si>
    <t>OFF-EN-10002600</t>
  </si>
  <si>
    <t>Redi-Strip #10 Envelopes, 4 1/8 x 9 1/2</t>
  </si>
  <si>
    <t>OFF-PA-10004965</t>
  </si>
  <si>
    <t>Xerox 1921</t>
  </si>
  <si>
    <t>OFF-EN-10002504</t>
  </si>
  <si>
    <t>CA-2015-110457</t>
  </si>
  <si>
    <t>DK-13090</t>
  </si>
  <si>
    <t>Dave Kipp</t>
  </si>
  <si>
    <t>FUR-TA-10001768</t>
  </si>
  <si>
    <t>Hon Racetrack Conference Tables</t>
  </si>
  <si>
    <t>US-2015-136476</t>
  </si>
  <si>
    <t>GG-14650</t>
  </si>
  <si>
    <t>Greg Guthrie</t>
  </si>
  <si>
    <t>Bristol</t>
  </si>
  <si>
    <t>OFF-BI-10003650</t>
  </si>
  <si>
    <t>GBC DocuBind 300 Electric Binding Machine</t>
  </si>
  <si>
    <t>CA-2016-103730</t>
  </si>
  <si>
    <t>SC-20725</t>
  </si>
  <si>
    <t>Steven Cartwright</t>
  </si>
  <si>
    <t>Wilmington</t>
  </si>
  <si>
    <t>FUR-FU-10002157</t>
  </si>
  <si>
    <t>Artistic Insta-Plaque</t>
  </si>
  <si>
    <t>OFF-ST-10000777</t>
  </si>
  <si>
    <t>Companion Letter/Legal File, Black</t>
  </si>
  <si>
    <t>OFF-EN-10002500</t>
  </si>
  <si>
    <t>Globe Weis Peel &amp; Seel First Class Envelopes</t>
  </si>
  <si>
    <t>TEC-PH-10003875</t>
  </si>
  <si>
    <t>KLD Oscar II Style Snap-on Ultra Thin Side Flip Synthetic Leather Cover Case for HTC One HTC M7</t>
  </si>
  <si>
    <t>US-2014-152030</t>
  </si>
  <si>
    <t>AD-10180</t>
  </si>
  <si>
    <t>Alan Dominguez</t>
  </si>
  <si>
    <t>FUR-CH-10004063</t>
  </si>
  <si>
    <t>Global Deluxe High-Back Manager's Chair</t>
  </si>
  <si>
    <t>US-2014-134614</t>
  </si>
  <si>
    <t>PF-19165</t>
  </si>
  <si>
    <t>Philip Fox</t>
  </si>
  <si>
    <t>Bloomington</t>
  </si>
  <si>
    <t>FUR-TA-10004534</t>
  </si>
  <si>
    <t>Bevis 44 x 96 Conference Tables</t>
  </si>
  <si>
    <t>US-2017-107272</t>
  </si>
  <si>
    <t>TS-21610</t>
  </si>
  <si>
    <t>Troy Staebel</t>
  </si>
  <si>
    <t>Phoenix</t>
  </si>
  <si>
    <t>OFF-BI-10003274</t>
  </si>
  <si>
    <t>Avery Durable Slant Ring Binders, No Labels</t>
  </si>
  <si>
    <t>OFF-ST-10002974</t>
  </si>
  <si>
    <t>Trav-L-File Heavy-Duty Shuttle II, Black</t>
  </si>
  <si>
    <t>US-2016-125969</t>
  </si>
  <si>
    <t>LS-16975</t>
  </si>
  <si>
    <t>Lindsay Shagiari</t>
  </si>
  <si>
    <t>Global Task Chair, Black</t>
  </si>
  <si>
    <t>FUR-FU-10003773</t>
  </si>
  <si>
    <t>Eldon Cleatmat Plus Chair Mats for High Pile Carpets</t>
  </si>
  <si>
    <t>US-2017-164147</t>
  </si>
  <si>
    <t>DW-13585</t>
  </si>
  <si>
    <t>Dorothy Wardle</t>
  </si>
  <si>
    <t>TEC-PH-10002293</t>
  </si>
  <si>
    <t>Anker 36W 4-Port USB Wall Charger Travel Power Adapter for iPhone 5s 5c 5</t>
  </si>
  <si>
    <t>OFF-PA-10002377</t>
  </si>
  <si>
    <t>Xerox 1916</t>
  </si>
  <si>
    <t>OFF-FA-10002780</t>
  </si>
  <si>
    <t>Staples</t>
  </si>
  <si>
    <t>LC-16885</t>
  </si>
  <si>
    <t>Lena Creighton</t>
  </si>
  <si>
    <t>Roseville</t>
  </si>
  <si>
    <t>OFF-PA-10001804</t>
  </si>
  <si>
    <t>Xerox 195</t>
  </si>
  <si>
    <t>OFF-PA-10001736</t>
  </si>
  <si>
    <t>Xerox 1880</t>
  </si>
  <si>
    <t>OFF-AR-10001149</t>
  </si>
  <si>
    <t>Sanford Colorific Colored Pencils, 12/Box</t>
  </si>
  <si>
    <t>OFF-FA-10002988</t>
  </si>
  <si>
    <t>Ideal Clamps</t>
  </si>
  <si>
    <t>OFF-BI-10004781</t>
  </si>
  <si>
    <t>GBC Wire Binding Strips</t>
  </si>
  <si>
    <t>OFF-SU-10001218</t>
  </si>
  <si>
    <t>Fiskars Softgrip Scissors</t>
  </si>
  <si>
    <t>CA-2016-110366</t>
  </si>
  <si>
    <t>JD-15895</t>
  </si>
  <si>
    <t>Jonathan Doherty</t>
  </si>
  <si>
    <t>CA-2017-106180</t>
  </si>
  <si>
    <t>SH-19975</t>
  </si>
  <si>
    <t>Sally Hughsby</t>
  </si>
  <si>
    <t>OFF-AR-10000940</t>
  </si>
  <si>
    <t>Newell 343</t>
  </si>
  <si>
    <t>OFF-EN-10004030</t>
  </si>
  <si>
    <t>Convenience Packs of Business Envelopes</t>
  </si>
  <si>
    <t>OFF-PA-10004327</t>
  </si>
  <si>
    <t>Xerox 1911</t>
  </si>
  <si>
    <t>CA-2017-155376</t>
  </si>
  <si>
    <t>SG-20080</t>
  </si>
  <si>
    <t>Sandra Glassco</t>
  </si>
  <si>
    <t>Independence</t>
  </si>
  <si>
    <t>Missouri</t>
  </si>
  <si>
    <t>OFF-AP-10001058</t>
  </si>
  <si>
    <t>Sanyo 2.5 Cubic Foot Mid-Size Office Refrigerators</t>
  </si>
  <si>
    <t>CA-2015-110744</t>
  </si>
  <si>
    <t>HA-14920</t>
  </si>
  <si>
    <t>Helen Andreada</t>
  </si>
  <si>
    <t>Pasadena</t>
  </si>
  <si>
    <t>CA-2014-110072</t>
  </si>
  <si>
    <t>MG-17680</t>
  </si>
  <si>
    <t>Maureen Gastineau</t>
  </si>
  <si>
    <t>Newark</t>
  </si>
  <si>
    <t>FUR-FU-10000521</t>
  </si>
  <si>
    <t>Seth Thomas 14" Putty-Colored Wall Clock</t>
  </si>
  <si>
    <t>CA-2016-114489</t>
  </si>
  <si>
    <t>JE-16165</t>
  </si>
  <si>
    <t>Justin Ellison</t>
  </si>
  <si>
    <t>Franklin</t>
  </si>
  <si>
    <t>TEC-PH-10000215</t>
  </si>
  <si>
    <t>Plantronics Cordless Phone Headset with In-line Volume - M214C</t>
  </si>
  <si>
    <t>TEC-PH-10001448</t>
  </si>
  <si>
    <t>Anker Astro 15000mAh USB Portable Charger</t>
  </si>
  <si>
    <t>OFF-BI-10002735</t>
  </si>
  <si>
    <t>GBC Prestige Therm-A-Bind Covers</t>
  </si>
  <si>
    <t>CA-2016-158834</t>
  </si>
  <si>
    <t>TW-21025</t>
  </si>
  <si>
    <t>Tamara Willingham</t>
  </si>
  <si>
    <t>Scottsdale</t>
  </si>
  <si>
    <t>OFF-AP-10000326</t>
  </si>
  <si>
    <t>Belkin 7 Outlet SurgeMaster Surge Protector with Phone Protection</t>
  </si>
  <si>
    <t>TEC-PH-10001254</t>
  </si>
  <si>
    <t>Jabra BIZ 2300 Duo QD Duo Corded Headset</t>
  </si>
  <si>
    <t>CA-2015-124919</t>
  </si>
  <si>
    <t>SP-20650</t>
  </si>
  <si>
    <t>Stephanie Phelps</t>
  </si>
  <si>
    <t>San Jose</t>
  </si>
  <si>
    <t>OFF-PA-10001950</t>
  </si>
  <si>
    <t>Southworth 25% Cotton Antique Laid Paper &amp; Envelopes</t>
  </si>
  <si>
    <t>OFF-PA-10002254</t>
  </si>
  <si>
    <t>Xerox 1883</t>
  </si>
  <si>
    <t>OFF-ST-10001590</t>
  </si>
  <si>
    <t>Tenex Personal Project File with Scoop Front Design, Black</t>
  </si>
  <si>
    <t>CA-2015-118948</t>
  </si>
  <si>
    <t>NK-18490</t>
  </si>
  <si>
    <t>Neil Knudson</t>
  </si>
  <si>
    <t>OFF-AR-10001547</t>
  </si>
  <si>
    <t>Newell 311</t>
  </si>
  <si>
    <t>CA-2014-104269</t>
  </si>
  <si>
    <t>DB-13060</t>
  </si>
  <si>
    <t>Dave Brooks</t>
  </si>
  <si>
    <t>CA-2016-114104</t>
  </si>
  <si>
    <t>NP-18670</t>
  </si>
  <si>
    <t>Nora Paige</t>
  </si>
  <si>
    <t>Edmond</t>
  </si>
  <si>
    <t>Oklahoma</t>
  </si>
  <si>
    <t>OFF-LA-10002475</t>
  </si>
  <si>
    <t>Avery 519</t>
  </si>
  <si>
    <t>TEC-PH-10004536</t>
  </si>
  <si>
    <t>Avaya 5420 Digital phone</t>
  </si>
  <si>
    <t>CA-2016-162733</t>
  </si>
  <si>
    <t>TT-21070</t>
  </si>
  <si>
    <t>Ted Trevino</t>
  </si>
  <si>
    <t>OFF-PA-10002751</t>
  </si>
  <si>
    <t>Xerox 1920</t>
  </si>
  <si>
    <t>CA-2015-119697</t>
  </si>
  <si>
    <t>EM-13960</t>
  </si>
  <si>
    <t>Eric Murdock</t>
  </si>
  <si>
    <t>TEC-AC-10003657</t>
  </si>
  <si>
    <t>Lenovo 17-Key USB Numeric Keypad</t>
  </si>
  <si>
    <t>CA-2016-154508</t>
  </si>
  <si>
    <t>RD-19900</t>
  </si>
  <si>
    <t>Ruben Dartt</t>
  </si>
  <si>
    <t>Carlsbad</t>
  </si>
  <si>
    <t>New Mexico</t>
  </si>
  <si>
    <t>OFF-EN-10001990</t>
  </si>
  <si>
    <t>Staple envelope</t>
  </si>
  <si>
    <t>CA-2016-113817</t>
  </si>
  <si>
    <t>MJ-17740</t>
  </si>
  <si>
    <t>Max Jones</t>
  </si>
  <si>
    <t>OFF-BI-10004002</t>
  </si>
  <si>
    <t>Wilson Jones International Size A4 Ring Binders</t>
  </si>
  <si>
    <t>CA-2014-139892</t>
  </si>
  <si>
    <t>BM-11140</t>
  </si>
  <si>
    <t>Becky Martin</t>
  </si>
  <si>
    <t>San Antonio</t>
  </si>
  <si>
    <t>OFF-AR-10004441</t>
  </si>
  <si>
    <t>BIC Brite Liner Highlighters</t>
  </si>
  <si>
    <t>TEC-MA-10000822</t>
  </si>
  <si>
    <t>Lexmark MX611dhe Monochrome Laser Printer</t>
  </si>
  <si>
    <t>OFF-ST-10000991</t>
  </si>
  <si>
    <t>Space Solutions HD Industrial Steel Shelving.</t>
  </si>
  <si>
    <t>FUR-CH-10004287</t>
  </si>
  <si>
    <t>SAFCO Arco Folding Chair</t>
  </si>
  <si>
    <t>OFF-AR-10002656</t>
  </si>
  <si>
    <t>Sanford Liquid Accent Highlighters</t>
  </si>
  <si>
    <t>OFF-AP-10002518</t>
  </si>
  <si>
    <t>Kensington 7 Outlet MasterPiece Power Center</t>
  </si>
  <si>
    <t>TEC-PH-10003931</t>
  </si>
  <si>
    <t>JBL Micro Wireless Portable Bluetooth Speaker</t>
  </si>
  <si>
    <t>CA-2014-118962</t>
  </si>
  <si>
    <t>CS-12130</t>
  </si>
  <si>
    <t>Chad Sievert</t>
  </si>
  <si>
    <t>OFF-PA-10000659</t>
  </si>
  <si>
    <t>Adams Phone Message Book, Professional, 400 Message Capacity, 5 3/6” x 11”</t>
  </si>
  <si>
    <t>OFF-PA-10001144</t>
  </si>
  <si>
    <t>Xerox 1913</t>
  </si>
  <si>
    <t>FUR-CH-10003817</t>
  </si>
  <si>
    <t>Global Value Steno Chair, Gray</t>
  </si>
  <si>
    <t>US-2014-100853</t>
  </si>
  <si>
    <t>JB-15400</t>
  </si>
  <si>
    <t>Jennifer Braxton</t>
  </si>
  <si>
    <t>OFF-AP-10000891</t>
  </si>
  <si>
    <t>Kensington 7 Outlet MasterPiece HOMEOFFICE Power Control Center</t>
  </si>
  <si>
    <t>OFF-LA-10003148</t>
  </si>
  <si>
    <t>Avery 51</t>
  </si>
  <si>
    <t>US-2017-152366</t>
  </si>
  <si>
    <t>SJ-20500</t>
  </si>
  <si>
    <t>Shirley Jackson</t>
  </si>
  <si>
    <t>OFF-AP-10002684</t>
  </si>
  <si>
    <t>Acco 7-Outlet Masterpiece Power Center, Wihtout Fax/Phone Line Protection</t>
  </si>
  <si>
    <t>US-2015-101511</t>
  </si>
  <si>
    <t>FUR-CH-10004698</t>
  </si>
  <si>
    <t>Padded Folding Chairs, Black, 4/Carton</t>
  </si>
  <si>
    <t>OFF-SU-10002189</t>
  </si>
  <si>
    <t>Acme Rosewood Handle Letter Opener</t>
  </si>
  <si>
    <t>CA-2015-137225</t>
  </si>
  <si>
    <t>JK-15640</t>
  </si>
  <si>
    <t>Jim Kriz</t>
  </si>
  <si>
    <t>OFF-AR-10001940</t>
  </si>
  <si>
    <t>Sanford Colorific Eraseable Coloring Pencils, 12 Count</t>
  </si>
  <si>
    <t>CA-2014-166191</t>
  </si>
  <si>
    <t>DK-13150</t>
  </si>
  <si>
    <t>David Kendrick</t>
  </si>
  <si>
    <t>OFF-ST-10003455</t>
  </si>
  <si>
    <t>Tenex File Box, Personal Filing Tote with Lid, Black</t>
  </si>
  <si>
    <t>TEC-AC-10004659</t>
  </si>
  <si>
    <t>Imation Secure+ Hardware Encrypted USB 2.0 Flash Drive; 16GB</t>
  </si>
  <si>
    <t>CA-2014-158274</t>
  </si>
  <si>
    <t>RM-19675</t>
  </si>
  <si>
    <t>Robert Marley</t>
  </si>
  <si>
    <t>Monroe</t>
  </si>
  <si>
    <t>Louisiana</t>
  </si>
  <si>
    <t>TEC-PH-10003273</t>
  </si>
  <si>
    <t>AT&amp;T TR1909W</t>
  </si>
  <si>
    <t>TEC-PH-10004896</t>
  </si>
  <si>
    <t>Nokia Lumia 521 (T-Mobile)</t>
  </si>
  <si>
    <t>TEC-AC-10002345</t>
  </si>
  <si>
    <t>HP Standard 104 key PS/2 Keyboard</t>
  </si>
  <si>
    <t>CA-2016-105018</t>
  </si>
  <si>
    <t>SK-19990</t>
  </si>
  <si>
    <t>Sally Knutson</t>
  </si>
  <si>
    <t>Fairfield</t>
  </si>
  <si>
    <t>Connecticut</t>
  </si>
  <si>
    <t>OFF-BI-10001890</t>
  </si>
  <si>
    <t>Avery Poly Binder Pockets</t>
  </si>
  <si>
    <t>CA-2014-123260</t>
  </si>
  <si>
    <t>FM-14290</t>
  </si>
  <si>
    <t>Frank Merwin</t>
  </si>
  <si>
    <t>TEC-AC-10002323</t>
  </si>
  <si>
    <t>SanDisk Ultra 32 GB MicroSDHC Class 10 Memory Card</t>
  </si>
  <si>
    <t>CA-2016-157000</t>
  </si>
  <si>
    <t>AM-10360</t>
  </si>
  <si>
    <t>Alice McCarthy</t>
  </si>
  <si>
    <t>Grand Prairie</t>
  </si>
  <si>
    <t>OFF-ST-10001328</t>
  </si>
  <si>
    <t>Personal Filing Tote with Lid, Black/Gray</t>
  </si>
  <si>
    <t>CA-2015-102281</t>
  </si>
  <si>
    <t>MP-17470</t>
  </si>
  <si>
    <t>Mark Packer</t>
  </si>
  <si>
    <t>FUR-BO-10002613</t>
  </si>
  <si>
    <t>Atlantic Metals Mobile 4-Shelf Bookcases, Custom Colors</t>
  </si>
  <si>
    <t>TEC-PH-10001552</t>
  </si>
  <si>
    <t>I Need's 3d Hello Kitty Hybrid Silicone Case Cover for HTC One X 4g with 3d Hello Kitty Stylus Pen Green/pink</t>
  </si>
  <si>
    <t>OFF-PA-10000061</t>
  </si>
  <si>
    <t>Xerox 205</t>
  </si>
  <si>
    <t>OFF-AR-10003514</t>
  </si>
  <si>
    <t>4009 Highlighters by Sanford</t>
  </si>
  <si>
    <t>CA-2015-131457</t>
  </si>
  <si>
    <t>MZ-17515</t>
  </si>
  <si>
    <t>Mary Zewe</t>
  </si>
  <si>
    <t>Redlands</t>
  </si>
  <si>
    <t>CA-2014-140004</t>
  </si>
  <si>
    <t>CB-12025</t>
  </si>
  <si>
    <t>Hamilton</t>
  </si>
  <si>
    <t>OFF-AR-10004685</t>
  </si>
  <si>
    <t>Binney &amp; Smith Crayola Metallic Colored Pencils, 8-Color Set</t>
  </si>
  <si>
    <t>OFF-AR-10004027</t>
  </si>
  <si>
    <t>Binney &amp; Smith inkTank Erasable Desk Highlighter, Chisel Tip, Yellow, 12/Box</t>
  </si>
  <si>
    <t>CA-2017-107720</t>
  </si>
  <si>
    <t>VM-21685</t>
  </si>
  <si>
    <t>Valerie Mitchum</t>
  </si>
  <si>
    <t>Westfield</t>
  </si>
  <si>
    <t>New Jersey</t>
  </si>
  <si>
    <t>OFF-ST-10001414</t>
  </si>
  <si>
    <t>Decoflex Hanging Personal Folder File</t>
  </si>
  <si>
    <t>US-2017-124303</t>
  </si>
  <si>
    <t>FH-14365</t>
  </si>
  <si>
    <t>Fred Hopkins</t>
  </si>
  <si>
    <t>OFF-BI-10000343</t>
  </si>
  <si>
    <t>Pressboard Covers with Storage Hooks, 9 1/2" x 11", Light Blue</t>
  </si>
  <si>
    <t>OFF-PA-10002749</t>
  </si>
  <si>
    <t>Wirebound Message Books, 5-1/2 x 4 Forms, 2 or 4 Forms per Page</t>
  </si>
  <si>
    <t>CA-2017-105074</t>
  </si>
  <si>
    <t>MB-17305</t>
  </si>
  <si>
    <t>Maria Bertelson</t>
  </si>
  <si>
    <t>Akron</t>
  </si>
  <si>
    <t>OFF-PA-10002666</t>
  </si>
  <si>
    <t>Southworth 25% Cotton Linen-Finish Paper &amp; Envelopes</t>
  </si>
  <si>
    <t>BS-11755</t>
  </si>
  <si>
    <t>Bruce Stewart</t>
  </si>
  <si>
    <t>Denver</t>
  </si>
  <si>
    <t>FUR-TA-10004289</t>
  </si>
  <si>
    <t>BoxOffice By Design Rectangular and Half-Moon Meeting Room Tables</t>
  </si>
  <si>
    <t>OFF-AP-10003622</t>
  </si>
  <si>
    <t>Bravo II Megaboss 12-Amp Hard Body Upright, Replacement Belts, 2 Belts per Pack</t>
  </si>
  <si>
    <t>US-2017-116701</t>
  </si>
  <si>
    <t>LC-17140</t>
  </si>
  <si>
    <t>Logan Currie</t>
  </si>
  <si>
    <t>Dallas</t>
  </si>
  <si>
    <t>OFF-AP-10003217</t>
  </si>
  <si>
    <t>CA-2017-126382</t>
  </si>
  <si>
    <t>HK-14890</t>
  </si>
  <si>
    <t>Heather Kirkland</t>
  </si>
  <si>
    <t>FUR-FU-10002960</t>
  </si>
  <si>
    <t>Eldon 200 Class Desk Accessories, Burgundy</t>
  </si>
  <si>
    <t>CA-2017-108329</t>
  </si>
  <si>
    <t>LE-16810</t>
  </si>
  <si>
    <t>Laurel Elliston</t>
  </si>
  <si>
    <t>Whittier</t>
  </si>
  <si>
    <t>TEC-PH-10001918</t>
  </si>
  <si>
    <t>Nortel Business Series Terminal T7208 Digital phone</t>
  </si>
  <si>
    <t>CA-2017-135860</t>
  </si>
  <si>
    <t>JH-15985</t>
  </si>
  <si>
    <t>Joseph Holt</t>
  </si>
  <si>
    <t>Saginaw</t>
  </si>
  <si>
    <t>OFF-ST-10000642</t>
  </si>
  <si>
    <t>Tennsco Lockers, Gray</t>
  </si>
  <si>
    <t>TEC-PH-10001700</t>
  </si>
  <si>
    <t>Panasonic KX-TG6844B Expandable Digital Cordless Telephone</t>
  </si>
  <si>
    <t>OFF-FA-10000134</t>
  </si>
  <si>
    <t>Advantus Push Pins, Aluminum Head</t>
  </si>
  <si>
    <t>OFF-ST-10001522</t>
  </si>
  <si>
    <t>Gould Plastics 18-Pocket Panel Bin, 34w x 5-1/4d x 20-1/2h</t>
  </si>
  <si>
    <t>CA-2015-101007</t>
  </si>
  <si>
    <t>MS-17980</t>
  </si>
  <si>
    <t>Michael Stewart</t>
  </si>
  <si>
    <t>TEC-AC-10001266</t>
  </si>
  <si>
    <t>Memorex Micro Travel Drive 8 GB</t>
  </si>
  <si>
    <t>VW-21775</t>
  </si>
  <si>
    <t>Victoria Wilson</t>
  </si>
  <si>
    <t>Medina</t>
  </si>
  <si>
    <t>OFF-LA-10004544</t>
  </si>
  <si>
    <t>Avery 505</t>
  </si>
  <si>
    <t>FUR-BO-10004695</t>
  </si>
  <si>
    <t>O'Sullivan 2-Door Barrister Bookcase in Odessa Pine</t>
  </si>
  <si>
    <t>TEC-MA-10000864</t>
  </si>
  <si>
    <t>Cisco 9971 IP Video Phone Charcoal</t>
  </si>
  <si>
    <t>TEC-AC-10000109</t>
  </si>
  <si>
    <t>Sony Micro Vault Click 16 GB USB 2.0 Flash Drive</t>
  </si>
  <si>
    <t>CA-2016-130162</t>
  </si>
  <si>
    <t>JH-15910</t>
  </si>
  <si>
    <t>Jonathan Howell</t>
  </si>
  <si>
    <t>TEC-PH-10002563</t>
  </si>
  <si>
    <t>Adtran 1202752G1</t>
  </si>
  <si>
    <t>JB-15925</t>
  </si>
  <si>
    <t>Joni Blumstein</t>
  </si>
  <si>
    <t>Dublin</t>
  </si>
  <si>
    <t>OFF-FA-10000585</t>
  </si>
  <si>
    <t>OIC Bulk Pack Metal Binder Clips</t>
  </si>
  <si>
    <t>OFF-PA-10004000</t>
  </si>
  <si>
    <t>While You Were Out Pads, 50 per Pad, 4 x 5 1/4, Green Cycle</t>
  </si>
  <si>
    <t>FUR-FU-10000087</t>
  </si>
  <si>
    <t>Executive Impressions 14" Two-Color Numerals Wall Clock</t>
  </si>
  <si>
    <t>TEC-MA-10001148</t>
  </si>
  <si>
    <t>Swingline SM12-08 MicroCut Jam Free Shredder</t>
  </si>
  <si>
    <t>OFF-AR-10001958</t>
  </si>
  <si>
    <t>Stanley Bostitch Contemporary Electric Pencil Sharpeners</t>
  </si>
  <si>
    <t>CA-2015-163055</t>
  </si>
  <si>
    <t>DS-13180</t>
  </si>
  <si>
    <t>David Smith</t>
  </si>
  <si>
    <t>Detroit</t>
  </si>
  <si>
    <t>OFF-AR-10001026</t>
  </si>
  <si>
    <t>Sanford Uni-Blazer View Highlighters, Chisel Tip, Yellow</t>
  </si>
  <si>
    <t>FUR-TA-10003748</t>
  </si>
  <si>
    <t>Bevis 36 x 72 Conference Tables</t>
  </si>
  <si>
    <t>OFF-ST-10002485</t>
  </si>
  <si>
    <t>Rogers Deluxe File Chest</t>
  </si>
  <si>
    <t>US-2015-145436</t>
  </si>
  <si>
    <t>VD-21670</t>
  </si>
  <si>
    <t>Valerie Dominguez</t>
  </si>
  <si>
    <t>FUR-CH-10004860</t>
  </si>
  <si>
    <t>Global Low Back Tilter Chair</t>
  </si>
  <si>
    <t>FUR-CH-10004477</t>
  </si>
  <si>
    <t>Global Push Button Manager's Chair, Indigo</t>
  </si>
  <si>
    <t>US-2014-156216</t>
  </si>
  <si>
    <t>EA-14035</t>
  </si>
  <si>
    <t>Erin Ashbrook</t>
  </si>
  <si>
    <t>OFF-BI-10001679</t>
  </si>
  <si>
    <t>GBC Instant Index System for Binding Systems</t>
  </si>
  <si>
    <t>US-2017-100930</t>
  </si>
  <si>
    <t>Tampa</t>
  </si>
  <si>
    <t>FUR-TA-10001705</t>
  </si>
  <si>
    <t>Bush Advantage Collection Round Conference Table</t>
  </si>
  <si>
    <t>FUR-TA-10003473</t>
  </si>
  <si>
    <t>Bretford Rectangular Conference Table Tops</t>
  </si>
  <si>
    <t>FUR-FU-10004017</t>
  </si>
  <si>
    <t>Tenex Contemporary Contur Chairmats for Low and Medium Pile Carpet, Computer, 39" x 49"</t>
  </si>
  <si>
    <t>TEC-AC-10003832</t>
  </si>
  <si>
    <t>Logitech P710e Mobile Speakerphone</t>
  </si>
  <si>
    <t>CA-2017-160514</t>
  </si>
  <si>
    <t>DB-13120</t>
  </si>
  <si>
    <t>David Bremer</t>
  </si>
  <si>
    <t>Santa Clara</t>
  </si>
  <si>
    <t>OFF-PA-10002479</t>
  </si>
  <si>
    <t>Xerox 4200 Series MultiUse Premium Copy Paper (20Lb. and 84 Bright)</t>
  </si>
  <si>
    <t>CA-2016-157749</t>
  </si>
  <si>
    <t>KL-16645</t>
  </si>
  <si>
    <t>Ken Lonsdale</t>
  </si>
  <si>
    <t>OFF-PA-10003349</t>
  </si>
  <si>
    <t>Xerox 1957</t>
  </si>
  <si>
    <t>FUR-FU-10000576</t>
  </si>
  <si>
    <t>Luxo Professional Fluorescent Magnifier Lamp with Clamp-Mount Base</t>
  </si>
  <si>
    <t>FUR-FU-10004351</t>
  </si>
  <si>
    <t>Staple-based wall hangings</t>
  </si>
  <si>
    <t>TEC-PH-10000011</t>
  </si>
  <si>
    <t>PureGear Roll-On Screen Protector</t>
  </si>
  <si>
    <t>FUR-TA-10002607</t>
  </si>
  <si>
    <t>KI Conference Tables</t>
  </si>
  <si>
    <t>FUR-FU-10002505</t>
  </si>
  <si>
    <t>Eldon 100 Class Desk Accessories</t>
  </si>
  <si>
    <t>CA-2014-131926</t>
  </si>
  <si>
    <t>DW-13480</t>
  </si>
  <si>
    <t>Dianna Wilson</t>
  </si>
  <si>
    <t>Lakeville</t>
  </si>
  <si>
    <t>OFF-ST-10002276</t>
  </si>
  <si>
    <t>Safco Steel Mobile File Cart</t>
  </si>
  <si>
    <t>OFF-PA-10004082</t>
  </si>
  <si>
    <t>Adams Telephone Message Book w/Frequently-Called Numbers Space, 400 Messages per Book</t>
  </si>
  <si>
    <t>OFF-AP-10002945</t>
  </si>
  <si>
    <t>Honeywell Enviracaire Portable HEPA Air Cleaner for 17' x 22' Room</t>
  </si>
  <si>
    <t>CA-2016-154739</t>
  </si>
  <si>
    <t>LH-17155</t>
  </si>
  <si>
    <t>Logan Haushalter</t>
  </si>
  <si>
    <t>FUR-CH-10002965</t>
  </si>
  <si>
    <t>Global Leather Highback Executive Chair with Pneumatic Height Adjustment, Black</t>
  </si>
  <si>
    <t>CA-2016-145625</t>
  </si>
  <si>
    <t>KC-16540</t>
  </si>
  <si>
    <t>Kelly Collister</t>
  </si>
  <si>
    <t>San Diego</t>
  </si>
  <si>
    <t>OFF-PA-10004569</t>
  </si>
  <si>
    <t>Wirebound Message Books, Two 4 1/4" x 5" Forms per Page</t>
  </si>
  <si>
    <t>CA-2016-146941</t>
  </si>
  <si>
    <t>DL-13315</t>
  </si>
  <si>
    <t>Delfina Latchford</t>
  </si>
  <si>
    <t>OFF-ST-10001228</t>
  </si>
  <si>
    <t>Fellowes Personal Hanging Folder Files, Navy</t>
  </si>
  <si>
    <t>OFF-EN-10003296</t>
  </si>
  <si>
    <t>Tyvek Side-Opening Peel &amp; Seel Expanding Envelopes</t>
  </si>
  <si>
    <t>US-2015-159982</t>
  </si>
  <si>
    <t>DR-12880</t>
  </si>
  <si>
    <t>Dan Reichenbach</t>
  </si>
  <si>
    <t>OFF-ST-10004804</t>
  </si>
  <si>
    <t>Belkin 19" Vented Equipment Shelf, Black</t>
  </si>
  <si>
    <t>TEC-PH-10001580</t>
  </si>
  <si>
    <t>Logitech Mobile Speakerphone P710e - speaker phone</t>
  </si>
  <si>
    <t>CA-2017-163139</t>
  </si>
  <si>
    <t>CC-12670</t>
  </si>
  <si>
    <t>Craig Carreira</t>
  </si>
  <si>
    <t>TEC-AC-10000290</t>
  </si>
  <si>
    <t>Sabrent 4-Port USB 2.0 Hub</t>
  </si>
  <si>
    <t>OFF-ST-10002790</t>
  </si>
  <si>
    <t>Safco Industrial Shelving</t>
  </si>
  <si>
    <t>OFF-BI-10003460</t>
  </si>
  <si>
    <t>Acco 3-Hole Punch</t>
  </si>
  <si>
    <t>US-2017-155299</t>
  </si>
  <si>
    <t>Dl-13600</t>
  </si>
  <si>
    <t>Dorris liebe</t>
  </si>
  <si>
    <t>OFF-AP-10002203</t>
  </si>
  <si>
    <t>Eureka Disposable Bags for Sanitaire Vibra Groomer I Upright Vac</t>
  </si>
  <si>
    <t>US-2014-106992</t>
  </si>
  <si>
    <t>SB-20290</t>
  </si>
  <si>
    <t>Sean Braxton</t>
  </si>
  <si>
    <t>TEC-MA-10003353</t>
  </si>
  <si>
    <t>Xerox WorkCentre 6505DN Laser Multifunction Printer</t>
  </si>
  <si>
    <t>CA-2016-125318</t>
  </si>
  <si>
    <t>RC-19825</t>
  </si>
  <si>
    <t>Roy Collins</t>
  </si>
  <si>
    <t>TEC-PH-10001433</t>
  </si>
  <si>
    <t>Cisco Small Business SPA 502G VoIP phone</t>
  </si>
  <si>
    <t>CA-2015-155040</t>
  </si>
  <si>
    <t>AH-10210</t>
  </si>
  <si>
    <t>Alan Hwang</t>
  </si>
  <si>
    <t>Brentwood</t>
  </si>
  <si>
    <t>TEC-AC-10004469</t>
  </si>
  <si>
    <t>Microsoft Sculpt Comfort Mouse</t>
  </si>
  <si>
    <t>CA-2017-136826</t>
  </si>
  <si>
    <t>CB-12535</t>
  </si>
  <si>
    <t>Claudia Bergmann</t>
  </si>
  <si>
    <t>Chapel Hill</t>
  </si>
  <si>
    <t>OFF-AR-10003602</t>
  </si>
  <si>
    <t>Quartet Omega Colored Chalk, 12/Pack</t>
  </si>
  <si>
    <t>CA-2016-111010</t>
  </si>
  <si>
    <t>Morristown</t>
  </si>
  <si>
    <t>OFF-FA-10003472</t>
  </si>
  <si>
    <t>Bagged Rubber Bands</t>
  </si>
  <si>
    <t>US-2017-145366</t>
  </si>
  <si>
    <t>CA-12310</t>
  </si>
  <si>
    <t>Christine Abelman</t>
  </si>
  <si>
    <t>Cincinnati</t>
  </si>
  <si>
    <t>OFF-ST-10004180</t>
  </si>
  <si>
    <t>Safco Commercial Shelving</t>
  </si>
  <si>
    <t>OFF-EN-10004386</t>
  </si>
  <si>
    <t>Recycled Interoffice Envelopes with String and Button Closure, 10 x 13</t>
  </si>
  <si>
    <t>CA-2017-163979</t>
  </si>
  <si>
    <t>KH-16690</t>
  </si>
  <si>
    <t>Kristen Hastings</t>
  </si>
  <si>
    <t>OFF-ST-10003208</t>
  </si>
  <si>
    <t>Adjustable Depth Letter/Legal Cart</t>
  </si>
  <si>
    <t>CA-2015-155334</t>
  </si>
  <si>
    <t>TEC-AC-10003628</t>
  </si>
  <si>
    <t>Logitech 910-002974 M325 Wireless Mouse for Web Scrolling</t>
  </si>
  <si>
    <t>FUR-FU-10003274</t>
  </si>
  <si>
    <t>Regeneration Desk Collection</t>
  </si>
  <si>
    <t>OFF-BI-10002557</t>
  </si>
  <si>
    <t>Presstex Flexible Ring Binders</t>
  </si>
  <si>
    <t>CA-2017-118136</t>
  </si>
  <si>
    <t>BB-10990</t>
  </si>
  <si>
    <t>Barry Blumstein</t>
  </si>
  <si>
    <t>Inglewood</t>
  </si>
  <si>
    <t>OFF-PA-10002615</t>
  </si>
  <si>
    <t>Ampad Gold Fibre Wirebound Steno Books, 6" x 9", Gregg Ruled</t>
  </si>
  <si>
    <t>OFF-AR-10001427</t>
  </si>
  <si>
    <t>Newell 330</t>
  </si>
  <si>
    <t>CA-2017-132976</t>
  </si>
  <si>
    <t>AG-10495</t>
  </si>
  <si>
    <t>Andrew Gjertsen</t>
  </si>
  <si>
    <t>OFF-PA-10000673</t>
  </si>
  <si>
    <t>Post-it “Important Message” Note Pad, Neon Colors, 50 Sheets/Pad</t>
  </si>
  <si>
    <t>OFF-PA-10004470</t>
  </si>
  <si>
    <t>Adams Write n' Stick Phone Message Book, 11" X 5 1/4", 200 Messages</t>
  </si>
  <si>
    <t>OFF-ST-10000876</t>
  </si>
  <si>
    <t>Eldon Simplefile Box Office</t>
  </si>
  <si>
    <t>OFF-LA-10002043</t>
  </si>
  <si>
    <t>Avery 489</t>
  </si>
  <si>
    <t>US-2015-161991</t>
  </si>
  <si>
    <t>OFF-BI-10004967</t>
  </si>
  <si>
    <t>Round Ring Binders</t>
  </si>
  <si>
    <t>TEC-PH-10001760</t>
  </si>
  <si>
    <t>Bose SoundLink Bluetooth Speaker</t>
  </si>
  <si>
    <t>CA-2015-130890</t>
  </si>
  <si>
    <t>JO-15280</t>
  </si>
  <si>
    <t>Jas O'Carroll</t>
  </si>
  <si>
    <t>FUR-TA-10002903</t>
  </si>
  <si>
    <t>Bevis Round Bullnose 29" High Table Top</t>
  </si>
  <si>
    <t>CA-2015-130883</t>
  </si>
  <si>
    <t>OFF-PA-10000474</t>
  </si>
  <si>
    <t>TEC-AC-10001956</t>
  </si>
  <si>
    <t>Microsoft Arc Touch Mouse</t>
  </si>
  <si>
    <t>OFF-PA-10004100</t>
  </si>
  <si>
    <t>Xerox 216</t>
  </si>
  <si>
    <t>CA-2016-112697</t>
  </si>
  <si>
    <t>AH-10195</t>
  </si>
  <si>
    <t>Alan Haines</t>
  </si>
  <si>
    <t>Tamarac</t>
  </si>
  <si>
    <t>OFF-BI-10000778</t>
  </si>
  <si>
    <t>GBC VeloBinder Electric Binding Machine</t>
  </si>
  <si>
    <t>OFF-SU-10000646</t>
  </si>
  <si>
    <t>Premier Automatic Letter Opener</t>
  </si>
  <si>
    <t>CA-2016-110772</t>
  </si>
  <si>
    <t>NZ-18565</t>
  </si>
  <si>
    <t>Nick Zandusky</t>
  </si>
  <si>
    <t>OFF-FA-10002983</t>
  </si>
  <si>
    <t>Advantus SlideClip Paper Clips</t>
  </si>
  <si>
    <t>OFF-LA-10004689</t>
  </si>
  <si>
    <t>Avery 512</t>
  </si>
  <si>
    <t>TEC-AC-10002001</t>
  </si>
  <si>
    <t>Logitech Wireless Gaming Headset G930</t>
  </si>
  <si>
    <t>FUR-BO-10004709</t>
  </si>
  <si>
    <t>Bush Westfield Collection Bookcases, Medium Cherry Finish</t>
  </si>
  <si>
    <t>CA-2014-111451</t>
  </si>
  <si>
    <t>KL-16555</t>
  </si>
  <si>
    <t>Kelly Lampkin</t>
  </si>
  <si>
    <t>Colorado Springs</t>
  </si>
  <si>
    <t>FUR-FU-10004091</t>
  </si>
  <si>
    <t>Howard Miller 13" Diameter Goldtone Round Wall Clock</t>
  </si>
  <si>
    <t>FUR-CH-10001891</t>
  </si>
  <si>
    <t>Global Deluxe Office Fabric Chairs</t>
  </si>
  <si>
    <t>FUR-FU-10002918</t>
  </si>
  <si>
    <t>Eldon ClusterMat Chair Mat with Cordless Antistatic Protection</t>
  </si>
  <si>
    <t>OFF-BI-10004593</t>
  </si>
  <si>
    <t>Ibico Laser Imprintable Binding System Covers</t>
  </si>
  <si>
    <t>OFF-FA-10004854</t>
  </si>
  <si>
    <t>Vinyl Coated Wire Paper Clips in Organizer Box, 800/Box</t>
  </si>
  <si>
    <t>CA-2016-142545</t>
  </si>
  <si>
    <t>Belleville</t>
  </si>
  <si>
    <t>OFF-PA-10002105</t>
  </si>
  <si>
    <t>Xerox 223</t>
  </si>
  <si>
    <t>OFF-ST-10002756</t>
  </si>
  <si>
    <t>Tennsco Stur-D-Stor Boltless Shelving, 5 Shelves, 24" Deep, Sand</t>
  </si>
  <si>
    <t>OFF-PA-10004243</t>
  </si>
  <si>
    <t>Xerox 1939</t>
  </si>
  <si>
    <t>FUR-FU-10001861</t>
  </si>
  <si>
    <t>Floodlight Indoor Halogen Bulbs, 1 Bulb per Pack, 60 Watts</t>
  </si>
  <si>
    <t>OFF-BI-10002706</t>
  </si>
  <si>
    <t>Avery Premier Heavy-Duty Binder with Round Locking Rings</t>
  </si>
  <si>
    <t>US-2017-152380</t>
  </si>
  <si>
    <t>FUR-TA-10002533</t>
  </si>
  <si>
    <t>BPI Conference Tables</t>
  </si>
  <si>
    <t>CA-2015-144253</t>
  </si>
  <si>
    <t>AS-10225</t>
  </si>
  <si>
    <t>Alan Schoenberger</t>
  </si>
  <si>
    <t>FUR-FU-10002671</t>
  </si>
  <si>
    <t>Electrix 20W Halogen Replacement Bulb for Zoom-In Desk Lamp</t>
  </si>
  <si>
    <t>CA-2014-130960</t>
  </si>
  <si>
    <t>Taylor</t>
  </si>
  <si>
    <t>OFF-AR-10003651</t>
  </si>
  <si>
    <t>Newell 350</t>
  </si>
  <si>
    <t>CA-2014-111003</t>
  </si>
  <si>
    <t>CR-12625</t>
  </si>
  <si>
    <t>Corey Roper</t>
  </si>
  <si>
    <t>Lakewood</t>
  </si>
  <si>
    <t>OFF-BI-10001072</t>
  </si>
  <si>
    <t>GBC Clear Cover, 8-1/2 x 11, unpunched, 25 covers per pack</t>
  </si>
  <si>
    <t>OFF-AR-10002135</t>
  </si>
  <si>
    <t>Boston Heavy-Duty Trimline Electric Pencil Sharpeners</t>
  </si>
  <si>
    <t>CA-2017-126774</t>
  </si>
  <si>
    <t>SH-20395</t>
  </si>
  <si>
    <t>Shahid Hopkins</t>
  </si>
  <si>
    <t>Arlington</t>
  </si>
  <si>
    <t>OFF-AR-10002804</t>
  </si>
  <si>
    <t>Faber Castell Col-Erase Pencils</t>
  </si>
  <si>
    <t>CA-2016-142902</t>
  </si>
  <si>
    <t>BP-11185</t>
  </si>
  <si>
    <t>Ben Peterman</t>
  </si>
  <si>
    <t>Arvada</t>
  </si>
  <si>
    <t>FUR-FU-10001918</t>
  </si>
  <si>
    <t>C-Line Cubicle Keepers Polyproplyene Holder With Velcro Backings</t>
  </si>
  <si>
    <t>FUR-CH-10004086</t>
  </si>
  <si>
    <t>Hon 4070 Series Pagoda Armless Upholstered Stacking Chairs</t>
  </si>
  <si>
    <t>FUR-FU-10001756</t>
  </si>
  <si>
    <t>Eldon Expressions Desk Accessory, Wood Photo Frame, Mahogany</t>
  </si>
  <si>
    <t>OFF-LA-10000634</t>
  </si>
  <si>
    <t>Avery 509</t>
  </si>
  <si>
    <t>CA-2014-120887</t>
  </si>
  <si>
    <t>TS-21205</t>
  </si>
  <si>
    <t>Thomas Seio</t>
  </si>
  <si>
    <t>Hackensack</t>
  </si>
  <si>
    <t>FUR-FU-10001588</t>
  </si>
  <si>
    <t>Deflect-o SuperTray Unbreakable Stackable Tray, Letter, Black</t>
  </si>
  <si>
    <t>CA-2014-167850</t>
  </si>
  <si>
    <t>AG-10525</t>
  </si>
  <si>
    <t>Andy Gerbode</t>
  </si>
  <si>
    <t>Saint Petersburg</t>
  </si>
  <si>
    <t>TEC-PH-10002398</t>
  </si>
  <si>
    <t>AT&amp;T 1070 Corded Phone</t>
  </si>
  <si>
    <t>OFF-PA-10001937</t>
  </si>
  <si>
    <t>Xerox 21</t>
  </si>
  <si>
    <t>CA-2014-164259</t>
  </si>
  <si>
    <t>SP-20860</t>
  </si>
  <si>
    <t>Sung Pak</t>
  </si>
  <si>
    <t>OFF-AR-10003373</t>
  </si>
  <si>
    <t>Boston School Pro Electric Pencil Sharpener, 1670</t>
  </si>
  <si>
    <t>CA-2014-164973</t>
  </si>
  <si>
    <t>NM-18445</t>
  </si>
  <si>
    <t>Nathan Mautz</t>
  </si>
  <si>
    <t>FUR-CH-10002602</t>
  </si>
  <si>
    <t>DMI Arturo Collection Mission-style Design Wood Chair</t>
  </si>
  <si>
    <t>TEC-MA-10002927</t>
  </si>
  <si>
    <t>Canon imageCLASS MF7460 Monochrome Digital Laser Multifunction Copier</t>
  </si>
  <si>
    <t>TEC-AC-10000892</t>
  </si>
  <si>
    <t>NETGEAR N750 Dual Band Wi-Fi Gigabit Router</t>
  </si>
  <si>
    <t>CA-2014-156601</t>
  </si>
  <si>
    <t>FA-14230</t>
  </si>
  <si>
    <t>Frank Atkinson</t>
  </si>
  <si>
    <t>Long Beach</t>
  </si>
  <si>
    <t>OFF-FA-10000624</t>
  </si>
  <si>
    <t>OIC Binder Clips</t>
  </si>
  <si>
    <t>GK-14620</t>
  </si>
  <si>
    <t>Grace Kelly</t>
  </si>
  <si>
    <t>Hesperia</t>
  </si>
  <si>
    <t>TEC-AC-10001908</t>
  </si>
  <si>
    <t>Logitech Wireless Headset h800</t>
  </si>
  <si>
    <t>CA-2017-153339</t>
  </si>
  <si>
    <t>DJ-13510</t>
  </si>
  <si>
    <t>Don Jones</t>
  </si>
  <si>
    <t>Murfreesboro</t>
  </si>
  <si>
    <t>FUR-FU-10001967</t>
  </si>
  <si>
    <t>Telescoping Adjustable Floor Lamp</t>
  </si>
  <si>
    <t>US-2016-141544</t>
  </si>
  <si>
    <t>PO-18850</t>
  </si>
  <si>
    <t>Patrick O'Brill</t>
  </si>
  <si>
    <t>TEC-PH-10003645</t>
  </si>
  <si>
    <t>Aastra 57i VoIP phone</t>
  </si>
  <si>
    <t>OFF-ST-10000675</t>
  </si>
  <si>
    <t>File Shuttle II and Handi-File, Black</t>
  </si>
  <si>
    <t>FUR-CH-10003312</t>
  </si>
  <si>
    <t>Hon 2090 “Pillow Soft” Series Mid Back Swivel/Tilt Chairs</t>
  </si>
  <si>
    <t>OFF-LA-10001074</t>
  </si>
  <si>
    <t>Round Specialty Laser Printer Labels</t>
  </si>
  <si>
    <t>OFF-BI-10001524</t>
  </si>
  <si>
    <t>GBC Premium Transparent Covers with Diagonal Lined Pattern</t>
  </si>
  <si>
    <t>US-2016-150147</t>
  </si>
  <si>
    <t>JL-15850</t>
  </si>
  <si>
    <t>John Lucas</t>
  </si>
  <si>
    <t>TEC-PH-10004614</t>
  </si>
  <si>
    <t>AT&amp;T 841000 Phone</t>
  </si>
  <si>
    <t>OFF-BI-10001153</t>
  </si>
  <si>
    <t>Ibico Recycled Grain-Textured Covers</t>
  </si>
  <si>
    <t>OFF-BI-10001982</t>
  </si>
  <si>
    <t>Wilson Jones Custom Binder Spines &amp; Labels</t>
  </si>
  <si>
    <t>CA-2015-137946</t>
  </si>
  <si>
    <t>DB-13615</t>
  </si>
  <si>
    <t>Doug Bickford</t>
  </si>
  <si>
    <t>OFF-BI-10001922</t>
  </si>
  <si>
    <t>Storex Dura Pro Binders</t>
  </si>
  <si>
    <t>TEC-CO-10001449</t>
  </si>
  <si>
    <t>Hewlett Packard LaserJet 3310 Copier</t>
  </si>
  <si>
    <t>OFF-BI-10004140</t>
  </si>
  <si>
    <t>Avery Non-Stick Binders</t>
  </si>
  <si>
    <t>CA-2014-129924</t>
  </si>
  <si>
    <t>AC-10420</t>
  </si>
  <si>
    <t>Alyssa Crouse</t>
  </si>
  <si>
    <t>OFF-BI-10003314</t>
  </si>
  <si>
    <t>Tuff Stuff Recycled Round Ring Binders</t>
  </si>
  <si>
    <t>FUR-TA-10004575</t>
  </si>
  <si>
    <t>Hon 5100 Series Wood Tables</t>
  </si>
  <si>
    <t>CA-2015-128167</t>
  </si>
  <si>
    <t>Layton</t>
  </si>
  <si>
    <t>OFF-FA-10000490</t>
  </si>
  <si>
    <t>OIC Binder Clips, Mini, 1/4" Capacity, Black</t>
  </si>
  <si>
    <t>CA-2014-122336</t>
  </si>
  <si>
    <t>OFF-AR-10000122</t>
  </si>
  <si>
    <t>Newell 314</t>
  </si>
  <si>
    <t>TEC-PH-10000702</t>
  </si>
  <si>
    <t>Square Credit Card Reader, 4 1/2" x 4 1/2" x 1", White</t>
  </si>
  <si>
    <t>US-2015-120712</t>
  </si>
  <si>
    <t>Austin</t>
  </si>
  <si>
    <t>CA-2017-169901</t>
  </si>
  <si>
    <t>CC-12550</t>
  </si>
  <si>
    <t>Clay Cheatham</t>
  </si>
  <si>
    <t>CA-2017-134306</t>
  </si>
  <si>
    <t>TD-20995</t>
  </si>
  <si>
    <t>Tamara Dahlen</t>
  </si>
  <si>
    <t>Lowell</t>
  </si>
  <si>
    <t>Massachusetts</t>
  </si>
  <si>
    <t>OFF-AR-10001374</t>
  </si>
  <si>
    <t>BIC Brite Liner Highlighters, Chisel Tip</t>
  </si>
  <si>
    <t>CA-2016-129714</t>
  </si>
  <si>
    <t>AB-10060</t>
  </si>
  <si>
    <t>Adam Bellavance</t>
  </si>
  <si>
    <t>OFF-PA-10001970</t>
  </si>
  <si>
    <t>Xerox 1881</t>
  </si>
  <si>
    <t>OFF-BI-10002160</t>
  </si>
  <si>
    <t>Acco Hanging Data Binders</t>
  </si>
  <si>
    <t>OFF-BI-10004995</t>
  </si>
  <si>
    <t>GBC DocuBind P400 Electric Binding System</t>
  </si>
  <si>
    <t>CA-2016-138520</t>
  </si>
  <si>
    <t>JL-15505</t>
  </si>
  <si>
    <t>Jeremy Lonsdale</t>
  </si>
  <si>
    <t>FUR-BO-10002268</t>
  </si>
  <si>
    <t>Sauder Barrister Bookcases</t>
  </si>
  <si>
    <t>OFF-EN-10001137</t>
  </si>
  <si>
    <t>#10 Gummed Flap White Envelopes, 100/Box</t>
  </si>
  <si>
    <t>OFF-AR-10002399</t>
  </si>
  <si>
    <t>Dixon Prang Watercolor Pencils, 10-Color Set with Brush</t>
  </si>
  <si>
    <t>OFF-PA-10002713</t>
  </si>
  <si>
    <t>Adams Phone Message Book, 200 Message Capacity, 8 1/16” x 11”</t>
  </si>
  <si>
    <t>CA-2016-130001</t>
  </si>
  <si>
    <t>CA-2017-155698</t>
  </si>
  <si>
    <t>VB-21745</t>
  </si>
  <si>
    <t>Victoria Brennan</t>
  </si>
  <si>
    <t>Georgia</t>
  </si>
  <si>
    <t>OFF-AP-10001124</t>
  </si>
  <si>
    <t>Belkin 8 Outlet SurgeMaster II Gold Surge Protector with Phone Protection</t>
  </si>
  <si>
    <t>OFF-LA-10001158</t>
  </si>
  <si>
    <t>Avery Address/Shipping Labels for Typewriters, 4" x 2"</t>
  </si>
  <si>
    <t>CA-2017-144904</t>
  </si>
  <si>
    <t>KW-16435</t>
  </si>
  <si>
    <t>Katrina Willman</t>
  </si>
  <si>
    <t>FUR-CH-10000785</t>
  </si>
  <si>
    <t>Global Ergonomic Managers Chair</t>
  </si>
  <si>
    <t>OFF-AR-10003732</t>
  </si>
  <si>
    <t>Newell 333</t>
  </si>
  <si>
    <t>FUR-FU-10000023</t>
  </si>
  <si>
    <t>Eldon Wave Desk Accessories</t>
  </si>
  <si>
    <t>CA-2014-123344</t>
  </si>
  <si>
    <t>JD-16060</t>
  </si>
  <si>
    <t>Julia Dunbar</t>
  </si>
  <si>
    <t>CA-2016-155516</t>
  </si>
  <si>
    <t>Same Day</t>
  </si>
  <si>
    <t>MK-17905</t>
  </si>
  <si>
    <t>Michael Kennedy</t>
  </si>
  <si>
    <t>Manchester</t>
  </si>
  <si>
    <t>OFF-BI-10002412</t>
  </si>
  <si>
    <t>Wilson Jones “Snap” Scratch Pad Binder Tool for Ring Binders</t>
  </si>
  <si>
    <t>OFF-SU-10001225</t>
  </si>
  <si>
    <t>Staple remover</t>
  </si>
  <si>
    <t>OFF-ST-10002406</t>
  </si>
  <si>
    <t>Pizazz Global Quick File</t>
  </si>
  <si>
    <t>CA-2017-104745</t>
  </si>
  <si>
    <t>GT-14755</t>
  </si>
  <si>
    <t>Guy Thornton</t>
  </si>
  <si>
    <t>Harlingen</t>
  </si>
  <si>
    <t>OFF-PA-10002036</t>
  </si>
  <si>
    <t>Xerox 1930</t>
  </si>
  <si>
    <t>OFF-ST-10002205</t>
  </si>
  <si>
    <t>File Shuttle I and Handi-File</t>
  </si>
  <si>
    <t>US-2014-119137</t>
  </si>
  <si>
    <t>AG-10900</t>
  </si>
  <si>
    <t>Arthur Gainer</t>
  </si>
  <si>
    <t>Tucson</t>
  </si>
  <si>
    <t>TEC-AC-10003911</t>
  </si>
  <si>
    <t>NETGEAR AC1750 Dual Band Gigabit Smart WiFi Router</t>
  </si>
  <si>
    <t>OFF-AR-10000658</t>
  </si>
  <si>
    <t>Newell 324</t>
  </si>
  <si>
    <t>TEC-AC-10002076</t>
  </si>
  <si>
    <t>Microsoft Natural Keyboard Elite</t>
  </si>
  <si>
    <t>US-2016-134656</t>
  </si>
  <si>
    <t>MM-18280</t>
  </si>
  <si>
    <t>Muhammed MacIntyre</t>
  </si>
  <si>
    <t>Quincy</t>
  </si>
  <si>
    <t>OFF-PA-10003039</t>
  </si>
  <si>
    <t>Xerox 1960</t>
  </si>
  <si>
    <t>US-2017-134481</t>
  </si>
  <si>
    <t>AR-10405</t>
  </si>
  <si>
    <t>Allen Rosenblatt</t>
  </si>
  <si>
    <t>FUR-TA-10004915</t>
  </si>
  <si>
    <t>Office Impressions End Table, 20-1/2"H x 24"W x 20"D</t>
  </si>
  <si>
    <t>CA-2015-130792</t>
  </si>
  <si>
    <t>RA-19915</t>
  </si>
  <si>
    <t>Russell Applegate</t>
  </si>
  <si>
    <t>OFF-AP-10000696</t>
  </si>
  <si>
    <t>Holmes Odor Grabber</t>
  </si>
  <si>
    <t>OFF-ST-10003327</t>
  </si>
  <si>
    <t>Akro-Mils 12-Gallon Tote</t>
  </si>
  <si>
    <t>OFF-BI-10000309</t>
  </si>
  <si>
    <t>GBC Twin Loop Wire Binding Elements, 9/16" Spine, Black</t>
  </si>
  <si>
    <t>AS-10285</t>
  </si>
  <si>
    <t>Alejandro Savely</t>
  </si>
  <si>
    <t>OFF-PA-10004734</t>
  </si>
  <si>
    <t>Southworth Structures Collection</t>
  </si>
  <si>
    <t>OFF-BI-10002225</t>
  </si>
  <si>
    <t>Square Ring Data Binders, Rigid 75 Pt. Covers, 11" x 14-7/8"</t>
  </si>
  <si>
    <t>CA-2015-125395</t>
  </si>
  <si>
    <t>LA-16780</t>
  </si>
  <si>
    <t>Laura Armstrong</t>
  </si>
  <si>
    <t>TEC-AC-10004708</t>
  </si>
  <si>
    <t>Sony 32GB Class 10 Micro SDHC R40 Memory Card</t>
  </si>
  <si>
    <t>US-2015-168935</t>
  </si>
  <si>
    <t>DO-13435</t>
  </si>
  <si>
    <t>Denny Ordway</t>
  </si>
  <si>
    <t>Pembroke Pines</t>
  </si>
  <si>
    <t>FUR-TA-10000617</t>
  </si>
  <si>
    <t>Hon Practical Foundations 30 x 60 Training Table, Light Gray/Charcoal</t>
  </si>
  <si>
    <t>TEC-AC-10002335</t>
  </si>
  <si>
    <t>Logitech Media Keyboard K200</t>
  </si>
  <si>
    <t>CA-2015-122756</t>
  </si>
  <si>
    <t>DK-13225</t>
  </si>
  <si>
    <t>Dean Katz</t>
  </si>
  <si>
    <t>TEC-MA-10001681</t>
  </si>
  <si>
    <t>Lexmark MarkNet N8150 Wireless Print Server</t>
  </si>
  <si>
    <t>FUR-FU-10001935</t>
  </si>
  <si>
    <t>3M Hangers With Command Adhesive</t>
  </si>
  <si>
    <t>CA-2014-115973</t>
  </si>
  <si>
    <t>NG-18430</t>
  </si>
  <si>
    <t>Nathan Gelder</t>
  </si>
  <si>
    <t>OFF-AR-10004757</t>
  </si>
  <si>
    <t>Crayola Colored Pencils</t>
  </si>
  <si>
    <t>CA-2017-101798</t>
  </si>
  <si>
    <t>MV-18190</t>
  </si>
  <si>
    <t>Mike Vittorini</t>
  </si>
  <si>
    <t>OFF-BI-10000050</t>
  </si>
  <si>
    <t>Angle-D Binders with Locking Rings, Label Holders</t>
  </si>
  <si>
    <t>US-2014-135972</t>
  </si>
  <si>
    <t>JG-15115</t>
  </si>
  <si>
    <t>Jack Garza</t>
  </si>
  <si>
    <t>Des Moines</t>
  </si>
  <si>
    <t>TEC-PH-10003012</t>
  </si>
  <si>
    <t>Nortel Meridian M3904 Professional Digital phone</t>
  </si>
  <si>
    <t>TEC-CO-10002313</t>
  </si>
  <si>
    <t>Canon PC1080F Personal Copier</t>
  </si>
  <si>
    <t>US-2014-134971</t>
  </si>
  <si>
    <t>BP-11095</t>
  </si>
  <si>
    <t>Bart Pistole</t>
  </si>
  <si>
    <t>Peoria</t>
  </si>
  <si>
    <t>OFF-BI-10003982</t>
  </si>
  <si>
    <t>Wilson Jones Century Plastic Molded Ring Binders</t>
  </si>
  <si>
    <t>CA-2017-102946</t>
  </si>
  <si>
    <t>VP-21730</t>
  </si>
  <si>
    <t>Victor Preis</t>
  </si>
  <si>
    <t>Las Vegas</t>
  </si>
  <si>
    <t>Nevada</t>
  </si>
  <si>
    <t>OFF-BI-10004492</t>
  </si>
  <si>
    <t>Tuf-Vin Binders</t>
  </si>
  <si>
    <t>CA-2017-165603</t>
  </si>
  <si>
    <t>SS-20140</t>
  </si>
  <si>
    <t>Saphhira Shifley</t>
  </si>
  <si>
    <t>Warwick</t>
  </si>
  <si>
    <t>Rhode Island</t>
  </si>
  <si>
    <t>OFF-ST-10000798</t>
  </si>
  <si>
    <t>2300 Heavy-Duty Transfer File Systems by Perma</t>
  </si>
  <si>
    <t>OFF-PA-10002552</t>
  </si>
  <si>
    <t>Xerox 1958</t>
  </si>
  <si>
    <t>CA-2015-122259</t>
  </si>
  <si>
    <t>OFF-SU-10002573</t>
  </si>
  <si>
    <t>Acme 10" Easy Grip Assistive Scissors</t>
  </si>
  <si>
    <t>CA-2016-108987</t>
  </si>
  <si>
    <t>AG-10675</t>
  </si>
  <si>
    <t>Anna Gayman</t>
  </si>
  <si>
    <t>OFF-ST-10001580</t>
  </si>
  <si>
    <t>Super Decoflex Portable Personal File</t>
  </si>
  <si>
    <t>OFF-ST-10000934</t>
  </si>
  <si>
    <t>Contico 72"H Heavy-Duty Storage System</t>
  </si>
  <si>
    <t>TEC-AC-10000158</t>
  </si>
  <si>
    <t>Sony 64GB Class 10 Micro SDHC R40 Memory Card</t>
  </si>
  <si>
    <t>CA-2014-113166</t>
  </si>
  <si>
    <t>LF-17185</t>
  </si>
  <si>
    <t>Luke Foster</t>
  </si>
  <si>
    <t>Miami</t>
  </si>
  <si>
    <t>OFF-PA-10001947</t>
  </si>
  <si>
    <t>Xerox 1974</t>
  </si>
  <si>
    <t>CA-2014-155208</t>
  </si>
  <si>
    <t>OFF-AR-10003478</t>
  </si>
  <si>
    <t>Avery Hi-Liter EverBold Pen Style Fluorescent Highlighters, 4/Pack</t>
  </si>
  <si>
    <t>CA-2017-117933</t>
  </si>
  <si>
    <t>RF-19840</t>
  </si>
  <si>
    <t>Roy Französisch</t>
  </si>
  <si>
    <t>OFF-AP-10004249</t>
  </si>
  <si>
    <t>Staple holder</t>
  </si>
  <si>
    <t>CA-2017-117457</t>
  </si>
  <si>
    <t>KH-16510</t>
  </si>
  <si>
    <t>Keith Herrera</t>
  </si>
  <si>
    <t>TEC-CO-10004115</t>
  </si>
  <si>
    <t>Sharp AL-1530CS Digital Copier</t>
  </si>
  <si>
    <t>OFF-PA-10003724</t>
  </si>
  <si>
    <t>Wirebound Message Book, 4 per Page</t>
  </si>
  <si>
    <t>FUR-TA-10002041</t>
  </si>
  <si>
    <t>Bevis Round Conference Table Top, X-Base</t>
  </si>
  <si>
    <t>OFF-PA-10002893</t>
  </si>
  <si>
    <t>Wirebound Service Call Books, 5 1/2" x 4"</t>
  </si>
  <si>
    <t>OFF-LA-10003766</t>
  </si>
  <si>
    <t>Self-Adhesive Removable Labels</t>
  </si>
  <si>
    <t>Xerox 1908</t>
  </si>
  <si>
    <t>FUR-BO-10001972</t>
  </si>
  <si>
    <t>O'Sullivan 4-Shelf Bookcase in Odessa Pine</t>
  </si>
  <si>
    <t>FUR-CH-10003956</t>
  </si>
  <si>
    <t>Novimex High-Tech Fabric Mesh Task Chair</t>
  </si>
  <si>
    <t>CA-2017-142636</t>
  </si>
  <si>
    <t>KC-16675</t>
  </si>
  <si>
    <t>Kimberly Carter</t>
  </si>
  <si>
    <t>OFF-PA-10000157</t>
  </si>
  <si>
    <t>Xerox 191</t>
  </si>
  <si>
    <t>CA-2017-122105</t>
  </si>
  <si>
    <t>CJ-12010</t>
  </si>
  <si>
    <t>Caroline Jumper</t>
  </si>
  <si>
    <t>Huntington Beach</t>
  </si>
  <si>
    <t>OFF-AR-10004344</t>
  </si>
  <si>
    <t>Bulldog Vacuum Base Pencil Sharpener</t>
  </si>
  <si>
    <t>PB-19150</t>
  </si>
  <si>
    <t>Philip Brown</t>
  </si>
  <si>
    <t>FUR-CH-10004886</t>
  </si>
  <si>
    <t>Bevis Steel Folding Chairs</t>
  </si>
  <si>
    <t>CA-2017-154816</t>
  </si>
  <si>
    <t>Richmond</t>
  </si>
  <si>
    <t>OFF-PA-10003845</t>
  </si>
  <si>
    <t>Xerox 1987</t>
  </si>
  <si>
    <t>CA-2017-110478</t>
  </si>
  <si>
    <t>OFF-AR-10001573</t>
  </si>
  <si>
    <t>American Pencil</t>
  </si>
  <si>
    <t>OFF-EN-10000483</t>
  </si>
  <si>
    <t>White Envelopes, White Envelopes with Clear Poly Window</t>
  </si>
  <si>
    <t>CA-2014-142048</t>
  </si>
  <si>
    <t>Louisville</t>
  </si>
  <si>
    <t>TEC-AC-10004114</t>
  </si>
  <si>
    <t>KeyTronic 6101 Series - Keyboard - Black</t>
  </si>
  <si>
    <t>CA-2017-125388</t>
  </si>
  <si>
    <t>MP-17965</t>
  </si>
  <si>
    <t>Michael Paige</t>
  </si>
  <si>
    <t>Lawrence</t>
  </si>
  <si>
    <t>FUR-FU-10004712</t>
  </si>
  <si>
    <t>Westinghouse Mesh Shade Clip-On Gooseneck Lamp, Black</t>
  </si>
  <si>
    <t>OFF-ST-10000918</t>
  </si>
  <si>
    <t>Crate-A-Files</t>
  </si>
  <si>
    <t>CA-2017-155705</t>
  </si>
  <si>
    <t>NF-18385</t>
  </si>
  <si>
    <t>Natalie Fritzler</t>
  </si>
  <si>
    <t>Mississippi</t>
  </si>
  <si>
    <t>FUR-CH-10000015</t>
  </si>
  <si>
    <t>Hon Multipurpose Stacking Arm Chairs</t>
  </si>
  <si>
    <t>CA-2017-149160</t>
  </si>
  <si>
    <t>Canton</t>
  </si>
  <si>
    <t>FUR-FU-10003347</t>
  </si>
  <si>
    <t>Coloredge Poster Frame</t>
  </si>
  <si>
    <t>OFF-BI-10001543</t>
  </si>
  <si>
    <t>GBC VeloBinder Manual Binding System</t>
  </si>
  <si>
    <t>CA-2014-101476</t>
  </si>
  <si>
    <t>SD-20485</t>
  </si>
  <si>
    <t>Shirley Daniels</t>
  </si>
  <si>
    <t>New Rochelle</t>
  </si>
  <si>
    <t>TEC-MA-10000029</t>
  </si>
  <si>
    <t>Epson WorkForce WF-2530 All-in-One Printer, Copier Scanner</t>
  </si>
  <si>
    <t>CA-2017-152275</t>
  </si>
  <si>
    <t>KH-16630</t>
  </si>
  <si>
    <t>Ken Heidel</t>
  </si>
  <si>
    <t>OFF-AR-10000369</t>
  </si>
  <si>
    <t>Design Ebony Sketching Pencil</t>
  </si>
  <si>
    <t>US-2016-123750</t>
  </si>
  <si>
    <t>RB-19795</t>
  </si>
  <si>
    <t>Ross Baird</t>
  </si>
  <si>
    <t>Gastonia</t>
  </si>
  <si>
    <t>OFF-BI-10004584</t>
  </si>
  <si>
    <t>GBC ProClick 150 Presentation Binding System</t>
  </si>
  <si>
    <t>OFF-ST-10000617</t>
  </si>
  <si>
    <t>Woodgrain Magazine Files by Perma</t>
  </si>
  <si>
    <t>CA-2016-127369</t>
  </si>
  <si>
    <t>OFF-ST-10003306</t>
  </si>
  <si>
    <t>Letter Size Cart</t>
  </si>
  <si>
    <t>MK-18160</t>
  </si>
  <si>
    <t>Mike Kennedy</t>
  </si>
  <si>
    <t>Jacksonville</t>
  </si>
  <si>
    <t>OFF-BI-10000773</t>
  </si>
  <si>
    <t>Insertable Tab Post Binder Dividers</t>
  </si>
  <si>
    <t>TEC-AC-10002600</t>
  </si>
  <si>
    <t>Belkin QODE FastFit Bluetooth Keyboard</t>
  </si>
  <si>
    <t>PO-19180</t>
  </si>
  <si>
    <t>Philisse Overcash</t>
  </si>
  <si>
    <t>TEC-MA-10002937</t>
  </si>
  <si>
    <t>Canon Color ImageCLASS MF8580Cdw Wireless Laser All-In-One Printer, Copier, Scanner</t>
  </si>
  <si>
    <t>CA-2017-130043</t>
  </si>
  <si>
    <t>BB-11545</t>
  </si>
  <si>
    <t>Brenda Bowman</t>
  </si>
  <si>
    <t>OFF-PA-10002230</t>
  </si>
  <si>
    <t>Xerox 1897</t>
  </si>
  <si>
    <t>CA-2017-157252</t>
  </si>
  <si>
    <t>FUR-CH-10003396</t>
  </si>
  <si>
    <t>Global Deluxe Steno Chair</t>
  </si>
  <si>
    <t>CA-2016-115756</t>
  </si>
  <si>
    <t>FUR-FU-10000246</t>
  </si>
  <si>
    <t>Aluminum Document Frame</t>
  </si>
  <si>
    <t>OFF-ST-10000060</t>
  </si>
  <si>
    <t>Fellowes Bankers Box Staxonsteel Drawer File/Stacking System</t>
  </si>
  <si>
    <t>OFF-ST-10003058</t>
  </si>
  <si>
    <t>OFF-PA-10002222</t>
  </si>
  <si>
    <t>Xerox Color Copier Paper, 11" x 17", Ream</t>
  </si>
  <si>
    <t>FUR-CH-10002372</t>
  </si>
  <si>
    <t>Office Star - Ergonomically Designed Knee Chair</t>
  </si>
  <si>
    <t>OFF-LA-10001317</t>
  </si>
  <si>
    <t>Avery 520</t>
  </si>
  <si>
    <t>TB-21595</t>
  </si>
  <si>
    <t>Troy Blackwell</t>
  </si>
  <si>
    <t>FUR-FU-10000206</t>
  </si>
  <si>
    <t>GE General Purpose, Extra Long Life, Showcase &amp; Floodlight Incandescent Bulbs</t>
  </si>
  <si>
    <t>CA-2016-166674</t>
  </si>
  <si>
    <t>RB-19360</t>
  </si>
  <si>
    <t>Raymond Buch</t>
  </si>
  <si>
    <t>Auburn</t>
  </si>
  <si>
    <t>OFF-AR-10000588</t>
  </si>
  <si>
    <t>Newell 345</t>
  </si>
  <si>
    <t>OFF-ST-10001469</t>
  </si>
  <si>
    <t>Fellowes Bankers Box Recycled Super Stor/Drawer</t>
  </si>
  <si>
    <t>OFF-AR-10001953</t>
  </si>
  <si>
    <t>Boston 1645 Deluxe Heavier-Duty Electric Pencil Sharpener</t>
  </si>
  <si>
    <t>OFF-AR-10003156</t>
  </si>
  <si>
    <t>50 Colored Long Pencils</t>
  </si>
  <si>
    <t>OFF-AR-10004974</t>
  </si>
  <si>
    <t>Newell 342</t>
  </si>
  <si>
    <t>TEC-PH-10002365</t>
  </si>
  <si>
    <t>Belkin Grip Candy Sheer Case / Cover for iPhone 5 and 5S</t>
  </si>
  <si>
    <t>CA-2017-147277</t>
  </si>
  <si>
    <t>EB-13705</t>
  </si>
  <si>
    <t>Ed Braxton</t>
  </si>
  <si>
    <t>OFF-ST-10000142</t>
  </si>
  <si>
    <t>Deluxe Rollaway Locking File with Drawer</t>
  </si>
  <si>
    <t>CA-2016-100153</t>
  </si>
  <si>
    <t>Norman</t>
  </si>
  <si>
    <t>TEC-AC-10001772</t>
  </si>
  <si>
    <t>Memorex Mini Travel Drive 16 GB USB 2.0 Flash Drive</t>
  </si>
  <si>
    <t>US-2014-110674</t>
  </si>
  <si>
    <t>SC-20095</t>
  </si>
  <si>
    <t>Sanjit Chand</t>
  </si>
  <si>
    <t>FUR-CH-10000225</t>
  </si>
  <si>
    <t>Global Geo Office Task Chair, Gray</t>
  </si>
  <si>
    <t>US-2016-157945</t>
  </si>
  <si>
    <t>FUR-CH-10002331</t>
  </si>
  <si>
    <t>Hon 4700 Series Mobuis Mid-Back Task Chairs with Adjustable Arms</t>
  </si>
  <si>
    <t>OFF-EN-10001415</t>
  </si>
  <si>
    <t>CA-2015-109638</t>
  </si>
  <si>
    <t>OFF-AP-10002472</t>
  </si>
  <si>
    <t>3M Office Air Cleaner</t>
  </si>
  <si>
    <t>TEC-AC-10004571</t>
  </si>
  <si>
    <t>Logitech G700s Rechargeable Gaming Mouse</t>
  </si>
  <si>
    <t>OFF-BI-10001098</t>
  </si>
  <si>
    <t>Acco D-Ring Binder w/DublLock</t>
  </si>
  <si>
    <t>TN-21040</t>
  </si>
  <si>
    <t>Tanja Norvell</t>
  </si>
  <si>
    <t>FUR-TA-10001889</t>
  </si>
  <si>
    <t>Bush Advantage Collection Racetrack Conference Table</t>
  </si>
  <si>
    <t>OFF-BI-10000315</t>
  </si>
  <si>
    <t>Poly Designer Cover &amp; Back</t>
  </si>
  <si>
    <t>OFF-SU-10003505</t>
  </si>
  <si>
    <t>Premier Electric Letter Opener</t>
  </si>
  <si>
    <t>OFF-AP-10002578</t>
  </si>
  <si>
    <t>Fellowes Premier Superior Surge Suppressor, 10-Outlet, With Phone and Remote</t>
  </si>
  <si>
    <t>US-2015-101399</t>
  </si>
  <si>
    <t>JS-15940</t>
  </si>
  <si>
    <t>Joni Sundaresam</t>
  </si>
  <si>
    <t>Park Ridge</t>
  </si>
  <si>
    <t>CA-2017-154907</t>
  </si>
  <si>
    <t>Amarillo</t>
  </si>
  <si>
    <t>FUR-BO-10002824</t>
  </si>
  <si>
    <t>Bush Mission Pointe Library</t>
  </si>
  <si>
    <t>US-2016-100419</t>
  </si>
  <si>
    <t>OFF-BI-10002194</t>
  </si>
  <si>
    <t>Cardinal Hold-It CD Pocket</t>
  </si>
  <si>
    <t>CA-2015-154144</t>
  </si>
  <si>
    <t>MH-17785</t>
  </si>
  <si>
    <t>Maya Herman</t>
  </si>
  <si>
    <t>Lindenhurst</t>
  </si>
  <si>
    <t>OFF-PA-10004071</t>
  </si>
  <si>
    <t>Eaton Premium Continuous-Feed Paper, 25% Cotton, Letter Size, White, 1000 Shts/Box</t>
  </si>
  <si>
    <t>CA-2014-144666</t>
  </si>
  <si>
    <t>JP-15520</t>
  </si>
  <si>
    <t>Jeremy Pistek</t>
  </si>
  <si>
    <t>OFF-ST-10002743</t>
  </si>
  <si>
    <t>SAFCO Boltless Steel Shelving</t>
  </si>
  <si>
    <t>FUR-BO-10001601</t>
  </si>
  <si>
    <t>Sauder Mission Library with Doors, Fruitwood Finish</t>
  </si>
  <si>
    <t>TEC-PH-10002680</t>
  </si>
  <si>
    <t>Samsung Galaxy Note 3</t>
  </si>
  <si>
    <t>OFF-ST-10001321</t>
  </si>
  <si>
    <t>Decoflex Hanging Personal Folder File, Blue</t>
  </si>
  <si>
    <t>OFF-PA-10001509</t>
  </si>
  <si>
    <t>Recycled Desk Saver Line "While You Were Out" Book, 5 1/2" X 4"</t>
  </si>
  <si>
    <t>OFF-PA-10003465</t>
  </si>
  <si>
    <t>Xerox 1912</t>
  </si>
  <si>
    <t>CA-2016-103891</t>
  </si>
  <si>
    <t>TEC-PH-10000149</t>
  </si>
  <si>
    <t>Cisco SPA525G2 IP Phone - Wireless</t>
  </si>
  <si>
    <t>CA-2016-152632</t>
  </si>
  <si>
    <t>JE-15475</t>
  </si>
  <si>
    <t>Jeremy Ellison</t>
  </si>
  <si>
    <t>CA-2016-100790</t>
  </si>
  <si>
    <t>JG-15805</t>
  </si>
  <si>
    <t>John Grady</t>
  </si>
  <si>
    <t>OFF-AR-10003045</t>
  </si>
  <si>
    <t>Prang Colored Pencils</t>
  </si>
  <si>
    <t>OFF-ST-10000689</t>
  </si>
  <si>
    <t>Fellowes Strictly Business Drawer File, Letter/Legal Size</t>
  </si>
  <si>
    <t>CA-2014-134677</t>
  </si>
  <si>
    <t>XP-21865</t>
  </si>
  <si>
    <t>Xylona Preis</t>
  </si>
  <si>
    <t>TEC-AC-10001445</t>
  </si>
  <si>
    <t>Imation USB 2.0 Swivel Flash Drive USB flash drive - 4 GB - Pink</t>
  </si>
  <si>
    <t>CA-2014-127691</t>
  </si>
  <si>
    <t>EM-14065</t>
  </si>
  <si>
    <t>Erin Mull</t>
  </si>
  <si>
    <t>TEC-AC-10002567</t>
  </si>
  <si>
    <t>Logitech G602 Wireless Gaming Mouse</t>
  </si>
  <si>
    <t>MT-18070</t>
  </si>
  <si>
    <t>Michelle Tran</t>
  </si>
  <si>
    <t>OFF-LA-10003923</t>
  </si>
  <si>
    <t>Alphabetical Labels for Top Tab Filing</t>
  </si>
  <si>
    <t>FUR-BO-10001337</t>
  </si>
  <si>
    <t>O'Sullivan Living Dimensions 2-Shelf Bookcases</t>
  </si>
  <si>
    <t>TEC-PH-10001924</t>
  </si>
  <si>
    <t>iHome FM Clock Radio with Lightning Dock</t>
  </si>
  <si>
    <t>CA-2014-154627</t>
  </si>
  <si>
    <t>SA-20830</t>
  </si>
  <si>
    <t>Sue Ann Reed</t>
  </si>
  <si>
    <t>TEC-PH-10001363</t>
  </si>
  <si>
    <t>Apple iPhone 5S</t>
  </si>
  <si>
    <t>CA-2014-133753</t>
  </si>
  <si>
    <t>CW-11905</t>
  </si>
  <si>
    <t>Carl Weiss</t>
  </si>
  <si>
    <t>Huntsville</t>
  </si>
  <si>
    <t>TEC-PH-10000376</t>
  </si>
  <si>
    <t>Square Credit Card Reader</t>
  </si>
  <si>
    <t>TEC-AC-10000303</t>
  </si>
  <si>
    <t>Logitech M510 Wireless Mouse</t>
  </si>
  <si>
    <t>CA-2014-113362</t>
  </si>
  <si>
    <t>AJ-10960</t>
  </si>
  <si>
    <t>Astrea Jones</t>
  </si>
  <si>
    <t>OFF-ST-10001809</t>
  </si>
  <si>
    <t>Fellowes Officeware Wire Shelving</t>
  </si>
  <si>
    <t>OFF-EN-10003845</t>
  </si>
  <si>
    <t>Colored Envelopes</t>
  </si>
  <si>
    <t>CA-2016-169166</t>
  </si>
  <si>
    <t>SS-20590</t>
  </si>
  <si>
    <t>Sonia Sunley</t>
  </si>
  <si>
    <t>TEC-AC-10000991</t>
  </si>
  <si>
    <t>Sony Micro Vault Click 8 GB USB 2.0 Flash Drive</t>
  </si>
  <si>
    <t>US-2016-120929</t>
  </si>
  <si>
    <t>RO-19780</t>
  </si>
  <si>
    <t>Rose O'Brian</t>
  </si>
  <si>
    <t>FUR-TA-10001857</t>
  </si>
  <si>
    <t>Balt Solid Wood Rectangular Table</t>
  </si>
  <si>
    <t>CA-2015-134782</t>
  </si>
  <si>
    <t>MD-17350</t>
  </si>
  <si>
    <t>Maribeth Dona</t>
  </si>
  <si>
    <t>Fayetteville</t>
  </si>
  <si>
    <t>Arkansas</t>
  </si>
  <si>
    <t>OFF-EN-10001434</t>
  </si>
  <si>
    <t>Strathmore #10 Envelopes, Ultimate White</t>
  </si>
  <si>
    <t>CA-2016-126158</t>
  </si>
  <si>
    <t>Costa Mesa</t>
  </si>
  <si>
    <t>OFF-BI-10002498</t>
  </si>
  <si>
    <t>Clear Mylar Reinforcing Strips</t>
  </si>
  <si>
    <t>FUR-FU-10004864</t>
  </si>
  <si>
    <t>Howard Miller 14-1/2" Diameter Chrome Round Wall Clock</t>
  </si>
  <si>
    <t>FUR-FU-10000073</t>
  </si>
  <si>
    <t>Deflect-O Glasstique Clear Desk Accessories</t>
  </si>
  <si>
    <t>MY-17380</t>
  </si>
  <si>
    <t>Maribeth Yedwab</t>
  </si>
  <si>
    <t>Parker</t>
  </si>
  <si>
    <t>OFF-BI-10001670</t>
  </si>
  <si>
    <t>Vinyl Sectional Post Binders</t>
  </si>
  <si>
    <t>OFF-BI-10001658</t>
  </si>
  <si>
    <t>GBC Standard Therm-A-Bind Covers</t>
  </si>
  <si>
    <t>FUR-CH-10001215</t>
  </si>
  <si>
    <t>Global Troy Executive Leather Low-Back Tilter</t>
  </si>
  <si>
    <t>OFF-BI-10000831</t>
  </si>
  <si>
    <t>Storex Flexible Poly Binders with Double Pockets</t>
  </si>
  <si>
    <t>OFF-PA-10000357</t>
  </si>
  <si>
    <t>White Dual Perf Computer Printout Paper, 2700 Sheets, 1 Part, Heavyweight, 20 lbs., 14 7/8 x 11</t>
  </si>
  <si>
    <t>CA-2017-134978</t>
  </si>
  <si>
    <t>CA-2015-145352</t>
  </si>
  <si>
    <t>CM-12385</t>
  </si>
  <si>
    <t>Christopher Martinez</t>
  </si>
  <si>
    <t>Atlanta</t>
  </si>
  <si>
    <t>OFF-AR-10001662</t>
  </si>
  <si>
    <t>Rogers Handheld Barrel Pencil Sharpener</t>
  </si>
  <si>
    <t>OFF-AR-10003856</t>
  </si>
  <si>
    <t>Newell 344</t>
  </si>
  <si>
    <t>Personal File Boxes with Fold-Down Carry Handle</t>
  </si>
  <si>
    <t>OFF-BI-10003527</t>
  </si>
  <si>
    <t>Fellowes PB500 Electric Punch Plastic Comb Binding Machine with Manual Bind</t>
  </si>
  <si>
    <t>CA-2017-135307</t>
  </si>
  <si>
    <t>LS-17245</t>
  </si>
  <si>
    <t>Lynn Smith</t>
  </si>
  <si>
    <t>Gladstone</t>
  </si>
  <si>
    <t>FUR-FU-10001290</t>
  </si>
  <si>
    <t>Executive Impressions Supervisor Wall Clock</t>
  </si>
  <si>
    <t>TEC-AC-10002399</t>
  </si>
  <si>
    <t>SanDisk Cruzer 32 GB USB Flash Drive</t>
  </si>
  <si>
    <t>CA-2016-106341</t>
  </si>
  <si>
    <t>CA-2017-163405</t>
  </si>
  <si>
    <t>BN-11515</t>
  </si>
  <si>
    <t>Bradley Nguyen</t>
  </si>
  <si>
    <t>OFF-AR-10003811</t>
  </si>
  <si>
    <t>Newell 327</t>
  </si>
  <si>
    <t>OFF-AR-10001246</t>
  </si>
  <si>
    <t>Newell 317</t>
  </si>
  <si>
    <t>CA-2017-127432</t>
  </si>
  <si>
    <t>Great Falls</t>
  </si>
  <si>
    <t>Montana</t>
  </si>
  <si>
    <t>TEC-CO-10003236</t>
  </si>
  <si>
    <t>Canon Image Class D660 Copier</t>
  </si>
  <si>
    <t>OFF-ST-10004507</t>
  </si>
  <si>
    <t>Advantus Rolling Storage Box</t>
  </si>
  <si>
    <t>OFF-PA-10001667</t>
  </si>
  <si>
    <t>Great White Multi-Use Recycled Paper (20Lb. and 84 Bright)</t>
  </si>
  <si>
    <t>OFF-ST-10004459</t>
  </si>
  <si>
    <t>Tennsco Single-Tier Lockers</t>
  </si>
  <si>
    <t>DB-13210</t>
  </si>
  <si>
    <t>Dean Braden</t>
  </si>
  <si>
    <t>OFF-ST-10000736</t>
  </si>
  <si>
    <t>Carina Double Wide Media Storage Towers in Natural &amp; Black</t>
  </si>
  <si>
    <t>OFF-BI-10000285</t>
  </si>
  <si>
    <t>XtraLife ClearVue Slant-D Ring Binders by Cardinal</t>
  </si>
  <si>
    <t>CA-2017-145142</t>
  </si>
  <si>
    <t>MC-17605</t>
  </si>
  <si>
    <t>Matt Connell</t>
  </si>
  <si>
    <t>US-2016-139486</t>
  </si>
  <si>
    <t>TEC-PH-10003555</t>
  </si>
  <si>
    <t>Motorola HK250 Universal Bluetooth Headset</t>
  </si>
  <si>
    <t>Imation 16GB Mini TravelDrive USB 2.0 Flash Drive</t>
  </si>
  <si>
    <t>CA-2015-158792</t>
  </si>
  <si>
    <t>BD-11605</t>
  </si>
  <si>
    <t>Brian Dahlen</t>
  </si>
  <si>
    <t>OFF-FA-10002815</t>
  </si>
  <si>
    <t>CA-2017-113558</t>
  </si>
  <si>
    <t>PH-18790</t>
  </si>
  <si>
    <t>Patricia Hirasaki</t>
  </si>
  <si>
    <t>Lakeland</t>
  </si>
  <si>
    <t>FUR-CH-10003379</t>
  </si>
  <si>
    <t>Global Commerce Series High-Back Swivel/Tilt Chairs</t>
  </si>
  <si>
    <t>US-2015-138303</t>
  </si>
  <si>
    <t>MG-18145</t>
  </si>
  <si>
    <t>Mike Gockenbach</t>
  </si>
  <si>
    <t>OFF-ST-10004963</t>
  </si>
  <si>
    <t>Eldon Gobal File Keepers</t>
  </si>
  <si>
    <t>OFF-SU-10002881</t>
  </si>
  <si>
    <t>Martin Yale Chadless Opener Electric Letter Opener</t>
  </si>
  <si>
    <t>OFF-EN-10001335</t>
  </si>
  <si>
    <t>White Business Envelopes with Contemporary Seam, Recycled White Business Envelopes</t>
  </si>
  <si>
    <t>CA-2015-102848</t>
  </si>
  <si>
    <t>KB-16240</t>
  </si>
  <si>
    <t>Karen Bern</t>
  </si>
  <si>
    <t>FUR-CH-10000595</t>
  </si>
  <si>
    <t>Safco Contoured Stacking Chairs</t>
  </si>
  <si>
    <t>US-2017-129441</t>
  </si>
  <si>
    <t>JC-15340</t>
  </si>
  <si>
    <t>Jasper Cacioppo</t>
  </si>
  <si>
    <t>FUR-FU-10000448</t>
  </si>
  <si>
    <t>Tenex Chairmats For Use With Carpeted Floors</t>
  </si>
  <si>
    <t>CA-2016-168753</t>
  </si>
  <si>
    <t>RL-19615</t>
  </si>
  <si>
    <t>Rob Lucas</t>
  </si>
  <si>
    <t>Montgomery</t>
  </si>
  <si>
    <t>TEC-PH-10000984</t>
  </si>
  <si>
    <t>Panasonic KX-TG9471B</t>
  </si>
  <si>
    <t>CA-2016-126613</t>
  </si>
  <si>
    <t>AA-10375</t>
  </si>
  <si>
    <t>Allen Armold</t>
  </si>
  <si>
    <t>Mesa</t>
  </si>
  <si>
    <t>OFF-ST-10001325</t>
  </si>
  <si>
    <t>Sterilite Officeware Hinged File Box</t>
  </si>
  <si>
    <t>US-2017-122637</t>
  </si>
  <si>
    <t>EP-13915</t>
  </si>
  <si>
    <t>Emily Phan</t>
  </si>
  <si>
    <t>OFF-BI-10002429</t>
  </si>
  <si>
    <t>Premier Elliptical Ring Binder, Black</t>
  </si>
  <si>
    <t>CA-2015-147851</t>
  </si>
  <si>
    <t>OFF-BI-10004528</t>
  </si>
  <si>
    <t>Cardinal Poly Pocket Divider Pockets for Ring Binders</t>
  </si>
  <si>
    <t>CA-2015-134894</t>
  </si>
  <si>
    <t>DK-12985</t>
  </si>
  <si>
    <t>Darren Koutras</t>
  </si>
  <si>
    <t>OFF-AP-10001271</t>
  </si>
  <si>
    <t>Eureka The Boss Cordless Rechargeable Stick Vac</t>
  </si>
  <si>
    <t>FUR-CH-10002647</t>
  </si>
  <si>
    <t>Situations Contoured Folding Chairs, 4/Set</t>
  </si>
  <si>
    <t>CA-2014-140795</t>
  </si>
  <si>
    <t>BD-11500</t>
  </si>
  <si>
    <t>Bradley Drucker</t>
  </si>
  <si>
    <t>Green Bay</t>
  </si>
  <si>
    <t>TEC-AC-10001432</t>
  </si>
  <si>
    <t>Enermax Aurora Lite Keyboard</t>
  </si>
  <si>
    <t>TEC-PH-10002262</t>
  </si>
  <si>
    <t>LG Electronics Tone+ HBS-730 Bluetooth Headset</t>
  </si>
  <si>
    <t>US-2015-120161</t>
  </si>
  <si>
    <t>LM-17065</t>
  </si>
  <si>
    <t>Liz MacKendrick</t>
  </si>
  <si>
    <t>CA-2014-103849</t>
  </si>
  <si>
    <t>TEC-AC-10001465</t>
  </si>
  <si>
    <t>SanDisk Cruzer 64 GB USB Flash Drive</t>
  </si>
  <si>
    <t>TEC-PH-10002597</t>
  </si>
  <si>
    <t>Xblue XB-1670-86 X16 Small Office Telephone - Titanium</t>
  </si>
  <si>
    <t>FUR-FU-10000723</t>
  </si>
  <si>
    <t>Deflect-o EconoMat Studded, No Bevel Mat for Low Pile Carpeting</t>
  </si>
  <si>
    <t>CA-2017-162929</t>
  </si>
  <si>
    <t>AS-10135</t>
  </si>
  <si>
    <t>Adrian Shami</t>
  </si>
  <si>
    <t>OFF-BI-10000404</t>
  </si>
  <si>
    <t>Avery Printable Repositionable Plastic Tabs</t>
  </si>
  <si>
    <t>OFF-PA-10002986</t>
  </si>
  <si>
    <t>Xerox 1898</t>
  </si>
  <si>
    <t>CA-2015-113173</t>
  </si>
  <si>
    <t>OFF-SU-10001935</t>
  </si>
  <si>
    <t>CA-2016-136406</t>
  </si>
  <si>
    <t>BD-11320</t>
  </si>
  <si>
    <t>Bill Donatelli</t>
  </si>
  <si>
    <t>FUR-CH-10002024</t>
  </si>
  <si>
    <t>HON 5400 Series Task Chairs for Big and Tall</t>
  </si>
  <si>
    <t>CA-2017-112774</t>
  </si>
  <si>
    <t>FUR-FU-10003039</t>
  </si>
  <si>
    <t>Howard Miller 11-1/2" Diameter Grantwood Wall Clock</t>
  </si>
  <si>
    <t>CA-2017-101945</t>
  </si>
  <si>
    <t>GT-14710</t>
  </si>
  <si>
    <t>Greg Tran</t>
  </si>
  <si>
    <t>OFF-FA-10004248</t>
  </si>
  <si>
    <t>Advantus T-Pin Paper Clips</t>
  </si>
  <si>
    <t>CA-2017-100650</t>
  </si>
  <si>
    <t>Anaheim</t>
  </si>
  <si>
    <t>OFF-ST-10001780</t>
  </si>
  <si>
    <t>Tennsco 16-Compartment Lockers with Coat Rack</t>
  </si>
  <si>
    <t>CA-2014-155852</t>
  </si>
  <si>
    <t>AJ-10945</t>
  </si>
  <si>
    <t>Ashley Jarboe</t>
  </si>
  <si>
    <t>OFF-AR-10003560</t>
  </si>
  <si>
    <t>Zebra Zazzle Fluorescent Highlighters</t>
  </si>
  <si>
    <t>CA-2016-113243</t>
  </si>
  <si>
    <t>OT-18730</t>
  </si>
  <si>
    <t>Olvera Toch</t>
  </si>
  <si>
    <t>OFF-LA-10001297</t>
  </si>
  <si>
    <t>Avery 473</t>
  </si>
  <si>
    <t>FUR-TA-10004256</t>
  </si>
  <si>
    <t>Bretford “Just In Time” Height-Adjustable Multi-Task Work Tables</t>
  </si>
  <si>
    <t>OFF-PA-10003441</t>
  </si>
  <si>
    <t>Xerox 226</t>
  </si>
  <si>
    <t>CA-2017-118731</t>
  </si>
  <si>
    <t>LP-17080</t>
  </si>
  <si>
    <t>Liz Pelletier</t>
  </si>
  <si>
    <t>OFF-BI-10000069</t>
  </si>
  <si>
    <t>GBC Prepunched Paper, 19-Hole, for Binding Systems, 24-lb</t>
  </si>
  <si>
    <t>CA-2014-145576</t>
  </si>
  <si>
    <t>CA-12775</t>
  </si>
  <si>
    <t>Cynthia Arntzen</t>
  </si>
  <si>
    <t>OFF-AP-10003914</t>
  </si>
  <si>
    <t>Sanitaire Vibra Groomer IR Commercial Upright Vacuum, Replacement Belts</t>
  </si>
  <si>
    <t>FUR-FU-10004020</t>
  </si>
  <si>
    <t>Advantus Panel Wall Acrylic Frame</t>
  </si>
  <si>
    <t>CA-2015-130736</t>
  </si>
  <si>
    <t>JF-15490</t>
  </si>
  <si>
    <t>Jeremy Farry</t>
  </si>
  <si>
    <t>OFF-FA-10003467</t>
  </si>
  <si>
    <t>Alliance Big Bands Rubber Bands, 12/Pack</t>
  </si>
  <si>
    <t>FP-14320</t>
  </si>
  <si>
    <t>Frank Preis</t>
  </si>
  <si>
    <t>TEC-PH-10002496</t>
  </si>
  <si>
    <t>Cisco SPA301</t>
  </si>
  <si>
    <t>CA-2017-156951</t>
  </si>
  <si>
    <t>EB-13840</t>
  </si>
  <si>
    <t>Ellis Ballard</t>
  </si>
  <si>
    <t>OFF-PA-10004530</t>
  </si>
  <si>
    <t>Personal Creations Ink Jet Cards and Labels</t>
  </si>
  <si>
    <t>OFF-BI-10001107</t>
  </si>
  <si>
    <t>GBC White Gloss Covers, Plain Front</t>
  </si>
  <si>
    <t>OFF-PA-10004451</t>
  </si>
  <si>
    <t>Xerox 222</t>
  </si>
  <si>
    <t>FUR-CH-10004997</t>
  </si>
  <si>
    <t>Hon Every-Day Series Multi-Task Chairs</t>
  </si>
  <si>
    <t>CA-2017-164826</t>
  </si>
  <si>
    <t>JF-15415</t>
  </si>
  <si>
    <t>Jennifer Ferguson</t>
  </si>
  <si>
    <t>TEC-PH-10000347</t>
  </si>
  <si>
    <t>Cush Cases Heavy Duty Rugged Cover Case for Samsung Galaxy S5 - Purple</t>
  </si>
  <si>
    <t>CA-2016-127250</t>
  </si>
  <si>
    <t>SF-20200</t>
  </si>
  <si>
    <t>Sarah Foster</t>
  </si>
  <si>
    <t>Marysville</t>
  </si>
  <si>
    <t>OFF-AR-10003394</t>
  </si>
  <si>
    <t>Newell 332</t>
  </si>
  <si>
    <t>CA-2015-149713</t>
  </si>
  <si>
    <t>TG-21640</t>
  </si>
  <si>
    <t>Trudy Glocke</t>
  </si>
  <si>
    <t>OFF-PA-10001450</t>
  </si>
  <si>
    <t>Rediform S.O.S. Phone Message Books</t>
  </si>
  <si>
    <t>OFF-SU-10001574</t>
  </si>
  <si>
    <t>Acme Value Line Scissors</t>
  </si>
  <si>
    <t>CA-2017-118640</t>
  </si>
  <si>
    <t>CS-11950</t>
  </si>
  <si>
    <t>Carlos Soltero</t>
  </si>
  <si>
    <t>FUR-FU-10001475</t>
  </si>
  <si>
    <t>Contract Clock, 14", Brown</t>
  </si>
  <si>
    <t>CA-2015-132906</t>
  </si>
  <si>
    <t>CC-12145</t>
  </si>
  <si>
    <t>Charles Crestani</t>
  </si>
  <si>
    <t>OFF-SU-10004498</t>
  </si>
  <si>
    <t>Martin-Yale Premier Letter Opener</t>
  </si>
  <si>
    <t>CA-2017-145233</t>
  </si>
  <si>
    <t>DV-13465</t>
  </si>
  <si>
    <t>Dianna Vittorini</t>
  </si>
  <si>
    <t>TEC-PH-10000586</t>
  </si>
  <si>
    <t>AT&amp;T SB67148 SynJ</t>
  </si>
  <si>
    <t>OFF-BI-10002764</t>
  </si>
  <si>
    <t>Recycled Pressboard Report Cover with Reinforced Top Hinge</t>
  </si>
  <si>
    <t>CA-2015-128139</t>
  </si>
  <si>
    <t>BD-11725</t>
  </si>
  <si>
    <t>Bruce Degenhardt</t>
  </si>
  <si>
    <t>OFF-LA-10003930</t>
  </si>
  <si>
    <t>Dot Matrix Printer Tape Reel Labels, White, 5000/Box</t>
  </si>
  <si>
    <t>ZC-21910</t>
  </si>
  <si>
    <t>Zuschuss Carroll</t>
  </si>
  <si>
    <t>Salem</t>
  </si>
  <si>
    <t>TEC-PH-10003800</t>
  </si>
  <si>
    <t>i.Sound Portable Power - 8000 mAh</t>
  </si>
  <si>
    <t>OFF-PA-10002005</t>
  </si>
  <si>
    <t>Xerox 225</t>
  </si>
  <si>
    <t>OFF-PA-10004101</t>
  </si>
  <si>
    <t>Xerox 1894</t>
  </si>
  <si>
    <t>CA-2014-135405</t>
  </si>
  <si>
    <t>MS-17830</t>
  </si>
  <si>
    <t>Melanie Seite</t>
  </si>
  <si>
    <t>Laredo</t>
  </si>
  <si>
    <t>OFF-AR-10004078</t>
  </si>
  <si>
    <t>Newell 312</t>
  </si>
  <si>
    <t>CA-2014-131450</t>
  </si>
  <si>
    <t>LR-16915</t>
  </si>
  <si>
    <t>Lena Radford</t>
  </si>
  <si>
    <t>OFF-AP-10004708</t>
  </si>
  <si>
    <t>Fellowes Superior 10 Outlet Split Surge Protector</t>
  </si>
  <si>
    <t>FUR-FU-10001979</t>
  </si>
  <si>
    <t>Dana Halogen Swing-Arm Architect Lamp</t>
  </si>
  <si>
    <t>CA-2016-120180</t>
  </si>
  <si>
    <t>TP-21130</t>
  </si>
  <si>
    <t>Theone Pippenger</t>
  </si>
  <si>
    <t>OFF-SU-10004115</t>
  </si>
  <si>
    <t>Acme Stainless Steel Office Snips</t>
  </si>
  <si>
    <t>US-2016-100720</t>
  </si>
  <si>
    <t>CK-12205</t>
  </si>
  <si>
    <t>Chloris Kastensmidt</t>
  </si>
  <si>
    <t>TEC-PH-10001425</t>
  </si>
  <si>
    <t>Mophie Juice Pack Helium for iPhone</t>
  </si>
  <si>
    <t>TEC-PH-10003963</t>
  </si>
  <si>
    <t>GE 2-Jack Phone Line Splitter</t>
  </si>
  <si>
    <t>CA-2014-149958</t>
  </si>
  <si>
    <t>AS-10240</t>
  </si>
  <si>
    <t>Alan Shonely</t>
  </si>
  <si>
    <t>OFF-ST-10001490</t>
  </si>
  <si>
    <t>Hot File 7-Pocket, Floor Stand</t>
  </si>
  <si>
    <t>OFF-PA-10002120</t>
  </si>
  <si>
    <t>Xerox 1889</t>
  </si>
  <si>
    <t>US-2014-105767</t>
  </si>
  <si>
    <t>AR-10510</t>
  </si>
  <si>
    <t>Andrew Roberts</t>
  </si>
  <si>
    <t>OFF-BI-10000848</t>
  </si>
  <si>
    <t>Angle-D Ring Binders</t>
  </si>
  <si>
    <t>TEC-PH-10003092</t>
  </si>
  <si>
    <t>Motorola L804</t>
  </si>
  <si>
    <t>CA-2016-161816</t>
  </si>
  <si>
    <t>NB-18655</t>
  </si>
  <si>
    <t>Nona Balk</t>
  </si>
  <si>
    <t>OFF-LA-10004345</t>
  </si>
  <si>
    <t>Avery 493</t>
  </si>
  <si>
    <t>CA-2016-121223</t>
  </si>
  <si>
    <t>GD-14590</t>
  </si>
  <si>
    <t>Giulietta Dortch</t>
  </si>
  <si>
    <t>OFF-PA-10001204</t>
  </si>
  <si>
    <t>Xerox 1972</t>
  </si>
  <si>
    <t>TEC-PH-10004667</t>
  </si>
  <si>
    <t>Cisco 8x8 Inc. 6753i IP Business Phone System</t>
  </si>
  <si>
    <t>CA-2017-138611</t>
  </si>
  <si>
    <t>CK-12595</t>
  </si>
  <si>
    <t>Clytie Kelty</t>
  </si>
  <si>
    <t>Grove City</t>
  </si>
  <si>
    <t>OFF-BI-10002949</t>
  </si>
  <si>
    <t>Prestige Round Ring Binders</t>
  </si>
  <si>
    <t>CA-2017-117947</t>
  </si>
  <si>
    <t>NG-18355</t>
  </si>
  <si>
    <t>Nat Gilpin</t>
  </si>
  <si>
    <t>FUR-FU-10003849</t>
  </si>
  <si>
    <t>DAX Metal Frame, Desktop, Stepped-Edge</t>
  </si>
  <si>
    <t>FUR-FU-10000010</t>
  </si>
  <si>
    <t>DAX Value U-Channel Document Frames, Easel Back</t>
  </si>
  <si>
    <t>OFF-BI-10002824</t>
  </si>
  <si>
    <t>Recycled Easel Ring Binders</t>
  </si>
  <si>
    <t>TEC-PH-10002538</t>
  </si>
  <si>
    <t>Grandstream GXP1160 VoIP phone</t>
  </si>
  <si>
    <t>US-2014-111171</t>
  </si>
  <si>
    <t>CA-12265</t>
  </si>
  <si>
    <t>Christina Anderson</t>
  </si>
  <si>
    <t>OFF-BI-10002103</t>
  </si>
  <si>
    <t>Cardinal Slant-D Ring Binder, Heavy Gauge Vinyl</t>
  </si>
  <si>
    <t>CA-2015-138009</t>
  </si>
  <si>
    <t>SF-20965</t>
  </si>
  <si>
    <t>Sylvia Foulston</t>
  </si>
  <si>
    <t>Dearborn</t>
  </si>
  <si>
    <t>FUR-CH-10004853</t>
  </si>
  <si>
    <t>Global Manager's Adjustable Task Chair, Storm</t>
  </si>
  <si>
    <t>OFF-AP-10000179</t>
  </si>
  <si>
    <t>Honeywell Enviracaire Portable HEPA Air Cleaner for up to 10 x 16 Room</t>
  </si>
  <si>
    <t>OFF-ST-10001272</t>
  </si>
  <si>
    <t>Mini 13-1/2 Capacity Data Binder Rack, Pearl</t>
  </si>
  <si>
    <t>CA-2017-163020</t>
  </si>
  <si>
    <t>MO-17800</t>
  </si>
  <si>
    <t>Meg O'Connel</t>
  </si>
  <si>
    <t>FUR-FU-10000221</t>
  </si>
  <si>
    <t>Master Caster Door Stop, Brown</t>
  </si>
  <si>
    <t>CA-2017-153787</t>
  </si>
  <si>
    <t>AT-10735</t>
  </si>
  <si>
    <t>Annie Thurman</t>
  </si>
  <si>
    <t>OFF-AP-10001563</t>
  </si>
  <si>
    <t>Belkin Premiere Surge Master II 8-outlet surge protector</t>
  </si>
  <si>
    <t>CA-2017-133431</t>
  </si>
  <si>
    <t>OFF-BI-10000605</t>
  </si>
  <si>
    <t>Acco Pressboard Covers with Storage Hooks, 9 1/2" x 11", Executive Red</t>
  </si>
  <si>
    <t>FM-14380</t>
  </si>
  <si>
    <t>Fred McMath</t>
  </si>
  <si>
    <t>OFF-ST-10001963</t>
  </si>
  <si>
    <t>Tennsco Regal Shelving Units</t>
  </si>
  <si>
    <t>TEC-AC-10001267</t>
  </si>
  <si>
    <t>Imation 32GB Pocket Pro USB 3.0 Flash Drive - 32 GB - Black - 1 P ...</t>
  </si>
  <si>
    <t>TEC-PH-10002103</t>
  </si>
  <si>
    <t>Jabra SPEAK 410</t>
  </si>
  <si>
    <t>CA-2017-144694</t>
  </si>
  <si>
    <t>TEC-AC-10002857</t>
  </si>
  <si>
    <t>Verbatim 25 GB 6x Blu-ray Single Layer Recordable Disc, 1/Pack</t>
  </si>
  <si>
    <t>CA-2015-168004</t>
  </si>
  <si>
    <t>DJ-13420</t>
  </si>
  <si>
    <t>Denny Joy</t>
  </si>
  <si>
    <t>Warner Robins</t>
  </si>
  <si>
    <t>FUR-CH-10001482</t>
  </si>
  <si>
    <t>Office Star - Mesh Screen back chair with Vinyl seat</t>
  </si>
  <si>
    <t>US-2016-123470</t>
  </si>
  <si>
    <t>ME-17725</t>
  </si>
  <si>
    <t>Max Engle</t>
  </si>
  <si>
    <t>OFF-BI-10001989</t>
  </si>
  <si>
    <t>Premium Transparent Presentation Covers by GBC</t>
  </si>
  <si>
    <t>OFF-AP-10003287</t>
  </si>
  <si>
    <t>Tripp Lite TLP810NET Broadband Surge for Modem/Fax</t>
  </si>
  <si>
    <t>Vallejo</t>
  </si>
  <si>
    <t>OFF-BI-10004728</t>
  </si>
  <si>
    <t>Wilson Jones Turn Tabs Binder Tool for Ring Binders</t>
  </si>
  <si>
    <t>CA-2016-147067</t>
  </si>
  <si>
    <t>JD-16150</t>
  </si>
  <si>
    <t>Justin Deggeller</t>
  </si>
  <si>
    <t>FUR-FU-10000732</t>
  </si>
  <si>
    <t>Eldon 200 Class Desk Accessories</t>
  </si>
  <si>
    <t>CA-2017-167913</t>
  </si>
  <si>
    <t>JL-15835</t>
  </si>
  <si>
    <t>John Lee</t>
  </si>
  <si>
    <t>Mission Viejo</t>
  </si>
  <si>
    <t>OFF-ST-10000585</t>
  </si>
  <si>
    <t>Economy Rollaway Files</t>
  </si>
  <si>
    <t>OFF-LA-10002787</t>
  </si>
  <si>
    <t>Avery 480</t>
  </si>
  <si>
    <t>CA-2017-106103</t>
  </si>
  <si>
    <t>SC-20305</t>
  </si>
  <si>
    <t>Sean Christensen</t>
  </si>
  <si>
    <t>Rochester Hills</t>
  </si>
  <si>
    <t>US-2017-127719</t>
  </si>
  <si>
    <t>Plainfield</t>
  </si>
  <si>
    <t>OFF-PA-10001934</t>
  </si>
  <si>
    <t>Xerox 1993</t>
  </si>
  <si>
    <t>CA-2017-126221</t>
  </si>
  <si>
    <t>CC-12430</t>
  </si>
  <si>
    <t>Chuck Clark</t>
  </si>
  <si>
    <t>OFF-AP-10002457</t>
  </si>
  <si>
    <t>Eureka The Boss Plus 12-Amp Hard Box Upright Vacuum, Red</t>
  </si>
  <si>
    <t>CA-2016-103947</t>
  </si>
  <si>
    <t>Sierra Vista</t>
  </si>
  <si>
    <t>OFF-FA-10003112</t>
  </si>
  <si>
    <t>OFF-AP-10002350</t>
  </si>
  <si>
    <t>Belkin F9H710-06 7 Outlet SurgeMaster Surge Protector</t>
  </si>
  <si>
    <t>CA-2016-160745</t>
  </si>
  <si>
    <t>AR-10825</t>
  </si>
  <si>
    <t>Anthony Rawles</t>
  </si>
  <si>
    <t>Vancouver</t>
  </si>
  <si>
    <t>TEC-AC-10001142</t>
  </si>
  <si>
    <t>First Data FD10 PIN Pad</t>
  </si>
  <si>
    <t>CA-2016-132661</t>
  </si>
  <si>
    <t>SR-20740</t>
  </si>
  <si>
    <t>Steven Roelle</t>
  </si>
  <si>
    <t>CA-2017-140844</t>
  </si>
  <si>
    <t>TEC-AC-10001101</t>
  </si>
  <si>
    <t>Sony 16GB Class 10 Micro SDHC R40 Memory Card</t>
  </si>
  <si>
    <t>CA-2016-137239</t>
  </si>
  <si>
    <t>CR-12730</t>
  </si>
  <si>
    <t>Craig Reiter</t>
  </si>
  <si>
    <t>OFF-AP-10002439</t>
  </si>
  <si>
    <t>Tripp Lite Isotel 8 Ultra 8 Outlet Metal Surge</t>
  </si>
  <si>
    <t>OFF-BI-10002827</t>
  </si>
  <si>
    <t>Avery Durable Poly Binders</t>
  </si>
  <si>
    <t>OFF-EN-10002230</t>
  </si>
  <si>
    <t>Airmail Envelopes</t>
  </si>
  <si>
    <t>US-2016-156097</t>
  </si>
  <si>
    <t>EH-14125</t>
  </si>
  <si>
    <t>Eugene Hildebrand</t>
  </si>
  <si>
    <t>CA-2015-146563</t>
  </si>
  <si>
    <t>OFF-ST-10001511</t>
  </si>
  <si>
    <t>Space Solutions Commercial Steel Shelving</t>
  </si>
  <si>
    <t>CA-2016-123666</t>
  </si>
  <si>
    <t>SP-20545</t>
  </si>
  <si>
    <t>Sibella Parks</t>
  </si>
  <si>
    <t>CA-2016-143308</t>
  </si>
  <si>
    <t>CA-2017-132682</t>
  </si>
  <si>
    <t>TH-21235</t>
  </si>
  <si>
    <t>Tiffany House</t>
  </si>
  <si>
    <t>OFF-SU-10004231</t>
  </si>
  <si>
    <t>Acme Tagit Stainless Steel Antibacterial Scissors</t>
  </si>
  <si>
    <t>TEC-PH-10004042</t>
  </si>
  <si>
    <t>ClearOne Communications CHAT 70 OC Speaker Phone</t>
  </si>
  <si>
    <t>CA-2014-156314</t>
  </si>
  <si>
    <t>RP-19390</t>
  </si>
  <si>
    <t>Resi Pölking</t>
  </si>
  <si>
    <t>Cleveland</t>
  </si>
  <si>
    <t>FUR-FU-10003096</t>
  </si>
  <si>
    <t>Master Giant Foot Doorstop, Safety Yellow</t>
  </si>
  <si>
    <t>US-2017-106663</t>
  </si>
  <si>
    <t>FUR-FU-10002759</t>
  </si>
  <si>
    <t>12-1/2 Diameter Round Wall Clock</t>
  </si>
  <si>
    <t>FUR-TA-10000688</t>
  </si>
  <si>
    <t>Chromcraft Bull-Nose Wood Round Conference Table Top, Wood Base</t>
  </si>
  <si>
    <t>Adams Telephone Message Book W/Dividers/Space For Phone Numbers, 5 1/4"X8 1/2", 200/Messages</t>
  </si>
  <si>
    <t>CA-2017-111178</t>
  </si>
  <si>
    <t>OFF-AR-10001954</t>
  </si>
  <si>
    <t>Newell 331</t>
  </si>
  <si>
    <t>CA-2017-130351</t>
  </si>
  <si>
    <t>RB-19570</t>
  </si>
  <si>
    <t>Rob Beeghly</t>
  </si>
  <si>
    <t>OFF-AP-10004532</t>
  </si>
  <si>
    <t>Kensington 6 Outlet Guardian Standard Surge Protector</t>
  </si>
  <si>
    <t>OFF-PA-10002137</t>
  </si>
  <si>
    <t>Southworth 100% Résumé Paper, 24lb.</t>
  </si>
  <si>
    <t>US-2017-119438</t>
  </si>
  <si>
    <t>CD-11980</t>
  </si>
  <si>
    <t>Carol Darley</t>
  </si>
  <si>
    <t>Tyler</t>
  </si>
  <si>
    <t>OFF-AP-10000804</t>
  </si>
  <si>
    <t>Hoover Portapower Portable Vacuum</t>
  </si>
  <si>
    <t>TEC-AC-10003614</t>
  </si>
  <si>
    <t>Verbatim 25 GB 6x Blu-ray Single Layer Recordable Disc, 10/Pack</t>
  </si>
  <si>
    <t>FUR-FU-10003553</t>
  </si>
  <si>
    <t>Howard Miller 13-1/2" Diameter Rosebrook Wall Clock</t>
  </si>
  <si>
    <t>OFF-BI-10004632</t>
  </si>
  <si>
    <t>Ibico Hi-Tech Manual Binding System</t>
  </si>
  <si>
    <t>CA-2016-164511</t>
  </si>
  <si>
    <t>DJ-13630</t>
  </si>
  <si>
    <t>Doug Jacobs</t>
  </si>
  <si>
    <t>OFF-BI-10003305</t>
  </si>
  <si>
    <t>Avery Hanging File Binders</t>
  </si>
  <si>
    <t>OFF-ST-10002583</t>
  </si>
  <si>
    <t>Fellowes Neat Ideas Storage Cubes</t>
  </si>
  <si>
    <t>US-2017-168116</t>
  </si>
  <si>
    <t>GT-14635</t>
  </si>
  <si>
    <t>Grant Thornton</t>
  </si>
  <si>
    <t>Burlington</t>
  </si>
  <si>
    <t>TEC-MA-10004125</t>
  </si>
  <si>
    <t>Cubify CubeX 3D Printer Triple Head Print</t>
  </si>
  <si>
    <t>CA-2014-157784</t>
  </si>
  <si>
    <t>MC-17845</t>
  </si>
  <si>
    <t>Michael Chen</t>
  </si>
  <si>
    <t>OFF-LA-10001934</t>
  </si>
  <si>
    <t>Avery 516</t>
  </si>
  <si>
    <t>CA-2017-161480</t>
  </si>
  <si>
    <t>RA-19285</t>
  </si>
  <si>
    <t>Ralph Arnett</t>
  </si>
  <si>
    <t>FUR-BO-10004015</t>
  </si>
  <si>
    <t>Bush Andora Bookcase, Maple/Graphite Gray Finish</t>
  </si>
  <si>
    <t>US-2014-117135</t>
  </si>
  <si>
    <t>NP-18325</t>
  </si>
  <si>
    <t>Naresj Patel</t>
  </si>
  <si>
    <t>Waynesboro</t>
  </si>
  <si>
    <t>FUR-FU-10004071</t>
  </si>
  <si>
    <t>Luxo Professional Magnifying Clamp-On Fluorescent Lamps</t>
  </si>
  <si>
    <t>OFF-ST-10002444</t>
  </si>
  <si>
    <t>Recycled Eldon Regeneration Jumbo File</t>
  </si>
  <si>
    <t>CA-2015-131534</t>
  </si>
  <si>
    <t>AB-10165</t>
  </si>
  <si>
    <t>Alan Barnes</t>
  </si>
  <si>
    <t>TEC-AC-10002253</t>
  </si>
  <si>
    <t>Imation Bio 8GB USB Flash Drive Imation Corp</t>
  </si>
  <si>
    <t>OFF-PA-10000743</t>
  </si>
  <si>
    <t>Xerox 1977</t>
  </si>
  <si>
    <t>CA-2015-119291</t>
  </si>
  <si>
    <t>JO-15550</t>
  </si>
  <si>
    <t>Jesus Ocampo</t>
  </si>
  <si>
    <t>Chester</t>
  </si>
  <si>
    <t>OFF-LA-10002312</t>
  </si>
  <si>
    <t>Avery 490</t>
  </si>
  <si>
    <t>OFF-LA-10003510</t>
  </si>
  <si>
    <t>Avery 4027 File Folder Labels for Dot Matrix Printers, 5000 Labels per Box, White</t>
  </si>
  <si>
    <t>OFF-AR-10001118</t>
  </si>
  <si>
    <t>Binney &amp; Smith Crayola Metallic Crayons, 16-Color Pack</t>
  </si>
  <si>
    <t>OFF-BI-10001575</t>
  </si>
  <si>
    <t>GBC Linen Binding Covers</t>
  </si>
  <si>
    <t>CA-2017-114552</t>
  </si>
  <si>
    <t>CA-2016-163755</t>
  </si>
  <si>
    <t>FUR-FU-10003394</t>
  </si>
  <si>
    <t>Tenex "The Solids" Textured Chair Mats</t>
  </si>
  <si>
    <t>CA-2015-142027</t>
  </si>
  <si>
    <t>JK-15370</t>
  </si>
  <si>
    <t>Jay Kimmel</t>
  </si>
  <si>
    <t>FUR-TA-10002774</t>
  </si>
  <si>
    <t>Laminate Occasional Tables</t>
  </si>
  <si>
    <t>CA-2014-138527</t>
  </si>
  <si>
    <t>BN-11470</t>
  </si>
  <si>
    <t>Brad Norvell</t>
  </si>
  <si>
    <t>Cary</t>
  </si>
  <si>
    <t>OFF-PA-10001800</t>
  </si>
  <si>
    <t>Xerox 220</t>
  </si>
  <si>
    <t>OFF-AP-10001469</t>
  </si>
  <si>
    <t>Fellowes 8 Outlet Superior Workstation Surge Protector</t>
  </si>
  <si>
    <t>CA-2014-112158</t>
  </si>
  <si>
    <t>DP-13165</t>
  </si>
  <si>
    <t>David Philippe</t>
  </si>
  <si>
    <t>FUR-BO-10003272</t>
  </si>
  <si>
    <t>O'Sullivan Living Dimensions 5-Shelf Bookcases</t>
  </si>
  <si>
    <t>CA-2014-113887</t>
  </si>
  <si>
    <t>TH-21550</t>
  </si>
  <si>
    <t>Tracy Hopkins</t>
  </si>
  <si>
    <t>CA-2017-146136</t>
  </si>
  <si>
    <t>AP-10915</t>
  </si>
  <si>
    <t>Arthur Prichep</t>
  </si>
  <si>
    <t>Palm Coast</t>
  </si>
  <si>
    <t>OFF-EN-10001219</t>
  </si>
  <si>
    <t>#10- 4 1/8" x 9 1/2" Security-Tint Envelopes</t>
  </si>
  <si>
    <t>US-2017-100048</t>
  </si>
  <si>
    <t>RS-19765</t>
  </si>
  <si>
    <t>Roland Schwarz</t>
  </si>
  <si>
    <t>Mount Vernon</t>
  </si>
  <si>
    <t>OFF-AP-10001154</t>
  </si>
  <si>
    <t>Bionaire Personal Warm Mist Humidifier/Vaporizer</t>
  </si>
  <si>
    <t>TEC-AC-10001606</t>
  </si>
  <si>
    <t>Logitech Wireless Performance Mouse MX for PC and Mac</t>
  </si>
  <si>
    <t>OFF-BI-10003355</t>
  </si>
  <si>
    <t>Cardinal Holdit Business Card Pockets</t>
  </si>
  <si>
    <t>CA-2014-130092</t>
  </si>
  <si>
    <t>SV-20365</t>
  </si>
  <si>
    <t>Seth Vernon</t>
  </si>
  <si>
    <t>CA-2017-108910</t>
  </si>
  <si>
    <t>FUR-FU-10002253</t>
  </si>
  <si>
    <t>Howard Miller 13" Diameter Pewter Finish Round Wall Clock</t>
  </si>
  <si>
    <t>CA-2014-104472</t>
  </si>
  <si>
    <t>CK-12325</t>
  </si>
  <si>
    <t>Christine Kargatis</t>
  </si>
  <si>
    <t>CA-2016-112942</t>
  </si>
  <si>
    <t>RD-19810</t>
  </si>
  <si>
    <t>Ross DeVincentis</t>
  </si>
  <si>
    <t>OFF-PA-10004092</t>
  </si>
  <si>
    <t>Tops Green Bar Computer Printout Paper</t>
  </si>
  <si>
    <t>CA-2016-142335</t>
  </si>
  <si>
    <t>FUR-TA-10000198</t>
  </si>
  <si>
    <t>Chromcraft Bull-Nose Wood Oval Conference Tables &amp; Bases</t>
  </si>
  <si>
    <t>OFF-ST-10000036</t>
  </si>
  <si>
    <t>Recycled Data-Pak for Archival Bound Computer Printouts, 12-1/2 x 12-1/2 x 16</t>
  </si>
  <si>
    <t>CA-2014-117429</t>
  </si>
  <si>
    <t>MR-17545</t>
  </si>
  <si>
    <t>Mathew Reese</t>
  </si>
  <si>
    <t>FUR-FU-10000222</t>
  </si>
  <si>
    <t>Seth Thomas 16" Steel Case Clock</t>
  </si>
  <si>
    <t>CA-2016-114713</t>
  </si>
  <si>
    <t>SC-20695</t>
  </si>
  <si>
    <t>Steve Chapman</t>
  </si>
  <si>
    <t>Hialeah</t>
  </si>
  <si>
    <t>OFF-SU-10004664</t>
  </si>
  <si>
    <t>Acme Softgrip Scissors</t>
  </si>
  <si>
    <t>CA-2017-144113</t>
  </si>
  <si>
    <t>JF-15355</t>
  </si>
  <si>
    <t>Jay Fein</t>
  </si>
  <si>
    <t>OFF-EN-10001141</t>
  </si>
  <si>
    <t>Manila Recycled Extra-Heavyweight Clasp Envelopes, 6" x 9"</t>
  </si>
  <si>
    <t>TEC-PH-10002170</t>
  </si>
  <si>
    <t>ClearSounds CSC500 Amplified Spirit Phone Corded phone</t>
  </si>
  <si>
    <t>US-2016-150861</t>
  </si>
  <si>
    <t>EG-13900</t>
  </si>
  <si>
    <t>Emily Grady</t>
  </si>
  <si>
    <t>Oceanside</t>
  </si>
  <si>
    <t>OFF-PA-10001954</t>
  </si>
  <si>
    <t>Xerox 1964</t>
  </si>
  <si>
    <t>FUR-TA-10002228</t>
  </si>
  <si>
    <t>Bevis Traditional Conference Table Top, Plinth Base</t>
  </si>
  <si>
    <t>OFF-ST-10004634</t>
  </si>
  <si>
    <t>Personal Folder Holder, Ebony</t>
  </si>
  <si>
    <t>CA-2017-131954</t>
  </si>
  <si>
    <t>DS-13030</t>
  </si>
  <si>
    <t>Darrin Sayre</t>
  </si>
  <si>
    <t>TEC-AC-10003610</t>
  </si>
  <si>
    <t>Logitech Illuminated - Keyboard</t>
  </si>
  <si>
    <t>FUR-BO-10001619</t>
  </si>
  <si>
    <t>O'Sullivan Cherrywood Estates Traditional Bookcase</t>
  </si>
  <si>
    <t>OFF-BI-10000138</t>
  </si>
  <si>
    <t>Acco Translucent Poly Ring Binders</t>
  </si>
  <si>
    <t>CA-2014-132500</t>
  </si>
  <si>
    <t>TEC-AC-10001383</t>
  </si>
  <si>
    <t>Logitech Wireless Touch Keyboard K400</t>
  </si>
  <si>
    <t>CA-2014-112326</t>
  </si>
  <si>
    <t>PO-19195</t>
  </si>
  <si>
    <t>Phillina Ober</t>
  </si>
  <si>
    <t>OFF-LA-10003223</t>
  </si>
  <si>
    <t>Avery 508</t>
  </si>
  <si>
    <t>OFF-BI-10004094</t>
  </si>
  <si>
    <t>GBC Standard Plastic Binding Systems Combs</t>
  </si>
  <si>
    <t>US-2016-146710</t>
  </si>
  <si>
    <t>SS-20875</t>
  </si>
  <si>
    <t>Sung Shariari</t>
  </si>
  <si>
    <t>OFF-PA-10004971</t>
  </si>
  <si>
    <t>Xerox 196</t>
  </si>
  <si>
    <t>OFF-SU-10004261</t>
  </si>
  <si>
    <t>Fiskars 8" Scissors, 2/Pack</t>
  </si>
  <si>
    <t>CA-2014-124429</t>
  </si>
  <si>
    <t>CA-2016-150889</t>
  </si>
  <si>
    <t>PB-19105</t>
  </si>
  <si>
    <t>Peter Bühler</t>
  </si>
  <si>
    <t>Evanston</t>
  </si>
  <si>
    <t>TEC-PH-10000004</t>
  </si>
  <si>
    <t>Belkin iPhone and iPad Lightning Cable</t>
  </si>
  <si>
    <t>CA-2017-126074</t>
  </si>
  <si>
    <t>RF-19735</t>
  </si>
  <si>
    <t>Roland Fjeld</t>
  </si>
  <si>
    <t>Trenton</t>
  </si>
  <si>
    <t>OFF-BI-10003638</t>
  </si>
  <si>
    <t>GBC Durable Plastic Covers</t>
  </si>
  <si>
    <t>FUR-FU-10003577</t>
  </si>
  <si>
    <t>Nu-Dell Leatherette Frames</t>
  </si>
  <si>
    <t>OFF-BI-10000546</t>
  </si>
  <si>
    <t>Avery Durable Binders</t>
  </si>
  <si>
    <t>CA-2016-110499</t>
  </si>
  <si>
    <t>YC-21895</t>
  </si>
  <si>
    <t>Yoseph Carroll</t>
  </si>
  <si>
    <t>TEC-CO-10002095</t>
  </si>
  <si>
    <t>Hewlett Packard 610 Color Digital Copier / Printer</t>
  </si>
  <si>
    <t>CA-2015-135272</t>
  </si>
  <si>
    <t>CA-2016-140928</t>
  </si>
  <si>
    <t>FUR-TA-10001095</t>
  </si>
  <si>
    <t>Chromcraft Round Conference Tables</t>
  </si>
  <si>
    <t>CA-2014-106803</t>
  </si>
  <si>
    <t>DC-13285</t>
  </si>
  <si>
    <t>Debra Catini</t>
  </si>
  <si>
    <t>Cottage Grove</t>
  </si>
  <si>
    <t>CA-2017-117240</t>
  </si>
  <si>
    <t>CP-12340</t>
  </si>
  <si>
    <t>Christine Phan</t>
  </si>
  <si>
    <t>CA-2017-133333</t>
  </si>
  <si>
    <t>BF-11020</t>
  </si>
  <si>
    <t>Barry Französisch</t>
  </si>
  <si>
    <t>CA-2015-112319</t>
  </si>
  <si>
    <t>CA-2017-126046</t>
  </si>
  <si>
    <t>OFF-LA-10004484</t>
  </si>
  <si>
    <t>Avery 476</t>
  </si>
  <si>
    <t>CA-2015-114923</t>
  </si>
  <si>
    <t>LH-17020</t>
  </si>
  <si>
    <t>Lisa Hazard</t>
  </si>
  <si>
    <t>CA-2014-162775</t>
  </si>
  <si>
    <t>CS-12250</t>
  </si>
  <si>
    <t>Chris Selesnick</t>
  </si>
  <si>
    <t>Bossier City</t>
  </si>
  <si>
    <t>OFF-EN-10001532</t>
  </si>
  <si>
    <t>Brown Kraft Recycled Envelopes</t>
  </si>
  <si>
    <t>TEC-AC-10003174</t>
  </si>
  <si>
    <t>Plantronics S12 Corded Telephone Headset System</t>
  </si>
  <si>
    <t>OFF-BI-10004187</t>
  </si>
  <si>
    <t>3-ring staple pack</t>
  </si>
  <si>
    <t>OFF-ST-10000025</t>
  </si>
  <si>
    <t>Fellowes Stor/Drawer Steel Plus Storage Drawers</t>
  </si>
  <si>
    <t>CA-2014-106810</t>
  </si>
  <si>
    <t>AJ-10795</t>
  </si>
  <si>
    <t>Anthony Johnson</t>
  </si>
  <si>
    <t>FUR-FU-10004306</t>
  </si>
  <si>
    <t>Electrix Halogen Magnifier Lamp</t>
  </si>
  <si>
    <t>CA-2016-157245</t>
  </si>
  <si>
    <t>FUR-CH-10003746</t>
  </si>
  <si>
    <t>Hon 4070 Series Pagoda Round Back Stacking Chairs</t>
  </si>
  <si>
    <t>CA-2017-104220</t>
  </si>
  <si>
    <t>BV-11245</t>
  </si>
  <si>
    <t>Benjamin Venier</t>
  </si>
  <si>
    <t>OFF-BI-10001036</t>
  </si>
  <si>
    <t>Cardinal EasyOpen D-Ring Binders</t>
  </si>
  <si>
    <t>OFF-BI-10000301</t>
  </si>
  <si>
    <t>GBC Instant Report Kit</t>
  </si>
  <si>
    <t>OFF-AR-10004648</t>
  </si>
  <si>
    <t>Boston 19500 Mighty Mite Electric Pencil Sharpener</t>
  </si>
  <si>
    <t>FUR-FU-10002597</t>
  </si>
  <si>
    <t>C-Line Magnetic Cubicle Keepers, Clear Polypropylene</t>
  </si>
  <si>
    <t>CA-2014-165974</t>
  </si>
  <si>
    <t>DL-12865</t>
  </si>
  <si>
    <t>Dan Lawera</t>
  </si>
  <si>
    <t>OFF-AR-10003405</t>
  </si>
  <si>
    <t>Dixon My First Ticonderoga Pencil, #2</t>
  </si>
  <si>
    <t>FUR-CH-10002335</t>
  </si>
  <si>
    <t>Hon GuestStacker Chair</t>
  </si>
  <si>
    <t>OFF-PA-10003657</t>
  </si>
  <si>
    <t>Xerox 1927</t>
  </si>
  <si>
    <t>US-2015-157014</t>
  </si>
  <si>
    <t>BM-11785</t>
  </si>
  <si>
    <t>Bryan Mills</t>
  </si>
  <si>
    <t>FUR-BO-10004409</t>
  </si>
  <si>
    <t>Safco Value Mate Series Steel Bookcases, Baked Enamel Finish on Steel, Gray</t>
  </si>
  <si>
    <t>TEC-AC-10000057</t>
  </si>
  <si>
    <t>Microsoft Natural Ergonomic Keyboard 4000</t>
  </si>
  <si>
    <t>CA-2015-154921</t>
  </si>
  <si>
    <t>OFF-EN-10000056</t>
  </si>
  <si>
    <t>Cameo Buff Policy Envelopes</t>
  </si>
  <si>
    <t>CA-2017-129567</t>
  </si>
  <si>
    <t>Lancaster</t>
  </si>
  <si>
    <t>OFF-BI-10000014</t>
  </si>
  <si>
    <t>Heavy-Duty E-Z-D Binders</t>
  </si>
  <si>
    <t>CA-2015-154620</t>
  </si>
  <si>
    <t>LT-17110</t>
  </si>
  <si>
    <t>Liz Thompson</t>
  </si>
  <si>
    <t>FUR-CH-10004675</t>
  </si>
  <si>
    <t>Lifetime Advantage Folding Chairs, 4/Carton</t>
  </si>
  <si>
    <t>CA-2015-115938</t>
  </si>
  <si>
    <t>OFF-BI-10001132</t>
  </si>
  <si>
    <t>Acco PRESSTEX Data Binder with Storage Hooks, Dark Blue, 9 1/2" X 11"</t>
  </si>
  <si>
    <t>FUR-CH-10003199</t>
  </si>
  <si>
    <t>Office Star - Contemporary Task Swivel Chair</t>
  </si>
  <si>
    <t>CA-2016-105256</t>
  </si>
  <si>
    <t>JK-15730</t>
  </si>
  <si>
    <t>Joe Kamberova</t>
  </si>
  <si>
    <t>Asheville</t>
  </si>
  <si>
    <t>TEC-PH-10001530</t>
  </si>
  <si>
    <t>Cisco Unified IP Phone 7945G VoIP phone</t>
  </si>
  <si>
    <t>CA-2014-156433</t>
  </si>
  <si>
    <t>ES-14020</t>
  </si>
  <si>
    <t>Erica Smith</t>
  </si>
  <si>
    <t>OFF-LA-10001569</t>
  </si>
  <si>
    <t>Avery 499</t>
  </si>
  <si>
    <t>CA-2017-151428</t>
  </si>
  <si>
    <t>RH-19495</t>
  </si>
  <si>
    <t>Rick Hansen</t>
  </si>
  <si>
    <t>CA-2015-124653</t>
  </si>
  <si>
    <t>OFF-PA-10000176</t>
  </si>
  <si>
    <t>Xerox 1887</t>
  </si>
  <si>
    <t>OFF-LA-10002271</t>
  </si>
  <si>
    <t>Smead Alpha-Z Color-Coded Second Alphabetical Labels and Starter Set</t>
  </si>
  <si>
    <t>CD-11920</t>
  </si>
  <si>
    <t>Carlos Daly</t>
  </si>
  <si>
    <t>Lake Elsinore</t>
  </si>
  <si>
    <t>CA-2017-105809</t>
  </si>
  <si>
    <t>HW-14935</t>
  </si>
  <si>
    <t>Helen Wasserman</t>
  </si>
  <si>
    <t>FUR-FU-10004090</t>
  </si>
  <si>
    <t>Executive Impressions 14" Contract Wall Clock</t>
  </si>
  <si>
    <t>CA-2016-136133</t>
  </si>
  <si>
    <t>OFF-AP-10000576</t>
  </si>
  <si>
    <t>Belkin 7 Outlet SurgeMaster II</t>
  </si>
  <si>
    <t>CA-2016-115504</t>
  </si>
  <si>
    <t>MC-18130</t>
  </si>
  <si>
    <t>Mike Caudle</t>
  </si>
  <si>
    <t>OFF-PA-10003953</t>
  </si>
  <si>
    <t>Xerox 218</t>
  </si>
  <si>
    <t>CA-2017-135783</t>
  </si>
  <si>
    <t>GM-14440</t>
  </si>
  <si>
    <t>Gary McGarr</t>
  </si>
  <si>
    <t>FUR-FU-10000794</t>
  </si>
  <si>
    <t>Eldon Stackable Tray, Side-Load, Legal, Smoke</t>
  </si>
  <si>
    <t>CA-2014-134313</t>
  </si>
  <si>
    <t>OFF-AR-10001897</t>
  </si>
  <si>
    <t>Model L Table or Wall-Mount Pencil Sharpener</t>
  </si>
  <si>
    <t>TEC-PH-10001795</t>
  </si>
  <si>
    <t>ClearOne CHATAttach 160 - speaker phone</t>
  </si>
  <si>
    <t>CA-2015-140921</t>
  </si>
  <si>
    <t>Omaha</t>
  </si>
  <si>
    <t>TEC-AC-10004901</t>
  </si>
  <si>
    <t>CA-2014-151995</t>
  </si>
  <si>
    <t>Edmonds</t>
  </si>
  <si>
    <t>OFF-AR-10003190</t>
  </si>
  <si>
    <t>Newell 32</t>
  </si>
  <si>
    <t>OFF-AP-10000240</t>
  </si>
  <si>
    <t>Belkin F9G930V10-GRY 9 Outlet Surge</t>
  </si>
  <si>
    <t>CA-2017-143686</t>
  </si>
  <si>
    <t>PJ-19015</t>
  </si>
  <si>
    <t>Pauline Johnson</t>
  </si>
  <si>
    <t>Santa Ana</t>
  </si>
  <si>
    <t>TEC-AC-10001838</t>
  </si>
  <si>
    <t>Razer Tiamat Over Ear 7.1 Surround Sound PC Gaming Headset</t>
  </si>
  <si>
    <t>CA-2015-106565</t>
  </si>
  <si>
    <t>BW-11110</t>
  </si>
  <si>
    <t>Bart Watters</t>
  </si>
  <si>
    <t>Milwaukee</t>
  </si>
  <si>
    <t>CA-2016-149370</t>
  </si>
  <si>
    <t>OFF-PA-10003651</t>
  </si>
  <si>
    <t>Xerox 1968</t>
  </si>
  <si>
    <t>CA-2014-140858</t>
  </si>
  <si>
    <t>OFF-BI-10003094</t>
  </si>
  <si>
    <t>Self-Adhesive Ring Binder Labels</t>
  </si>
  <si>
    <t>FUR-CH-10001394</t>
  </si>
  <si>
    <t>Global Leather Executive Chair</t>
  </si>
  <si>
    <t>OFF-BI-10004230</t>
  </si>
  <si>
    <t>GBC Recycled Grain Textured Covers</t>
  </si>
  <si>
    <t>OFF-PA-10003395</t>
  </si>
  <si>
    <t>Xerox 1941</t>
  </si>
  <si>
    <t>CA-2017-101434</t>
  </si>
  <si>
    <t>TR-21325</t>
  </si>
  <si>
    <t>Toby Ritter</t>
  </si>
  <si>
    <t>TEC-AC-10002402</t>
  </si>
  <si>
    <t>Razer Kraken PRO Over Ear PC and Music Headset</t>
  </si>
  <si>
    <t>US-2014-102071</t>
  </si>
  <si>
    <t>PG-18820</t>
  </si>
  <si>
    <t>Patrick Gardner</t>
  </si>
  <si>
    <t>TEC-AC-10003441</t>
  </si>
  <si>
    <t>Kingston Digital DataTraveler 32GB USB 2.0</t>
  </si>
  <si>
    <t>CA-2017-126956</t>
  </si>
  <si>
    <t>OFF-FA-10002280</t>
  </si>
  <si>
    <t>Advantus Plastic Paper Clips</t>
  </si>
  <si>
    <t>OFF-SU-10000381</t>
  </si>
  <si>
    <t>Acme Forged Steel Scissors with Black Enamel Handles</t>
  </si>
  <si>
    <t>OFF-EN-10004459</t>
  </si>
  <si>
    <t>Security-Tint Envelopes</t>
  </si>
  <si>
    <t>CA-2017-129462</t>
  </si>
  <si>
    <t>Florence</t>
  </si>
  <si>
    <t>FUR-CH-10000665</t>
  </si>
  <si>
    <t>Global Airflow Leather Mesh Back Chair, Black</t>
  </si>
  <si>
    <t>OFF-AP-10003884</t>
  </si>
  <si>
    <t>Fellowes Smart Surge Ten-Outlet Protector, Platinum</t>
  </si>
  <si>
    <t>TEC-PH-10001557</t>
  </si>
  <si>
    <t>Pyle PMP37LED</t>
  </si>
  <si>
    <t>TEC-PH-10002085</t>
  </si>
  <si>
    <t>Clarity 53712</t>
  </si>
  <si>
    <t>CA-2016-165316</t>
  </si>
  <si>
    <t>OFF-AR-10002956</t>
  </si>
  <si>
    <t>Boston 16801 Nautilus Battery Pencil Sharpener</t>
  </si>
  <si>
    <t>OFF-AP-10003266</t>
  </si>
  <si>
    <t>Holmes Replacement Filter for HEPA Air Cleaner, Large Room</t>
  </si>
  <si>
    <t>TEC-MA-10004002</t>
  </si>
  <si>
    <t>Zebra GX420t Direct Thermal/Thermal Transfer Printer</t>
  </si>
  <si>
    <t>US-2014-115987</t>
  </si>
  <si>
    <t>OFF-BI-10001071</t>
  </si>
  <si>
    <t>GBC ProClick Punch Binding System</t>
  </si>
  <si>
    <t>US-2017-156083</t>
  </si>
  <si>
    <t>JL-15175</t>
  </si>
  <si>
    <t>James Lanier</t>
  </si>
  <si>
    <t>OFF-PA-10001560</t>
  </si>
  <si>
    <t>Adams Telephone Message Books, 5 1/4” x 11”</t>
  </si>
  <si>
    <t>US-2016-137547</t>
  </si>
  <si>
    <t>CA-2015-100454</t>
  </si>
  <si>
    <t>BM-11650</t>
  </si>
  <si>
    <t>Brian Moss</t>
  </si>
  <si>
    <t>OFF-AR-10002578</t>
  </si>
  <si>
    <t>Newell 335</t>
  </si>
  <si>
    <t>FUR-BO-10001519</t>
  </si>
  <si>
    <t>O'Sullivan 3-Shelf Heavy-Duty Bookcases</t>
  </si>
  <si>
    <t>CA-2016-161669</t>
  </si>
  <si>
    <t>EM-14095</t>
  </si>
  <si>
    <t>Eudokia Martin</t>
  </si>
  <si>
    <t>OFF-BI-10001294</t>
  </si>
  <si>
    <t>Fellowes Binding Cases</t>
  </si>
  <si>
    <t>OFF-BI-10001636</t>
  </si>
  <si>
    <t>Ibico Plastic and Wire Spiral Binding Combs</t>
  </si>
  <si>
    <t>OFF-SU-10002503</t>
  </si>
  <si>
    <t>Acme Preferred Stainless Steel Scissors</t>
  </si>
  <si>
    <t>OFF-LA-10004093</t>
  </si>
  <si>
    <t>Avery 486</t>
  </si>
  <si>
    <t>CA-2015-114300</t>
  </si>
  <si>
    <t>AF-10885</t>
  </si>
  <si>
    <t>Art Foster</t>
  </si>
  <si>
    <t>CA-2017-107503</t>
  </si>
  <si>
    <t>GA-14725</t>
  </si>
  <si>
    <t>Guy Armstrong</t>
  </si>
  <si>
    <t>Lorain</t>
  </si>
  <si>
    <t>FUR-FU-10003878</t>
  </si>
  <si>
    <t>Linden 10" Round Wall Clock, Black</t>
  </si>
  <si>
    <t>CA-2014-107755</t>
  </si>
  <si>
    <t>CK-12760</t>
  </si>
  <si>
    <t>Cyma Kinney</t>
  </si>
  <si>
    <t>Linden</t>
  </si>
  <si>
    <t>TEC-AC-10000710</t>
  </si>
  <si>
    <t>Maxell DVD-RAM Discs</t>
  </si>
  <si>
    <t>CA-2016-152534</t>
  </si>
  <si>
    <t>DP-13105</t>
  </si>
  <si>
    <t>Dave Poirier</t>
  </si>
  <si>
    <t>Salinas</t>
  </si>
  <si>
    <t>OFF-AR-10002335</t>
  </si>
  <si>
    <t>DIXON Oriole Pencils</t>
  </si>
  <si>
    <t>OFF-PA-10001870</t>
  </si>
  <si>
    <t>Xerox 202</t>
  </si>
  <si>
    <t>CA-2016-113747</t>
  </si>
  <si>
    <t>CA-2016-123274</t>
  </si>
  <si>
    <t>CA-2014-125612</t>
  </si>
  <si>
    <t>BK-11260</t>
  </si>
  <si>
    <t>Berenike Kampe</t>
  </si>
  <si>
    <t>OFF-PA-10001019</t>
  </si>
  <si>
    <t>Xerox 1884</t>
  </si>
  <si>
    <t>OFF-SU-10002537</t>
  </si>
  <si>
    <t>Acme Box Cutter Scissors</t>
  </si>
  <si>
    <t>OFF-ST-10003221</t>
  </si>
  <si>
    <t>Staple magnet</t>
  </si>
  <si>
    <t>CA-2017-161984</t>
  </si>
  <si>
    <t>SJ-20125</t>
  </si>
  <si>
    <t>Sanjit Jacobs</t>
  </si>
  <si>
    <t>New Brunswick</t>
  </si>
  <si>
    <t>CA-2014-133851</t>
  </si>
  <si>
    <t>CM-12445</t>
  </si>
  <si>
    <t>OFF-AR-10003752</t>
  </si>
  <si>
    <t>Deluxe Chalkboard Eraser Cleaner</t>
  </si>
  <si>
    <t>CA-2016-134474</t>
  </si>
  <si>
    <t>TEC-AC-10001714</t>
  </si>
  <si>
    <t>Logitech MX Performance Wireless Mouse</t>
  </si>
  <si>
    <t>OFF-AR-10003958</t>
  </si>
  <si>
    <t>Newell 337</t>
  </si>
  <si>
    <t>TEC-PH-10002923</t>
  </si>
  <si>
    <t>Logitech B530 USB Headset - headset - Full size, Binaural</t>
  </si>
  <si>
    <t>CA-2014-149020</t>
  </si>
  <si>
    <t>AJ-10780</t>
  </si>
  <si>
    <t>Anthony Jacobs</t>
  </si>
  <si>
    <t>OFF-LA-10004272</t>
  </si>
  <si>
    <t>Avery 482</t>
  </si>
  <si>
    <t>FUR-FU-10000965</t>
  </si>
  <si>
    <t>Howard Miller 11-1/2" Diameter Ridgewood Wall Clock</t>
  </si>
  <si>
    <t>CA-2016-134362</t>
  </si>
  <si>
    <t>LS-16945</t>
  </si>
  <si>
    <t>Linda Southworth</t>
  </si>
  <si>
    <t>OFF-LA-10004853</t>
  </si>
  <si>
    <t>Avery 483</t>
  </si>
  <si>
    <t>CA-2014-136742</t>
  </si>
  <si>
    <t>GP-14740</t>
  </si>
  <si>
    <t>Guy Phonely</t>
  </si>
  <si>
    <t>OFF-BI-10003719</t>
  </si>
  <si>
    <t>Large Capacity Hanging Post Binders</t>
  </si>
  <si>
    <t>CA-2016-158099</t>
  </si>
  <si>
    <t>PK-18910</t>
  </si>
  <si>
    <t>Paul Knutson</t>
  </si>
  <si>
    <t>OFF-BI-10000545</t>
  </si>
  <si>
    <t>GBC Ibimaster 500 Manual ProClick Binding System</t>
  </si>
  <si>
    <t>CA-2015-131128</t>
  </si>
  <si>
    <t>New Hampshire</t>
  </si>
  <si>
    <t>OFF-PA-10003591</t>
  </si>
  <si>
    <t>Southworth 100% Cotton The Best Paper</t>
  </si>
  <si>
    <t>CA-2014-148488</t>
  </si>
  <si>
    <t>SM-20005</t>
  </si>
  <si>
    <t>Sally Matthias</t>
  </si>
  <si>
    <t>CA-2017-114636</t>
  </si>
  <si>
    <t>OFF-PA-10001790</t>
  </si>
  <si>
    <t>Xerox 1910</t>
  </si>
  <si>
    <t>TEC-AC-10002049</t>
  </si>
  <si>
    <t>Logitech G19 Programmable Gaming Keyboard</t>
  </si>
  <si>
    <t>US-2014-158638</t>
  </si>
  <si>
    <t>AG-10765</t>
  </si>
  <si>
    <t>Anthony Garverick</t>
  </si>
  <si>
    <t>OFF-BI-10003712</t>
  </si>
  <si>
    <t>Acco Pressboard Covers with Storage Hooks, 14 7/8" x 11", Light Blue</t>
  </si>
  <si>
    <t>CA-2017-111689</t>
  </si>
  <si>
    <t>OFF-BI-10003984</t>
  </si>
  <si>
    <t>Lock-Up Easel 'Spel-Binder'</t>
  </si>
  <si>
    <t>CA-2015-129098</t>
  </si>
  <si>
    <t>US-2017-123463</t>
  </si>
  <si>
    <t>CA-2016-165148</t>
  </si>
  <si>
    <t>PM-19135</t>
  </si>
  <si>
    <t>Peter McVee</t>
  </si>
  <si>
    <t>CA-2014-134061</t>
  </si>
  <si>
    <t>LL-16840</t>
  </si>
  <si>
    <t>Lauren Leatherbury</t>
  </si>
  <si>
    <t>FUR-FU-10001424</t>
  </si>
  <si>
    <t>Dax Clear Box Frame</t>
  </si>
  <si>
    <t>JS-15595</t>
  </si>
  <si>
    <t>Jill Stevenson</t>
  </si>
  <si>
    <t>OFF-BI-10002071</t>
  </si>
  <si>
    <t>Fellowes Black Plastic Comb Bindings</t>
  </si>
  <si>
    <t>CA-2017-115364</t>
  </si>
  <si>
    <t>OFF-ST-10002486</t>
  </si>
  <si>
    <t>Eldon Shelf Savers Cubes and Bins</t>
  </si>
  <si>
    <t>CA-2017-150707</t>
  </si>
  <si>
    <t>EL-13735</t>
  </si>
  <si>
    <t>Ed Ludwig</t>
  </si>
  <si>
    <t>Maryland</t>
  </si>
  <si>
    <t>CA-2014-104976</t>
  </si>
  <si>
    <t>CA-2017-132934</t>
  </si>
  <si>
    <t>TEC-AC-10000927</t>
  </si>
  <si>
    <t>CA-2017-133256</t>
  </si>
  <si>
    <t>OFF-PA-10001622</t>
  </si>
  <si>
    <t>Ampad Poly Cover Wirebound Steno Book, 6" x 9" Assorted Colors, Gregg Ruled</t>
  </si>
  <si>
    <t>OFF-AR-10003158</t>
  </si>
  <si>
    <t>Fluorescent Highlighters by Dixon</t>
  </si>
  <si>
    <t>TEC-PH-10002660</t>
  </si>
  <si>
    <t>Nortel Networks T7316 E Nt8 B27</t>
  </si>
  <si>
    <t>CA-2016-105494</t>
  </si>
  <si>
    <t>PC-18745</t>
  </si>
  <si>
    <t>Pamela Coakley</t>
  </si>
  <si>
    <t>OFF-BI-10003364</t>
  </si>
  <si>
    <t>Binding Machine Supplies</t>
  </si>
  <si>
    <t>CA-2016-140634</t>
  </si>
  <si>
    <t>HL-15040</t>
  </si>
  <si>
    <t>Hunter Lopez</t>
  </si>
  <si>
    <t>OFF-EN-10001099</t>
  </si>
  <si>
    <t>CA-2014-144407</t>
  </si>
  <si>
    <t>MS-17365</t>
  </si>
  <si>
    <t>Maribeth Schnelling</t>
  </si>
  <si>
    <t>CA-2017-160983</t>
  </si>
  <si>
    <t>GB-14530</t>
  </si>
  <si>
    <t>George Bell</t>
  </si>
  <si>
    <t>OFF-PA-10002250</t>
  </si>
  <si>
    <t>Things To Do Today Pad</t>
  </si>
  <si>
    <t>US-2016-114622</t>
  </si>
  <si>
    <t>JR-16210</t>
  </si>
  <si>
    <t>Justin Ritter</t>
  </si>
  <si>
    <t>OFF-BI-10004716</t>
  </si>
  <si>
    <t>Wilson Jones Hanging Recycled Pressboard Data Binders</t>
  </si>
  <si>
    <t>CA-2017-150959</t>
  </si>
  <si>
    <t>Garland</t>
  </si>
  <si>
    <t>OFF-LA-10001045</t>
  </si>
  <si>
    <t>Permanent Self-Adhesive File Folder Labels for Typewriters by Universal</t>
  </si>
  <si>
    <t>OFF-BI-10001510</t>
  </si>
  <si>
    <t>Deluxe Heavy-Duty Vinyl Round Ring Binder</t>
  </si>
  <si>
    <t>CA-2017-132353</t>
  </si>
  <si>
    <t>OFF-PA-10002947</t>
  </si>
  <si>
    <t>Xerox 1923</t>
  </si>
  <si>
    <t>OFF-PA-10000019</t>
  </si>
  <si>
    <t>Xerox 1931</t>
  </si>
  <si>
    <t>CA-2017-143259</t>
  </si>
  <si>
    <t>FUR-BO-10003441</t>
  </si>
  <si>
    <t>Bush Westfield Collection Bookcases, Fully Assembled</t>
  </si>
  <si>
    <t>TEC-PH-10004774</t>
  </si>
  <si>
    <t>Gear Head AU3700S Headset</t>
  </si>
  <si>
    <t>OFF-BI-10003684</t>
  </si>
  <si>
    <t>Wilson Jones Legal Size Ring Binders</t>
  </si>
  <si>
    <t>CA-2017-137596</t>
  </si>
  <si>
    <t>BE-11335</t>
  </si>
  <si>
    <t>Bill Eplett</t>
  </si>
  <si>
    <t>TEC-PH-10001494</t>
  </si>
  <si>
    <t>Polycom CX600 IP Phone VoIP phone</t>
  </si>
  <si>
    <t>TEC-AC-10004666</t>
  </si>
  <si>
    <t>Maxell iVDR EX 500GB Cartridge</t>
  </si>
  <si>
    <t>OFF-ST-10003816</t>
  </si>
  <si>
    <t>Fellowes High-Stak Drawer Files</t>
  </si>
  <si>
    <t>CA-2015-133627</t>
  </si>
  <si>
    <t>SC-20050</t>
  </si>
  <si>
    <t>Sample Company A</t>
  </si>
  <si>
    <t>Norwich</t>
  </si>
  <si>
    <t>US-2014-141215</t>
  </si>
  <si>
    <t>FUR-TA-10001520</t>
  </si>
  <si>
    <t>Lesro Sheffield Collection Coffee Table, End Table, Center Table, Corner Table</t>
  </si>
  <si>
    <t>CA-2016-165218</t>
  </si>
  <si>
    <t>RW-19630</t>
  </si>
  <si>
    <t>Rob Williams</t>
  </si>
  <si>
    <t>OFF-ST-10001558</t>
  </si>
  <si>
    <t>Acco Perma 4000 Stacking Storage Drawers</t>
  </si>
  <si>
    <t>CA-2014-138296</t>
  </si>
  <si>
    <t>Alexandria</t>
  </si>
  <si>
    <t>CA-2015-111164</t>
  </si>
  <si>
    <t>SE-20110</t>
  </si>
  <si>
    <t>Sanjit Engle</t>
  </si>
  <si>
    <t>TEC-AC-10002473</t>
  </si>
  <si>
    <t>Maxell 4.7GB DVD-R</t>
  </si>
  <si>
    <t>TEC-PH-10004531</t>
  </si>
  <si>
    <t>OtterBox Commuter Series Case - iPhone 5 &amp; 5s</t>
  </si>
  <si>
    <t>OFF-AP-10004487</t>
  </si>
  <si>
    <t>Kensington 4 Outlet MasterPiece Compact Power Control Center</t>
  </si>
  <si>
    <t>CA-2016-149797</t>
  </si>
  <si>
    <t>AH-10075</t>
  </si>
  <si>
    <t>Adam Hart</t>
  </si>
  <si>
    <t>CA-2014-132962</t>
  </si>
  <si>
    <t>JM-15535</t>
  </si>
  <si>
    <t>Jessica Myrick</t>
  </si>
  <si>
    <t>OFF-PA-10003543</t>
  </si>
  <si>
    <t>Xerox 1985</t>
  </si>
  <si>
    <t>TEC-AC-10004353</t>
  </si>
  <si>
    <t>Hypercom P1300 Pinpad</t>
  </si>
  <si>
    <t>CA-2015-115091</t>
  </si>
  <si>
    <t>JJ-15760</t>
  </si>
  <si>
    <t>Joel Jenkins</t>
  </si>
  <si>
    <t>CA-2017-144932</t>
  </si>
  <si>
    <t>Toledo</t>
  </si>
  <si>
    <t>OFF-AR-10001468</t>
  </si>
  <si>
    <t>Sanford Prismacolor Professional Thick Lead Art Pencils, 36-Color Set</t>
  </si>
  <si>
    <t>CA-2017-114216</t>
  </si>
  <si>
    <t>RK-19300</t>
  </si>
  <si>
    <t>Ralph Kennedy</t>
  </si>
  <si>
    <t>OFF-PA-10002195</t>
  </si>
  <si>
    <t>RSVP Cards &amp; Envelopes, Blank White, 8-1/2" X 11", 24 Cards/25 Envelopes/Set</t>
  </si>
  <si>
    <t>CA-2016-140081</t>
  </si>
  <si>
    <t>CG-12040</t>
  </si>
  <si>
    <t>Catherine Glotzbach</t>
  </si>
  <si>
    <t>OFF-PA-10001745</t>
  </si>
  <si>
    <t>Wirebound Message Books, 2 7/8" x 5", 3 Forms per Page</t>
  </si>
  <si>
    <t>OFF-BI-10004826</t>
  </si>
  <si>
    <t>JM Magazine Binder</t>
  </si>
  <si>
    <t>US-2017-111745</t>
  </si>
  <si>
    <t>Farmington</t>
  </si>
  <si>
    <t>CA-2015-148250</t>
  </si>
  <si>
    <t>RP-19270</t>
  </si>
  <si>
    <t>Rachel Payne</t>
  </si>
  <si>
    <t>Riverside</t>
  </si>
  <si>
    <t>OFF-PA-10000289</t>
  </si>
  <si>
    <t>Xerox 213</t>
  </si>
  <si>
    <t>OFF-AP-10003040</t>
  </si>
  <si>
    <t>Fellowes 8 Outlet Superior Workstation Surge Protector w/o Phone/Fax/Modem Protection</t>
  </si>
  <si>
    <t>CA-2016-105760</t>
  </si>
  <si>
    <t>KC-16255</t>
  </si>
  <si>
    <t>Karen Carlisle</t>
  </si>
  <si>
    <t>OFF-PA-10000350</t>
  </si>
  <si>
    <t>Message Book, Standard Line "While You Were Out", 5 1/2" X 4", 200 Sets/Book</t>
  </si>
  <si>
    <t>CA-2016-142958</t>
  </si>
  <si>
    <t>Torrance</t>
  </si>
  <si>
    <t>OFF-BI-10001759</t>
  </si>
  <si>
    <t>Acco Pressboard Covers with Storage Hooks, 14 7/8" x 11", Dark Blue</t>
  </si>
  <si>
    <t>CA-2015-120880</t>
  </si>
  <si>
    <t>OFF-ST-10001496</t>
  </si>
  <si>
    <t>Standard Rollaway File with Lock</t>
  </si>
  <si>
    <t>OFF-BI-10002931</t>
  </si>
  <si>
    <t>Avery Trapezoid Extra Heavy Duty 4" Binders</t>
  </si>
  <si>
    <t>US-2015-140200</t>
  </si>
  <si>
    <t>FUR-TA-10002356</t>
  </si>
  <si>
    <t>Bevis Boat-Shaped Conference Table</t>
  </si>
  <si>
    <t>US-2017-110576</t>
  </si>
  <si>
    <t>FUR-FU-10003601</t>
  </si>
  <si>
    <t>Deflect-o RollaMat Studded, Beveled Mat for Medium Pile Carpeting</t>
  </si>
  <si>
    <t>FUR-TA-10004154</t>
  </si>
  <si>
    <t>Riverside Furniture Oval Coffee Table, Oval End Table, End Table with Drawer</t>
  </si>
  <si>
    <t>OFF-PA-10000788</t>
  </si>
  <si>
    <t>Xerox 210</t>
  </si>
  <si>
    <t>CA-2017-131156</t>
  </si>
  <si>
    <t>KH-16360</t>
  </si>
  <si>
    <t>Katherine Hughes</t>
  </si>
  <si>
    <t>FUR-FU-10001940</t>
  </si>
  <si>
    <t>GH-14665</t>
  </si>
  <si>
    <t>Greg Hansen</t>
  </si>
  <si>
    <t>Round Rock</t>
  </si>
  <si>
    <t>CA-2017-119305</t>
  </si>
  <si>
    <t>SW-20275</t>
  </si>
  <si>
    <t>Scott Williamson</t>
  </si>
  <si>
    <t>CA-2017-102414</t>
  </si>
  <si>
    <t>JA-15970</t>
  </si>
  <si>
    <t>Joseph Airdo</t>
  </si>
  <si>
    <t>OFF-BI-10004465</t>
  </si>
  <si>
    <t>Avery Durable Slant Ring Binders</t>
  </si>
  <si>
    <t>OFF-PA-10002333</t>
  </si>
  <si>
    <t>Universal Ultra Bright White Copier/Laser Paper, 8 1/2" x 11", Ream</t>
  </si>
  <si>
    <t>CA-2015-112571</t>
  </si>
  <si>
    <t>DL-12925</t>
  </si>
  <si>
    <t>Daniel Lacy</t>
  </si>
  <si>
    <t>FUR-FU-10004188</t>
  </si>
  <si>
    <t>Luxo Professional Combination Clamp-On Lamps</t>
  </si>
  <si>
    <t>CA-2017-152142</t>
  </si>
  <si>
    <t>LW-16990</t>
  </si>
  <si>
    <t>Lindsay Williams</t>
  </si>
  <si>
    <t>CA-2015-160059</t>
  </si>
  <si>
    <t>TB-21190</t>
  </si>
  <si>
    <t>Thomas Brumley</t>
  </si>
  <si>
    <t>OFF-BI-10000145</t>
  </si>
  <si>
    <t>Zipper Ring Binder Pockets</t>
  </si>
  <si>
    <t>CA-2016-120859</t>
  </si>
  <si>
    <t>CA-2014-127488</t>
  </si>
  <si>
    <t>Boca Raton</t>
  </si>
  <si>
    <t>OFF-LA-10001613</t>
  </si>
  <si>
    <t>Avery File Folder Labels</t>
  </si>
  <si>
    <t>CA-2017-135279</t>
  </si>
  <si>
    <t>BS-11800</t>
  </si>
  <si>
    <t>Bryan Spruell</t>
  </si>
  <si>
    <t>OFF-LA-10004055</t>
  </si>
  <si>
    <t>Color-Coded Legal Exhibit Labels</t>
  </si>
  <si>
    <t>OFF-PA-10004621</t>
  </si>
  <si>
    <t>Xerox 212</t>
  </si>
  <si>
    <t>OFF-PA-10001281</t>
  </si>
  <si>
    <t>Computer Printout Paper with Letter-Trim Fine Perforations</t>
  </si>
  <si>
    <t>OFF-ST-10001097</t>
  </si>
  <si>
    <t>Office Impressions Heavy Duty Welded Shelving &amp; Multimedia Storage Drawers</t>
  </si>
  <si>
    <t>CA-2014-115791</t>
  </si>
  <si>
    <t>FUR-FU-10001095</t>
  </si>
  <si>
    <t>DAX Black Cherry Wood-Tone Poster Frame</t>
  </si>
  <si>
    <t>US-2017-100209</t>
  </si>
  <si>
    <t>OFF-BI-10002012</t>
  </si>
  <si>
    <t>Wilson Jones Easy Flow II Sheet Lifters</t>
  </si>
  <si>
    <t>CA-2017-159366</t>
  </si>
  <si>
    <t>CA-2016-145499</t>
  </si>
  <si>
    <t>RW-19690</t>
  </si>
  <si>
    <t>Robert Waldorf</t>
  </si>
  <si>
    <t>CA-2015-157035</t>
  </si>
  <si>
    <t>OFF-PA-10004156</t>
  </si>
  <si>
    <t>Xerox 188</t>
  </si>
  <si>
    <t>CA-2016-144939</t>
  </si>
  <si>
    <t>CA-2014-163419</t>
  </si>
  <si>
    <t>TZ-21580</t>
  </si>
  <si>
    <t>Tracy Zic</t>
  </si>
  <si>
    <t>OFF-AR-10000034</t>
  </si>
  <si>
    <t>BIC Brite Liner Grip Highlighters, Assorted, 5/Pack</t>
  </si>
  <si>
    <t>TEC-PH-10000560</t>
  </si>
  <si>
    <t>Samsung Galaxy S III - 16GB - pebble blue (T-Mobile)</t>
  </si>
  <si>
    <t>CA-2017-100314</t>
  </si>
  <si>
    <t>AS-10630</t>
  </si>
  <si>
    <t>Ann Steele</t>
  </si>
  <si>
    <t>OFF-EN-10000461</t>
  </si>
  <si>
    <t>#10- 4 1/8" x 9 1/2" Recycled Envelopes</t>
  </si>
  <si>
    <t>TEC-MA-10003066</t>
  </si>
  <si>
    <t>Wasp CCD Handheld Bar Code Reader</t>
  </si>
  <si>
    <t>CA-2015-146829</t>
  </si>
  <si>
    <t>TS-21340</t>
  </si>
  <si>
    <t>Toby Swindell</t>
  </si>
  <si>
    <t>OFF-BI-10004022</t>
  </si>
  <si>
    <t>Acco Suede Grain Vinyl Round Ring Binder</t>
  </si>
  <si>
    <t>CA-2017-167899</t>
  </si>
  <si>
    <t>OFF-AR-10001988</t>
  </si>
  <si>
    <t>Bulldog Table or Wall-Mount Pencil Sharpener</t>
  </si>
  <si>
    <t>CA-2015-153549</t>
  </si>
  <si>
    <t>SL-20155</t>
  </si>
  <si>
    <t>Sara Luxemburg</t>
  </si>
  <si>
    <t>CA-2016-110023</t>
  </si>
  <si>
    <t>OFF-PA-10003625</t>
  </si>
  <si>
    <t>Xerox 1979</t>
  </si>
  <si>
    <t>CA-2014-117639</t>
  </si>
  <si>
    <t>MW-18235</t>
  </si>
  <si>
    <t>Mitch Willingham</t>
  </si>
  <si>
    <t>Virginia Beach</t>
  </si>
  <si>
    <t>OFF-BI-10003925</t>
  </si>
  <si>
    <t>Fellowes PB300 Plastic Comb Binding Machine</t>
  </si>
  <si>
    <t>Plantronics Voyager Pro Legend</t>
  </si>
  <si>
    <t>CA-2015-162537</t>
  </si>
  <si>
    <t>RD-19585</t>
  </si>
  <si>
    <t>Rob Dowd</t>
  </si>
  <si>
    <t>OFF-EN-10003862</t>
  </si>
  <si>
    <t>Laser &amp; Ink Jet Business Envelopes</t>
  </si>
  <si>
    <t>OFF-ST-10004258</t>
  </si>
  <si>
    <t>Portable Personal File Box</t>
  </si>
  <si>
    <t>FUR-FU-10002885</t>
  </si>
  <si>
    <t>Magna Visual Magnetic Picture Hangers</t>
  </si>
  <si>
    <t>Avery Heavy-Duty EZD Binder With Locking Rings</t>
  </si>
  <si>
    <t>Tyvek Top-Opening Peel &amp; Seel Envelopes, Plain White</t>
  </si>
  <si>
    <t>Eureka Sanitaire Commercial Upright</t>
  </si>
  <si>
    <t>Eldon Mobile Mega Data Cart Mega Stackable Add-On Trays</t>
  </si>
  <si>
    <t>Kensington SlimBlade Notebook Wireless Mouse with Nano Receiver</t>
  </si>
  <si>
    <t>Anker Ultrathin Bluetooth Wireless Keyboard Aluminum Cover with Stand</t>
  </si>
  <si>
    <t>Index</t>
  </si>
  <si>
    <t xml:space="preserve">  </t>
  </si>
  <si>
    <t>Row Labels</t>
  </si>
  <si>
    <t>Grand Total</t>
  </si>
  <si>
    <t>Count of Ship Mode</t>
  </si>
  <si>
    <t>the standard class is the most used ship mood</t>
  </si>
  <si>
    <t>Sum of Sales</t>
  </si>
  <si>
    <t>Top 10 customers in terms of sales</t>
  </si>
  <si>
    <t>Distinct Count of Order ID</t>
  </si>
  <si>
    <t>frequency</t>
  </si>
  <si>
    <t>Column Labels</t>
  </si>
  <si>
    <t>the technology category and the customer segment generate the most sales</t>
  </si>
  <si>
    <t>New York City generates the most sales</t>
  </si>
  <si>
    <t>California has the most sales percentage</t>
  </si>
  <si>
    <t>Technology sales is most revenue</t>
  </si>
  <si>
    <t>Sum of Profit</t>
  </si>
  <si>
    <t>the most profit comes from office supplies</t>
  </si>
  <si>
    <t>Fellowes PB500 Electric Punch Plastic Comb Binding Machine with Manual Bind is the most product gives us profit</t>
  </si>
  <si>
    <t>scope</t>
  </si>
  <si>
    <t>Wire framing</t>
  </si>
  <si>
    <t>Target audience</t>
  </si>
  <si>
    <t>Sum of Cogos</t>
  </si>
  <si>
    <t>Sum of discount value</t>
  </si>
  <si>
    <t>(blank)</t>
  </si>
  <si>
    <t>Top 10 cities</t>
  </si>
  <si>
    <t>Top 10 states</t>
  </si>
  <si>
    <t>Sum of Quantity</t>
  </si>
  <si>
    <t>2014</t>
  </si>
  <si>
    <t>2015</t>
  </si>
  <si>
    <t>2016</t>
  </si>
  <si>
    <t>2017</t>
  </si>
  <si>
    <t>Returns</t>
  </si>
  <si>
    <t xml:space="preserve">Net </t>
  </si>
  <si>
    <t>Total customers</t>
  </si>
  <si>
    <t>Average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</si>
</sst>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5" x14ac:knownFonts="1">
    <font>
      <sz val="11"/>
      <color theme="1"/>
      <name val="Calibri"/>
      <family val="2"/>
      <scheme val="minor"/>
    </font>
    <font>
      <sz val="8"/>
      <name val="Calibri"/>
      <family val="2"/>
      <scheme val="minor"/>
    </font>
    <font>
      <b/>
      <sz val="14"/>
      <color theme="1"/>
      <name val="Calibri"/>
      <family val="2"/>
      <scheme val="minor"/>
    </font>
    <font>
      <sz val="11"/>
      <color theme="1"/>
      <name val="Calibri"/>
      <family val="2"/>
      <scheme val="minor"/>
    </font>
    <font>
      <b/>
      <sz val="11"/>
      <color theme="1"/>
      <name val="Calibri"/>
      <family val="2"/>
      <scheme val="minor"/>
    </font>
  </fonts>
  <fills count="12">
    <fill>
      <patternFill patternType="none"/>
    </fill>
    <fill>
      <patternFill patternType="gray125"/>
    </fill>
    <fill>
      <patternFill patternType="solid">
        <fgColor theme="5"/>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theme="4"/>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theme="1" tint="0.499984740745262"/>
        <bgColor indexed="64"/>
      </patternFill>
    </fill>
    <fill>
      <patternFill patternType="solid">
        <fgColor theme="9"/>
        <bgColor indexed="64"/>
      </patternFill>
    </fill>
    <fill>
      <patternFill patternType="solid">
        <fgColor theme="0" tint="-0.249977111117893"/>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43" fontId="3" fillId="0" borderId="0" applyFont="0" applyFill="0" applyBorder="0" applyAlignment="0" applyProtection="0"/>
  </cellStyleXfs>
  <cellXfs count="32">
    <xf numFmtId="0" fontId="0" fillId="0" borderId="0" xfId="0"/>
    <xf numFmtId="0" fontId="0" fillId="0" borderId="0" xfId="0" applyNumberFormat="1"/>
    <xf numFmtId="14" fontId="0" fillId="0" borderId="0" xfId="0" applyNumberFormat="1"/>
    <xf numFmtId="10" fontId="0" fillId="0" borderId="0" xfId="0" applyNumberFormat="1"/>
    <xf numFmtId="0" fontId="0" fillId="2" borderId="0" xfId="0" applyFill="1"/>
    <xf numFmtId="0" fontId="0" fillId="0" borderId="0" xfId="0" pivotButton="1"/>
    <xf numFmtId="0" fontId="0" fillId="0" borderId="0" xfId="0" applyAlignment="1">
      <alignment horizontal="left"/>
    </xf>
    <xf numFmtId="3" fontId="0" fillId="0" borderId="0" xfId="0" applyNumberFormat="1"/>
    <xf numFmtId="0" fontId="0" fillId="5" borderId="0" xfId="0" applyFill="1" applyAlignment="1">
      <alignment horizontal="left"/>
    </xf>
    <xf numFmtId="0" fontId="0" fillId="6" borderId="0" xfId="0" applyFill="1"/>
    <xf numFmtId="0" fontId="0" fillId="8" borderId="0" xfId="0" applyFill="1"/>
    <xf numFmtId="0" fontId="2" fillId="6" borderId="0" xfId="0" applyFont="1" applyFill="1" applyAlignment="1">
      <alignment horizont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11" borderId="0" xfId="0" applyFill="1"/>
    <xf numFmtId="164" fontId="0" fillId="0" borderId="0" xfId="1" applyNumberFormat="1" applyFont="1"/>
    <xf numFmtId="43" fontId="0" fillId="0" borderId="0" xfId="1" applyFont="1"/>
    <xf numFmtId="0" fontId="4" fillId="0" borderId="0" xfId="0" applyFont="1" applyAlignment="1">
      <alignment horizontal="left"/>
    </xf>
    <xf numFmtId="0" fontId="0" fillId="7"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10"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Comma" xfId="1" builtinId="3"/>
    <cellStyle name="Normal" xfId="0" builtinId="0"/>
  </cellStyles>
  <dxfs count="11">
    <dxf>
      <numFmt numFmtId="0" formatCode="General"/>
    </dxf>
    <dxf>
      <numFmt numFmtId="0" formatCode="General"/>
    </dxf>
    <dxf>
      <numFmt numFmtId="14" formatCode="0.00%"/>
    </dxf>
    <dxf>
      <numFmt numFmtId="19" formatCode="m/d/yyyy"/>
    </dxf>
    <dxf>
      <numFmt numFmtId="19" formatCode="m/d/yyyy"/>
    </dxf>
    <dxf>
      <fill>
        <patternFill patternType="solid">
          <fgColor indexed="64"/>
          <bgColor theme="5"/>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pivotCacheDefinition" Target="pivotCache/pivotCacheDefinition18.xml"/><Relationship Id="rId39" Type="http://schemas.openxmlformats.org/officeDocument/2006/relationships/connections" Target="connections.xml"/><Relationship Id="rId21" Type="http://schemas.openxmlformats.org/officeDocument/2006/relationships/pivotCacheDefinition" Target="pivotCache/pivotCacheDefinition13.xml"/><Relationship Id="rId34" Type="http://schemas.microsoft.com/office/2007/relationships/slicerCache" Target="slicerCaches/slicerCache1.xml"/><Relationship Id="rId42" Type="http://schemas.openxmlformats.org/officeDocument/2006/relationships/powerPivotData" Target="model/item.data"/><Relationship Id="rId47" Type="http://schemas.openxmlformats.org/officeDocument/2006/relationships/customXml" Target="../customXml/item4.xml"/><Relationship Id="rId50" Type="http://schemas.openxmlformats.org/officeDocument/2006/relationships/customXml" Target="../customXml/item7.xml"/><Relationship Id="rId55" Type="http://schemas.openxmlformats.org/officeDocument/2006/relationships/customXml" Target="../customXml/item12.xml"/><Relationship Id="rId63" Type="http://schemas.openxmlformats.org/officeDocument/2006/relationships/customXml" Target="../customXml/item2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pivotCacheDefinition" Target="pivotCache/pivotCacheDefinition21.xml"/><Relationship Id="rId11" Type="http://schemas.openxmlformats.org/officeDocument/2006/relationships/pivotCacheDefinition" Target="pivotCache/pivotCacheDefinition3.xml"/><Relationship Id="rId24" Type="http://schemas.openxmlformats.org/officeDocument/2006/relationships/pivotCacheDefinition" Target="pivotCache/pivotCacheDefinition16.xml"/><Relationship Id="rId32" Type="http://schemas.openxmlformats.org/officeDocument/2006/relationships/pivotCacheDefinition" Target="pivotCache/pivotCacheDefinition24.xml"/><Relationship Id="rId37" Type="http://schemas.microsoft.com/office/2007/relationships/slicerCache" Target="slicerCaches/slicerCache4.xml"/><Relationship Id="rId40" Type="http://schemas.openxmlformats.org/officeDocument/2006/relationships/styles" Target="styles.xml"/><Relationship Id="rId45" Type="http://schemas.openxmlformats.org/officeDocument/2006/relationships/customXml" Target="../customXml/item2.xml"/><Relationship Id="rId53" Type="http://schemas.openxmlformats.org/officeDocument/2006/relationships/customXml" Target="../customXml/item10.xml"/><Relationship Id="rId58" Type="http://schemas.openxmlformats.org/officeDocument/2006/relationships/customXml" Target="../customXml/item15.xml"/><Relationship Id="rId5" Type="http://schemas.openxmlformats.org/officeDocument/2006/relationships/worksheet" Target="worksheets/sheet5.xml"/><Relationship Id="rId61" Type="http://schemas.openxmlformats.org/officeDocument/2006/relationships/customXml" Target="../customXml/item18.xml"/><Relationship Id="rId19" Type="http://schemas.openxmlformats.org/officeDocument/2006/relationships/pivotCacheDefinition" Target="pivotCache/pivotCacheDefinition1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openxmlformats.org/officeDocument/2006/relationships/pivotCacheDefinition" Target="pivotCache/pivotCacheDefinition19.xml"/><Relationship Id="rId30" Type="http://schemas.openxmlformats.org/officeDocument/2006/relationships/pivotCacheDefinition" Target="pivotCache/pivotCacheDefinition22.xml"/><Relationship Id="rId35" Type="http://schemas.microsoft.com/office/2007/relationships/slicerCache" Target="slicerCaches/slicerCache2.xml"/><Relationship Id="rId43" Type="http://schemas.openxmlformats.org/officeDocument/2006/relationships/calcChain" Target="calcChain.xml"/><Relationship Id="rId48" Type="http://schemas.openxmlformats.org/officeDocument/2006/relationships/customXml" Target="../customXml/item5.xml"/><Relationship Id="rId56" Type="http://schemas.openxmlformats.org/officeDocument/2006/relationships/customXml" Target="../customXml/item13.xml"/><Relationship Id="rId64" Type="http://schemas.openxmlformats.org/officeDocument/2006/relationships/customXml" Target="../customXml/item21.xml"/><Relationship Id="rId8" Type="http://schemas.openxmlformats.org/officeDocument/2006/relationships/worksheet" Target="worksheets/sheet8.xml"/><Relationship Id="rId51" Type="http://schemas.openxmlformats.org/officeDocument/2006/relationships/customXml" Target="../customXml/item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pivotCacheDefinition" Target="pivotCache/pivotCacheDefinition17.xml"/><Relationship Id="rId33" Type="http://schemas.openxmlformats.org/officeDocument/2006/relationships/pivotCacheDefinition" Target="pivotCache/pivotCacheDefinition25.xml"/><Relationship Id="rId38" Type="http://schemas.openxmlformats.org/officeDocument/2006/relationships/theme" Target="theme/theme1.xml"/><Relationship Id="rId46" Type="http://schemas.openxmlformats.org/officeDocument/2006/relationships/customXml" Target="../customXml/item3.xml"/><Relationship Id="rId59" Type="http://schemas.openxmlformats.org/officeDocument/2006/relationships/customXml" Target="../customXml/item16.xml"/><Relationship Id="rId20" Type="http://schemas.openxmlformats.org/officeDocument/2006/relationships/pivotCacheDefinition" Target="pivotCache/pivotCacheDefinition12.xml"/><Relationship Id="rId41" Type="http://schemas.openxmlformats.org/officeDocument/2006/relationships/sharedStrings" Target="sharedStrings.xml"/><Relationship Id="rId54" Type="http://schemas.openxmlformats.org/officeDocument/2006/relationships/customXml" Target="../customXml/item11.xml"/><Relationship Id="rId62"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openxmlformats.org/officeDocument/2006/relationships/pivotCacheDefinition" Target="pivotCache/pivotCacheDefinition15.xml"/><Relationship Id="rId28" Type="http://schemas.openxmlformats.org/officeDocument/2006/relationships/pivotCacheDefinition" Target="pivotCache/pivotCacheDefinition20.xml"/><Relationship Id="rId36" Type="http://schemas.microsoft.com/office/2007/relationships/slicerCache" Target="slicerCaches/slicerCache3.xml"/><Relationship Id="rId49" Type="http://schemas.openxmlformats.org/officeDocument/2006/relationships/customXml" Target="../customXml/item6.xml"/><Relationship Id="rId57" Type="http://schemas.openxmlformats.org/officeDocument/2006/relationships/customXml" Target="../customXml/item14.xml"/><Relationship Id="rId10" Type="http://schemas.openxmlformats.org/officeDocument/2006/relationships/pivotCacheDefinition" Target="pivotCache/pivotCacheDefinition2.xml"/><Relationship Id="rId31" Type="http://schemas.openxmlformats.org/officeDocument/2006/relationships/pivotCacheDefinition" Target="pivotCache/pivotCacheDefinition23.xml"/><Relationship Id="rId44" Type="http://schemas.openxmlformats.org/officeDocument/2006/relationships/customXml" Target="../customXml/item1.xml"/><Relationship Id="rId52" Type="http://schemas.openxmlformats.org/officeDocument/2006/relationships/customXml" Target="../customXml/item9.xml"/><Relationship Id="rId60"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[حل مشروع تحليل البيانات يا عالمي.xlsx]calculations!ship mood distribution</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684890075516935E-2"/>
          <c:y val="0.31994108331395282"/>
          <c:w val="0.77612148689093008"/>
          <c:h val="0.43827103890494701"/>
        </c:manualLayout>
      </c:layout>
      <c:barChart>
        <c:barDir val="col"/>
        <c:grouping val="clustered"/>
        <c:varyColors val="0"/>
        <c:ser>
          <c:idx val="0"/>
          <c:order val="0"/>
          <c:tx>
            <c:strRef>
              <c:f>calculations!$B$5</c:f>
              <c:strCache>
                <c:ptCount val="1"/>
                <c:pt idx="0">
                  <c:v>Total</c:v>
                </c:pt>
              </c:strCache>
            </c:strRef>
          </c:tx>
          <c:spPr>
            <a:solidFill>
              <a:schemeClr val="accent1"/>
            </a:solidFill>
            <a:ln>
              <a:noFill/>
            </a:ln>
            <a:effectLst/>
          </c:spPr>
          <c:invertIfNegative val="0"/>
          <c:cat>
            <c:strRef>
              <c:f>calculations!$A$6:$A$10</c:f>
              <c:strCache>
                <c:ptCount val="4"/>
                <c:pt idx="0">
                  <c:v>First Class</c:v>
                </c:pt>
                <c:pt idx="1">
                  <c:v>Same Day</c:v>
                </c:pt>
                <c:pt idx="2">
                  <c:v>Second Class</c:v>
                </c:pt>
                <c:pt idx="3">
                  <c:v>Standard Class</c:v>
                </c:pt>
              </c:strCache>
            </c:strRef>
          </c:cat>
          <c:val>
            <c:numRef>
              <c:f>calculations!$B$6:$B$10</c:f>
              <c:numCache>
                <c:formatCode>General</c:formatCode>
                <c:ptCount val="4"/>
                <c:pt idx="0">
                  <c:v>184</c:v>
                </c:pt>
                <c:pt idx="1">
                  <c:v>17</c:v>
                </c:pt>
                <c:pt idx="2">
                  <c:v>213</c:v>
                </c:pt>
                <c:pt idx="3">
                  <c:v>586</c:v>
                </c:pt>
              </c:numCache>
            </c:numRef>
          </c:val>
          <c:extLst>
            <c:ext xmlns:c16="http://schemas.microsoft.com/office/drawing/2014/chart" uri="{C3380CC4-5D6E-409C-BE32-E72D297353CC}">
              <c16:uniqueId val="{00000000-4C08-4DAB-9555-066372AE60D7}"/>
            </c:ext>
          </c:extLst>
        </c:ser>
        <c:dLbls>
          <c:showLegendKey val="0"/>
          <c:showVal val="0"/>
          <c:showCatName val="0"/>
          <c:showSerName val="0"/>
          <c:showPercent val="0"/>
          <c:showBubbleSize val="0"/>
        </c:dLbls>
        <c:gapWidth val="219"/>
        <c:overlap val="-27"/>
        <c:axId val="509855824"/>
        <c:axId val="509857072"/>
      </c:barChart>
      <c:catAx>
        <c:axId val="5098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857072"/>
        <c:crosses val="autoZero"/>
        <c:auto val="1"/>
        <c:lblAlgn val="ctr"/>
        <c:lblOffset val="100"/>
        <c:noMultiLvlLbl val="0"/>
      </c:catAx>
      <c:valAx>
        <c:axId val="50985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855824"/>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[حل مشروع تحليل البيانات يا عالمي.xlsx]calculations!the most product gives us profit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calculations!$CM$1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1DA-4E5A-9F0A-417675434E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1DA-4E5A-9F0A-417675434E4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1DA-4E5A-9F0A-417675434E4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1DA-4E5A-9F0A-417675434E4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1DA-4E5A-9F0A-417675434E4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1DA-4E5A-9F0A-417675434E4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1DA-4E5A-9F0A-417675434E4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1DA-4E5A-9F0A-417675434E4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1DA-4E5A-9F0A-417675434E4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1DA-4E5A-9F0A-417675434E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calculations!$CL$2:$CL$12</c:f>
              <c:strCache>
                <c:ptCount val="10"/>
                <c:pt idx="0">
                  <c:v>Fellowes PB500 Electric Punch Plastic Comb Binding Machine with Manual Bind</c:v>
                </c:pt>
                <c:pt idx="1">
                  <c:v>Canon imageCLASS MF7460 Monochrome Digital Laser Multifunction Copier</c:v>
                </c:pt>
                <c:pt idx="2">
                  <c:v>GBC DocuBind P400 Electric Binding System</c:v>
                </c:pt>
                <c:pt idx="3">
                  <c:v>Canon Image Class D660 Copier</c:v>
                </c:pt>
                <c:pt idx="4">
                  <c:v>Fellowes PB300 Plastic Comb Binding Machine</c:v>
                </c:pt>
                <c:pt idx="5">
                  <c:v>Sharp AL-1530CS Digital Copier</c:v>
                </c:pt>
                <c:pt idx="6">
                  <c:v>Maxell iVDR EX 500GB Cartridge</c:v>
                </c:pt>
                <c:pt idx="7">
                  <c:v>Hon Deluxe Fabric Upholstered Stacking Chairs, Rounded Back</c:v>
                </c:pt>
                <c:pt idx="8">
                  <c:v>Canon PC1080F Personal Copier</c:v>
                </c:pt>
                <c:pt idx="9">
                  <c:v>Logitech P710e Mobile Speakerphone</c:v>
                </c:pt>
              </c:strCache>
            </c:strRef>
          </c:cat>
          <c:val>
            <c:numRef>
              <c:f>calculations!$CM$2:$CM$12</c:f>
              <c:numCache>
                <c:formatCode>#,##0</c:formatCode>
                <c:ptCount val="10"/>
                <c:pt idx="0">
                  <c:v>3177.4749999999999</c:v>
                </c:pt>
                <c:pt idx="1">
                  <c:v>1995.99</c:v>
                </c:pt>
                <c:pt idx="2">
                  <c:v>1415.4295999999999</c:v>
                </c:pt>
                <c:pt idx="3">
                  <c:v>1379.9770000000001</c:v>
                </c:pt>
                <c:pt idx="4">
                  <c:v>1276.4871000000001</c:v>
                </c:pt>
                <c:pt idx="5">
                  <c:v>869.98260000000005</c:v>
                </c:pt>
                <c:pt idx="6">
                  <c:v>829.37540000000001</c:v>
                </c:pt>
                <c:pt idx="7">
                  <c:v>805.13400000000001</c:v>
                </c:pt>
                <c:pt idx="8">
                  <c:v>701.98829999999998</c:v>
                </c:pt>
                <c:pt idx="9">
                  <c:v>628.27560000000005</c:v>
                </c:pt>
              </c:numCache>
            </c:numRef>
          </c:val>
          <c:extLst>
            <c:ext xmlns:c16="http://schemas.microsoft.com/office/drawing/2014/chart" uri="{C3380CC4-5D6E-409C-BE32-E72D297353CC}">
              <c16:uniqueId val="{00000000-A79F-42D4-8114-6642B432F2E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[حل مشروع تحليل البيانات يا عالمي.xlsx]Dssh board calculaions!sales by cities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in sales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'Dssh board calculaions'!$F$2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'Dssh board calculaions'!$E$3:$E$13</c:f>
              <c:strCache>
                <c:ptCount val="10"/>
                <c:pt idx="0">
                  <c:v>San Diego</c:v>
                </c:pt>
                <c:pt idx="1">
                  <c:v>Detroit</c:v>
                </c:pt>
                <c:pt idx="2">
                  <c:v>Chicago</c:v>
                </c:pt>
                <c:pt idx="3">
                  <c:v>Burlington</c:v>
                </c:pt>
                <c:pt idx="4">
                  <c:v>San Antonio</c:v>
                </c:pt>
                <c:pt idx="5">
                  <c:v>Houston</c:v>
                </c:pt>
                <c:pt idx="6">
                  <c:v>Los Angeles</c:v>
                </c:pt>
                <c:pt idx="7">
                  <c:v>San Francisco</c:v>
                </c:pt>
                <c:pt idx="8">
                  <c:v>Philadelphia</c:v>
                </c:pt>
                <c:pt idx="9">
                  <c:v>New York City</c:v>
                </c:pt>
              </c:strCache>
            </c:strRef>
          </c:cat>
          <c:val>
            <c:numRef>
              <c:f>'Dssh board calculaions'!$F$3:$F$13</c:f>
              <c:numCache>
                <c:formatCode>#,##0</c:formatCode>
                <c:ptCount val="10"/>
                <c:pt idx="0">
                  <c:v>6662.2839999999997</c:v>
                </c:pt>
                <c:pt idx="1">
                  <c:v>7200.7420000000002</c:v>
                </c:pt>
                <c:pt idx="2">
                  <c:v>7655.6610000000001</c:v>
                </c:pt>
                <c:pt idx="3">
                  <c:v>8167.42</c:v>
                </c:pt>
                <c:pt idx="4">
                  <c:v>11452.998</c:v>
                </c:pt>
                <c:pt idx="5">
                  <c:v>11755.656800000001</c:v>
                </c:pt>
                <c:pt idx="6">
                  <c:v>11865.805</c:v>
                </c:pt>
                <c:pt idx="7">
                  <c:v>12418.401</c:v>
                </c:pt>
                <c:pt idx="8">
                  <c:v>16484.991000000002</c:v>
                </c:pt>
                <c:pt idx="9">
                  <c:v>23999.374</c:v>
                </c:pt>
              </c:numCache>
            </c:numRef>
          </c:val>
          <c:extLst>
            <c:ext xmlns:c16="http://schemas.microsoft.com/office/drawing/2014/chart" uri="{C3380CC4-5D6E-409C-BE32-E72D297353CC}">
              <c16:uniqueId val="{00000000-2235-4F78-A35B-BBBC3F60A83B}"/>
            </c:ext>
          </c:extLst>
        </c:ser>
        <c:dLbls>
          <c:dLblPos val="outEnd"/>
          <c:showLegendKey val="0"/>
          <c:showVal val="1"/>
          <c:showCatName val="0"/>
          <c:showSerName val="0"/>
          <c:showPercent val="0"/>
          <c:showBubbleSize val="0"/>
        </c:dLbls>
        <c:gapWidth val="182"/>
        <c:axId val="634452463"/>
        <c:axId val="634455791"/>
      </c:barChart>
      <c:catAx>
        <c:axId val="634452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455791"/>
        <c:crosses val="autoZero"/>
        <c:auto val="1"/>
        <c:lblAlgn val="ctr"/>
        <c:lblOffset val="100"/>
        <c:noMultiLvlLbl val="0"/>
      </c:catAx>
      <c:valAx>
        <c:axId val="634455791"/>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634452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[حل مشروع تحليل البيانات يا عالمي.xlsx]Dssh board calculaions!PivotTable6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'Dssh board calculaions'!$P$2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'Dssh board calculaions'!$O$3:$O$6</c:f>
              <c:strCache>
                <c:ptCount val="3"/>
                <c:pt idx="0">
                  <c:v>Technology</c:v>
                </c:pt>
                <c:pt idx="1">
                  <c:v>Furniture</c:v>
                </c:pt>
                <c:pt idx="2">
                  <c:v>Office Supplies</c:v>
                </c:pt>
              </c:strCache>
            </c:strRef>
          </c:cat>
          <c:val>
            <c:numRef>
              <c:f>'Dssh board calculaions'!$P$3:$P$6</c:f>
              <c:numCache>
                <c:formatCode>#,##0</c:formatCode>
                <c:ptCount val="3"/>
                <c:pt idx="0">
                  <c:v>93499.842000000004</c:v>
                </c:pt>
                <c:pt idx="1">
                  <c:v>79377.578899999993</c:v>
                </c:pt>
                <c:pt idx="2">
                  <c:v>68253.346999999994</c:v>
                </c:pt>
              </c:numCache>
            </c:numRef>
          </c:val>
          <c:extLst>
            <c:ext xmlns:c16="http://schemas.microsoft.com/office/drawing/2014/chart" uri="{C3380CC4-5D6E-409C-BE32-E72D297353CC}">
              <c16:uniqueId val="{00000000-1FE0-477E-92A5-C801505603B6}"/>
            </c:ext>
          </c:extLst>
        </c:ser>
        <c:dLbls>
          <c:dLblPos val="outEnd"/>
          <c:showLegendKey val="0"/>
          <c:showVal val="1"/>
          <c:showCatName val="0"/>
          <c:showSerName val="0"/>
          <c:showPercent val="0"/>
          <c:showBubbleSize val="0"/>
        </c:dLbls>
        <c:gapWidth val="219"/>
        <c:overlap val="-27"/>
        <c:axId val="1499808560"/>
        <c:axId val="1499810224"/>
      </c:barChart>
      <c:catAx>
        <c:axId val="1499808560"/>
        <c:scaling>
          <c:orientation val="minMax"/>
        </c:scaling>
        <c:delete val="1"/>
        <c:axPos val="b"/>
        <c:numFmt formatCode="General" sourceLinked="1"/>
        <c:majorTickMark val="none"/>
        <c:minorTickMark val="none"/>
        <c:tickLblPos val="nextTo"/>
        <c:crossAx val="1499810224"/>
        <c:crosses val="autoZero"/>
        <c:auto val="1"/>
        <c:lblAlgn val="ctr"/>
        <c:lblOffset val="100"/>
        <c:noMultiLvlLbl val="0"/>
      </c:catAx>
      <c:valAx>
        <c:axId val="1499810224"/>
        <c:scaling>
          <c:orientation val="minMax"/>
        </c:scaling>
        <c:delete val="1"/>
        <c:axPos val="l"/>
        <c:majorGridlines>
          <c:spPr>
            <a:ln w="9525" cap="flat" cmpd="sng" algn="ctr">
              <a:noFill/>
              <a:round/>
            </a:ln>
            <a:effectLst/>
          </c:spPr>
        </c:majorGridlines>
        <c:numFmt formatCode="#,##0" sourceLinked="1"/>
        <c:majorTickMark val="none"/>
        <c:minorTickMark val="none"/>
        <c:tickLblPos val="nextTo"/>
        <c:crossAx val="1499808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[حل مشروع تحليل البيانات يا عالمي.xlsx]Dssh board calculaions!sales by states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sales in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563685147185131"/>
          <c:y val="0.18434358254024755"/>
          <c:w val="0.70436314852814863"/>
          <c:h val="0.76725957247675236"/>
        </c:manualLayout>
      </c:layout>
      <c:barChart>
        <c:barDir val="bar"/>
        <c:grouping val="clustered"/>
        <c:varyColors val="0"/>
        <c:ser>
          <c:idx val="0"/>
          <c:order val="0"/>
          <c:tx>
            <c:strRef>
              <c:f>'Dssh board calculaions'!$U$2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'Dssh board calculaions'!$T$3:$T$13</c:f>
              <c:strCache>
                <c:ptCount val="10"/>
                <c:pt idx="0">
                  <c:v>Colorado</c:v>
                </c:pt>
                <c:pt idx="1">
                  <c:v>Florida</c:v>
                </c:pt>
                <c:pt idx="2">
                  <c:v>Washington</c:v>
                </c:pt>
                <c:pt idx="3">
                  <c:v>North Carolina</c:v>
                </c:pt>
                <c:pt idx="4">
                  <c:v>Illinois</c:v>
                </c:pt>
                <c:pt idx="5">
                  <c:v>Michigan</c:v>
                </c:pt>
                <c:pt idx="6">
                  <c:v>Pennsylvania</c:v>
                </c:pt>
                <c:pt idx="7">
                  <c:v>New York</c:v>
                </c:pt>
                <c:pt idx="8">
                  <c:v>Texas</c:v>
                </c:pt>
                <c:pt idx="9">
                  <c:v>California</c:v>
                </c:pt>
              </c:strCache>
            </c:strRef>
          </c:cat>
          <c:val>
            <c:numRef>
              <c:f>'Dssh board calculaions'!$U$3:$U$13</c:f>
              <c:numCache>
                <c:formatCode>#,##0</c:formatCode>
                <c:ptCount val="10"/>
                <c:pt idx="0">
                  <c:v>8049.085</c:v>
                </c:pt>
                <c:pt idx="1">
                  <c:v>9068.0825000000004</c:v>
                </c:pt>
                <c:pt idx="2">
                  <c:v>9893.6440000000002</c:v>
                </c:pt>
                <c:pt idx="3">
                  <c:v>11263.682000000001</c:v>
                </c:pt>
                <c:pt idx="4">
                  <c:v>11340.169</c:v>
                </c:pt>
                <c:pt idx="5">
                  <c:v>13677.632</c:v>
                </c:pt>
                <c:pt idx="6">
                  <c:v>17100.393</c:v>
                </c:pt>
                <c:pt idx="7">
                  <c:v>28866.763999999999</c:v>
                </c:pt>
                <c:pt idx="8">
                  <c:v>30242.767400000001</c:v>
                </c:pt>
                <c:pt idx="9">
                  <c:v>40979.103999999999</c:v>
                </c:pt>
              </c:numCache>
            </c:numRef>
          </c:val>
          <c:extLst>
            <c:ext xmlns:c16="http://schemas.microsoft.com/office/drawing/2014/chart" uri="{C3380CC4-5D6E-409C-BE32-E72D297353CC}">
              <c16:uniqueId val="{00000000-B2DC-44AF-B8F6-459A30E25AF5}"/>
            </c:ext>
          </c:extLst>
        </c:ser>
        <c:dLbls>
          <c:dLblPos val="outEnd"/>
          <c:showLegendKey val="0"/>
          <c:showVal val="1"/>
          <c:showCatName val="0"/>
          <c:showSerName val="0"/>
          <c:showPercent val="0"/>
          <c:showBubbleSize val="0"/>
        </c:dLbls>
        <c:gapWidth val="182"/>
        <c:axId val="1448236880"/>
        <c:axId val="1448246032"/>
      </c:barChart>
      <c:catAx>
        <c:axId val="144823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246032"/>
        <c:crosses val="autoZero"/>
        <c:auto val="1"/>
        <c:lblAlgn val="ctr"/>
        <c:lblOffset val="100"/>
        <c:noMultiLvlLbl val="0"/>
      </c:catAx>
      <c:valAx>
        <c:axId val="1448246032"/>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44823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[حل مشروع تحليل البيانات يا عالمي.xlsx]Dssh board calculaions!PivotTable8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rep and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'Dssh board calculaions'!$Y$3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'Dssh board calculaions'!$X$4:$X$8</c:f>
              <c:strCache>
                <c:ptCount val="4"/>
                <c:pt idx="0">
                  <c:v>Central</c:v>
                </c:pt>
                <c:pt idx="1">
                  <c:v>East</c:v>
                </c:pt>
                <c:pt idx="2">
                  <c:v>South</c:v>
                </c:pt>
                <c:pt idx="3">
                  <c:v>West</c:v>
                </c:pt>
              </c:strCache>
            </c:strRef>
          </c:cat>
          <c:val>
            <c:numRef>
              <c:f>'Dssh board calculaions'!$Y$4:$Y$8</c:f>
              <c:numCache>
                <c:formatCode>#,##0</c:formatCode>
                <c:ptCount val="4"/>
                <c:pt idx="0">
                  <c:v>67009.848400000003</c:v>
                </c:pt>
                <c:pt idx="1">
                  <c:v>59491.641000000003</c:v>
                </c:pt>
                <c:pt idx="2">
                  <c:v>43563.958500000001</c:v>
                </c:pt>
                <c:pt idx="3">
                  <c:v>71065.320000000007</c:v>
                </c:pt>
              </c:numCache>
            </c:numRef>
          </c:val>
          <c:extLst>
            <c:ext xmlns:c16="http://schemas.microsoft.com/office/drawing/2014/chart" uri="{C3380CC4-5D6E-409C-BE32-E72D297353CC}">
              <c16:uniqueId val="{00000000-4D17-40CA-8C4B-629A07A9B1D3}"/>
            </c:ext>
          </c:extLst>
        </c:ser>
        <c:dLbls>
          <c:dLblPos val="outEnd"/>
          <c:showLegendKey val="0"/>
          <c:showVal val="1"/>
          <c:showCatName val="0"/>
          <c:showSerName val="0"/>
          <c:showPercent val="0"/>
          <c:showBubbleSize val="0"/>
        </c:dLbls>
        <c:gapWidth val="219"/>
        <c:overlap val="-27"/>
        <c:axId val="1150756303"/>
        <c:axId val="1150730511"/>
      </c:barChart>
      <c:catAx>
        <c:axId val="11507563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730511"/>
        <c:crosses val="autoZero"/>
        <c:auto val="1"/>
        <c:lblAlgn val="ctr"/>
        <c:lblOffset val="100"/>
        <c:noMultiLvlLbl val="0"/>
      </c:catAx>
      <c:valAx>
        <c:axId val="1150730511"/>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crossAx val="1150756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[حل مشروع تحليل البيانات يا عالمي.xlsx]Dssh board calculaions!sales by subcategory</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'Dssh board calculaions'!$AF$2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E02-4A87-A895-AB04F9CF073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02-4A87-A895-AB04F9CF073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E02-4A87-A895-AB04F9CF073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E02-4A87-A895-AB04F9CF073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E02-4A87-A895-AB04F9CF07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'Dssh board calculaions'!$AE$3:$AE$8</c:f>
              <c:strCache>
                <c:ptCount val="5"/>
                <c:pt idx="0">
                  <c:v>Machines</c:v>
                </c:pt>
                <c:pt idx="1">
                  <c:v>Phones</c:v>
                </c:pt>
                <c:pt idx="2">
                  <c:v>Chairs</c:v>
                </c:pt>
                <c:pt idx="3">
                  <c:v>Tables</c:v>
                </c:pt>
                <c:pt idx="4">
                  <c:v>Storage</c:v>
                </c:pt>
              </c:strCache>
            </c:strRef>
          </c:cat>
          <c:val>
            <c:numRef>
              <c:f>'Dssh board calculaions'!$AF$3:$AF$8</c:f>
              <c:numCache>
                <c:formatCode>General</c:formatCode>
                <c:ptCount val="5"/>
                <c:pt idx="0">
                  <c:v>32622.116000000002</c:v>
                </c:pt>
                <c:pt idx="1">
                  <c:v>31036.5</c:v>
                </c:pt>
                <c:pt idx="2">
                  <c:v>30809.088</c:v>
                </c:pt>
                <c:pt idx="3">
                  <c:v>24476.606500000002</c:v>
                </c:pt>
                <c:pt idx="4">
                  <c:v>21809.635999999999</c:v>
                </c:pt>
              </c:numCache>
            </c:numRef>
          </c:val>
          <c:extLst>
            <c:ext xmlns:c16="http://schemas.microsoft.com/office/drawing/2014/chart" uri="{C3380CC4-5D6E-409C-BE32-E72D297353CC}">
              <c16:uniqueId val="{00000000-FB51-484D-8315-15FDB9BDE80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[حل مشروع تحليل البيانات يا عالمي.xlsx]Dssh board calculaions!PivotTable10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'Dssh board calculaions'!$AK$2</c:f>
              <c:strCache>
                <c:ptCount val="1"/>
                <c:pt idx="0">
                  <c:v>Sum of Sales</c:v>
                </c:pt>
              </c:strCache>
            </c:strRef>
          </c:tx>
          <c:spPr>
            <a:ln w="28575" cap="rnd">
              <a:solidFill>
                <a:schemeClr val="accent1"/>
              </a:solidFill>
              <a:round/>
            </a:ln>
            <a:effectLst/>
          </c:spPr>
          <c:marker>
            <c:symbol val="none"/>
          </c:marker>
          <c:cat>
            <c:strRef>
              <c:f>'Dssh board calculaions'!$AJ$3:$AJ$7</c:f>
              <c:strCache>
                <c:ptCount val="4"/>
                <c:pt idx="0">
                  <c:v>2014</c:v>
                </c:pt>
                <c:pt idx="1">
                  <c:v>2015</c:v>
                </c:pt>
                <c:pt idx="2">
                  <c:v>2016</c:v>
                </c:pt>
                <c:pt idx="3">
                  <c:v>2017</c:v>
                </c:pt>
              </c:strCache>
            </c:strRef>
          </c:cat>
          <c:val>
            <c:numRef>
              <c:f>'Dssh board calculaions'!$AK$3:$AK$7</c:f>
              <c:numCache>
                <c:formatCode>General</c:formatCode>
                <c:ptCount val="4"/>
                <c:pt idx="0">
                  <c:v>68527.269</c:v>
                </c:pt>
                <c:pt idx="1">
                  <c:v>46520.129200000003</c:v>
                </c:pt>
                <c:pt idx="2">
                  <c:v>65677.208599999998</c:v>
                </c:pt>
                <c:pt idx="3">
                  <c:v>60406.161099999998</c:v>
                </c:pt>
              </c:numCache>
            </c:numRef>
          </c:val>
          <c:smooth val="0"/>
          <c:extLst>
            <c:ext xmlns:c16="http://schemas.microsoft.com/office/drawing/2014/chart" uri="{C3380CC4-5D6E-409C-BE32-E72D297353CC}">
              <c16:uniqueId val="{00000000-CBE8-41B9-B1C7-4CE60C0482E2}"/>
            </c:ext>
          </c:extLst>
        </c:ser>
        <c:dLbls>
          <c:showLegendKey val="0"/>
          <c:showVal val="0"/>
          <c:showCatName val="0"/>
          <c:showSerName val="0"/>
          <c:showPercent val="0"/>
          <c:showBubbleSize val="0"/>
        </c:dLbls>
        <c:marker val="1"/>
        <c:smooth val="0"/>
        <c:axId val="1150733423"/>
        <c:axId val="1150745487"/>
      </c:lineChart>
      <c:lineChart>
        <c:grouping val="standard"/>
        <c:varyColors val="0"/>
        <c:ser>
          <c:idx val="1"/>
          <c:order val="1"/>
          <c:tx>
            <c:strRef>
              <c:f>'Dssh board calculaions'!$AL$2</c:f>
              <c:strCache>
                <c:ptCount val="1"/>
                <c:pt idx="0">
                  <c:v>Sum of Quantity</c:v>
                </c:pt>
              </c:strCache>
            </c:strRef>
          </c:tx>
          <c:spPr>
            <a:ln w="28575" cap="rnd">
              <a:solidFill>
                <a:schemeClr val="accent2"/>
              </a:solidFill>
              <a:round/>
            </a:ln>
            <a:effectLst/>
          </c:spPr>
          <c:marker>
            <c:symbol val="none"/>
          </c:marker>
          <c:cat>
            <c:strRef>
              <c:f>'Dssh board calculaions'!$AJ$3:$AJ$7</c:f>
              <c:strCache>
                <c:ptCount val="4"/>
                <c:pt idx="0">
                  <c:v>2014</c:v>
                </c:pt>
                <c:pt idx="1">
                  <c:v>2015</c:v>
                </c:pt>
                <c:pt idx="2">
                  <c:v>2016</c:v>
                </c:pt>
                <c:pt idx="3">
                  <c:v>2017</c:v>
                </c:pt>
              </c:strCache>
            </c:strRef>
          </c:cat>
          <c:val>
            <c:numRef>
              <c:f>'Dssh board calculaions'!$AL$3:$AL$7</c:f>
              <c:numCache>
                <c:formatCode>General</c:formatCode>
                <c:ptCount val="4"/>
                <c:pt idx="0">
                  <c:v>854</c:v>
                </c:pt>
                <c:pt idx="1">
                  <c:v>815</c:v>
                </c:pt>
                <c:pt idx="2">
                  <c:v>1079</c:v>
                </c:pt>
                <c:pt idx="3">
                  <c:v>1056</c:v>
                </c:pt>
              </c:numCache>
            </c:numRef>
          </c:val>
          <c:smooth val="0"/>
          <c:extLst>
            <c:ext xmlns:c16="http://schemas.microsoft.com/office/drawing/2014/chart" uri="{C3380CC4-5D6E-409C-BE32-E72D297353CC}">
              <c16:uniqueId val="{00000001-CBE8-41B9-B1C7-4CE60C0482E2}"/>
            </c:ext>
          </c:extLst>
        </c:ser>
        <c:dLbls>
          <c:showLegendKey val="0"/>
          <c:showVal val="0"/>
          <c:showCatName val="0"/>
          <c:showSerName val="0"/>
          <c:showPercent val="0"/>
          <c:showBubbleSize val="0"/>
        </c:dLbls>
        <c:marker val="1"/>
        <c:smooth val="0"/>
        <c:axId val="1150749647"/>
        <c:axId val="1150747151"/>
      </c:lineChart>
      <c:catAx>
        <c:axId val="115073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745487"/>
        <c:crosses val="autoZero"/>
        <c:auto val="1"/>
        <c:lblAlgn val="ctr"/>
        <c:lblOffset val="100"/>
        <c:noMultiLvlLbl val="0"/>
      </c:catAx>
      <c:valAx>
        <c:axId val="1150745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733423"/>
        <c:crosses val="autoZero"/>
        <c:crossBetween val="between"/>
      </c:valAx>
      <c:valAx>
        <c:axId val="115074715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749647"/>
        <c:crosses val="max"/>
        <c:crossBetween val="between"/>
      </c:valAx>
      <c:catAx>
        <c:axId val="1150749647"/>
        <c:scaling>
          <c:orientation val="minMax"/>
        </c:scaling>
        <c:delete val="1"/>
        <c:axPos val="b"/>
        <c:numFmt formatCode="General" sourceLinked="1"/>
        <c:majorTickMark val="out"/>
        <c:minorTickMark val="none"/>
        <c:tickLblPos val="nextTo"/>
        <c:crossAx val="115074715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[حل مشروع تحليل البيانات يا عالمي.xlsx]Dssh board calculaions!sales by states&amp;category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states&amp;category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'Dssh board calculaions'!$AP$2:$AP$3</c:f>
              <c:strCache>
                <c:ptCount val="1"/>
                <c:pt idx="0">
                  <c:v>Furniture</c:v>
                </c:pt>
              </c:strCache>
            </c:strRef>
          </c:tx>
          <c:spPr>
            <a:solidFill>
              <a:schemeClr val="accent1"/>
            </a:solidFill>
            <a:ln>
              <a:noFill/>
            </a:ln>
            <a:effectLst/>
          </c:spPr>
          <c:invertIfNegative val="0"/>
          <c:cat>
            <c:strRef>
              <c:f>'Dssh board calculaions'!$AO$4:$AO$9</c:f>
              <c:strCache>
                <c:ptCount val="5"/>
                <c:pt idx="0">
                  <c:v>California</c:v>
                </c:pt>
                <c:pt idx="1">
                  <c:v>Michigan</c:v>
                </c:pt>
                <c:pt idx="2">
                  <c:v>New York</c:v>
                </c:pt>
                <c:pt idx="3">
                  <c:v>Pennsylvania</c:v>
                </c:pt>
                <c:pt idx="4">
                  <c:v>Texas</c:v>
                </c:pt>
              </c:strCache>
            </c:strRef>
          </c:cat>
          <c:val>
            <c:numRef>
              <c:f>'Dssh board calculaions'!$AP$4:$AP$9</c:f>
              <c:numCache>
                <c:formatCode>General</c:formatCode>
                <c:ptCount val="5"/>
                <c:pt idx="0">
                  <c:v>16881.846000000001</c:v>
                </c:pt>
                <c:pt idx="1">
                  <c:v>3261.03</c:v>
                </c:pt>
                <c:pt idx="2">
                  <c:v>8444.5139999999992</c:v>
                </c:pt>
                <c:pt idx="3">
                  <c:v>9251.5069999999996</c:v>
                </c:pt>
                <c:pt idx="4">
                  <c:v>7950.7374</c:v>
                </c:pt>
              </c:numCache>
            </c:numRef>
          </c:val>
          <c:extLst>
            <c:ext xmlns:c16="http://schemas.microsoft.com/office/drawing/2014/chart" uri="{C3380CC4-5D6E-409C-BE32-E72D297353CC}">
              <c16:uniqueId val="{00000000-509A-47C8-AD5A-3DE88CAC173B}"/>
            </c:ext>
          </c:extLst>
        </c:ser>
        <c:ser>
          <c:idx val="1"/>
          <c:order val="1"/>
          <c:tx>
            <c:strRef>
              <c:f>'Dssh board calculaions'!$AQ$2:$AQ$3</c:f>
              <c:strCache>
                <c:ptCount val="1"/>
                <c:pt idx="0">
                  <c:v>Office Supplies</c:v>
                </c:pt>
              </c:strCache>
            </c:strRef>
          </c:tx>
          <c:spPr>
            <a:solidFill>
              <a:schemeClr val="accent2"/>
            </a:solidFill>
            <a:ln>
              <a:noFill/>
            </a:ln>
            <a:effectLst/>
          </c:spPr>
          <c:invertIfNegative val="0"/>
          <c:cat>
            <c:strRef>
              <c:f>'Dssh board calculaions'!$AO$4:$AO$9</c:f>
              <c:strCache>
                <c:ptCount val="5"/>
                <c:pt idx="0">
                  <c:v>California</c:v>
                </c:pt>
                <c:pt idx="1">
                  <c:v>Michigan</c:v>
                </c:pt>
                <c:pt idx="2">
                  <c:v>New York</c:v>
                </c:pt>
                <c:pt idx="3">
                  <c:v>Pennsylvania</c:v>
                </c:pt>
                <c:pt idx="4">
                  <c:v>Texas</c:v>
                </c:pt>
              </c:strCache>
            </c:strRef>
          </c:cat>
          <c:val>
            <c:numRef>
              <c:f>'Dssh board calculaions'!$AQ$4:$AQ$9</c:f>
              <c:numCache>
                <c:formatCode>General</c:formatCode>
                <c:ptCount val="5"/>
                <c:pt idx="0">
                  <c:v>8339.6579999999994</c:v>
                </c:pt>
                <c:pt idx="1">
                  <c:v>3377.72</c:v>
                </c:pt>
                <c:pt idx="2">
                  <c:v>12937.66</c:v>
                </c:pt>
                <c:pt idx="3">
                  <c:v>4787.0619999999999</c:v>
                </c:pt>
                <c:pt idx="4">
                  <c:v>4273.652</c:v>
                </c:pt>
              </c:numCache>
            </c:numRef>
          </c:val>
          <c:extLst>
            <c:ext xmlns:c16="http://schemas.microsoft.com/office/drawing/2014/chart" uri="{C3380CC4-5D6E-409C-BE32-E72D297353CC}">
              <c16:uniqueId val="{00000003-F4F3-4925-B41D-E40368748FA0}"/>
            </c:ext>
          </c:extLst>
        </c:ser>
        <c:ser>
          <c:idx val="2"/>
          <c:order val="2"/>
          <c:tx>
            <c:strRef>
              <c:f>'Dssh board calculaions'!$AR$2:$AR$3</c:f>
              <c:strCache>
                <c:ptCount val="1"/>
                <c:pt idx="0">
                  <c:v>Technology</c:v>
                </c:pt>
              </c:strCache>
            </c:strRef>
          </c:tx>
          <c:spPr>
            <a:solidFill>
              <a:schemeClr val="accent3"/>
            </a:solidFill>
            <a:ln>
              <a:noFill/>
            </a:ln>
            <a:effectLst/>
          </c:spPr>
          <c:invertIfNegative val="0"/>
          <c:cat>
            <c:strRef>
              <c:f>'Dssh board calculaions'!$AO$4:$AO$9</c:f>
              <c:strCache>
                <c:ptCount val="5"/>
                <c:pt idx="0">
                  <c:v>California</c:v>
                </c:pt>
                <c:pt idx="1">
                  <c:v>Michigan</c:v>
                </c:pt>
                <c:pt idx="2">
                  <c:v>New York</c:v>
                </c:pt>
                <c:pt idx="3">
                  <c:v>Pennsylvania</c:v>
                </c:pt>
                <c:pt idx="4">
                  <c:v>Texas</c:v>
                </c:pt>
              </c:strCache>
            </c:strRef>
          </c:cat>
          <c:val>
            <c:numRef>
              <c:f>'Dssh board calculaions'!$AR$4:$AR$9</c:f>
              <c:numCache>
                <c:formatCode>General</c:formatCode>
                <c:ptCount val="5"/>
                <c:pt idx="0">
                  <c:v>15757.6</c:v>
                </c:pt>
                <c:pt idx="1">
                  <c:v>7038.8819999999996</c:v>
                </c:pt>
                <c:pt idx="2">
                  <c:v>7484.59</c:v>
                </c:pt>
                <c:pt idx="3">
                  <c:v>3061.8240000000001</c:v>
                </c:pt>
                <c:pt idx="4">
                  <c:v>18018.378000000001</c:v>
                </c:pt>
              </c:numCache>
            </c:numRef>
          </c:val>
          <c:extLst>
            <c:ext xmlns:c16="http://schemas.microsoft.com/office/drawing/2014/chart" uri="{C3380CC4-5D6E-409C-BE32-E72D297353CC}">
              <c16:uniqueId val="{00000004-F4F3-4925-B41D-E40368748FA0}"/>
            </c:ext>
          </c:extLst>
        </c:ser>
        <c:dLbls>
          <c:showLegendKey val="0"/>
          <c:showVal val="0"/>
          <c:showCatName val="0"/>
          <c:showSerName val="0"/>
          <c:showPercent val="0"/>
          <c:showBubbleSize val="0"/>
        </c:dLbls>
        <c:gapWidth val="182"/>
        <c:axId val="1837901359"/>
        <c:axId val="1837906351"/>
      </c:barChart>
      <c:catAx>
        <c:axId val="1837901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906351"/>
        <c:crosses val="autoZero"/>
        <c:auto val="1"/>
        <c:lblAlgn val="ctr"/>
        <c:lblOffset val="100"/>
        <c:noMultiLvlLbl val="0"/>
      </c:catAx>
      <c:valAx>
        <c:axId val="18379063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9013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[حل مشروع تحليل البيانات يا عالمي.xlsx]Dssh board calculaions!sales by cities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in sales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303090573885881"/>
          <c:y val="0.18816147981502312"/>
          <c:w val="0.64235564304461945"/>
          <c:h val="0.68946236559139784"/>
        </c:manualLayout>
      </c:layout>
      <c:barChart>
        <c:barDir val="bar"/>
        <c:grouping val="clustered"/>
        <c:varyColors val="0"/>
        <c:ser>
          <c:idx val="0"/>
          <c:order val="0"/>
          <c:tx>
            <c:strRef>
              <c:f>'Dssh board calculaions'!$F$2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'Dssh board calculaions'!$E$3:$E$13</c:f>
              <c:strCache>
                <c:ptCount val="10"/>
                <c:pt idx="0">
                  <c:v>San Diego</c:v>
                </c:pt>
                <c:pt idx="1">
                  <c:v>Detroit</c:v>
                </c:pt>
                <c:pt idx="2">
                  <c:v>Chicago</c:v>
                </c:pt>
                <c:pt idx="3">
                  <c:v>Burlington</c:v>
                </c:pt>
                <c:pt idx="4">
                  <c:v>San Antonio</c:v>
                </c:pt>
                <c:pt idx="5">
                  <c:v>Houston</c:v>
                </c:pt>
                <c:pt idx="6">
                  <c:v>Los Angeles</c:v>
                </c:pt>
                <c:pt idx="7">
                  <c:v>San Francisco</c:v>
                </c:pt>
                <c:pt idx="8">
                  <c:v>Philadelphia</c:v>
                </c:pt>
                <c:pt idx="9">
                  <c:v>New York City</c:v>
                </c:pt>
              </c:strCache>
            </c:strRef>
          </c:cat>
          <c:val>
            <c:numRef>
              <c:f>'Dssh board calculaions'!$F$3:$F$13</c:f>
              <c:numCache>
                <c:formatCode>#,##0</c:formatCode>
                <c:ptCount val="10"/>
                <c:pt idx="0">
                  <c:v>6662.2839999999997</c:v>
                </c:pt>
                <c:pt idx="1">
                  <c:v>7200.7420000000002</c:v>
                </c:pt>
                <c:pt idx="2">
                  <c:v>7655.6610000000001</c:v>
                </c:pt>
                <c:pt idx="3">
                  <c:v>8167.42</c:v>
                </c:pt>
                <c:pt idx="4">
                  <c:v>11452.998</c:v>
                </c:pt>
                <c:pt idx="5">
                  <c:v>11755.656800000001</c:v>
                </c:pt>
                <c:pt idx="6">
                  <c:v>11865.805</c:v>
                </c:pt>
                <c:pt idx="7">
                  <c:v>12418.401</c:v>
                </c:pt>
                <c:pt idx="8">
                  <c:v>16484.991000000002</c:v>
                </c:pt>
                <c:pt idx="9">
                  <c:v>23999.374</c:v>
                </c:pt>
              </c:numCache>
            </c:numRef>
          </c:val>
          <c:extLst>
            <c:ext xmlns:c16="http://schemas.microsoft.com/office/drawing/2014/chart" uri="{C3380CC4-5D6E-409C-BE32-E72D297353CC}">
              <c16:uniqueId val="{00000000-3AC8-49B8-B30C-2AA879ECBAE9}"/>
            </c:ext>
          </c:extLst>
        </c:ser>
        <c:dLbls>
          <c:dLblPos val="outEnd"/>
          <c:showLegendKey val="0"/>
          <c:showVal val="1"/>
          <c:showCatName val="0"/>
          <c:showSerName val="0"/>
          <c:showPercent val="0"/>
          <c:showBubbleSize val="0"/>
        </c:dLbls>
        <c:gapWidth val="182"/>
        <c:axId val="634452463"/>
        <c:axId val="634455791"/>
      </c:barChart>
      <c:catAx>
        <c:axId val="634452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455791"/>
        <c:crosses val="autoZero"/>
        <c:auto val="1"/>
        <c:lblAlgn val="ctr"/>
        <c:lblOffset val="100"/>
        <c:noMultiLvlLbl val="0"/>
      </c:catAx>
      <c:valAx>
        <c:axId val="634455791"/>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634452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[حل مشروع تحليل البيانات يا عالمي.xlsx]Dssh board calculaions!PivotTable6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27587912767448"/>
          <c:y val="0.19494981066298012"/>
          <c:w val="0.85"/>
          <c:h val="0.60694855972638428"/>
        </c:manualLayout>
      </c:layout>
      <c:barChart>
        <c:barDir val="col"/>
        <c:grouping val="clustered"/>
        <c:varyColors val="0"/>
        <c:ser>
          <c:idx val="0"/>
          <c:order val="0"/>
          <c:tx>
            <c:strRef>
              <c:f>'Dssh board calculaions'!$P$2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'Dssh board calculaions'!$O$3:$O$6</c:f>
              <c:strCache>
                <c:ptCount val="3"/>
                <c:pt idx="0">
                  <c:v>Technology</c:v>
                </c:pt>
                <c:pt idx="1">
                  <c:v>Furniture</c:v>
                </c:pt>
                <c:pt idx="2">
                  <c:v>Office Supplies</c:v>
                </c:pt>
              </c:strCache>
            </c:strRef>
          </c:cat>
          <c:val>
            <c:numRef>
              <c:f>'Dssh board calculaions'!$P$3:$P$6</c:f>
              <c:numCache>
                <c:formatCode>#,##0</c:formatCode>
                <c:ptCount val="3"/>
                <c:pt idx="0">
                  <c:v>93499.842000000004</c:v>
                </c:pt>
                <c:pt idx="1">
                  <c:v>79377.578899999993</c:v>
                </c:pt>
                <c:pt idx="2">
                  <c:v>68253.346999999994</c:v>
                </c:pt>
              </c:numCache>
            </c:numRef>
          </c:val>
          <c:extLst>
            <c:ext xmlns:c16="http://schemas.microsoft.com/office/drawing/2014/chart" uri="{C3380CC4-5D6E-409C-BE32-E72D297353CC}">
              <c16:uniqueId val="{00000000-0959-48B4-9441-F0760CC038A9}"/>
            </c:ext>
          </c:extLst>
        </c:ser>
        <c:dLbls>
          <c:dLblPos val="outEnd"/>
          <c:showLegendKey val="0"/>
          <c:showVal val="1"/>
          <c:showCatName val="0"/>
          <c:showSerName val="0"/>
          <c:showPercent val="0"/>
          <c:showBubbleSize val="0"/>
        </c:dLbls>
        <c:gapWidth val="219"/>
        <c:overlap val="-27"/>
        <c:axId val="1499808560"/>
        <c:axId val="1499810224"/>
      </c:barChart>
      <c:catAx>
        <c:axId val="1499808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810224"/>
        <c:crosses val="autoZero"/>
        <c:auto val="1"/>
        <c:lblAlgn val="ctr"/>
        <c:lblOffset val="100"/>
        <c:noMultiLvlLbl val="0"/>
      </c:catAx>
      <c:valAx>
        <c:axId val="1499810224"/>
        <c:scaling>
          <c:orientation val="minMax"/>
        </c:scaling>
        <c:delete val="1"/>
        <c:axPos val="l"/>
        <c:majorGridlines>
          <c:spPr>
            <a:ln w="9525" cap="flat" cmpd="sng" algn="ctr">
              <a:noFill/>
              <a:round/>
            </a:ln>
            <a:effectLst/>
          </c:spPr>
        </c:majorGridlines>
        <c:numFmt formatCode="#,##0" sourceLinked="1"/>
        <c:majorTickMark val="out"/>
        <c:minorTickMark val="none"/>
        <c:tickLblPos val="nextTo"/>
        <c:crossAx val="1499808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[حل مشروع تحليل البيانات يا عالمي.xlsx]calculations!ship mood distribution</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calculations!$B$5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998-420A-9BEF-B53DDED5D8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998-420A-9BEF-B53DDED5D89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998-420A-9BEF-B53DDED5D89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998-420A-9BEF-B53DDED5D89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calculations!$A$6:$A$10</c:f>
              <c:strCache>
                <c:ptCount val="4"/>
                <c:pt idx="0">
                  <c:v>First Class</c:v>
                </c:pt>
                <c:pt idx="1">
                  <c:v>Same Day</c:v>
                </c:pt>
                <c:pt idx="2">
                  <c:v>Second Class</c:v>
                </c:pt>
                <c:pt idx="3">
                  <c:v>Standard Class</c:v>
                </c:pt>
              </c:strCache>
            </c:strRef>
          </c:cat>
          <c:val>
            <c:numRef>
              <c:f>calculations!$B$6:$B$10</c:f>
              <c:numCache>
                <c:formatCode>General</c:formatCode>
                <c:ptCount val="4"/>
                <c:pt idx="0">
                  <c:v>184</c:v>
                </c:pt>
                <c:pt idx="1">
                  <c:v>17</c:v>
                </c:pt>
                <c:pt idx="2">
                  <c:v>213</c:v>
                </c:pt>
                <c:pt idx="3">
                  <c:v>586</c:v>
                </c:pt>
              </c:numCache>
            </c:numRef>
          </c:val>
          <c:extLst>
            <c:ext xmlns:c16="http://schemas.microsoft.com/office/drawing/2014/chart" uri="{C3380CC4-5D6E-409C-BE32-E72D297353CC}">
              <c16:uniqueId val="{00000000-8C8D-4722-B60F-C00DB0D9D45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[حل مشروع تحليل البيانات يا عالمي.xlsx]Dssh board calculaions!sales by states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sales in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563685147185131"/>
          <c:y val="0.18434358254024755"/>
          <c:w val="0.70436314852814863"/>
          <c:h val="0.76725957247675236"/>
        </c:manualLayout>
      </c:layout>
      <c:barChart>
        <c:barDir val="bar"/>
        <c:grouping val="clustered"/>
        <c:varyColors val="0"/>
        <c:ser>
          <c:idx val="0"/>
          <c:order val="0"/>
          <c:tx>
            <c:strRef>
              <c:f>'Dssh board calculaions'!$U$2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'Dssh board calculaions'!$T$3:$T$13</c:f>
              <c:strCache>
                <c:ptCount val="10"/>
                <c:pt idx="0">
                  <c:v>Colorado</c:v>
                </c:pt>
                <c:pt idx="1">
                  <c:v>Florida</c:v>
                </c:pt>
                <c:pt idx="2">
                  <c:v>Washington</c:v>
                </c:pt>
                <c:pt idx="3">
                  <c:v>North Carolina</c:v>
                </c:pt>
                <c:pt idx="4">
                  <c:v>Illinois</c:v>
                </c:pt>
                <c:pt idx="5">
                  <c:v>Michigan</c:v>
                </c:pt>
                <c:pt idx="6">
                  <c:v>Pennsylvania</c:v>
                </c:pt>
                <c:pt idx="7">
                  <c:v>New York</c:v>
                </c:pt>
                <c:pt idx="8">
                  <c:v>Texas</c:v>
                </c:pt>
                <c:pt idx="9">
                  <c:v>California</c:v>
                </c:pt>
              </c:strCache>
            </c:strRef>
          </c:cat>
          <c:val>
            <c:numRef>
              <c:f>'Dssh board calculaions'!$U$3:$U$13</c:f>
              <c:numCache>
                <c:formatCode>#,##0</c:formatCode>
                <c:ptCount val="10"/>
                <c:pt idx="0">
                  <c:v>8049.085</c:v>
                </c:pt>
                <c:pt idx="1">
                  <c:v>9068.0825000000004</c:v>
                </c:pt>
                <c:pt idx="2">
                  <c:v>9893.6440000000002</c:v>
                </c:pt>
                <c:pt idx="3">
                  <c:v>11263.682000000001</c:v>
                </c:pt>
                <c:pt idx="4">
                  <c:v>11340.169</c:v>
                </c:pt>
                <c:pt idx="5">
                  <c:v>13677.632</c:v>
                </c:pt>
                <c:pt idx="6">
                  <c:v>17100.393</c:v>
                </c:pt>
                <c:pt idx="7">
                  <c:v>28866.763999999999</c:v>
                </c:pt>
                <c:pt idx="8">
                  <c:v>30242.767400000001</c:v>
                </c:pt>
                <c:pt idx="9">
                  <c:v>40979.103999999999</c:v>
                </c:pt>
              </c:numCache>
            </c:numRef>
          </c:val>
          <c:extLst>
            <c:ext xmlns:c16="http://schemas.microsoft.com/office/drawing/2014/chart" uri="{C3380CC4-5D6E-409C-BE32-E72D297353CC}">
              <c16:uniqueId val="{00000000-6D80-4B2F-A9B5-5BE6E6772B7F}"/>
            </c:ext>
          </c:extLst>
        </c:ser>
        <c:dLbls>
          <c:dLblPos val="outEnd"/>
          <c:showLegendKey val="0"/>
          <c:showVal val="1"/>
          <c:showCatName val="0"/>
          <c:showSerName val="0"/>
          <c:showPercent val="0"/>
          <c:showBubbleSize val="0"/>
        </c:dLbls>
        <c:gapWidth val="182"/>
        <c:axId val="1448236880"/>
        <c:axId val="1448246032"/>
      </c:barChart>
      <c:catAx>
        <c:axId val="144823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246032"/>
        <c:crosses val="autoZero"/>
        <c:auto val="1"/>
        <c:lblAlgn val="ctr"/>
        <c:lblOffset val="100"/>
        <c:noMultiLvlLbl val="0"/>
      </c:catAx>
      <c:valAx>
        <c:axId val="1448246032"/>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44823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[حل مشروع تحليل البيانات يا عالمي.xlsx]Dssh board calculaions!PivotTable8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rep and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'Dssh board calculaions'!$Y$3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'Dssh board calculaions'!$X$4:$X$8</c:f>
              <c:strCache>
                <c:ptCount val="4"/>
                <c:pt idx="0">
                  <c:v>Central</c:v>
                </c:pt>
                <c:pt idx="1">
                  <c:v>East</c:v>
                </c:pt>
                <c:pt idx="2">
                  <c:v>South</c:v>
                </c:pt>
                <c:pt idx="3">
                  <c:v>West</c:v>
                </c:pt>
              </c:strCache>
            </c:strRef>
          </c:cat>
          <c:val>
            <c:numRef>
              <c:f>'Dssh board calculaions'!$Y$4:$Y$8</c:f>
              <c:numCache>
                <c:formatCode>#,##0</c:formatCode>
                <c:ptCount val="4"/>
                <c:pt idx="0">
                  <c:v>67009.848400000003</c:v>
                </c:pt>
                <c:pt idx="1">
                  <c:v>59491.641000000003</c:v>
                </c:pt>
                <c:pt idx="2">
                  <c:v>43563.958500000001</c:v>
                </c:pt>
                <c:pt idx="3">
                  <c:v>71065.320000000007</c:v>
                </c:pt>
              </c:numCache>
            </c:numRef>
          </c:val>
          <c:extLst>
            <c:ext xmlns:c16="http://schemas.microsoft.com/office/drawing/2014/chart" uri="{C3380CC4-5D6E-409C-BE32-E72D297353CC}">
              <c16:uniqueId val="{00000000-D9E2-4E00-A146-A36B8184D778}"/>
            </c:ext>
          </c:extLst>
        </c:ser>
        <c:dLbls>
          <c:dLblPos val="outEnd"/>
          <c:showLegendKey val="0"/>
          <c:showVal val="1"/>
          <c:showCatName val="0"/>
          <c:showSerName val="0"/>
          <c:showPercent val="0"/>
          <c:showBubbleSize val="0"/>
        </c:dLbls>
        <c:gapWidth val="219"/>
        <c:overlap val="-27"/>
        <c:axId val="1150756303"/>
        <c:axId val="1150730511"/>
      </c:barChart>
      <c:catAx>
        <c:axId val="11507563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730511"/>
        <c:crosses val="autoZero"/>
        <c:auto val="1"/>
        <c:lblAlgn val="ctr"/>
        <c:lblOffset val="100"/>
        <c:noMultiLvlLbl val="0"/>
      </c:catAx>
      <c:valAx>
        <c:axId val="1150730511"/>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crossAx val="1150756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[حل مشروع تحليل البيانات يا عالمي.xlsx]Dssh board calculaions!sales by subcategory</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'Dssh board calculaions'!$AF$2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738-4418-AD93-5AA5AEF10D9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738-4418-AD93-5AA5AEF10D9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738-4418-AD93-5AA5AEF10D9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738-4418-AD93-5AA5AEF10D9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738-4418-AD93-5AA5AEF10D9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'Dssh board calculaions'!$AE$3:$AE$8</c:f>
              <c:strCache>
                <c:ptCount val="5"/>
                <c:pt idx="0">
                  <c:v>Machines</c:v>
                </c:pt>
                <c:pt idx="1">
                  <c:v>Phones</c:v>
                </c:pt>
                <c:pt idx="2">
                  <c:v>Chairs</c:v>
                </c:pt>
                <c:pt idx="3">
                  <c:v>Tables</c:v>
                </c:pt>
                <c:pt idx="4">
                  <c:v>Storage</c:v>
                </c:pt>
              </c:strCache>
            </c:strRef>
          </c:cat>
          <c:val>
            <c:numRef>
              <c:f>'Dssh board calculaions'!$AF$3:$AF$8</c:f>
              <c:numCache>
                <c:formatCode>General</c:formatCode>
                <c:ptCount val="5"/>
                <c:pt idx="0">
                  <c:v>32622.116000000002</c:v>
                </c:pt>
                <c:pt idx="1">
                  <c:v>31036.5</c:v>
                </c:pt>
                <c:pt idx="2">
                  <c:v>30809.088</c:v>
                </c:pt>
                <c:pt idx="3">
                  <c:v>24476.606500000002</c:v>
                </c:pt>
                <c:pt idx="4">
                  <c:v>21809.635999999999</c:v>
                </c:pt>
              </c:numCache>
            </c:numRef>
          </c:val>
          <c:extLst>
            <c:ext xmlns:c16="http://schemas.microsoft.com/office/drawing/2014/chart" uri="{C3380CC4-5D6E-409C-BE32-E72D297353CC}">
              <c16:uniqueId val="{0000000A-B738-4418-AD93-5AA5AEF10D9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[حل مشروع تحليل البيانات يا عالمي.xlsx]Dssh board calculaions!PivotTable10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'Dssh board calculaions'!$AK$2</c:f>
              <c:strCache>
                <c:ptCount val="1"/>
                <c:pt idx="0">
                  <c:v>Sum of Sales</c:v>
                </c:pt>
              </c:strCache>
            </c:strRef>
          </c:tx>
          <c:spPr>
            <a:ln w="28575" cap="rnd">
              <a:solidFill>
                <a:schemeClr val="accent1"/>
              </a:solidFill>
              <a:round/>
            </a:ln>
            <a:effectLst/>
          </c:spPr>
          <c:marker>
            <c:symbol val="none"/>
          </c:marker>
          <c:cat>
            <c:strRef>
              <c:f>'Dssh board calculaions'!$AJ$3:$AJ$7</c:f>
              <c:strCache>
                <c:ptCount val="4"/>
                <c:pt idx="0">
                  <c:v>2014</c:v>
                </c:pt>
                <c:pt idx="1">
                  <c:v>2015</c:v>
                </c:pt>
                <c:pt idx="2">
                  <c:v>2016</c:v>
                </c:pt>
                <c:pt idx="3">
                  <c:v>2017</c:v>
                </c:pt>
              </c:strCache>
            </c:strRef>
          </c:cat>
          <c:val>
            <c:numRef>
              <c:f>'Dssh board calculaions'!$AK$3:$AK$7</c:f>
              <c:numCache>
                <c:formatCode>General</c:formatCode>
                <c:ptCount val="4"/>
                <c:pt idx="0">
                  <c:v>68527.269</c:v>
                </c:pt>
                <c:pt idx="1">
                  <c:v>46520.129200000003</c:v>
                </c:pt>
                <c:pt idx="2">
                  <c:v>65677.208599999998</c:v>
                </c:pt>
                <c:pt idx="3">
                  <c:v>60406.161099999998</c:v>
                </c:pt>
              </c:numCache>
            </c:numRef>
          </c:val>
          <c:smooth val="0"/>
          <c:extLst>
            <c:ext xmlns:c16="http://schemas.microsoft.com/office/drawing/2014/chart" uri="{C3380CC4-5D6E-409C-BE32-E72D297353CC}">
              <c16:uniqueId val="{00000000-CC25-45BA-A28B-54B2514D42FE}"/>
            </c:ext>
          </c:extLst>
        </c:ser>
        <c:dLbls>
          <c:showLegendKey val="0"/>
          <c:showVal val="0"/>
          <c:showCatName val="0"/>
          <c:showSerName val="0"/>
          <c:showPercent val="0"/>
          <c:showBubbleSize val="0"/>
        </c:dLbls>
        <c:marker val="1"/>
        <c:smooth val="0"/>
        <c:axId val="1150733423"/>
        <c:axId val="1150745487"/>
      </c:lineChart>
      <c:lineChart>
        <c:grouping val="standard"/>
        <c:varyColors val="0"/>
        <c:ser>
          <c:idx val="1"/>
          <c:order val="1"/>
          <c:tx>
            <c:strRef>
              <c:f>'Dssh board calculaions'!$AL$2</c:f>
              <c:strCache>
                <c:ptCount val="1"/>
                <c:pt idx="0">
                  <c:v>Sum of Quantity</c:v>
                </c:pt>
              </c:strCache>
            </c:strRef>
          </c:tx>
          <c:spPr>
            <a:ln w="28575" cap="rnd">
              <a:solidFill>
                <a:schemeClr val="accent2"/>
              </a:solidFill>
              <a:round/>
            </a:ln>
            <a:effectLst/>
          </c:spPr>
          <c:marker>
            <c:symbol val="none"/>
          </c:marker>
          <c:cat>
            <c:strRef>
              <c:f>'Dssh board calculaions'!$AJ$3:$AJ$7</c:f>
              <c:strCache>
                <c:ptCount val="4"/>
                <c:pt idx="0">
                  <c:v>2014</c:v>
                </c:pt>
                <c:pt idx="1">
                  <c:v>2015</c:v>
                </c:pt>
                <c:pt idx="2">
                  <c:v>2016</c:v>
                </c:pt>
                <c:pt idx="3">
                  <c:v>2017</c:v>
                </c:pt>
              </c:strCache>
            </c:strRef>
          </c:cat>
          <c:val>
            <c:numRef>
              <c:f>'Dssh board calculaions'!$AL$3:$AL$7</c:f>
              <c:numCache>
                <c:formatCode>General</c:formatCode>
                <c:ptCount val="4"/>
                <c:pt idx="0">
                  <c:v>854</c:v>
                </c:pt>
                <c:pt idx="1">
                  <c:v>815</c:v>
                </c:pt>
                <c:pt idx="2">
                  <c:v>1079</c:v>
                </c:pt>
                <c:pt idx="3">
                  <c:v>1056</c:v>
                </c:pt>
              </c:numCache>
            </c:numRef>
          </c:val>
          <c:smooth val="0"/>
          <c:extLst>
            <c:ext xmlns:c16="http://schemas.microsoft.com/office/drawing/2014/chart" uri="{C3380CC4-5D6E-409C-BE32-E72D297353CC}">
              <c16:uniqueId val="{00000001-CC25-45BA-A28B-54B2514D42FE}"/>
            </c:ext>
          </c:extLst>
        </c:ser>
        <c:dLbls>
          <c:showLegendKey val="0"/>
          <c:showVal val="0"/>
          <c:showCatName val="0"/>
          <c:showSerName val="0"/>
          <c:showPercent val="0"/>
          <c:showBubbleSize val="0"/>
        </c:dLbls>
        <c:marker val="1"/>
        <c:smooth val="0"/>
        <c:axId val="1150749647"/>
        <c:axId val="1150747151"/>
      </c:lineChart>
      <c:catAx>
        <c:axId val="115073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745487"/>
        <c:crosses val="autoZero"/>
        <c:auto val="1"/>
        <c:lblAlgn val="ctr"/>
        <c:lblOffset val="100"/>
        <c:noMultiLvlLbl val="0"/>
      </c:catAx>
      <c:valAx>
        <c:axId val="1150745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733423"/>
        <c:crosses val="autoZero"/>
        <c:crossBetween val="between"/>
      </c:valAx>
      <c:valAx>
        <c:axId val="115074715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749647"/>
        <c:crosses val="max"/>
        <c:crossBetween val="between"/>
      </c:valAx>
      <c:catAx>
        <c:axId val="1150749647"/>
        <c:scaling>
          <c:orientation val="minMax"/>
        </c:scaling>
        <c:delete val="1"/>
        <c:axPos val="b"/>
        <c:numFmt formatCode="General" sourceLinked="1"/>
        <c:majorTickMark val="out"/>
        <c:minorTickMark val="none"/>
        <c:tickLblPos val="nextTo"/>
        <c:crossAx val="115074715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[حل مشروع تحليل البيانات يا عالمي.xlsx]Dssh board calculaions!sales by states&amp;category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states&amp;category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'Dssh board calculaions'!$AP$2:$AP$3</c:f>
              <c:strCache>
                <c:ptCount val="1"/>
                <c:pt idx="0">
                  <c:v>Furniture</c:v>
                </c:pt>
              </c:strCache>
            </c:strRef>
          </c:tx>
          <c:spPr>
            <a:solidFill>
              <a:schemeClr val="accent1"/>
            </a:solidFill>
            <a:ln>
              <a:noFill/>
            </a:ln>
            <a:effectLst/>
          </c:spPr>
          <c:invertIfNegative val="0"/>
          <c:cat>
            <c:strRef>
              <c:f>'Dssh board calculaions'!$AO$4:$AO$9</c:f>
              <c:strCache>
                <c:ptCount val="5"/>
                <c:pt idx="0">
                  <c:v>California</c:v>
                </c:pt>
                <c:pt idx="1">
                  <c:v>Michigan</c:v>
                </c:pt>
                <c:pt idx="2">
                  <c:v>New York</c:v>
                </c:pt>
                <c:pt idx="3">
                  <c:v>Pennsylvania</c:v>
                </c:pt>
                <c:pt idx="4">
                  <c:v>Texas</c:v>
                </c:pt>
              </c:strCache>
            </c:strRef>
          </c:cat>
          <c:val>
            <c:numRef>
              <c:f>'Dssh board calculaions'!$AP$4:$AP$9</c:f>
              <c:numCache>
                <c:formatCode>General</c:formatCode>
                <c:ptCount val="5"/>
                <c:pt idx="0">
                  <c:v>16881.846000000001</c:v>
                </c:pt>
                <c:pt idx="1">
                  <c:v>3261.03</c:v>
                </c:pt>
                <c:pt idx="2">
                  <c:v>8444.5139999999992</c:v>
                </c:pt>
                <c:pt idx="3">
                  <c:v>9251.5069999999996</c:v>
                </c:pt>
                <c:pt idx="4">
                  <c:v>7950.7374</c:v>
                </c:pt>
              </c:numCache>
            </c:numRef>
          </c:val>
          <c:extLst>
            <c:ext xmlns:c16="http://schemas.microsoft.com/office/drawing/2014/chart" uri="{C3380CC4-5D6E-409C-BE32-E72D297353CC}">
              <c16:uniqueId val="{00000000-F255-485A-B100-72D99801B4A9}"/>
            </c:ext>
          </c:extLst>
        </c:ser>
        <c:ser>
          <c:idx val="1"/>
          <c:order val="1"/>
          <c:tx>
            <c:strRef>
              <c:f>'Dssh board calculaions'!$AQ$2:$AQ$3</c:f>
              <c:strCache>
                <c:ptCount val="1"/>
                <c:pt idx="0">
                  <c:v>Office Supplies</c:v>
                </c:pt>
              </c:strCache>
            </c:strRef>
          </c:tx>
          <c:spPr>
            <a:solidFill>
              <a:schemeClr val="accent2"/>
            </a:solidFill>
            <a:ln>
              <a:noFill/>
            </a:ln>
            <a:effectLst/>
          </c:spPr>
          <c:invertIfNegative val="0"/>
          <c:cat>
            <c:strRef>
              <c:f>'Dssh board calculaions'!$AO$4:$AO$9</c:f>
              <c:strCache>
                <c:ptCount val="5"/>
                <c:pt idx="0">
                  <c:v>California</c:v>
                </c:pt>
                <c:pt idx="1">
                  <c:v>Michigan</c:v>
                </c:pt>
                <c:pt idx="2">
                  <c:v>New York</c:v>
                </c:pt>
                <c:pt idx="3">
                  <c:v>Pennsylvania</c:v>
                </c:pt>
                <c:pt idx="4">
                  <c:v>Texas</c:v>
                </c:pt>
              </c:strCache>
            </c:strRef>
          </c:cat>
          <c:val>
            <c:numRef>
              <c:f>'Dssh board calculaions'!$AQ$4:$AQ$9</c:f>
              <c:numCache>
                <c:formatCode>General</c:formatCode>
                <c:ptCount val="5"/>
                <c:pt idx="0">
                  <c:v>8339.6579999999994</c:v>
                </c:pt>
                <c:pt idx="1">
                  <c:v>3377.72</c:v>
                </c:pt>
                <c:pt idx="2">
                  <c:v>12937.66</c:v>
                </c:pt>
                <c:pt idx="3">
                  <c:v>4787.0619999999999</c:v>
                </c:pt>
                <c:pt idx="4">
                  <c:v>4273.652</c:v>
                </c:pt>
              </c:numCache>
            </c:numRef>
          </c:val>
          <c:extLst>
            <c:ext xmlns:c16="http://schemas.microsoft.com/office/drawing/2014/chart" uri="{C3380CC4-5D6E-409C-BE32-E72D297353CC}">
              <c16:uniqueId val="{00000004-F5A1-4E96-93FD-C5CE02145DDB}"/>
            </c:ext>
          </c:extLst>
        </c:ser>
        <c:ser>
          <c:idx val="2"/>
          <c:order val="2"/>
          <c:tx>
            <c:strRef>
              <c:f>'Dssh board calculaions'!$AR$2:$AR$3</c:f>
              <c:strCache>
                <c:ptCount val="1"/>
                <c:pt idx="0">
                  <c:v>Technology</c:v>
                </c:pt>
              </c:strCache>
            </c:strRef>
          </c:tx>
          <c:spPr>
            <a:solidFill>
              <a:schemeClr val="accent3"/>
            </a:solidFill>
            <a:ln>
              <a:noFill/>
            </a:ln>
            <a:effectLst/>
          </c:spPr>
          <c:invertIfNegative val="0"/>
          <c:cat>
            <c:strRef>
              <c:f>'Dssh board calculaions'!$AO$4:$AO$9</c:f>
              <c:strCache>
                <c:ptCount val="5"/>
                <c:pt idx="0">
                  <c:v>California</c:v>
                </c:pt>
                <c:pt idx="1">
                  <c:v>Michigan</c:v>
                </c:pt>
                <c:pt idx="2">
                  <c:v>New York</c:v>
                </c:pt>
                <c:pt idx="3">
                  <c:v>Pennsylvania</c:v>
                </c:pt>
                <c:pt idx="4">
                  <c:v>Texas</c:v>
                </c:pt>
              </c:strCache>
            </c:strRef>
          </c:cat>
          <c:val>
            <c:numRef>
              <c:f>'Dssh board calculaions'!$AR$4:$AR$9</c:f>
              <c:numCache>
                <c:formatCode>General</c:formatCode>
                <c:ptCount val="5"/>
                <c:pt idx="0">
                  <c:v>15757.6</c:v>
                </c:pt>
                <c:pt idx="1">
                  <c:v>7038.8819999999996</c:v>
                </c:pt>
                <c:pt idx="2">
                  <c:v>7484.59</c:v>
                </c:pt>
                <c:pt idx="3">
                  <c:v>3061.8240000000001</c:v>
                </c:pt>
                <c:pt idx="4">
                  <c:v>18018.378000000001</c:v>
                </c:pt>
              </c:numCache>
            </c:numRef>
          </c:val>
          <c:extLst>
            <c:ext xmlns:c16="http://schemas.microsoft.com/office/drawing/2014/chart" uri="{C3380CC4-5D6E-409C-BE32-E72D297353CC}">
              <c16:uniqueId val="{00000005-F5A1-4E96-93FD-C5CE02145DDB}"/>
            </c:ext>
          </c:extLst>
        </c:ser>
        <c:dLbls>
          <c:showLegendKey val="0"/>
          <c:showVal val="0"/>
          <c:showCatName val="0"/>
          <c:showSerName val="0"/>
          <c:showPercent val="0"/>
          <c:showBubbleSize val="0"/>
        </c:dLbls>
        <c:gapWidth val="182"/>
        <c:axId val="1837901359"/>
        <c:axId val="1837906351"/>
      </c:barChart>
      <c:catAx>
        <c:axId val="1837901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906351"/>
        <c:crosses val="autoZero"/>
        <c:auto val="1"/>
        <c:lblAlgn val="ctr"/>
        <c:lblOffset val="100"/>
        <c:noMultiLvlLbl val="0"/>
      </c:catAx>
      <c:valAx>
        <c:axId val="18379063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9013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[حل مشروع تحليل البيانات يا عالمي.xlsx]calculations!Top sales by customers</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calculations!$K$3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calculations!$J$4:$J$14</c:f>
              <c:strCache>
                <c:ptCount val="10"/>
                <c:pt idx="0">
                  <c:v>Becky Martin</c:v>
                </c:pt>
                <c:pt idx="1">
                  <c:v>Grant Thornton</c:v>
                </c:pt>
                <c:pt idx="2">
                  <c:v>Christopher Martinez</c:v>
                </c:pt>
                <c:pt idx="3">
                  <c:v>Sean Braxton</c:v>
                </c:pt>
                <c:pt idx="4">
                  <c:v>Nathan Mautz</c:v>
                </c:pt>
                <c:pt idx="5">
                  <c:v>Alan Dominguez</c:v>
                </c:pt>
                <c:pt idx="6">
                  <c:v>Ross Baird</c:v>
                </c:pt>
                <c:pt idx="7">
                  <c:v>Adam Bellavance</c:v>
                </c:pt>
                <c:pt idx="8">
                  <c:v>Keith Herrera</c:v>
                </c:pt>
                <c:pt idx="9">
                  <c:v>Tracy Blumstein</c:v>
                </c:pt>
              </c:strCache>
            </c:strRef>
          </c:cat>
          <c:val>
            <c:numRef>
              <c:f>calculations!$K$4:$K$14</c:f>
              <c:numCache>
                <c:formatCode>#,##0</c:formatCode>
                <c:ptCount val="10"/>
                <c:pt idx="0">
                  <c:v>10539.896000000001</c:v>
                </c:pt>
                <c:pt idx="1">
                  <c:v>8167.42</c:v>
                </c:pt>
                <c:pt idx="2">
                  <c:v>6412.77</c:v>
                </c:pt>
                <c:pt idx="3">
                  <c:v>5579.94</c:v>
                </c:pt>
                <c:pt idx="4">
                  <c:v>4807.3720000000003</c:v>
                </c:pt>
                <c:pt idx="5">
                  <c:v>4789.9380000000001</c:v>
                </c:pt>
                <c:pt idx="6">
                  <c:v>4524.9960000000001</c:v>
                </c:pt>
                <c:pt idx="7">
                  <c:v>4438.6859999999997</c:v>
                </c:pt>
                <c:pt idx="8">
                  <c:v>3955.5070000000001</c:v>
                </c:pt>
                <c:pt idx="9">
                  <c:v>3795.5880000000002</c:v>
                </c:pt>
              </c:numCache>
            </c:numRef>
          </c:val>
          <c:extLst>
            <c:ext xmlns:c16="http://schemas.microsoft.com/office/drawing/2014/chart" uri="{C3380CC4-5D6E-409C-BE32-E72D297353CC}">
              <c16:uniqueId val="{00000000-D13E-4354-BE0A-F57EE9207D71}"/>
            </c:ext>
          </c:extLst>
        </c:ser>
        <c:dLbls>
          <c:dLblPos val="outEnd"/>
          <c:showLegendKey val="0"/>
          <c:showVal val="1"/>
          <c:showCatName val="0"/>
          <c:showSerName val="0"/>
          <c:showPercent val="0"/>
          <c:showBubbleSize val="0"/>
        </c:dLbls>
        <c:gapWidth val="182"/>
        <c:axId val="1337726032"/>
        <c:axId val="1337715632"/>
      </c:barChart>
      <c:catAx>
        <c:axId val="1337726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715632"/>
        <c:crosses val="autoZero"/>
        <c:auto val="1"/>
        <c:lblAlgn val="ctr"/>
        <c:lblOffset val="100"/>
        <c:noMultiLvlLbl val="0"/>
      </c:catAx>
      <c:valAx>
        <c:axId val="133771563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72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[حل مشروع تحليل البيانات يا عالمي.xlsx]calculations!PivotTable3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calculations!$T$3</c:f>
              <c:strCache>
                <c:ptCount val="1"/>
                <c:pt idx="0">
                  <c:v>Total</c:v>
                </c:pt>
              </c:strCache>
            </c:strRef>
          </c:tx>
          <c:spPr>
            <a:solidFill>
              <a:schemeClr val="accent1"/>
            </a:solidFill>
            <a:ln>
              <a:noFill/>
            </a:ln>
            <a:effectLst/>
          </c:spPr>
          <c:invertIfNegative val="0"/>
          <c:cat>
            <c:strRef>
              <c:f>calculations!$S$4:$S$14</c:f>
              <c:strCache>
                <c:ptCount val="10"/>
                <c:pt idx="0">
                  <c:v>Joel Eaton</c:v>
                </c:pt>
                <c:pt idx="1">
                  <c:v>Tracy Blumstein</c:v>
                </c:pt>
                <c:pt idx="2">
                  <c:v>Tamara Dahlen</c:v>
                </c:pt>
                <c:pt idx="3">
                  <c:v>Gary Zandusky</c:v>
                </c:pt>
                <c:pt idx="4">
                  <c:v>Ed Braxton</c:v>
                </c:pt>
                <c:pt idx="5">
                  <c:v>Cynthia Voltz</c:v>
                </c:pt>
                <c:pt idx="6">
                  <c:v>Dave Brooks</c:v>
                </c:pt>
                <c:pt idx="7">
                  <c:v>Dean Katz</c:v>
                </c:pt>
                <c:pt idx="8">
                  <c:v>Cynthia Arntzen</c:v>
                </c:pt>
                <c:pt idx="9">
                  <c:v>Dorris liebe</c:v>
                </c:pt>
              </c:strCache>
            </c:strRef>
          </c:cat>
          <c:val>
            <c:numRef>
              <c:f>calculations!$T$4:$T$14</c:f>
              <c:numCache>
                <c:formatCode>General</c:formatCode>
                <c:ptCount val="10"/>
                <c:pt idx="0">
                  <c:v>5</c:v>
                </c:pt>
                <c:pt idx="1">
                  <c:v>4</c:v>
                </c:pt>
                <c:pt idx="2">
                  <c:v>4</c:v>
                </c:pt>
                <c:pt idx="3">
                  <c:v>3</c:v>
                </c:pt>
                <c:pt idx="4">
                  <c:v>3</c:v>
                </c:pt>
                <c:pt idx="5">
                  <c:v>3</c:v>
                </c:pt>
                <c:pt idx="6">
                  <c:v>3</c:v>
                </c:pt>
                <c:pt idx="7">
                  <c:v>3</c:v>
                </c:pt>
                <c:pt idx="8">
                  <c:v>3</c:v>
                </c:pt>
                <c:pt idx="9">
                  <c:v>3</c:v>
                </c:pt>
              </c:numCache>
            </c:numRef>
          </c:val>
          <c:extLst>
            <c:ext xmlns:c16="http://schemas.microsoft.com/office/drawing/2014/chart" uri="{C3380CC4-5D6E-409C-BE32-E72D297353CC}">
              <c16:uniqueId val="{00000000-D8BB-4E38-B644-E0DDFBA62016}"/>
            </c:ext>
          </c:extLst>
        </c:ser>
        <c:dLbls>
          <c:showLegendKey val="0"/>
          <c:showVal val="0"/>
          <c:showCatName val="0"/>
          <c:showSerName val="0"/>
          <c:showPercent val="0"/>
          <c:showBubbleSize val="0"/>
        </c:dLbls>
        <c:gapWidth val="182"/>
        <c:axId val="1337736848"/>
        <c:axId val="1337733936"/>
      </c:barChart>
      <c:catAx>
        <c:axId val="1337736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733936"/>
        <c:crosses val="autoZero"/>
        <c:auto val="1"/>
        <c:lblAlgn val="ctr"/>
        <c:lblOffset val="100"/>
        <c:noMultiLvlLbl val="0"/>
      </c:catAx>
      <c:valAx>
        <c:axId val="1337733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73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[حل مشروع تحليل البيانات يا عالمي.xlsx]calculations!most sales by segment and category</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calculations!$AH$1:$AH$2</c:f>
              <c:strCache>
                <c:ptCount val="1"/>
                <c:pt idx="0">
                  <c:v>Consumer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calculations!$AG$3:$AG$6</c:f>
              <c:strCache>
                <c:ptCount val="3"/>
                <c:pt idx="0">
                  <c:v>Furniture</c:v>
                </c:pt>
                <c:pt idx="1">
                  <c:v>Office Supplies</c:v>
                </c:pt>
                <c:pt idx="2">
                  <c:v>Technology</c:v>
                </c:pt>
              </c:strCache>
            </c:strRef>
          </c:cat>
          <c:val>
            <c:numRef>
              <c:f>calculations!$AH$3:$AH$6</c:f>
              <c:numCache>
                <c:formatCode>#,##0</c:formatCode>
                <c:ptCount val="3"/>
                <c:pt idx="0">
                  <c:v>42492.111400000002</c:v>
                </c:pt>
                <c:pt idx="1">
                  <c:v>30512.142</c:v>
                </c:pt>
                <c:pt idx="2">
                  <c:v>45550.05</c:v>
                </c:pt>
              </c:numCache>
            </c:numRef>
          </c:val>
          <c:extLst>
            <c:ext xmlns:c16="http://schemas.microsoft.com/office/drawing/2014/chart" uri="{C3380CC4-5D6E-409C-BE32-E72D297353CC}">
              <c16:uniqueId val="{00000000-A8B0-4C3B-9BFE-AD696BC77D91}"/>
            </c:ext>
          </c:extLst>
        </c:ser>
        <c:ser>
          <c:idx val="1"/>
          <c:order val="1"/>
          <c:tx>
            <c:strRef>
              <c:f>calculations!$AI$1:$AI$2</c:f>
              <c:strCache>
                <c:ptCount val="1"/>
                <c:pt idx="0">
                  <c:v>Corporate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calculations!$AG$3:$AG$6</c:f>
              <c:strCache>
                <c:ptCount val="3"/>
                <c:pt idx="0">
                  <c:v>Furniture</c:v>
                </c:pt>
                <c:pt idx="1">
                  <c:v>Office Supplies</c:v>
                </c:pt>
                <c:pt idx="2">
                  <c:v>Technology</c:v>
                </c:pt>
              </c:strCache>
            </c:strRef>
          </c:cat>
          <c:val>
            <c:numRef>
              <c:f>calculations!$AI$3:$AI$6</c:f>
              <c:numCache>
                <c:formatCode>#,##0</c:formatCode>
                <c:ptCount val="3"/>
                <c:pt idx="0">
                  <c:v>18033.130799999999</c:v>
                </c:pt>
                <c:pt idx="1">
                  <c:v>22452.018</c:v>
                </c:pt>
                <c:pt idx="2">
                  <c:v>30336.152999999998</c:v>
                </c:pt>
              </c:numCache>
            </c:numRef>
          </c:val>
          <c:extLst>
            <c:ext xmlns:c16="http://schemas.microsoft.com/office/drawing/2014/chart" uri="{C3380CC4-5D6E-409C-BE32-E72D297353CC}">
              <c16:uniqueId val="{00000004-51F7-4F49-AF72-21F2CD71D101}"/>
            </c:ext>
          </c:extLst>
        </c:ser>
        <c:ser>
          <c:idx val="2"/>
          <c:order val="2"/>
          <c:tx>
            <c:strRef>
              <c:f>calculations!$AJ$1:$AJ$2</c:f>
              <c:strCache>
                <c:ptCount val="1"/>
                <c:pt idx="0">
                  <c:v>Home Office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calculations!$AG$3:$AG$6</c:f>
              <c:strCache>
                <c:ptCount val="3"/>
                <c:pt idx="0">
                  <c:v>Furniture</c:v>
                </c:pt>
                <c:pt idx="1">
                  <c:v>Office Supplies</c:v>
                </c:pt>
                <c:pt idx="2">
                  <c:v>Technology</c:v>
                </c:pt>
              </c:strCache>
            </c:strRef>
          </c:cat>
          <c:val>
            <c:numRef>
              <c:f>calculations!$AJ$3:$AJ$6</c:f>
              <c:numCache>
                <c:formatCode>#,##0</c:formatCode>
                <c:ptCount val="3"/>
                <c:pt idx="0">
                  <c:v>18852.3367</c:v>
                </c:pt>
                <c:pt idx="1">
                  <c:v>15289.187</c:v>
                </c:pt>
                <c:pt idx="2">
                  <c:v>17613.638999999999</c:v>
                </c:pt>
              </c:numCache>
            </c:numRef>
          </c:val>
          <c:extLst>
            <c:ext xmlns:c16="http://schemas.microsoft.com/office/drawing/2014/chart" uri="{C3380CC4-5D6E-409C-BE32-E72D297353CC}">
              <c16:uniqueId val="{00000005-51F7-4F49-AF72-21F2CD71D101}"/>
            </c:ext>
          </c:extLst>
        </c:ser>
        <c:dLbls>
          <c:dLblPos val="outEnd"/>
          <c:showLegendKey val="0"/>
          <c:showVal val="1"/>
          <c:showCatName val="0"/>
          <c:showSerName val="0"/>
          <c:showPercent val="0"/>
          <c:showBubbleSize val="0"/>
        </c:dLbls>
        <c:gapWidth val="219"/>
        <c:overlap val="-27"/>
        <c:axId val="1337723952"/>
        <c:axId val="1337728112"/>
      </c:barChart>
      <c:catAx>
        <c:axId val="133772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728112"/>
        <c:crosses val="autoZero"/>
        <c:auto val="1"/>
        <c:lblAlgn val="ctr"/>
        <c:lblOffset val="100"/>
        <c:noMultiLvlLbl val="0"/>
      </c:catAx>
      <c:valAx>
        <c:axId val="13377281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72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[حل مشروع تحليل البيانات يا عالمي.xlsx]calculations!the most sales percentage in terms of states and regions</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385717410323707"/>
          <c:y val="0.26435914260717408"/>
          <c:w val="0.44064501312335957"/>
          <c:h val="0.61898221055701375"/>
        </c:manualLayout>
      </c:layout>
      <c:barChart>
        <c:barDir val="bar"/>
        <c:grouping val="clustered"/>
        <c:varyColors val="0"/>
        <c:ser>
          <c:idx val="0"/>
          <c:order val="0"/>
          <c:tx>
            <c:strRef>
              <c:f>calculations!$BC$1</c:f>
              <c:strCache>
                <c:ptCount val="1"/>
                <c:pt idx="0">
                  <c:v>Total</c:v>
                </c:pt>
              </c:strCache>
            </c:strRef>
          </c:tx>
          <c:spPr>
            <a:solidFill>
              <a:schemeClr val="accent1"/>
            </a:solidFill>
            <a:ln>
              <a:noFill/>
            </a:ln>
            <a:effectLst/>
          </c:spPr>
          <c:invertIfNegative val="0"/>
          <c:cat>
            <c:strRef>
              <c:f>calculations!$BB$2:$BB$6</c:f>
              <c:strCache>
                <c:ptCount val="4"/>
                <c:pt idx="0">
                  <c:v>Central</c:v>
                </c:pt>
                <c:pt idx="1">
                  <c:v>East</c:v>
                </c:pt>
                <c:pt idx="2">
                  <c:v>South</c:v>
                </c:pt>
                <c:pt idx="3">
                  <c:v>West</c:v>
                </c:pt>
              </c:strCache>
            </c:strRef>
          </c:cat>
          <c:val>
            <c:numRef>
              <c:f>calculations!$BC$2:$BC$6</c:f>
              <c:numCache>
                <c:formatCode>0.00%</c:formatCode>
                <c:ptCount val="4"/>
                <c:pt idx="0">
                  <c:v>0.27789837432852965</c:v>
                </c:pt>
                <c:pt idx="1">
                  <c:v>0.24671941087448426</c:v>
                </c:pt>
                <c:pt idx="2">
                  <c:v>0.18066528332073545</c:v>
                </c:pt>
                <c:pt idx="3">
                  <c:v>0.29471693147625067</c:v>
                </c:pt>
              </c:numCache>
            </c:numRef>
          </c:val>
          <c:extLst>
            <c:ext xmlns:c16="http://schemas.microsoft.com/office/drawing/2014/chart" uri="{C3380CC4-5D6E-409C-BE32-E72D297353CC}">
              <c16:uniqueId val="{00000000-07A4-4E58-A136-CF79B35A83B7}"/>
            </c:ext>
          </c:extLst>
        </c:ser>
        <c:dLbls>
          <c:showLegendKey val="0"/>
          <c:showVal val="0"/>
          <c:showCatName val="0"/>
          <c:showSerName val="0"/>
          <c:showPercent val="0"/>
          <c:showBubbleSize val="0"/>
        </c:dLbls>
        <c:gapWidth val="182"/>
        <c:axId val="1673726112"/>
        <c:axId val="1673731936"/>
      </c:barChart>
      <c:catAx>
        <c:axId val="1673726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731936"/>
        <c:crosses val="autoZero"/>
        <c:auto val="1"/>
        <c:lblAlgn val="ctr"/>
        <c:lblOffset val="100"/>
        <c:noMultiLvlLbl val="0"/>
      </c:catAx>
      <c:valAx>
        <c:axId val="167373193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726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[حل مشروع تحليل البيانات يا عالمي.xlsx]calculations!the most sales percentage in terms of states and regions</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calculations!$BC$1</c:f>
              <c:strCache>
                <c:ptCount val="1"/>
                <c:pt idx="0">
                  <c:v>Total</c:v>
                </c:pt>
              </c:strCache>
            </c:strRef>
          </c:tx>
          <c:spPr>
            <a:solidFill>
              <a:schemeClr val="accent1"/>
            </a:solidFill>
            <a:ln>
              <a:noFill/>
            </a:ln>
            <a:effectLst/>
          </c:spPr>
          <c:invertIfNegative val="0"/>
          <c:cat>
            <c:strRef>
              <c:f>calculations!$BB$2:$BB$6</c:f>
              <c:strCache>
                <c:ptCount val="4"/>
                <c:pt idx="0">
                  <c:v>Central</c:v>
                </c:pt>
                <c:pt idx="1">
                  <c:v>East</c:v>
                </c:pt>
                <c:pt idx="2">
                  <c:v>South</c:v>
                </c:pt>
                <c:pt idx="3">
                  <c:v>West</c:v>
                </c:pt>
              </c:strCache>
            </c:strRef>
          </c:cat>
          <c:val>
            <c:numRef>
              <c:f>calculations!$BC$2:$BC$6</c:f>
              <c:numCache>
                <c:formatCode>0.00%</c:formatCode>
                <c:ptCount val="4"/>
                <c:pt idx="0">
                  <c:v>0.27789837432852965</c:v>
                </c:pt>
                <c:pt idx="1">
                  <c:v>0.24671941087448426</c:v>
                </c:pt>
                <c:pt idx="2">
                  <c:v>0.18066528332073545</c:v>
                </c:pt>
                <c:pt idx="3">
                  <c:v>0.29471693147625067</c:v>
                </c:pt>
              </c:numCache>
            </c:numRef>
          </c:val>
          <c:extLst>
            <c:ext xmlns:c16="http://schemas.microsoft.com/office/drawing/2014/chart" uri="{C3380CC4-5D6E-409C-BE32-E72D297353CC}">
              <c16:uniqueId val="{00000000-B05D-404F-A45B-3FE7C021A0A0}"/>
            </c:ext>
          </c:extLst>
        </c:ser>
        <c:dLbls>
          <c:showLegendKey val="0"/>
          <c:showVal val="0"/>
          <c:showCatName val="0"/>
          <c:showSerName val="0"/>
          <c:showPercent val="0"/>
          <c:showBubbleSize val="0"/>
        </c:dLbls>
        <c:gapWidth val="182"/>
        <c:axId val="1705880768"/>
        <c:axId val="1705876608"/>
      </c:barChart>
      <c:catAx>
        <c:axId val="1705880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876608"/>
        <c:crosses val="autoZero"/>
        <c:auto val="1"/>
        <c:lblAlgn val="ctr"/>
        <c:lblOffset val="100"/>
        <c:noMultiLvlLbl val="0"/>
      </c:catAx>
      <c:valAx>
        <c:axId val="170587660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88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[حل مشروع تحليل البيانات يا عالمي.xlsx]calculations!the most sales in terms of category</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calculations!$BR$1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133-41C1-998A-FE57552E7A6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133-41C1-998A-FE57552E7A6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133-41C1-998A-FE57552E7A6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calculations!$BQ$2:$BQ$5</c:f>
              <c:strCache>
                <c:ptCount val="3"/>
                <c:pt idx="0">
                  <c:v>Technology</c:v>
                </c:pt>
                <c:pt idx="1">
                  <c:v>Furniture</c:v>
                </c:pt>
                <c:pt idx="2">
                  <c:v>Office Supplies</c:v>
                </c:pt>
              </c:strCache>
            </c:strRef>
          </c:cat>
          <c:val>
            <c:numRef>
              <c:f>calculations!$BR$2:$BR$5</c:f>
              <c:numCache>
                <c:formatCode>#,##0</c:formatCode>
                <c:ptCount val="3"/>
                <c:pt idx="0">
                  <c:v>93499.842000000004</c:v>
                </c:pt>
                <c:pt idx="1">
                  <c:v>79377.578899999993</c:v>
                </c:pt>
                <c:pt idx="2">
                  <c:v>68253.346999999994</c:v>
                </c:pt>
              </c:numCache>
            </c:numRef>
          </c:val>
          <c:extLst>
            <c:ext xmlns:c16="http://schemas.microsoft.com/office/drawing/2014/chart" uri="{C3380CC4-5D6E-409C-BE32-E72D297353CC}">
              <c16:uniqueId val="{00000000-A36E-470F-9CA0-71B8C31AC95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[حل مشروع تحليل البيانات يا عالمي.xlsx]calculations!the most profit in terms of category</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calculations!$CB$1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571-4E1A-A5EA-02E6ED8339F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571-4E1A-A5EA-02E6ED8339F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571-4E1A-A5EA-02E6ED8339F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calculations!$CA$2:$CA$5</c:f>
              <c:strCache>
                <c:ptCount val="3"/>
                <c:pt idx="0">
                  <c:v>Office Supplies</c:v>
                </c:pt>
                <c:pt idx="1">
                  <c:v>Technology</c:v>
                </c:pt>
                <c:pt idx="2">
                  <c:v>Furniture</c:v>
                </c:pt>
              </c:strCache>
            </c:strRef>
          </c:cat>
          <c:val>
            <c:numRef>
              <c:f>calculations!$CB$2:$CB$5</c:f>
              <c:numCache>
                <c:formatCode>#,##0</c:formatCode>
                <c:ptCount val="3"/>
                <c:pt idx="0">
                  <c:v>12470.728800000001</c:v>
                </c:pt>
                <c:pt idx="1">
                  <c:v>8017.4696999999996</c:v>
                </c:pt>
                <c:pt idx="2">
                  <c:v>-1742.0192999999999</c:v>
                </c:pt>
              </c:numCache>
            </c:numRef>
          </c:val>
          <c:extLst>
            <c:ext xmlns:c16="http://schemas.microsoft.com/office/drawing/2014/chart" uri="{C3380CC4-5D6E-409C-BE32-E72D297353CC}">
              <c16:uniqueId val="{00000000-EAAD-44F9-B8A4-5204CF01941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0</xdr:col>
      <xdr:colOff>0</xdr:colOff>
      <xdr:row>26</xdr:row>
      <xdr:rowOff>47625</xdr:rowOff>
    </xdr:from>
    <xdr:to>
      <xdr:col>6</xdr:col>
      <xdr:colOff>1</xdr:colOff>
      <xdr:row>37</xdr:row>
      <xdr:rowOff>161925</xdr:rowOff>
    </xdr:to>
    <xdr:graphicFrame macro="">
      <xdr:nvGraphicFramePr>
        <xdr:cNvPr id="2" name="Chart 1">
          <a:extLst>
            <a:ext uri="{FF2B5EF4-FFF2-40B4-BE49-F238E27FC236}">
              <a16:creationId xmlns:a16="http://schemas.microsoft.com/office/drawing/2014/main" id="{A0E67AA2-3B02-471B-859A-F0C5DA9E6D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247650</xdr:colOff>
      <xdr:row>11</xdr:row>
      <xdr:rowOff>23812</xdr:rowOff>
    </xdr:from>
    <xdr:to>
      <xdr:col>6</xdr:col>
      <xdr:colOff>200025</xdr:colOff>
      <xdr:row>25</xdr:row>
      <xdr:rowOff>100012</xdr:rowOff>
    </xdr:to>
    <xdr:graphicFrame macro="">
      <xdr:nvGraphicFramePr>
        <xdr:cNvPr id="11" name="Chart 10">
          <a:extLst>
            <a:ext uri="{FF2B5EF4-FFF2-40B4-BE49-F238E27FC236}">
              <a16:creationId xmlns:a16="http://schemas.microsoft.com/office/drawing/2014/main" id="{D6940EB6-9254-47B2-B6BC-EAF9EB9706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447675</xdr:colOff>
      <xdr:row>17</xdr:row>
      <xdr:rowOff>114299</xdr:rowOff>
    </xdr:from>
    <xdr:to>
      <xdr:col>13</xdr:col>
      <xdr:colOff>28575</xdr:colOff>
      <xdr:row>29</xdr:row>
      <xdr:rowOff>109536</xdr:rowOff>
    </xdr:to>
    <xdr:graphicFrame macro="">
      <xdr:nvGraphicFramePr>
        <xdr:cNvPr id="4" name="Chart 3">
          <a:extLst>
            <a:ext uri="{FF2B5EF4-FFF2-40B4-BE49-F238E27FC236}">
              <a16:creationId xmlns:a16="http://schemas.microsoft.com/office/drawing/2014/main" id="{2227E6B3-3B5B-43D9-9968-4B3988F9F6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457200</xdr:colOff>
      <xdr:row>15</xdr:row>
      <xdr:rowOff>19049</xdr:rowOff>
    </xdr:from>
    <xdr:to>
      <xdr:col>21</xdr:col>
      <xdr:colOff>447675</xdr:colOff>
      <xdr:row>26</xdr:row>
      <xdr:rowOff>185736</xdr:rowOff>
    </xdr:to>
    <xdr:graphicFrame macro="">
      <xdr:nvGraphicFramePr>
        <xdr:cNvPr id="5" name="Chart 4">
          <a:extLst>
            <a:ext uri="{FF2B5EF4-FFF2-40B4-BE49-F238E27FC236}">
              <a16:creationId xmlns:a16="http://schemas.microsoft.com/office/drawing/2014/main" id="{98A80F91-DD6B-4D87-89B4-55F32FC7FE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333375</xdr:colOff>
      <xdr:row>11</xdr:row>
      <xdr:rowOff>166687</xdr:rowOff>
    </xdr:from>
    <xdr:to>
      <xdr:col>39</xdr:col>
      <xdr:colOff>381000</xdr:colOff>
      <xdr:row>26</xdr:row>
      <xdr:rowOff>52387</xdr:rowOff>
    </xdr:to>
    <xdr:graphicFrame macro="">
      <xdr:nvGraphicFramePr>
        <xdr:cNvPr id="6" name="Chart 5">
          <a:extLst>
            <a:ext uri="{FF2B5EF4-FFF2-40B4-BE49-F238E27FC236}">
              <a16:creationId xmlns:a16="http://schemas.microsoft.com/office/drawing/2014/main" id="{8F3B612B-5B57-4B61-B043-061DF573D8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46</xdr:col>
      <xdr:colOff>238125</xdr:colOff>
      <xdr:row>16</xdr:row>
      <xdr:rowOff>152400</xdr:rowOff>
    </xdr:from>
    <xdr:to>
      <xdr:col>52</xdr:col>
      <xdr:colOff>38100</xdr:colOff>
      <xdr:row>30</xdr:row>
      <xdr:rowOff>4762</xdr:rowOff>
    </xdr:to>
    <xdr:graphicFrame macro="">
      <xdr:nvGraphicFramePr>
        <xdr:cNvPr id="3" name="Chart 2">
          <a:extLst>
            <a:ext uri="{FF2B5EF4-FFF2-40B4-BE49-F238E27FC236}">
              <a16:creationId xmlns:a16="http://schemas.microsoft.com/office/drawing/2014/main" id="{586D0465-FFF1-47B4-9D30-9F1F5B7091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56</xdr:col>
      <xdr:colOff>357187</xdr:colOff>
      <xdr:row>1</xdr:row>
      <xdr:rowOff>123825</xdr:rowOff>
    </xdr:from>
    <xdr:to>
      <xdr:col>63</xdr:col>
      <xdr:colOff>276225</xdr:colOff>
      <xdr:row>15</xdr:row>
      <xdr:rowOff>52387</xdr:rowOff>
    </xdr:to>
    <xdr:graphicFrame macro="">
      <xdr:nvGraphicFramePr>
        <xdr:cNvPr id="7" name="Chart 6">
          <a:extLst>
            <a:ext uri="{FF2B5EF4-FFF2-40B4-BE49-F238E27FC236}">
              <a16:creationId xmlns:a16="http://schemas.microsoft.com/office/drawing/2014/main" id="{9C2502E9-8C94-4F2C-9A75-48FA0F3138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67</xdr:col>
      <xdr:colOff>509587</xdr:colOff>
      <xdr:row>8</xdr:row>
      <xdr:rowOff>57150</xdr:rowOff>
    </xdr:from>
    <xdr:to>
      <xdr:col>73</xdr:col>
      <xdr:colOff>285750</xdr:colOff>
      <xdr:row>20</xdr:row>
      <xdr:rowOff>176212</xdr:rowOff>
    </xdr:to>
    <xdr:graphicFrame macro="">
      <xdr:nvGraphicFramePr>
        <xdr:cNvPr id="8" name="Chart 7">
          <a:extLst>
            <a:ext uri="{FF2B5EF4-FFF2-40B4-BE49-F238E27FC236}">
              <a16:creationId xmlns:a16="http://schemas.microsoft.com/office/drawing/2014/main" id="{D580250D-2B04-4F1A-B359-96B31AF429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77</xdr:col>
      <xdr:colOff>547687</xdr:colOff>
      <xdr:row>8</xdr:row>
      <xdr:rowOff>133350</xdr:rowOff>
    </xdr:from>
    <xdr:to>
      <xdr:col>82</xdr:col>
      <xdr:colOff>466725</xdr:colOff>
      <xdr:row>21</xdr:row>
      <xdr:rowOff>42862</xdr:rowOff>
    </xdr:to>
    <xdr:graphicFrame macro="">
      <xdr:nvGraphicFramePr>
        <xdr:cNvPr id="9" name="Chart 8">
          <a:extLst>
            <a:ext uri="{FF2B5EF4-FFF2-40B4-BE49-F238E27FC236}">
              <a16:creationId xmlns:a16="http://schemas.microsoft.com/office/drawing/2014/main" id="{DFD499B7-10B0-4EB4-8522-6CDB05B50C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89</xdr:col>
      <xdr:colOff>42862</xdr:colOff>
      <xdr:row>13</xdr:row>
      <xdr:rowOff>176212</xdr:rowOff>
    </xdr:from>
    <xdr:to>
      <xdr:col>89</xdr:col>
      <xdr:colOff>4614862</xdr:colOff>
      <xdr:row>28</xdr:row>
      <xdr:rowOff>61912</xdr:rowOff>
    </xdr:to>
    <xdr:graphicFrame macro="">
      <xdr:nvGraphicFramePr>
        <xdr:cNvPr id="10" name="Chart 9">
          <a:extLst>
            <a:ext uri="{FF2B5EF4-FFF2-40B4-BE49-F238E27FC236}">
              <a16:creationId xmlns:a16="http://schemas.microsoft.com/office/drawing/2014/main" id="{17F8A53F-AB96-4CAE-804D-19170D96C8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0</xdr:row>
      <xdr:rowOff>180975</xdr:rowOff>
    </xdr:from>
    <xdr:to>
      <xdr:col>4</xdr:col>
      <xdr:colOff>238125</xdr:colOff>
      <xdr:row>3</xdr:row>
      <xdr:rowOff>38100</xdr:rowOff>
    </xdr:to>
    <xdr:sp macro="" textlink="">
      <xdr:nvSpPr>
        <xdr:cNvPr id="6" name="Rectangle 5">
          <a:extLst>
            <a:ext uri="{FF2B5EF4-FFF2-40B4-BE49-F238E27FC236}">
              <a16:creationId xmlns:a16="http://schemas.microsoft.com/office/drawing/2014/main" id="{9864577C-2D9F-4925-98EA-A07A4D59D266}"/>
            </a:ext>
          </a:extLst>
        </xdr:cNvPr>
        <xdr:cNvSpPr/>
      </xdr:nvSpPr>
      <xdr:spPr>
        <a:xfrm>
          <a:off x="1847850" y="180975"/>
          <a:ext cx="828675" cy="476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Sales</a:t>
          </a:r>
        </a:p>
      </xdr:txBody>
    </xdr:sp>
    <xdr:clientData/>
  </xdr:twoCellAnchor>
  <xdr:twoCellAnchor>
    <xdr:from>
      <xdr:col>3</xdr:col>
      <xdr:colOff>19050</xdr:colOff>
      <xdr:row>4</xdr:row>
      <xdr:rowOff>123825</xdr:rowOff>
    </xdr:from>
    <xdr:to>
      <xdr:col>4</xdr:col>
      <xdr:colOff>238125</xdr:colOff>
      <xdr:row>7</xdr:row>
      <xdr:rowOff>28575</xdr:rowOff>
    </xdr:to>
    <xdr:sp macro="" textlink="">
      <xdr:nvSpPr>
        <xdr:cNvPr id="7" name="Rectangle 6">
          <a:extLst>
            <a:ext uri="{FF2B5EF4-FFF2-40B4-BE49-F238E27FC236}">
              <a16:creationId xmlns:a16="http://schemas.microsoft.com/office/drawing/2014/main" id="{34417340-CEB9-4176-BD19-13206261BEDC}"/>
            </a:ext>
          </a:extLst>
        </xdr:cNvPr>
        <xdr:cNvSpPr/>
      </xdr:nvSpPr>
      <xdr:spPr>
        <a:xfrm>
          <a:off x="1847850" y="933450"/>
          <a:ext cx="828675" cy="476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Sales</a:t>
          </a:r>
          <a:r>
            <a:rPr lang="en-US" sz="1100" baseline="0"/>
            <a:t> director</a:t>
          </a:r>
        </a:p>
        <a:p>
          <a:pPr algn="l"/>
          <a:endParaRPr lang="en-US" sz="1100"/>
        </a:p>
      </xdr:txBody>
    </xdr:sp>
    <xdr:clientData/>
  </xdr:twoCellAnchor>
  <xdr:twoCellAnchor>
    <xdr:from>
      <xdr:col>3</xdr:col>
      <xdr:colOff>0</xdr:colOff>
      <xdr:row>9</xdr:row>
      <xdr:rowOff>0</xdr:rowOff>
    </xdr:from>
    <xdr:to>
      <xdr:col>4</xdr:col>
      <xdr:colOff>219075</xdr:colOff>
      <xdr:row>11</xdr:row>
      <xdr:rowOff>95250</xdr:rowOff>
    </xdr:to>
    <xdr:sp macro="" textlink="">
      <xdr:nvSpPr>
        <xdr:cNvPr id="8" name="Rectangle 7">
          <a:extLst>
            <a:ext uri="{FF2B5EF4-FFF2-40B4-BE49-F238E27FC236}">
              <a16:creationId xmlns:a16="http://schemas.microsoft.com/office/drawing/2014/main" id="{5413F8D5-272C-4185-AC83-F122CCB03D55}"/>
            </a:ext>
          </a:extLst>
        </xdr:cNvPr>
        <xdr:cNvSpPr/>
      </xdr:nvSpPr>
      <xdr:spPr>
        <a:xfrm>
          <a:off x="1828800" y="1762125"/>
          <a:ext cx="828675" cy="476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t>1920x1080</a:t>
          </a:r>
        </a:p>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514350</xdr:colOff>
      <xdr:row>14</xdr:row>
      <xdr:rowOff>147637</xdr:rowOff>
    </xdr:from>
    <xdr:to>
      <xdr:col>9</xdr:col>
      <xdr:colOff>628650</xdr:colOff>
      <xdr:row>29</xdr:row>
      <xdr:rowOff>33337</xdr:rowOff>
    </xdr:to>
    <xdr:graphicFrame macro="">
      <xdr:nvGraphicFramePr>
        <xdr:cNvPr id="2" name="Chart 1">
          <a:extLst>
            <a:ext uri="{FF2B5EF4-FFF2-40B4-BE49-F238E27FC236}">
              <a16:creationId xmlns:a16="http://schemas.microsoft.com/office/drawing/2014/main" id="{A6238064-7E7F-4E78-967A-E1D8CAB54D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342900</xdr:colOff>
      <xdr:row>15</xdr:row>
      <xdr:rowOff>176212</xdr:rowOff>
    </xdr:from>
    <xdr:to>
      <xdr:col>17</xdr:col>
      <xdr:colOff>228600</xdr:colOff>
      <xdr:row>26</xdr:row>
      <xdr:rowOff>95250</xdr:rowOff>
    </xdr:to>
    <xdr:graphicFrame macro="">
      <xdr:nvGraphicFramePr>
        <xdr:cNvPr id="3" name="Chart 2">
          <a:extLst>
            <a:ext uri="{FF2B5EF4-FFF2-40B4-BE49-F238E27FC236}">
              <a16:creationId xmlns:a16="http://schemas.microsoft.com/office/drawing/2014/main" id="{D3398945-2C21-46CA-A81B-AEC4ABB0C3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376238</xdr:colOff>
      <xdr:row>15</xdr:row>
      <xdr:rowOff>0</xdr:rowOff>
    </xdr:from>
    <xdr:to>
      <xdr:col>22</xdr:col>
      <xdr:colOff>333376</xdr:colOff>
      <xdr:row>28</xdr:row>
      <xdr:rowOff>152400</xdr:rowOff>
    </xdr:to>
    <xdr:graphicFrame macro="">
      <xdr:nvGraphicFramePr>
        <xdr:cNvPr id="4" name="Chart 3">
          <a:extLst>
            <a:ext uri="{FF2B5EF4-FFF2-40B4-BE49-F238E27FC236}">
              <a16:creationId xmlns:a16="http://schemas.microsoft.com/office/drawing/2014/main" id="{F9D024FE-6485-4DF1-95E3-F3B7B3744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200025</xdr:colOff>
      <xdr:row>9</xdr:row>
      <xdr:rowOff>109537</xdr:rowOff>
    </xdr:from>
    <xdr:to>
      <xdr:col>26</xdr:col>
      <xdr:colOff>323850</xdr:colOff>
      <xdr:row>23</xdr:row>
      <xdr:rowOff>180975</xdr:rowOff>
    </xdr:to>
    <xdr:graphicFrame macro="">
      <xdr:nvGraphicFramePr>
        <xdr:cNvPr id="5" name="Chart 4">
          <a:extLst>
            <a:ext uri="{FF2B5EF4-FFF2-40B4-BE49-F238E27FC236}">
              <a16:creationId xmlns:a16="http://schemas.microsoft.com/office/drawing/2014/main" id="{2AED44CF-61DF-4770-BDC0-C02EFB664E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80963</xdr:colOff>
      <xdr:row>9</xdr:row>
      <xdr:rowOff>133350</xdr:rowOff>
    </xdr:from>
    <xdr:to>
      <xdr:col>32</xdr:col>
      <xdr:colOff>142876</xdr:colOff>
      <xdr:row>22</xdr:row>
      <xdr:rowOff>9525</xdr:rowOff>
    </xdr:to>
    <xdr:graphicFrame macro="">
      <xdr:nvGraphicFramePr>
        <xdr:cNvPr id="6" name="Chart 5">
          <a:extLst>
            <a:ext uri="{FF2B5EF4-FFF2-40B4-BE49-F238E27FC236}">
              <a16:creationId xmlns:a16="http://schemas.microsoft.com/office/drawing/2014/main" id="{9F07B960-1C0A-4FE9-9680-2F7B53545F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34</xdr:col>
      <xdr:colOff>538162</xdr:colOff>
      <xdr:row>13</xdr:row>
      <xdr:rowOff>114300</xdr:rowOff>
    </xdr:from>
    <xdr:to>
      <xdr:col>39</xdr:col>
      <xdr:colOff>76200</xdr:colOff>
      <xdr:row>29</xdr:row>
      <xdr:rowOff>157162</xdr:rowOff>
    </xdr:to>
    <xdr:graphicFrame macro="">
      <xdr:nvGraphicFramePr>
        <xdr:cNvPr id="7" name="sales by years">
          <a:extLst>
            <a:ext uri="{FF2B5EF4-FFF2-40B4-BE49-F238E27FC236}">
              <a16:creationId xmlns:a16="http://schemas.microsoft.com/office/drawing/2014/main" id="{9A2FF190-E45C-493A-8D3D-B49D84FA3F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39</xdr:col>
      <xdr:colOff>576262</xdr:colOff>
      <xdr:row>11</xdr:row>
      <xdr:rowOff>166687</xdr:rowOff>
    </xdr:from>
    <xdr:to>
      <xdr:col>45</xdr:col>
      <xdr:colOff>61912</xdr:colOff>
      <xdr:row>26</xdr:row>
      <xdr:rowOff>52387</xdr:rowOff>
    </xdr:to>
    <xdr:graphicFrame macro="">
      <xdr:nvGraphicFramePr>
        <xdr:cNvPr id="8" name="Chart 7">
          <a:extLst>
            <a:ext uri="{FF2B5EF4-FFF2-40B4-BE49-F238E27FC236}">
              <a16:creationId xmlns:a16="http://schemas.microsoft.com/office/drawing/2014/main" id="{B1C52979-B666-43F3-B6D3-999E563AB6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342901</xdr:colOff>
      <xdr:row>12</xdr:row>
      <xdr:rowOff>147638</xdr:rowOff>
    </xdr:from>
    <xdr:to>
      <xdr:col>6</xdr:col>
      <xdr:colOff>571500</xdr:colOff>
      <xdr:row>26</xdr:row>
      <xdr:rowOff>157163</xdr:rowOff>
    </xdr:to>
    <xdr:sp macro="" textlink="">
      <xdr:nvSpPr>
        <xdr:cNvPr id="3" name="Rectangle 2">
          <a:extLst>
            <a:ext uri="{FF2B5EF4-FFF2-40B4-BE49-F238E27FC236}">
              <a16:creationId xmlns:a16="http://schemas.microsoft.com/office/drawing/2014/main" id="{0ABB837F-A45D-442F-841B-BCFE0055DDBF}"/>
            </a:ext>
          </a:extLst>
        </xdr:cNvPr>
        <xdr:cNvSpPr/>
      </xdr:nvSpPr>
      <xdr:spPr>
        <a:xfrm>
          <a:off x="342901" y="2433638"/>
          <a:ext cx="3886199" cy="2676525"/>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0</xdr:colOff>
      <xdr:row>12</xdr:row>
      <xdr:rowOff>85725</xdr:rowOff>
    </xdr:from>
    <xdr:to>
      <xdr:col>18</xdr:col>
      <xdr:colOff>466725</xdr:colOff>
      <xdr:row>42</xdr:row>
      <xdr:rowOff>57150</xdr:rowOff>
    </xdr:to>
    <xdr:sp macro="" textlink="">
      <xdr:nvSpPr>
        <xdr:cNvPr id="6" name="Rectangle 5">
          <a:extLst>
            <a:ext uri="{FF2B5EF4-FFF2-40B4-BE49-F238E27FC236}">
              <a16:creationId xmlns:a16="http://schemas.microsoft.com/office/drawing/2014/main" id="{1AB14E01-BBE9-4BFE-9D0E-94C3B412BDEA}"/>
            </a:ext>
          </a:extLst>
        </xdr:cNvPr>
        <xdr:cNvSpPr/>
      </xdr:nvSpPr>
      <xdr:spPr>
        <a:xfrm>
          <a:off x="8534400" y="2371725"/>
          <a:ext cx="2905125" cy="568642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409574</xdr:colOff>
      <xdr:row>1</xdr:row>
      <xdr:rowOff>114299</xdr:rowOff>
    </xdr:from>
    <xdr:to>
      <xdr:col>27</xdr:col>
      <xdr:colOff>438150</xdr:colOff>
      <xdr:row>6</xdr:row>
      <xdr:rowOff>9524</xdr:rowOff>
    </xdr:to>
    <xdr:sp macro="" textlink="">
      <xdr:nvSpPr>
        <xdr:cNvPr id="12" name="Rectangle 11">
          <a:extLst>
            <a:ext uri="{FF2B5EF4-FFF2-40B4-BE49-F238E27FC236}">
              <a16:creationId xmlns:a16="http://schemas.microsoft.com/office/drawing/2014/main" id="{722BA0F1-F934-4205-BB89-DEF0535CA903}"/>
            </a:ext>
          </a:extLst>
        </xdr:cNvPr>
        <xdr:cNvSpPr/>
      </xdr:nvSpPr>
      <xdr:spPr>
        <a:xfrm>
          <a:off x="409574" y="304799"/>
          <a:ext cx="16487776" cy="847725"/>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257176</xdr:colOff>
      <xdr:row>12</xdr:row>
      <xdr:rowOff>147638</xdr:rowOff>
    </xdr:from>
    <xdr:to>
      <xdr:col>13</xdr:col>
      <xdr:colOff>485775</xdr:colOff>
      <xdr:row>26</xdr:row>
      <xdr:rowOff>157163</xdr:rowOff>
    </xdr:to>
    <xdr:sp macro="" textlink="">
      <xdr:nvSpPr>
        <xdr:cNvPr id="17" name="Rectangle 16">
          <a:extLst>
            <a:ext uri="{FF2B5EF4-FFF2-40B4-BE49-F238E27FC236}">
              <a16:creationId xmlns:a16="http://schemas.microsoft.com/office/drawing/2014/main" id="{D39DC8E7-1570-41F4-85DF-BF938A5DE440}"/>
            </a:ext>
          </a:extLst>
        </xdr:cNvPr>
        <xdr:cNvSpPr/>
      </xdr:nvSpPr>
      <xdr:spPr>
        <a:xfrm>
          <a:off x="4524376" y="2433638"/>
          <a:ext cx="3886199" cy="2676525"/>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304801</xdr:colOff>
      <xdr:row>27</xdr:row>
      <xdr:rowOff>157163</xdr:rowOff>
    </xdr:from>
    <xdr:to>
      <xdr:col>6</xdr:col>
      <xdr:colOff>533400</xdr:colOff>
      <xdr:row>41</xdr:row>
      <xdr:rowOff>166688</xdr:rowOff>
    </xdr:to>
    <xdr:sp macro="" textlink="">
      <xdr:nvSpPr>
        <xdr:cNvPr id="18" name="Rectangle 17">
          <a:extLst>
            <a:ext uri="{FF2B5EF4-FFF2-40B4-BE49-F238E27FC236}">
              <a16:creationId xmlns:a16="http://schemas.microsoft.com/office/drawing/2014/main" id="{43C2935E-EA4E-44FC-B4AE-344E53702AE1}"/>
            </a:ext>
          </a:extLst>
        </xdr:cNvPr>
        <xdr:cNvSpPr/>
      </xdr:nvSpPr>
      <xdr:spPr>
        <a:xfrm>
          <a:off x="304801" y="5300663"/>
          <a:ext cx="3886199" cy="2676525"/>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104776</xdr:colOff>
      <xdr:row>27</xdr:row>
      <xdr:rowOff>157163</xdr:rowOff>
    </xdr:from>
    <xdr:to>
      <xdr:col>13</xdr:col>
      <xdr:colOff>333375</xdr:colOff>
      <xdr:row>41</xdr:row>
      <xdr:rowOff>166688</xdr:rowOff>
    </xdr:to>
    <xdr:sp macro="" textlink="">
      <xdr:nvSpPr>
        <xdr:cNvPr id="19" name="Rectangle 18">
          <a:extLst>
            <a:ext uri="{FF2B5EF4-FFF2-40B4-BE49-F238E27FC236}">
              <a16:creationId xmlns:a16="http://schemas.microsoft.com/office/drawing/2014/main" id="{0DBEEB9E-6AF4-4493-861A-CF964452573B}"/>
            </a:ext>
          </a:extLst>
        </xdr:cNvPr>
        <xdr:cNvSpPr/>
      </xdr:nvSpPr>
      <xdr:spPr>
        <a:xfrm>
          <a:off x="4371976" y="5300663"/>
          <a:ext cx="3886199" cy="267652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600075</xdr:colOff>
      <xdr:row>12</xdr:row>
      <xdr:rowOff>95250</xdr:rowOff>
    </xdr:from>
    <xdr:to>
      <xdr:col>23</xdr:col>
      <xdr:colOff>457200</xdr:colOff>
      <xdr:row>42</xdr:row>
      <xdr:rowOff>66675</xdr:rowOff>
    </xdr:to>
    <xdr:sp macro="" textlink="">
      <xdr:nvSpPr>
        <xdr:cNvPr id="16" name="Rectangle 15">
          <a:extLst>
            <a:ext uri="{FF2B5EF4-FFF2-40B4-BE49-F238E27FC236}">
              <a16:creationId xmlns:a16="http://schemas.microsoft.com/office/drawing/2014/main" id="{CE53F4D6-B50C-40B0-9A90-28C73EBDA62D}"/>
            </a:ext>
          </a:extLst>
        </xdr:cNvPr>
        <xdr:cNvSpPr/>
      </xdr:nvSpPr>
      <xdr:spPr>
        <a:xfrm>
          <a:off x="11572875" y="2381250"/>
          <a:ext cx="2905125" cy="568642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590550</xdr:colOff>
      <xdr:row>29</xdr:row>
      <xdr:rowOff>166688</xdr:rowOff>
    </xdr:from>
    <xdr:to>
      <xdr:col>29</xdr:col>
      <xdr:colOff>180976</xdr:colOff>
      <xdr:row>42</xdr:row>
      <xdr:rowOff>57149</xdr:rowOff>
    </xdr:to>
    <xdr:sp macro="" textlink="">
      <xdr:nvSpPr>
        <xdr:cNvPr id="23" name="Rectangle 22">
          <a:extLst>
            <a:ext uri="{FF2B5EF4-FFF2-40B4-BE49-F238E27FC236}">
              <a16:creationId xmlns:a16="http://schemas.microsoft.com/office/drawing/2014/main" id="{309A34F2-D368-4553-8D01-76794A33B536}"/>
            </a:ext>
          </a:extLst>
        </xdr:cNvPr>
        <xdr:cNvSpPr/>
      </xdr:nvSpPr>
      <xdr:spPr>
        <a:xfrm>
          <a:off x="14611350" y="5691188"/>
          <a:ext cx="3248026" cy="236696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342901</xdr:colOff>
      <xdr:row>12</xdr:row>
      <xdr:rowOff>138113</xdr:rowOff>
    </xdr:from>
    <xdr:to>
      <xdr:col>6</xdr:col>
      <xdr:colOff>571500</xdr:colOff>
      <xdr:row>26</xdr:row>
      <xdr:rowOff>147638</xdr:rowOff>
    </xdr:to>
    <xdr:sp macro="" textlink="">
      <xdr:nvSpPr>
        <xdr:cNvPr id="26" name="Rectangle 25">
          <a:extLst>
            <a:ext uri="{FF2B5EF4-FFF2-40B4-BE49-F238E27FC236}">
              <a16:creationId xmlns:a16="http://schemas.microsoft.com/office/drawing/2014/main" id="{3C3FE39D-E20D-44FB-AF92-C9D5A3446F43}"/>
            </a:ext>
          </a:extLst>
        </xdr:cNvPr>
        <xdr:cNvSpPr/>
      </xdr:nvSpPr>
      <xdr:spPr>
        <a:xfrm>
          <a:off x="342901" y="2424113"/>
          <a:ext cx="3886199" cy="267652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409574</xdr:colOff>
      <xdr:row>1</xdr:row>
      <xdr:rowOff>104774</xdr:rowOff>
    </xdr:from>
    <xdr:to>
      <xdr:col>27</xdr:col>
      <xdr:colOff>438150</xdr:colOff>
      <xdr:row>5</xdr:row>
      <xdr:rowOff>190499</xdr:rowOff>
    </xdr:to>
    <xdr:sp macro="" textlink="$I$10">
      <xdr:nvSpPr>
        <xdr:cNvPr id="27" name="Rectangle 26">
          <a:extLst>
            <a:ext uri="{FF2B5EF4-FFF2-40B4-BE49-F238E27FC236}">
              <a16:creationId xmlns:a16="http://schemas.microsoft.com/office/drawing/2014/main" id="{A904CD41-9D80-42D0-87DB-C743A739B9C6}"/>
            </a:ext>
          </a:extLst>
        </xdr:cNvPr>
        <xdr:cNvSpPr/>
      </xdr:nvSpPr>
      <xdr:spPr>
        <a:xfrm>
          <a:off x="409574" y="295274"/>
          <a:ext cx="16487776" cy="84772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DC2774DC-17C2-4664-A64C-E5A048E1B9EC}" type="TxLink">
            <a:rPr lang="en-US" sz="1100" b="0" i="0" u="none" strike="noStrike">
              <a:solidFill>
                <a:srgbClr val="000000"/>
              </a:solidFill>
              <a:latin typeface="Calibri"/>
              <a:cs typeface="Calibri"/>
            </a:rPr>
            <a:pPr algn="l"/>
            <a:t> </a:t>
          </a:fld>
          <a:endParaRPr lang="en-US" sz="1100">
            <a:solidFill>
              <a:sysClr val="windowText" lastClr="000000"/>
            </a:solidFill>
          </a:endParaRPr>
        </a:p>
      </xdr:txBody>
    </xdr:sp>
    <xdr:clientData/>
  </xdr:twoCellAnchor>
  <xdr:twoCellAnchor>
    <xdr:from>
      <xdr:col>7</xdr:col>
      <xdr:colOff>257176</xdr:colOff>
      <xdr:row>12</xdr:row>
      <xdr:rowOff>138113</xdr:rowOff>
    </xdr:from>
    <xdr:to>
      <xdr:col>13</xdr:col>
      <xdr:colOff>485775</xdr:colOff>
      <xdr:row>26</xdr:row>
      <xdr:rowOff>147638</xdr:rowOff>
    </xdr:to>
    <xdr:sp macro="" textlink="">
      <xdr:nvSpPr>
        <xdr:cNvPr id="33" name="Rectangle 32">
          <a:extLst>
            <a:ext uri="{FF2B5EF4-FFF2-40B4-BE49-F238E27FC236}">
              <a16:creationId xmlns:a16="http://schemas.microsoft.com/office/drawing/2014/main" id="{16A02F82-F80E-4841-8173-39314F746C11}"/>
            </a:ext>
          </a:extLst>
        </xdr:cNvPr>
        <xdr:cNvSpPr/>
      </xdr:nvSpPr>
      <xdr:spPr>
        <a:xfrm>
          <a:off x="4524376" y="2424113"/>
          <a:ext cx="3886199" cy="267652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304801</xdr:colOff>
      <xdr:row>27</xdr:row>
      <xdr:rowOff>147638</xdr:rowOff>
    </xdr:from>
    <xdr:to>
      <xdr:col>6</xdr:col>
      <xdr:colOff>533400</xdr:colOff>
      <xdr:row>41</xdr:row>
      <xdr:rowOff>157163</xdr:rowOff>
    </xdr:to>
    <xdr:sp macro="" textlink="">
      <xdr:nvSpPr>
        <xdr:cNvPr id="34" name="Rectangle 33">
          <a:extLst>
            <a:ext uri="{FF2B5EF4-FFF2-40B4-BE49-F238E27FC236}">
              <a16:creationId xmlns:a16="http://schemas.microsoft.com/office/drawing/2014/main" id="{BDCC65D3-5120-41F1-8F1D-644A5EBDC795}"/>
            </a:ext>
          </a:extLst>
        </xdr:cNvPr>
        <xdr:cNvSpPr/>
      </xdr:nvSpPr>
      <xdr:spPr>
        <a:xfrm>
          <a:off x="304801" y="5291138"/>
          <a:ext cx="3886199" cy="267652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104774</xdr:colOff>
      <xdr:row>13</xdr:row>
      <xdr:rowOff>19050</xdr:rowOff>
    </xdr:from>
    <xdr:to>
      <xdr:col>18</xdr:col>
      <xdr:colOff>419099</xdr:colOff>
      <xdr:row>41</xdr:row>
      <xdr:rowOff>85725</xdr:rowOff>
    </xdr:to>
    <xdr:graphicFrame macro="">
      <xdr:nvGraphicFramePr>
        <xdr:cNvPr id="35" name="Chart 34">
          <a:extLst>
            <a:ext uri="{FF2B5EF4-FFF2-40B4-BE49-F238E27FC236}">
              <a16:creationId xmlns:a16="http://schemas.microsoft.com/office/drawing/2014/main" id="{2461550E-B841-4FC8-A8DC-92B22120EC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514351</xdr:colOff>
      <xdr:row>13</xdr:row>
      <xdr:rowOff>1</xdr:rowOff>
    </xdr:from>
    <xdr:to>
      <xdr:col>6</xdr:col>
      <xdr:colOff>495301</xdr:colOff>
      <xdr:row>26</xdr:row>
      <xdr:rowOff>19051</xdr:rowOff>
    </xdr:to>
    <xdr:graphicFrame macro="">
      <xdr:nvGraphicFramePr>
        <xdr:cNvPr id="36" name="Chart 35">
          <a:extLst>
            <a:ext uri="{FF2B5EF4-FFF2-40B4-BE49-F238E27FC236}">
              <a16:creationId xmlns:a16="http://schemas.microsoft.com/office/drawing/2014/main" id="{AA4312E7-8EAF-4EE1-A41E-50EF5BAE7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28575</xdr:colOff>
      <xdr:row>12</xdr:row>
      <xdr:rowOff>123824</xdr:rowOff>
    </xdr:from>
    <xdr:to>
      <xdr:col>23</xdr:col>
      <xdr:colOff>428625</xdr:colOff>
      <xdr:row>42</xdr:row>
      <xdr:rowOff>19049</xdr:rowOff>
    </xdr:to>
    <xdr:graphicFrame macro="">
      <xdr:nvGraphicFramePr>
        <xdr:cNvPr id="37" name="Chart 36">
          <a:extLst>
            <a:ext uri="{FF2B5EF4-FFF2-40B4-BE49-F238E27FC236}">
              <a16:creationId xmlns:a16="http://schemas.microsoft.com/office/drawing/2014/main" id="{13C9AD35-7914-4541-B9E4-2157F9BFEE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285750</xdr:colOff>
      <xdr:row>12</xdr:row>
      <xdr:rowOff>180975</xdr:rowOff>
    </xdr:from>
    <xdr:to>
      <xdr:col>13</xdr:col>
      <xdr:colOff>466725</xdr:colOff>
      <xdr:row>26</xdr:row>
      <xdr:rowOff>95251</xdr:rowOff>
    </xdr:to>
    <xdr:graphicFrame macro="">
      <xdr:nvGraphicFramePr>
        <xdr:cNvPr id="38" name="Chart 37">
          <a:extLst>
            <a:ext uri="{FF2B5EF4-FFF2-40B4-BE49-F238E27FC236}">
              <a16:creationId xmlns:a16="http://schemas.microsoft.com/office/drawing/2014/main" id="{8444D721-4912-4C11-ABDC-74FE287367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295276</xdr:colOff>
      <xdr:row>27</xdr:row>
      <xdr:rowOff>161925</xdr:rowOff>
    </xdr:from>
    <xdr:to>
      <xdr:col>6</xdr:col>
      <xdr:colOff>523875</xdr:colOff>
      <xdr:row>41</xdr:row>
      <xdr:rowOff>133350</xdr:rowOff>
    </xdr:to>
    <xdr:graphicFrame macro="">
      <xdr:nvGraphicFramePr>
        <xdr:cNvPr id="39" name="Chart 38">
          <a:extLst>
            <a:ext uri="{FF2B5EF4-FFF2-40B4-BE49-F238E27FC236}">
              <a16:creationId xmlns:a16="http://schemas.microsoft.com/office/drawing/2014/main" id="{0285AE80-9DC5-4D0B-8220-749EFABC66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19050</xdr:colOff>
      <xdr:row>29</xdr:row>
      <xdr:rowOff>180975</xdr:rowOff>
    </xdr:from>
    <xdr:to>
      <xdr:col>29</xdr:col>
      <xdr:colOff>180975</xdr:colOff>
      <xdr:row>41</xdr:row>
      <xdr:rowOff>180975</xdr:rowOff>
    </xdr:to>
    <xdr:graphicFrame macro="">
      <xdr:nvGraphicFramePr>
        <xdr:cNvPr id="40" name="sales by years">
          <a:extLst>
            <a:ext uri="{FF2B5EF4-FFF2-40B4-BE49-F238E27FC236}">
              <a16:creationId xmlns:a16="http://schemas.microsoft.com/office/drawing/2014/main" id="{DA1DFA55-E385-4C37-B793-283029CA79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123825</xdr:colOff>
      <xdr:row>27</xdr:row>
      <xdr:rowOff>180975</xdr:rowOff>
    </xdr:from>
    <xdr:to>
      <xdr:col>13</xdr:col>
      <xdr:colOff>342900</xdr:colOff>
      <xdr:row>41</xdr:row>
      <xdr:rowOff>133350</xdr:rowOff>
    </xdr:to>
    <xdr:graphicFrame macro="">
      <xdr:nvGraphicFramePr>
        <xdr:cNvPr id="41" name="Chart 40">
          <a:extLst>
            <a:ext uri="{FF2B5EF4-FFF2-40B4-BE49-F238E27FC236}">
              <a16:creationId xmlns:a16="http://schemas.microsoft.com/office/drawing/2014/main" id="{E825428D-5058-4066-AD86-D7A7C1408A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7</xdr:col>
      <xdr:colOff>361950</xdr:colOff>
      <xdr:row>9</xdr:row>
      <xdr:rowOff>76200</xdr:rowOff>
    </xdr:from>
    <xdr:ext cx="184731" cy="264560"/>
    <xdr:sp macro="" textlink="">
      <xdr:nvSpPr>
        <xdr:cNvPr id="4" name="TextBox 3">
          <a:extLst>
            <a:ext uri="{FF2B5EF4-FFF2-40B4-BE49-F238E27FC236}">
              <a16:creationId xmlns:a16="http://schemas.microsoft.com/office/drawing/2014/main" id="{78FEF176-3EB4-4E18-80D8-DC31772C6BE4}"/>
            </a:ext>
          </a:extLst>
        </xdr:cNvPr>
        <xdr:cNvSpPr txBox="1"/>
      </xdr:nvSpPr>
      <xdr:spPr>
        <a:xfrm>
          <a:off x="4629150" y="1790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352425</xdr:colOff>
      <xdr:row>7</xdr:row>
      <xdr:rowOff>152400</xdr:rowOff>
    </xdr:from>
    <xdr:to>
      <xdr:col>3</xdr:col>
      <xdr:colOff>238124</xdr:colOff>
      <xdr:row>12</xdr:row>
      <xdr:rowOff>47625</xdr:rowOff>
    </xdr:to>
    <xdr:grpSp>
      <xdr:nvGrpSpPr>
        <xdr:cNvPr id="8" name="Group 7">
          <a:extLst>
            <a:ext uri="{FF2B5EF4-FFF2-40B4-BE49-F238E27FC236}">
              <a16:creationId xmlns:a16="http://schemas.microsoft.com/office/drawing/2014/main" id="{7BC3C4F7-8337-4757-B4BE-F53D9F32E706}"/>
            </a:ext>
          </a:extLst>
        </xdr:cNvPr>
        <xdr:cNvGrpSpPr/>
      </xdr:nvGrpSpPr>
      <xdr:grpSpPr>
        <a:xfrm>
          <a:off x="352425" y="1485900"/>
          <a:ext cx="1714499" cy="847725"/>
          <a:chOff x="333375" y="1214437"/>
          <a:chExt cx="1714499" cy="847725"/>
        </a:xfrm>
      </xdr:grpSpPr>
      <xdr:sp macro="" textlink="'Dssh board calculaions'!A4">
        <xdr:nvSpPr>
          <xdr:cNvPr id="7" name="Rectangle 6">
            <a:extLst>
              <a:ext uri="{FF2B5EF4-FFF2-40B4-BE49-F238E27FC236}">
                <a16:creationId xmlns:a16="http://schemas.microsoft.com/office/drawing/2014/main" id="{2A398437-0ABE-47B2-B653-B6524F70EFEA}"/>
              </a:ext>
            </a:extLst>
          </xdr:cNvPr>
          <xdr:cNvSpPr/>
        </xdr:nvSpPr>
        <xdr:spPr>
          <a:xfrm>
            <a:off x="333375" y="1214437"/>
            <a:ext cx="1714499" cy="8477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u="none" strike="noStrike">
              <a:solidFill>
                <a:srgbClr val="000000"/>
              </a:solidFill>
              <a:latin typeface="Calibri"/>
              <a:cs typeface="Calibri"/>
            </a:endParaRPr>
          </a:p>
          <a:p>
            <a:pPr algn="l"/>
            <a:endParaRPr lang="en-US" sz="1100" b="0" i="0" u="none" strike="noStrike">
              <a:solidFill>
                <a:srgbClr val="000000"/>
              </a:solidFill>
              <a:latin typeface="Calibri"/>
              <a:cs typeface="Calibri"/>
            </a:endParaRPr>
          </a:p>
          <a:p>
            <a:pPr algn="l"/>
            <a:endParaRPr lang="en-US" sz="1100" b="0" i="0" u="none" strike="noStrike">
              <a:solidFill>
                <a:srgbClr val="000000"/>
              </a:solidFill>
              <a:latin typeface="Calibri"/>
              <a:cs typeface="Calibri"/>
            </a:endParaRPr>
          </a:p>
          <a:p>
            <a:pPr algn="l"/>
            <a:r>
              <a:rPr lang="en-US" sz="1100" b="0" i="0" u="none" strike="noStrike">
                <a:solidFill>
                  <a:srgbClr val="000000"/>
                </a:solidFill>
                <a:latin typeface="Calibri"/>
                <a:cs typeface="Calibri"/>
              </a:rPr>
              <a:t>           </a:t>
            </a:r>
            <a:fld id="{50384CFA-2151-465D-8A46-D8C7DFEBF3E3}" type="TxLink">
              <a:rPr lang="en-US" sz="1400" b="1" i="0" u="none" strike="noStrike">
                <a:solidFill>
                  <a:srgbClr val="000000"/>
                </a:solidFill>
                <a:latin typeface="Calibri"/>
                <a:cs typeface="Calibri"/>
              </a:rPr>
              <a:pPr algn="l"/>
              <a:t> 241,131 </a:t>
            </a:fld>
            <a:endParaRPr lang="en-US" sz="1400" b="1"/>
          </a:p>
        </xdr:txBody>
      </xdr:sp>
      <xdr:sp macro="" textlink="">
        <xdr:nvSpPr>
          <xdr:cNvPr id="5" name="TextBox 4">
            <a:extLst>
              <a:ext uri="{FF2B5EF4-FFF2-40B4-BE49-F238E27FC236}">
                <a16:creationId xmlns:a16="http://schemas.microsoft.com/office/drawing/2014/main" id="{B452F5B9-ABE5-475D-AB70-222F964FEDF7}"/>
              </a:ext>
            </a:extLst>
          </xdr:cNvPr>
          <xdr:cNvSpPr txBox="1"/>
        </xdr:nvSpPr>
        <xdr:spPr>
          <a:xfrm>
            <a:off x="762001" y="1428750"/>
            <a:ext cx="8477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1"/>
                </a:solidFill>
              </a:rPr>
              <a:t>Total</a:t>
            </a:r>
            <a:r>
              <a:rPr lang="en-US" sz="1100" b="1" baseline="0">
                <a:solidFill>
                  <a:schemeClr val="accent1"/>
                </a:solidFill>
              </a:rPr>
              <a:t> sales</a:t>
            </a:r>
            <a:endParaRPr lang="en-US" sz="1100" b="1">
              <a:solidFill>
                <a:schemeClr val="accent1"/>
              </a:solidFill>
            </a:endParaRPr>
          </a:p>
        </xdr:txBody>
      </xdr:sp>
    </xdr:grpSp>
    <xdr:clientData/>
  </xdr:twoCellAnchor>
  <xdr:twoCellAnchor>
    <xdr:from>
      <xdr:col>3</xdr:col>
      <xdr:colOff>295275</xdr:colOff>
      <xdr:row>7</xdr:row>
      <xdr:rowOff>152400</xdr:rowOff>
    </xdr:from>
    <xdr:to>
      <xdr:col>6</xdr:col>
      <xdr:colOff>180974</xdr:colOff>
      <xdr:row>12</xdr:row>
      <xdr:rowOff>47625</xdr:rowOff>
    </xdr:to>
    <xdr:grpSp>
      <xdr:nvGrpSpPr>
        <xdr:cNvPr id="28" name="Group 27">
          <a:extLst>
            <a:ext uri="{FF2B5EF4-FFF2-40B4-BE49-F238E27FC236}">
              <a16:creationId xmlns:a16="http://schemas.microsoft.com/office/drawing/2014/main" id="{F46888B5-36CB-4E91-8996-463BC17F274C}"/>
            </a:ext>
          </a:extLst>
        </xdr:cNvPr>
        <xdr:cNvGrpSpPr/>
      </xdr:nvGrpSpPr>
      <xdr:grpSpPr>
        <a:xfrm>
          <a:off x="2124075" y="1485900"/>
          <a:ext cx="1714499" cy="847725"/>
          <a:chOff x="333375" y="1214437"/>
          <a:chExt cx="1714499" cy="847725"/>
        </a:xfrm>
      </xdr:grpSpPr>
      <xdr:sp macro="" textlink="'Dssh board calculaions'!J6">
        <xdr:nvSpPr>
          <xdr:cNvPr id="29" name="Rectangle 28">
            <a:extLst>
              <a:ext uri="{FF2B5EF4-FFF2-40B4-BE49-F238E27FC236}">
                <a16:creationId xmlns:a16="http://schemas.microsoft.com/office/drawing/2014/main" id="{64803427-3F67-422B-BF2F-56AF3226B082}"/>
              </a:ext>
            </a:extLst>
          </xdr:cNvPr>
          <xdr:cNvSpPr/>
        </xdr:nvSpPr>
        <xdr:spPr>
          <a:xfrm>
            <a:off x="333375" y="1214437"/>
            <a:ext cx="1714499" cy="8477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u="none" strike="noStrike">
              <a:solidFill>
                <a:srgbClr val="000000"/>
              </a:solidFill>
              <a:latin typeface="Calibri"/>
              <a:cs typeface="Calibri"/>
            </a:endParaRPr>
          </a:p>
          <a:p>
            <a:pPr algn="l"/>
            <a:endParaRPr lang="en-US" sz="1100" b="0" i="0" u="none" strike="noStrike">
              <a:solidFill>
                <a:srgbClr val="000000"/>
              </a:solidFill>
              <a:latin typeface="Calibri"/>
              <a:cs typeface="Calibri"/>
            </a:endParaRPr>
          </a:p>
          <a:p>
            <a:pPr algn="l"/>
            <a:endParaRPr lang="en-US" sz="1100" b="0" i="0" u="none" strike="noStrike">
              <a:solidFill>
                <a:srgbClr val="000000"/>
              </a:solidFill>
              <a:latin typeface="Calibri"/>
              <a:cs typeface="Calibri"/>
            </a:endParaRPr>
          </a:p>
          <a:p>
            <a:pPr algn="l"/>
            <a:r>
              <a:rPr lang="en-US" sz="1100" b="0" i="0" u="none" strike="noStrike">
                <a:solidFill>
                  <a:srgbClr val="000000"/>
                </a:solidFill>
                <a:latin typeface="Calibri"/>
                <a:cs typeface="Calibri"/>
              </a:rPr>
              <a:t>          </a:t>
            </a:r>
            <a:fld id="{9CA1B16D-5C90-4AC4-954A-1115146EE752}" type="TxLink">
              <a:rPr lang="en-US" sz="1400" b="1" i="0" u="none" strike="noStrike">
                <a:solidFill>
                  <a:srgbClr val="000000"/>
                </a:solidFill>
                <a:latin typeface="Calibri"/>
                <a:cs typeface="Calibri"/>
              </a:rPr>
              <a:pPr algn="l"/>
              <a:t> 14,870.91 </a:t>
            </a:fld>
            <a:endParaRPr lang="en-US" sz="1400" b="1"/>
          </a:p>
        </xdr:txBody>
      </xdr:sp>
      <xdr:sp macro="" textlink="">
        <xdr:nvSpPr>
          <xdr:cNvPr id="30" name="TextBox 29">
            <a:extLst>
              <a:ext uri="{FF2B5EF4-FFF2-40B4-BE49-F238E27FC236}">
                <a16:creationId xmlns:a16="http://schemas.microsoft.com/office/drawing/2014/main" id="{4857CC66-D193-43B8-8A49-F46B234DEC48}"/>
              </a:ext>
            </a:extLst>
          </xdr:cNvPr>
          <xdr:cNvSpPr txBox="1"/>
        </xdr:nvSpPr>
        <xdr:spPr>
          <a:xfrm>
            <a:off x="762001" y="1428750"/>
            <a:ext cx="8477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1"/>
                </a:solidFill>
              </a:rPr>
              <a:t>Returns</a:t>
            </a:r>
          </a:p>
        </xdr:txBody>
      </xdr:sp>
    </xdr:grpSp>
    <xdr:clientData/>
  </xdr:twoCellAnchor>
  <xdr:twoCellAnchor>
    <xdr:from>
      <xdr:col>6</xdr:col>
      <xdr:colOff>238125</xdr:colOff>
      <xdr:row>7</xdr:row>
      <xdr:rowOff>152400</xdr:rowOff>
    </xdr:from>
    <xdr:to>
      <xdr:col>9</xdr:col>
      <xdr:colOff>123824</xdr:colOff>
      <xdr:row>12</xdr:row>
      <xdr:rowOff>47625</xdr:rowOff>
    </xdr:to>
    <xdr:grpSp>
      <xdr:nvGrpSpPr>
        <xdr:cNvPr id="31" name="Group 30">
          <a:extLst>
            <a:ext uri="{FF2B5EF4-FFF2-40B4-BE49-F238E27FC236}">
              <a16:creationId xmlns:a16="http://schemas.microsoft.com/office/drawing/2014/main" id="{5C7D3B20-E325-44C1-A290-826EB885D9B7}"/>
            </a:ext>
          </a:extLst>
        </xdr:cNvPr>
        <xdr:cNvGrpSpPr/>
      </xdr:nvGrpSpPr>
      <xdr:grpSpPr>
        <a:xfrm>
          <a:off x="3895725" y="1485900"/>
          <a:ext cx="1714499" cy="847725"/>
          <a:chOff x="333375" y="1214437"/>
          <a:chExt cx="1714499" cy="847725"/>
        </a:xfrm>
      </xdr:grpSpPr>
      <xdr:sp macro="" textlink="'Dssh board calculaions'!J7">
        <xdr:nvSpPr>
          <xdr:cNvPr id="32" name="Rectangle 31">
            <a:extLst>
              <a:ext uri="{FF2B5EF4-FFF2-40B4-BE49-F238E27FC236}">
                <a16:creationId xmlns:a16="http://schemas.microsoft.com/office/drawing/2014/main" id="{6274C8E9-F38A-4E7B-A3B3-385A20FBAD68}"/>
              </a:ext>
            </a:extLst>
          </xdr:cNvPr>
          <xdr:cNvSpPr/>
        </xdr:nvSpPr>
        <xdr:spPr>
          <a:xfrm>
            <a:off x="333375" y="1214437"/>
            <a:ext cx="1714499" cy="8477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u="none" strike="noStrike">
              <a:solidFill>
                <a:srgbClr val="000000"/>
              </a:solidFill>
              <a:latin typeface="Calibri"/>
              <a:cs typeface="Calibri"/>
            </a:endParaRPr>
          </a:p>
          <a:p>
            <a:pPr algn="l"/>
            <a:endParaRPr lang="en-US" sz="1100" b="0" i="0" u="none" strike="noStrike">
              <a:solidFill>
                <a:srgbClr val="000000"/>
              </a:solidFill>
              <a:latin typeface="Calibri"/>
              <a:cs typeface="Calibri"/>
            </a:endParaRPr>
          </a:p>
          <a:p>
            <a:pPr algn="l"/>
            <a:endParaRPr lang="en-US" sz="1100" b="0" i="0" u="none" strike="noStrike">
              <a:solidFill>
                <a:srgbClr val="000000"/>
              </a:solidFill>
              <a:latin typeface="Calibri"/>
              <a:cs typeface="Calibri"/>
            </a:endParaRPr>
          </a:p>
          <a:p>
            <a:pPr algn="l"/>
            <a:r>
              <a:rPr lang="en-US" sz="1100" b="0" i="0" u="none" strike="noStrike">
                <a:solidFill>
                  <a:srgbClr val="000000"/>
                </a:solidFill>
                <a:latin typeface="Calibri"/>
                <a:cs typeface="Calibri"/>
              </a:rPr>
              <a:t>          </a:t>
            </a:r>
            <a:fld id="{B5CEDE24-719D-4C20-8046-0C388D7E7867}" type="TxLink">
              <a:rPr lang="en-US" sz="1400" b="1" i="0" u="none" strike="noStrike">
                <a:solidFill>
                  <a:srgbClr val="000000"/>
                </a:solidFill>
                <a:latin typeface="Calibri"/>
                <a:cs typeface="Calibri"/>
              </a:rPr>
              <a:pPr algn="l"/>
              <a:t> 226,259.86 </a:t>
            </a:fld>
            <a:endParaRPr lang="en-US" sz="1400" b="1"/>
          </a:p>
        </xdr:txBody>
      </xdr:sp>
      <xdr:sp macro="" textlink="">
        <xdr:nvSpPr>
          <xdr:cNvPr id="42" name="TextBox 41">
            <a:extLst>
              <a:ext uri="{FF2B5EF4-FFF2-40B4-BE49-F238E27FC236}">
                <a16:creationId xmlns:a16="http://schemas.microsoft.com/office/drawing/2014/main" id="{663FBCF0-8040-4904-BCA4-D2538B8302D1}"/>
              </a:ext>
            </a:extLst>
          </xdr:cNvPr>
          <xdr:cNvSpPr txBox="1"/>
        </xdr:nvSpPr>
        <xdr:spPr>
          <a:xfrm>
            <a:off x="762001" y="1428750"/>
            <a:ext cx="8477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1"/>
                </a:solidFill>
              </a:rPr>
              <a:t>Net sales</a:t>
            </a:r>
          </a:p>
        </xdr:txBody>
      </xdr:sp>
    </xdr:grpSp>
    <xdr:clientData/>
  </xdr:twoCellAnchor>
  <xdr:twoCellAnchor>
    <xdr:from>
      <xdr:col>9</xdr:col>
      <xdr:colOff>180975</xdr:colOff>
      <xdr:row>7</xdr:row>
      <xdr:rowOff>152400</xdr:rowOff>
    </xdr:from>
    <xdr:to>
      <xdr:col>12</xdr:col>
      <xdr:colOff>66674</xdr:colOff>
      <xdr:row>12</xdr:row>
      <xdr:rowOff>47625</xdr:rowOff>
    </xdr:to>
    <xdr:grpSp>
      <xdr:nvGrpSpPr>
        <xdr:cNvPr id="43" name="Group 42">
          <a:extLst>
            <a:ext uri="{FF2B5EF4-FFF2-40B4-BE49-F238E27FC236}">
              <a16:creationId xmlns:a16="http://schemas.microsoft.com/office/drawing/2014/main" id="{4957ACF4-2AF9-4BA4-A517-3265A5988505}"/>
            </a:ext>
          </a:extLst>
        </xdr:cNvPr>
        <xdr:cNvGrpSpPr/>
      </xdr:nvGrpSpPr>
      <xdr:grpSpPr>
        <a:xfrm>
          <a:off x="5667375" y="1485900"/>
          <a:ext cx="1714499" cy="847725"/>
          <a:chOff x="333375" y="1214437"/>
          <a:chExt cx="1714499" cy="847725"/>
        </a:xfrm>
      </xdr:grpSpPr>
      <xdr:sp macro="" textlink="'Dssh board calculaions'!L7">
        <xdr:nvSpPr>
          <xdr:cNvPr id="44" name="Rectangle 43">
            <a:extLst>
              <a:ext uri="{FF2B5EF4-FFF2-40B4-BE49-F238E27FC236}">
                <a16:creationId xmlns:a16="http://schemas.microsoft.com/office/drawing/2014/main" id="{D15794B6-A7E8-48A4-8CB0-29AEFA6D2F5C}"/>
              </a:ext>
            </a:extLst>
          </xdr:cNvPr>
          <xdr:cNvSpPr/>
        </xdr:nvSpPr>
        <xdr:spPr>
          <a:xfrm>
            <a:off x="333375" y="1214437"/>
            <a:ext cx="1714499" cy="8477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u="none" strike="noStrike">
              <a:solidFill>
                <a:srgbClr val="000000"/>
              </a:solidFill>
              <a:latin typeface="Calibri"/>
              <a:cs typeface="Calibri"/>
            </a:endParaRPr>
          </a:p>
          <a:p>
            <a:pPr algn="l"/>
            <a:endParaRPr lang="en-US" sz="1100" b="0" i="0" u="none" strike="noStrike">
              <a:solidFill>
                <a:srgbClr val="000000"/>
              </a:solidFill>
              <a:latin typeface="Calibri"/>
              <a:cs typeface="Calibri"/>
            </a:endParaRPr>
          </a:p>
          <a:p>
            <a:pPr algn="l"/>
            <a:endParaRPr lang="en-US" sz="1100" b="0" i="0" u="none" strike="noStrike">
              <a:solidFill>
                <a:srgbClr val="000000"/>
              </a:solidFill>
              <a:latin typeface="Calibri"/>
              <a:cs typeface="Calibri"/>
            </a:endParaRPr>
          </a:p>
          <a:p>
            <a:pPr algn="l"/>
            <a:r>
              <a:rPr lang="en-US" sz="1100" b="0" i="0" u="none" strike="noStrike">
                <a:solidFill>
                  <a:srgbClr val="000000"/>
                </a:solidFill>
                <a:latin typeface="Calibri"/>
                <a:cs typeface="Calibri"/>
              </a:rPr>
              <a:t>          </a:t>
            </a:r>
            <a:fld id="{8516AB82-D3D8-44B1-8B43-A076E13C7502}" type="TxLink">
              <a:rPr lang="en-US" sz="1400" b="1" i="0" u="none" strike="noStrike">
                <a:solidFill>
                  <a:srgbClr val="000000"/>
                </a:solidFill>
                <a:latin typeface="Calibri"/>
                <a:cs typeface="Calibri"/>
              </a:rPr>
              <a:pPr algn="l"/>
              <a:t> (38,927.61)</a:t>
            </a:fld>
            <a:endParaRPr lang="en-US" sz="1400" b="1"/>
          </a:p>
        </xdr:txBody>
      </xdr:sp>
      <xdr:sp macro="" textlink="">
        <xdr:nvSpPr>
          <xdr:cNvPr id="45" name="TextBox 44">
            <a:extLst>
              <a:ext uri="{FF2B5EF4-FFF2-40B4-BE49-F238E27FC236}">
                <a16:creationId xmlns:a16="http://schemas.microsoft.com/office/drawing/2014/main" id="{FD1138AE-6ABF-4C27-B431-155DA2B0C596}"/>
              </a:ext>
            </a:extLst>
          </xdr:cNvPr>
          <xdr:cNvSpPr txBox="1"/>
        </xdr:nvSpPr>
        <xdr:spPr>
          <a:xfrm>
            <a:off x="762001" y="1428750"/>
            <a:ext cx="8477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1"/>
                </a:solidFill>
              </a:rPr>
              <a:t>Discounts</a:t>
            </a:r>
          </a:p>
        </xdr:txBody>
      </xdr:sp>
    </xdr:grpSp>
    <xdr:clientData/>
  </xdr:twoCellAnchor>
  <xdr:twoCellAnchor>
    <xdr:from>
      <xdr:col>12</xdr:col>
      <xdr:colOff>123825</xdr:colOff>
      <xdr:row>7</xdr:row>
      <xdr:rowOff>152400</xdr:rowOff>
    </xdr:from>
    <xdr:to>
      <xdr:col>15</xdr:col>
      <xdr:colOff>9524</xdr:colOff>
      <xdr:row>12</xdr:row>
      <xdr:rowOff>47625</xdr:rowOff>
    </xdr:to>
    <xdr:grpSp>
      <xdr:nvGrpSpPr>
        <xdr:cNvPr id="46" name="Group 45">
          <a:extLst>
            <a:ext uri="{FF2B5EF4-FFF2-40B4-BE49-F238E27FC236}">
              <a16:creationId xmlns:a16="http://schemas.microsoft.com/office/drawing/2014/main" id="{E08F3B1B-4D5C-4460-BA99-6E32872E54B2}"/>
            </a:ext>
          </a:extLst>
        </xdr:cNvPr>
        <xdr:cNvGrpSpPr/>
      </xdr:nvGrpSpPr>
      <xdr:grpSpPr>
        <a:xfrm>
          <a:off x="7439025" y="1485900"/>
          <a:ext cx="1714499" cy="847725"/>
          <a:chOff x="352425" y="1195387"/>
          <a:chExt cx="1714499" cy="847725"/>
        </a:xfrm>
      </xdr:grpSpPr>
      <xdr:sp macro="" textlink="'Dssh board calculaions'!K7">
        <xdr:nvSpPr>
          <xdr:cNvPr id="47" name="Rectangle 46">
            <a:extLst>
              <a:ext uri="{FF2B5EF4-FFF2-40B4-BE49-F238E27FC236}">
                <a16:creationId xmlns:a16="http://schemas.microsoft.com/office/drawing/2014/main" id="{EC39BF7F-6C15-495D-9E5D-CC9CE0B24520}"/>
              </a:ext>
            </a:extLst>
          </xdr:cNvPr>
          <xdr:cNvSpPr/>
        </xdr:nvSpPr>
        <xdr:spPr>
          <a:xfrm>
            <a:off x="352425" y="1195387"/>
            <a:ext cx="1714499" cy="8477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u="none" strike="noStrike">
              <a:solidFill>
                <a:srgbClr val="000000"/>
              </a:solidFill>
              <a:latin typeface="Calibri"/>
              <a:cs typeface="Calibri"/>
            </a:endParaRPr>
          </a:p>
          <a:p>
            <a:pPr algn="l"/>
            <a:endParaRPr lang="en-US" sz="1100" b="0" i="0" u="none" strike="noStrike">
              <a:solidFill>
                <a:srgbClr val="000000"/>
              </a:solidFill>
              <a:latin typeface="Calibri"/>
              <a:cs typeface="Calibri"/>
            </a:endParaRPr>
          </a:p>
          <a:p>
            <a:pPr algn="l"/>
            <a:endParaRPr lang="en-US" sz="1100" b="0" i="0" u="none" strike="noStrike">
              <a:solidFill>
                <a:srgbClr val="000000"/>
              </a:solidFill>
              <a:latin typeface="Calibri"/>
              <a:cs typeface="Calibri"/>
            </a:endParaRPr>
          </a:p>
          <a:p>
            <a:pPr algn="l"/>
            <a:r>
              <a:rPr lang="en-US" sz="1100" b="0" i="0" u="none" strike="noStrike">
                <a:solidFill>
                  <a:srgbClr val="000000"/>
                </a:solidFill>
                <a:latin typeface="Calibri"/>
                <a:cs typeface="Calibri"/>
              </a:rPr>
              <a:t>          </a:t>
            </a:r>
            <a:fld id="{F3409257-F4FF-4D3B-A8C4-8834567A9AD2}" type="TxLink">
              <a:rPr lang="en-US" sz="1400" b="1" i="0" u="none" strike="noStrike">
                <a:solidFill>
                  <a:srgbClr val="000000"/>
                </a:solidFill>
                <a:latin typeface="Calibri"/>
                <a:cs typeface="Calibri"/>
              </a:rPr>
              <a:pPr algn="l"/>
              <a:t> (167,369.77)</a:t>
            </a:fld>
            <a:endParaRPr lang="en-US" sz="1400" b="1"/>
          </a:p>
        </xdr:txBody>
      </xdr:sp>
      <xdr:sp macro="" textlink="">
        <xdr:nvSpPr>
          <xdr:cNvPr id="48" name="TextBox 47">
            <a:extLst>
              <a:ext uri="{FF2B5EF4-FFF2-40B4-BE49-F238E27FC236}">
                <a16:creationId xmlns:a16="http://schemas.microsoft.com/office/drawing/2014/main" id="{EAD122A1-D335-4140-9E94-8B773387AE56}"/>
              </a:ext>
            </a:extLst>
          </xdr:cNvPr>
          <xdr:cNvSpPr txBox="1"/>
        </xdr:nvSpPr>
        <xdr:spPr>
          <a:xfrm>
            <a:off x="762001" y="1428750"/>
            <a:ext cx="8477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1"/>
                </a:solidFill>
              </a:rPr>
              <a:t>Cogos</a:t>
            </a:r>
          </a:p>
        </xdr:txBody>
      </xdr:sp>
    </xdr:grpSp>
    <xdr:clientData/>
  </xdr:twoCellAnchor>
  <xdr:twoCellAnchor>
    <xdr:from>
      <xdr:col>15</xdr:col>
      <xdr:colOff>66675</xdr:colOff>
      <xdr:row>7</xdr:row>
      <xdr:rowOff>152400</xdr:rowOff>
    </xdr:from>
    <xdr:to>
      <xdr:col>17</xdr:col>
      <xdr:colOff>561974</xdr:colOff>
      <xdr:row>12</xdr:row>
      <xdr:rowOff>47625</xdr:rowOff>
    </xdr:to>
    <xdr:grpSp>
      <xdr:nvGrpSpPr>
        <xdr:cNvPr id="49" name="Group 48">
          <a:extLst>
            <a:ext uri="{FF2B5EF4-FFF2-40B4-BE49-F238E27FC236}">
              <a16:creationId xmlns:a16="http://schemas.microsoft.com/office/drawing/2014/main" id="{62FF9877-1942-4CE1-A629-52D4F55BB3FC}"/>
            </a:ext>
          </a:extLst>
        </xdr:cNvPr>
        <xdr:cNvGrpSpPr/>
      </xdr:nvGrpSpPr>
      <xdr:grpSpPr>
        <a:xfrm>
          <a:off x="9210675" y="1485900"/>
          <a:ext cx="1714499" cy="847725"/>
          <a:chOff x="352425" y="1195387"/>
          <a:chExt cx="1714499" cy="847725"/>
        </a:xfrm>
      </xdr:grpSpPr>
      <xdr:sp macro="" textlink="'Dssh board calculaions'!A16">
        <xdr:nvSpPr>
          <xdr:cNvPr id="50" name="Rectangle 49">
            <a:extLst>
              <a:ext uri="{FF2B5EF4-FFF2-40B4-BE49-F238E27FC236}">
                <a16:creationId xmlns:a16="http://schemas.microsoft.com/office/drawing/2014/main" id="{72A647EB-6385-4780-9B35-342455AFDE39}"/>
              </a:ext>
            </a:extLst>
          </xdr:cNvPr>
          <xdr:cNvSpPr/>
        </xdr:nvSpPr>
        <xdr:spPr>
          <a:xfrm>
            <a:off x="352425" y="1195387"/>
            <a:ext cx="1714499" cy="8477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u="none" strike="noStrike">
              <a:solidFill>
                <a:srgbClr val="000000"/>
              </a:solidFill>
              <a:latin typeface="Calibri"/>
              <a:cs typeface="Calibri"/>
            </a:endParaRPr>
          </a:p>
          <a:p>
            <a:pPr algn="l"/>
            <a:endParaRPr lang="en-US" sz="1100" b="0" i="0" u="none" strike="noStrike">
              <a:solidFill>
                <a:srgbClr val="000000"/>
              </a:solidFill>
              <a:latin typeface="Calibri"/>
              <a:cs typeface="Calibri"/>
            </a:endParaRPr>
          </a:p>
          <a:p>
            <a:pPr algn="l"/>
            <a:endParaRPr lang="en-US" sz="1100" b="0" i="0" u="none" strike="noStrike">
              <a:solidFill>
                <a:srgbClr val="000000"/>
              </a:solidFill>
              <a:latin typeface="Calibri"/>
              <a:cs typeface="Calibri"/>
            </a:endParaRPr>
          </a:p>
          <a:p>
            <a:pPr algn="l"/>
            <a:r>
              <a:rPr lang="en-US" sz="1100" b="0" i="0" u="none" strike="noStrike">
                <a:solidFill>
                  <a:srgbClr val="000000"/>
                </a:solidFill>
                <a:latin typeface="Calibri"/>
                <a:cs typeface="Calibri"/>
              </a:rPr>
              <a:t>           </a:t>
            </a:r>
            <a:fld id="{0B7B1F19-61A8-4D90-9501-C6DF33C4C9B1}" type="TxLink">
              <a:rPr lang="en-US" sz="1400" b="1" i="0" u="none" strike="noStrike">
                <a:solidFill>
                  <a:srgbClr val="000000"/>
                </a:solidFill>
                <a:latin typeface="Calibri"/>
                <a:cs typeface="Calibri"/>
              </a:rPr>
              <a:pPr algn="l"/>
              <a:t>362</a:t>
            </a:fld>
            <a:endParaRPr lang="en-US" sz="1400" b="1"/>
          </a:p>
        </xdr:txBody>
      </xdr:sp>
      <xdr:sp macro="" textlink="">
        <xdr:nvSpPr>
          <xdr:cNvPr id="51" name="TextBox 50">
            <a:extLst>
              <a:ext uri="{FF2B5EF4-FFF2-40B4-BE49-F238E27FC236}">
                <a16:creationId xmlns:a16="http://schemas.microsoft.com/office/drawing/2014/main" id="{24FA7F3F-205C-4D3D-A505-033529DECAB0}"/>
              </a:ext>
            </a:extLst>
          </xdr:cNvPr>
          <xdr:cNvSpPr txBox="1"/>
        </xdr:nvSpPr>
        <xdr:spPr>
          <a:xfrm>
            <a:off x="762001" y="1428750"/>
            <a:ext cx="8477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1"/>
                </a:solidFill>
              </a:rPr>
              <a:t>customers</a:t>
            </a:r>
          </a:p>
        </xdr:txBody>
      </xdr:sp>
    </xdr:grpSp>
    <xdr:clientData/>
  </xdr:twoCellAnchor>
  <xdr:twoCellAnchor>
    <xdr:from>
      <xdr:col>18</xdr:col>
      <xdr:colOff>9525</xdr:colOff>
      <xdr:row>7</xdr:row>
      <xdr:rowOff>152400</xdr:rowOff>
    </xdr:from>
    <xdr:to>
      <xdr:col>20</xdr:col>
      <xdr:colOff>504824</xdr:colOff>
      <xdr:row>12</xdr:row>
      <xdr:rowOff>47625</xdr:rowOff>
    </xdr:to>
    <xdr:grpSp>
      <xdr:nvGrpSpPr>
        <xdr:cNvPr id="52" name="Group 51">
          <a:extLst>
            <a:ext uri="{FF2B5EF4-FFF2-40B4-BE49-F238E27FC236}">
              <a16:creationId xmlns:a16="http://schemas.microsoft.com/office/drawing/2014/main" id="{2A328E26-8FE8-48A3-8B68-523EC2CF6CF8}"/>
            </a:ext>
          </a:extLst>
        </xdr:cNvPr>
        <xdr:cNvGrpSpPr/>
      </xdr:nvGrpSpPr>
      <xdr:grpSpPr>
        <a:xfrm>
          <a:off x="10982325" y="1485900"/>
          <a:ext cx="1714499" cy="847725"/>
          <a:chOff x="352425" y="1195387"/>
          <a:chExt cx="1714499" cy="847725"/>
        </a:xfrm>
      </xdr:grpSpPr>
      <xdr:sp macro="" textlink="'Dssh board calculaions'!A22">
        <xdr:nvSpPr>
          <xdr:cNvPr id="53" name="Rectangle 52">
            <a:extLst>
              <a:ext uri="{FF2B5EF4-FFF2-40B4-BE49-F238E27FC236}">
                <a16:creationId xmlns:a16="http://schemas.microsoft.com/office/drawing/2014/main" id="{E8630EAD-7FA1-4CD4-AB6F-765969D0A322}"/>
              </a:ext>
            </a:extLst>
          </xdr:cNvPr>
          <xdr:cNvSpPr/>
        </xdr:nvSpPr>
        <xdr:spPr>
          <a:xfrm>
            <a:off x="352425" y="1195387"/>
            <a:ext cx="1714499" cy="8477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u="none" strike="noStrike">
              <a:solidFill>
                <a:srgbClr val="000000"/>
              </a:solidFill>
              <a:latin typeface="Calibri"/>
              <a:cs typeface="Calibri"/>
            </a:endParaRPr>
          </a:p>
          <a:p>
            <a:pPr algn="l"/>
            <a:endParaRPr lang="en-US" sz="1100" b="0" i="0" u="none" strike="noStrike">
              <a:solidFill>
                <a:srgbClr val="000000"/>
              </a:solidFill>
              <a:latin typeface="Calibri"/>
              <a:cs typeface="Calibri"/>
            </a:endParaRPr>
          </a:p>
          <a:p>
            <a:pPr algn="l"/>
            <a:endParaRPr lang="en-US" sz="1100" b="0" i="0" u="none" strike="noStrike">
              <a:solidFill>
                <a:srgbClr val="000000"/>
              </a:solidFill>
              <a:latin typeface="Calibri"/>
              <a:cs typeface="Calibri"/>
            </a:endParaRPr>
          </a:p>
          <a:p>
            <a:pPr algn="l"/>
            <a:r>
              <a:rPr lang="en-US" sz="1100" b="0" i="0" u="none" strike="noStrike">
                <a:solidFill>
                  <a:srgbClr val="000000"/>
                </a:solidFill>
                <a:latin typeface="Calibri"/>
                <a:cs typeface="Calibri"/>
              </a:rPr>
              <a:t>            </a:t>
            </a:r>
            <a:fld id="{9DD6A715-66AB-400B-89AC-2D13753AB92D}" type="TxLink">
              <a:rPr lang="en-US" sz="1400" b="1" i="0" u="none" strike="noStrike">
                <a:solidFill>
                  <a:srgbClr val="000000"/>
                </a:solidFill>
                <a:latin typeface="Calibri"/>
                <a:cs typeface="Calibri"/>
              </a:rPr>
              <a:pPr algn="l"/>
              <a:t>18.7461792</a:t>
            </a:fld>
            <a:endParaRPr lang="en-US" sz="1400" b="1"/>
          </a:p>
        </xdr:txBody>
      </xdr:sp>
      <xdr:sp macro="" textlink="">
        <xdr:nvSpPr>
          <xdr:cNvPr id="54" name="TextBox 53">
            <a:extLst>
              <a:ext uri="{FF2B5EF4-FFF2-40B4-BE49-F238E27FC236}">
                <a16:creationId xmlns:a16="http://schemas.microsoft.com/office/drawing/2014/main" id="{06253BAA-BBE3-451A-8DC5-B7D44E7A98F3}"/>
              </a:ext>
            </a:extLst>
          </xdr:cNvPr>
          <xdr:cNvSpPr txBox="1"/>
        </xdr:nvSpPr>
        <xdr:spPr>
          <a:xfrm>
            <a:off x="762001" y="1428750"/>
            <a:ext cx="8477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1"/>
                </a:solidFill>
              </a:rPr>
              <a:t>avg</a:t>
            </a:r>
            <a:r>
              <a:rPr lang="en-US" sz="1100" b="1" baseline="0">
                <a:solidFill>
                  <a:schemeClr val="accent1"/>
                </a:solidFill>
              </a:rPr>
              <a:t> profit</a:t>
            </a:r>
            <a:endParaRPr lang="en-US" sz="1100" b="1">
              <a:solidFill>
                <a:schemeClr val="accent1"/>
              </a:solidFill>
            </a:endParaRPr>
          </a:p>
        </xdr:txBody>
      </xdr:sp>
    </xdr:grpSp>
    <xdr:clientData/>
  </xdr:twoCellAnchor>
  <xdr:twoCellAnchor editAs="oneCell">
    <xdr:from>
      <xdr:col>26</xdr:col>
      <xdr:colOff>571500</xdr:colOff>
      <xdr:row>19</xdr:row>
      <xdr:rowOff>28575</xdr:rowOff>
    </xdr:from>
    <xdr:to>
      <xdr:col>29</xdr:col>
      <xdr:colOff>323850</xdr:colOff>
      <xdr:row>24</xdr:row>
      <xdr:rowOff>76200</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6443046A-28D8-4EBC-AEB5-0B4712E6A0F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6421100" y="3648075"/>
              <a:ext cx="1581150"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123825</xdr:colOff>
      <xdr:row>10</xdr:row>
      <xdr:rowOff>142875</xdr:rowOff>
    </xdr:from>
    <xdr:to>
      <xdr:col>29</xdr:col>
      <xdr:colOff>314326</xdr:colOff>
      <xdr:row>18</xdr:row>
      <xdr:rowOff>161925</xdr:rowOff>
    </xdr:to>
    <mc:AlternateContent xmlns:mc="http://schemas.openxmlformats.org/markup-compatibility/2006" xmlns:a14="http://schemas.microsoft.com/office/drawing/2010/main">
      <mc:Choice Requires="a14">
        <xdr:graphicFrame macro="">
          <xdr:nvGraphicFramePr>
            <xdr:cNvPr id="9" name="City">
              <a:extLst>
                <a:ext uri="{FF2B5EF4-FFF2-40B4-BE49-F238E27FC236}">
                  <a16:creationId xmlns:a16="http://schemas.microsoft.com/office/drawing/2014/main" id="{98A70F24-C0ED-4743-AB98-90E5D810B4CE}"/>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4754225" y="2047875"/>
              <a:ext cx="3238501" cy="1543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19050</xdr:colOff>
      <xdr:row>19</xdr:row>
      <xdr:rowOff>38100</xdr:rowOff>
    </xdr:from>
    <xdr:to>
      <xdr:col>26</xdr:col>
      <xdr:colOff>552450</xdr:colOff>
      <xdr:row>29</xdr:row>
      <xdr:rowOff>133351</xdr:rowOff>
    </xdr:to>
    <mc:AlternateContent xmlns:mc="http://schemas.openxmlformats.org/markup-compatibility/2006" xmlns:a14="http://schemas.microsoft.com/office/drawing/2010/main">
      <mc:Choice Requires="a14">
        <xdr:graphicFrame macro="">
          <xdr:nvGraphicFramePr>
            <xdr:cNvPr id="10" name="Person">
              <a:extLst>
                <a:ext uri="{FF2B5EF4-FFF2-40B4-BE49-F238E27FC236}">
                  <a16:creationId xmlns:a16="http://schemas.microsoft.com/office/drawing/2014/main" id="{1885F0AB-BA2A-4813-A71F-4E6BD70C49A9}"/>
                </a:ext>
              </a:extLst>
            </xdr:cNvPr>
            <xdr:cNvGraphicFramePr/>
          </xdr:nvGraphicFramePr>
          <xdr:xfrm>
            <a:off x="0" y="0"/>
            <a:ext cx="0" cy="0"/>
          </xdr:xfrm>
          <a:graphic>
            <a:graphicData uri="http://schemas.microsoft.com/office/drawing/2010/slicer">
              <sle:slicer xmlns:sle="http://schemas.microsoft.com/office/drawing/2010/slicer" name="Person"/>
            </a:graphicData>
          </a:graphic>
        </xdr:graphicFrame>
      </mc:Choice>
      <mc:Fallback xmlns="">
        <xdr:sp macro="" textlink="">
          <xdr:nvSpPr>
            <xdr:cNvPr id="0" name=""/>
            <xdr:cNvSpPr>
              <a:spLocks noTextEdit="1"/>
            </xdr:cNvSpPr>
          </xdr:nvSpPr>
          <xdr:spPr>
            <a:xfrm>
              <a:off x="14649450" y="3657600"/>
              <a:ext cx="1752600" cy="20002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571501</xdr:colOff>
      <xdr:row>24</xdr:row>
      <xdr:rowOff>142875</xdr:rowOff>
    </xdr:from>
    <xdr:to>
      <xdr:col>29</xdr:col>
      <xdr:colOff>361951</xdr:colOff>
      <xdr:row>29</xdr:row>
      <xdr:rowOff>123824</xdr:rowOff>
    </xdr:to>
    <mc:AlternateContent xmlns:mc="http://schemas.openxmlformats.org/markup-compatibility/2006" xmlns:a14="http://schemas.microsoft.com/office/drawing/2010/main">
      <mc:Choice Requires="a14">
        <xdr:graphicFrame macro="">
          <xdr:nvGraphicFramePr>
            <xdr:cNvPr id="11" name="Returned">
              <a:extLst>
                <a:ext uri="{FF2B5EF4-FFF2-40B4-BE49-F238E27FC236}">
                  <a16:creationId xmlns:a16="http://schemas.microsoft.com/office/drawing/2014/main" id="{F960FB8A-17C8-43F9-8CFF-7E415ECF5330}"/>
                </a:ext>
              </a:extLst>
            </xdr:cNvPr>
            <xdr:cNvGraphicFramePr/>
          </xdr:nvGraphicFramePr>
          <xdr:xfrm>
            <a:off x="0" y="0"/>
            <a:ext cx="0" cy="0"/>
          </xdr:xfrm>
          <a:graphic>
            <a:graphicData uri="http://schemas.microsoft.com/office/drawing/2010/slicer">
              <sle:slicer xmlns:sle="http://schemas.microsoft.com/office/drawing/2010/slicer" name="Returned"/>
            </a:graphicData>
          </a:graphic>
        </xdr:graphicFrame>
      </mc:Choice>
      <mc:Fallback xmlns="">
        <xdr:sp macro="" textlink="">
          <xdr:nvSpPr>
            <xdr:cNvPr id="0" name=""/>
            <xdr:cNvSpPr>
              <a:spLocks noTextEdit="1"/>
            </xdr:cNvSpPr>
          </xdr:nvSpPr>
          <xdr:spPr>
            <a:xfrm>
              <a:off x="16421101" y="4714875"/>
              <a:ext cx="1619250"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aymen" refreshedDate="45780.878616087961" backgroundQuery="1" createdVersion="7" refreshedVersion="7" minRefreshableVersion="3" recordCount="0" supportSubquery="1" supportAdvancedDrill="1" xr:uid="{C1B1AD2B-7110-4C01-8EA0-445E6D9391CC}">
  <cacheSource type="external" connectionId="6"/>
  <cacheFields count="3">
    <cacheField name="[Measures].[Sum of Sales]" caption="Sum of Sales" numFmtId="0" hierarchy="53" level="32767"/>
    <cacheField name="[Table8].[City].[City]" caption="City" numFmtId="0" hierarchy="20" level="1">
      <sharedItems count="10">
        <s v="Burlington"/>
        <s v="Chicago"/>
        <s v="Detroit"/>
        <s v="Houston"/>
        <s v="Los Angeles"/>
        <s v="New York City"/>
        <s v="Philadelphia"/>
        <s v="San Antonio"/>
        <s v="San Diego"/>
        <s v="San Francisco"/>
      </sharedItems>
    </cacheField>
    <cacheField name="[Table8].[Category].[Category]" caption="Category" numFmtId="0" hierarchy="25" level="1">
      <sharedItems containsSemiMixedTypes="0" containsNonDate="0" containsString="0"/>
    </cacheField>
  </cacheFields>
  <cacheHierarchies count="63">
    <cacheHierarchy uniqueName="[Orders8].[Category]" caption="Category" attribute="1" defaultMemberUniqueName="[Orders8].[Category].[All]" allUniqueName="[Orders8].[Category].[All]" dimensionUniqueName="[Orders8]" displayFolder="" count="2" memberValueDatatype="130" unbalanced="0"/>
    <cacheHierarchy uniqueName="[Orders8].[Sub-Category]" caption="Sub-Category" attribute="1" defaultMemberUniqueName="[Orders8].[Sub-Category].[All]" allUniqueName="[Orders8].[Sub-Category].[All]" dimensionUniqueName="[Orders8]" displayFolder="" count="2" memberValueDatatype="130" unbalanced="0"/>
    <cacheHierarchy uniqueName="[Orders8].[Sum of sales]" caption="Sum of sales" attribute="1" defaultMemberUniqueName="[Orders8].[Sum of sales].[All]" allUniqueName="[Orders8].[Sum of sales].[All]" dimensionUniqueName="[Orders8]" displayFolder="" count="2" memberValueDatatype="5" unbalanced="0"/>
    <cacheHierarchy uniqueName="[Orders8].[Sales Average]" caption="Sales Average" attribute="1" defaultMemberUniqueName="[Orders8].[Sales Average].[All]" allUniqueName="[Orders8].[Sales Average].[All]" dimensionUniqueName="[Orders8]" displayFolder="" count="2" memberValueDatatype="5" unbalanced="0"/>
    <cacheHierarchy uniqueName="[Orders8].[Sum of quantity]" caption="Sum of quantity" attribute="1" defaultMemberUniqueName="[Orders8].[Sum of quantity].[All]" allUniqueName="[Orders8].[Sum of quantity].[All]" dimensionUniqueName="[Orders8]" displayFolder="" count="2" memberValueDatatype="2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2"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2" memberValueDatatype="130" unbalanced="0"/>
    <cacheHierarchy uniqueName="[Shipping Cost].[State]" caption="State" attribute="1" defaultMemberUniqueName="[Shipping Cost].[State].[All]" allUniqueName="[Shipping Cost].[State].[All]" dimensionUniqueName="[Shipping Cost]" displayFolder="" count="2"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2" memberValueDatatype="5" unbalanced="0"/>
    <cacheHierarchy uniqueName="[Table8].[A]" caption="A" attribute="1" defaultMemberUniqueName="[Table8].[A].[All]" allUniqueName="[Table8].[A].[All]" dimensionUniqueName="[Table8]" displayFolder="" count="2" memberValueDatatype="20" unbalanced="0"/>
    <cacheHierarchy uniqueName="[Table8].[Order ID]" caption="Order ID" attribute="1" defaultMemberUniqueName="[Table8].[Order ID].[All]" allUniqueName="[Table8].[Order ID].[All]" dimensionUniqueName="[Table8]" displayFolder="" count="2" memberValueDatatype="130" unbalanced="0"/>
    <cacheHierarchy uniqueName="[Table8].[Order Date]" caption="Order Date" attribute="1" time="1" defaultMemberUniqueName="[Table8].[Order Date].[All]" allUniqueName="[Table8].[Order Date].[All]" dimensionUniqueName="[Table8]" displayFolder="" count="2" memberValueDatatype="7" unbalanced="0"/>
    <cacheHierarchy uniqueName="[Table8].[Ship Date]" caption="Ship Date" attribute="1" time="1" defaultMemberUniqueName="[Table8].[Ship Date].[All]" allUniqueName="[Table8].[Ship Date].[All]" dimensionUniqueName="[Table8]" displayFolder="" count="2" memberValueDatatype="7" unbalanced="0"/>
    <cacheHierarchy uniqueName="[Table8].[Ship Mode]" caption="Ship Mode" attribute="1" defaultMemberUniqueName="[Table8].[Ship Mode].[All]" allUniqueName="[Table8].[Ship Mode].[All]" dimensionUniqueName="[Table8]" displayFolder="" count="2" memberValueDatatype="130" unbalanced="0"/>
    <cacheHierarchy uniqueName="[Table8].[Customer ID]" caption="Customer ID" attribute="1" defaultMemberUniqueName="[Table8].[Customer ID].[All]" allUniqueName="[Table8].[Customer ID].[All]" dimensionUniqueName="[Table8]" displayFolder="" count="2" memberValueDatatype="130" unbalanced="0"/>
    <cacheHierarchy uniqueName="[Table8].[Customer Name]" caption="Customer Name" attribute="1" defaultMemberUniqueName="[Table8].[Customer Name].[All]" allUniqueName="[Table8].[Customer Name].[All]" dimensionUniqueName="[Table8]" displayFolder="" count="2" memberValueDatatype="130" unbalanced="0"/>
    <cacheHierarchy uniqueName="[Table8].[Segment]" caption="Segment" attribute="1" defaultMemberUniqueName="[Table8].[Segment].[All]" allUniqueName="[Table8].[Segment].[All]" dimensionUniqueName="[Table8]" displayFolder="" count="2" memberValueDatatype="130" unbalanced="0"/>
    <cacheHierarchy uniqueName="[Table8].[Country]" caption="Country" attribute="1" defaultMemberUniqueName="[Table8].[Country].[All]" allUniqueName="[Table8].[Country].[All]" dimensionUniqueName="[Table8]" displayFolder="" count="2" memberValueDatatype="130" unbalanced="0"/>
    <cacheHierarchy uniqueName="[Table8].[City]" caption="City" attribute="1" defaultMemberUniqueName="[Table8].[City].[All]" allUniqueName="[Table8].[City].[All]" dimensionUniqueName="[Table8]" displayFolder="" count="2" memberValueDatatype="130" unbalanced="0">
      <fieldsUsage count="2">
        <fieldUsage x="-1"/>
        <fieldUsage x="1"/>
      </fieldsUsage>
    </cacheHierarchy>
    <cacheHierarchy uniqueName="[Table8].[State]" caption="State" attribute="1" defaultMemberUniqueName="[Table8].[State].[All]" allUniqueName="[Table8].[State].[All]" dimensionUniqueName="[Table8]" displayFolder="" count="2" memberValueDatatype="130" unbalanced="0"/>
    <cacheHierarchy uniqueName="[Table8].[Postal Code]" caption="Postal Code" attribute="1" defaultMemberUniqueName="[Table8].[Postal Code].[All]" allUniqueName="[Table8].[Postal Code].[All]" dimensionUniqueName="[Table8]" displayFolder="" count="2" memberValueDatatype="20" unbalanced="0"/>
    <cacheHierarchy uniqueName="[Table8].[Region]" caption="Region" attribute="1" defaultMemberUniqueName="[Table8].[Region].[All]" allUniqueName="[Table8].[Region].[All]" dimensionUniqueName="[Table8]" displayFolder="" count="2" memberValueDatatype="130" unbalanced="0"/>
    <cacheHierarchy uniqueName="[Table8].[Product ID]" caption="Product ID" attribute="1" defaultMemberUniqueName="[Table8].[Product ID].[All]" allUniqueName="[Table8].[Product ID].[All]" dimensionUniqueName="[Table8]" displayFolder="" count="2" memberValueDatatype="130" unbalanced="0"/>
    <cacheHierarchy uniqueName="[Table8].[Category]" caption="Category" attribute="1" defaultMemberUniqueName="[Table8].[Category].[All]" allUniqueName="[Table8].[Category].[All]" dimensionUniqueName="[Table8]" displayFolder="" count="2" memberValueDatatype="130" unbalanced="0">
      <fieldsUsage count="2">
        <fieldUsage x="-1"/>
        <fieldUsage x="2"/>
      </fieldsUsage>
    </cacheHierarchy>
    <cacheHierarchy uniqueName="[Table8].[Sub-Category]" caption="Sub-Category" attribute="1" defaultMemberUniqueName="[Table8].[Sub-Category].[All]" allUniqueName="[Table8].[Sub-Category].[All]" dimensionUniqueName="[Table8]" displayFolder="" count="2" memberValueDatatype="130" unbalanced="0"/>
    <cacheHierarchy uniqueName="[Table8].[Product Name]" caption="Product Name" attribute="1" defaultMemberUniqueName="[Table8].[Product Name].[All]" allUniqueName="[Table8].[Product Name].[All]" dimensionUniqueName="[Table8]" displayFolder="" count="2" memberValueDatatype="130" unbalanced="0"/>
    <cacheHierarchy uniqueName="[Table8].[Sales]" caption="Sales" attribute="1" defaultMemberUniqueName="[Table8].[Sales].[All]" allUniqueName="[Table8].[Sales].[All]" dimensionUniqueName="[Table8]" displayFolder="" count="2" memberValueDatatype="5" unbalanced="0"/>
    <cacheHierarchy uniqueName="[Table8].[Quantity]" caption="Quantity" attribute="1" defaultMemberUniqueName="[Table8].[Quantity].[All]" allUniqueName="[Table8].[Quantity].[All]" dimensionUniqueName="[Table8]" displayFolder="" count="2" memberValueDatatype="20" unbalanced="0"/>
    <cacheHierarchy uniqueName="[Table8].[Discount]" caption="Discount" attribute="1" defaultMemberUniqueName="[Table8].[Discount].[All]" allUniqueName="[Table8].[Discount].[All]" dimensionUniqueName="[Table8]" displayFolder="" count="2" memberValueDatatype="5" unbalanced="0"/>
    <cacheHierarchy uniqueName="[Table8].[discount value]" caption="discount value" attribute="1" defaultMemberUniqueName="[Table8].[discount value].[All]" allUniqueName="[Table8].[discount value].[All]" dimensionUniqueName="[Table8]" displayFolder="" count="2" memberValueDatatype="5" unbalanced="0"/>
    <cacheHierarchy uniqueName="[Table8].[Cogos]" caption="Cogos" attribute="1" defaultMemberUniqueName="[Table8].[Cogos].[All]" allUniqueName="[Table8].[Cogos].[All]" dimensionUniqueName="[Table8]" displayFolder="" count="2" memberValueDatatype="5" unbalanced="0"/>
    <cacheHierarchy uniqueName="[Table8].[Profit]" caption="Profit" attribute="1" defaultMemberUniqueName="[Table8].[Profit].[All]" allUniqueName="[Table8].[Profit].[All]" dimensionUniqueName="[Table8]" displayFolder="" count="2" memberValueDatatype="5" unbalanced="0"/>
    <cacheHierarchy uniqueName="[Table8].[Index]" caption="Index" attribute="1" defaultMemberUniqueName="[Table8].[Index].[All]" allUniqueName="[Table8].[Index].[All]" dimensionUniqueName="[Table8]" displayFolder="" count="2" memberValueDatatype="20" unbalanced="0"/>
    <cacheHierarchy uniqueName="[Table8].[Ship Cost]" caption="Ship Cost" attribute="1" defaultMemberUniqueName="[Table8].[Ship Cost].[All]" allUniqueName="[Table8].[Ship Cost].[All]" dimensionUniqueName="[Table8]" displayFolder="" count="2" memberValueDatatype="5" unbalanced="0"/>
    <cacheHierarchy uniqueName="[Table8].[Add Column2]" caption="Add Column2" attribute="1" defaultMemberUniqueName="[Table8].[Add Column2].[All]" allUniqueName="[Table8].[Add Column2].[All]" dimensionUniqueName="[Table8]" displayFolder="" count="2" memberValueDatatype="20" unbalanced="0"/>
    <cacheHierarchy uniqueName="[Table8].[Order Date (Year)]" caption="Order Date (Year)" attribute="1" defaultMemberUniqueName="[Table8].[Order Date (Year)].[All]" allUniqueName="[Table8].[Order Date (Year)].[All]" dimensionUniqueName="[Table8]" displayFolder="" count="2" memberValueDatatype="130" unbalanced="0"/>
    <cacheHierarchy uniqueName="[Table8].[Order Date (Quarter)]" caption="Order Date (Quarter)" attribute="1" defaultMemberUniqueName="[Table8].[Order Date (Quarter)].[All]" allUniqueName="[Table8].[Order Date (Quarter)].[All]" dimensionUniqueName="[Table8]" displayFolder="" count="2" memberValueDatatype="130" unbalanced="0"/>
    <cacheHierarchy uniqueName="[Table8].[Order Date (Month)]" caption="Order Date (Month)" attribute="1" defaultMemberUniqueName="[Table8].[Order Date (Month)].[All]" allUniqueName="[Table8].[Order Date (Month)].[All]" dimensionUniqueName="[Table8]" displayFolder="" count="2" memberValueDatatype="130" unbalanced="0"/>
    <cacheHierarchy uniqueName="[Table8].[Order Date (Month Index)]" caption="Order Date (Month Index)" attribute="1" defaultMemberUniqueName="[Table8].[Order Date (Month Index)].[All]" allUniqueName="[Table8].[Order Date (Month Index)].[All]" dimensionUniqueName="[Table8]" displayFolder="" count="2" memberValueDatatype="20" unbalanced="0" hidden="1"/>
    <cacheHierarchy uniqueName="[Measures].[Total customers]" caption="Total customers" measure="1" displayFolder="" measureGroup="Table8" count="0"/>
    <cacheHierarchy uniqueName="[Measures].[Profit in florida]" caption="Profit in florida" measure="1" displayFolder="" measureGroup="Table8" count="0"/>
    <cacheHierarchy uniqueName="[Measures].[Total profit]" caption="Total profit" measure="1" displayFolder="" measureGroup="Table8" count="0"/>
    <cacheHierarchy uniqueName="[Measures].[__XL_Count Table8]" caption="__XL_Count Table8" measure="1" displayFolder="" measureGroup="Table8"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XL_Count Orders8]" caption="__XL_Count Orders8" measure="1" displayFolder="" measureGroup="Orders8" count="0" hidden="1"/>
    <cacheHierarchy uniqueName="[Measures].[__No measures defined]" caption="__No measures defined" measure="1" displayFolder="" count="0" hidden="1"/>
    <cacheHierarchy uniqueName="[Measures].[_Total profit Goal]" caption="_Total profit Goal" measure="1" displayFolder="" measureGroup="Table8" count="0" hidden="1"/>
    <cacheHierarchy uniqueName="[Measures].[_Total profit Status]" caption="_Total profit Status" measure="1" iconSet="11" displayFolder="" measureGroup="Table8" count="0" hidden="1"/>
    <cacheHierarchy uniqueName="[Measures].[Count of Ship Mode]" caption="Count of Ship Mode" measure="1" displayFolder="" measureGroup="Table8" count="0" hidden="1">
      <extLst>
        <ext xmlns:x15="http://schemas.microsoft.com/office/spreadsheetml/2010/11/main" uri="{B97F6D7D-B522-45F9-BDA1-12C45D357490}">
          <x15:cacheHierarchy aggregatedColumn="15"/>
        </ext>
      </extLst>
    </cacheHierarchy>
    <cacheHierarchy uniqueName="[Measures].[Sum of Sales]" caption="Sum of Sales" measure="1" displayFolder="" measureGroup="Table8" count="0" oneField="1" hidden="1">
      <fieldsUsage count="1">
        <fieldUsage x="0"/>
      </fieldsUsage>
      <extLst>
        <ext xmlns:x15="http://schemas.microsoft.com/office/spreadsheetml/2010/11/main" uri="{B97F6D7D-B522-45F9-BDA1-12C45D357490}">
          <x15:cacheHierarchy aggregatedColumn="28"/>
        </ext>
      </extLst>
    </cacheHierarchy>
    <cacheHierarchy uniqueName="[Measures].[Count of Customer ID]" caption="Count of Customer ID" measure="1" displayFolder="" measureGroup="Table8"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Table8"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Table8"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Table8"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8" count="0" hidden="1">
      <extLst>
        <ext xmlns:x15="http://schemas.microsoft.com/office/spreadsheetml/2010/11/main" uri="{B97F6D7D-B522-45F9-BDA1-12C45D357490}">
          <x15:cacheHierarchy aggregatedColumn="33"/>
        </ext>
      </extLst>
    </cacheHierarchy>
    <cacheHierarchy uniqueName="[Measures].[Sum of Cogos]" caption="Sum of Cogos" measure="1" displayFolder="" measureGroup="Table8" count="0" hidden="1">
      <extLst>
        <ext xmlns:x15="http://schemas.microsoft.com/office/spreadsheetml/2010/11/main" uri="{B97F6D7D-B522-45F9-BDA1-12C45D357490}">
          <x15:cacheHierarchy aggregatedColumn="32"/>
        </ext>
      </extLst>
    </cacheHierarchy>
    <cacheHierarchy uniqueName="[Measures].[Sum of discount value]" caption="Sum of discount value" measure="1" displayFolder="" measureGroup="Table8" count="0" hidden="1">
      <extLst>
        <ext xmlns:x15="http://schemas.microsoft.com/office/spreadsheetml/2010/11/main" uri="{B97F6D7D-B522-45F9-BDA1-12C45D357490}">
          <x15:cacheHierarchy aggregatedColumn="31"/>
        </ext>
      </extLst>
    </cacheHierarchy>
    <cacheHierarchy uniqueName="[Measures].[Sum of Quantity 2]" caption="Sum of Quantity 2" measure="1" displayFolder="" measureGroup="Table8" count="0" hidden="1">
      <extLst>
        <ext xmlns:x15="http://schemas.microsoft.com/office/spreadsheetml/2010/11/main" uri="{B97F6D7D-B522-45F9-BDA1-12C45D357490}">
          <x15:cacheHierarchy aggregatedColumn="29"/>
        </ext>
      </extLst>
    </cacheHierarchy>
    <cacheHierarchy uniqueName="[Measures].[Average of Profit]" caption="Average of Profit" measure="1" displayFolder="" measureGroup="Table8" count="0" hidden="1">
      <extLst>
        <ext xmlns:x15="http://schemas.microsoft.com/office/spreadsheetml/2010/11/main" uri="{B97F6D7D-B522-45F9-BDA1-12C45D357490}">
          <x15:cacheHierarchy aggregatedColumn="33"/>
        </ext>
      </extLst>
    </cacheHierarchy>
  </cacheHierarchies>
  <kpis count="1">
    <kpi uniqueName="Total profit" caption="Total profit" displayFolder="" measureGroup="Table8" parent="" value="[Measures].[Total profit]" goal="[Measures].[_Total profit Goal]" status="[Measures].[_Total profit Status]" trend="" weight=""/>
  </kpis>
  <dimensions count="6">
    <dimension measure="1" name="Measures" uniqueName="[Measures]" caption="Measures"/>
    <dimension name="Orders8" uniqueName="[Orders8]" caption="Orders8"/>
    <dimension name="People" uniqueName="[People]" caption="People"/>
    <dimension name="Return" uniqueName="[Return]" caption="Return"/>
    <dimension name="Shipping Cost" uniqueName="[Shipping Cost]" caption="Shipping Cost"/>
    <dimension name="Table8" uniqueName="[Table8]" caption="Table8"/>
  </dimensions>
  <measureGroups count="5">
    <measureGroup name="Orders8" caption="Orders8"/>
    <measureGroup name="People" caption="People"/>
    <measureGroup name="Return" caption="Return"/>
    <measureGroup name="Shipping Cost" caption="Shipping Cost"/>
    <measureGroup name="Table8" caption="Table8"/>
  </measureGroups>
  <maps count="9">
    <map measureGroup="0" dimension="1"/>
    <map measureGroup="1" dimension="2"/>
    <map measureGroup="2" dimension="3"/>
    <map measureGroup="3" dimension="4"/>
    <map measureGroup="4" dimension="1"/>
    <map measureGroup="4" dimension="2"/>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aymen" refreshedDate="45780.878621064818" backgroundQuery="1" createdVersion="7" refreshedVersion="7" minRefreshableVersion="3" recordCount="0" supportSubquery="1" supportAdvancedDrill="1" xr:uid="{0E70BD94-A255-472D-8659-443E284998A4}">
  <cacheSource type="external" connectionId="6"/>
  <cacheFields count="3">
    <cacheField name="[Table8].[Customer Name].[Customer Name]" caption="Customer Name" numFmtId="0" hierarchy="17" level="1">
      <sharedItems count="10">
        <s v="Adam Bellavance"/>
        <s v="Alan Dominguez"/>
        <s v="Becky Martin"/>
        <s v="Christopher Martinez"/>
        <s v="Grant Thornton"/>
        <s v="Keith Herrera"/>
        <s v="Nathan Mautz"/>
        <s v="Ross Baird"/>
        <s v="Sean Braxton"/>
        <s v="Tracy Blumstein"/>
      </sharedItems>
    </cacheField>
    <cacheField name="[Measures].[Sum of Sales]" caption="Sum of Sales" numFmtId="0" hierarchy="53" level="32767"/>
    <cacheField name="[Table8].[Category].[Category]" caption="Category" numFmtId="0" hierarchy="25" level="1">
      <sharedItems containsSemiMixedTypes="0" containsNonDate="0" containsString="0"/>
    </cacheField>
  </cacheFields>
  <cacheHierarchies count="63">
    <cacheHierarchy uniqueName="[Orders8].[Category]" caption="Category" attribute="1" defaultMemberUniqueName="[Orders8].[Category].[All]" allUniqueName="[Orders8].[Category].[All]" dimensionUniqueName="[Orders8]" displayFolder="" count="0" memberValueDatatype="130" unbalanced="0"/>
    <cacheHierarchy uniqueName="[Orders8].[Sub-Category]" caption="Sub-Category" attribute="1" defaultMemberUniqueName="[Orders8].[Sub-Category].[All]" allUniqueName="[Orders8].[Sub-Category].[All]" dimensionUniqueName="[Orders8]" displayFolder="" count="0" memberValueDatatype="130" unbalanced="0"/>
    <cacheHierarchy uniqueName="[Orders8].[Sum of sales]" caption="Sum of sales" attribute="1" defaultMemberUniqueName="[Orders8].[Sum of sales].[All]" allUniqueName="[Orders8].[Sum of sales].[All]" dimensionUniqueName="[Orders8]" displayFolder="" count="0" memberValueDatatype="5" unbalanced="0"/>
    <cacheHierarchy uniqueName="[Orders8].[Sales Average]" caption="Sales Average" attribute="1" defaultMemberUniqueName="[Orders8].[Sales Average].[All]" allUniqueName="[Orders8].[Sales Average].[All]" dimensionUniqueName="[Orders8]" displayFolder="" count="0" memberValueDatatype="5" unbalanced="0"/>
    <cacheHierarchy uniqueName="[Orders8].[Sum of quantity]" caption="Sum of quantity" attribute="1" defaultMemberUniqueName="[Orders8].[Sum of quantity].[All]" allUniqueName="[Orders8].[Sum of quantity].[All]" dimensionUniqueName="[Orders8]" displayFolder="" count="0" memberValueDatatype="2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5" unbalanced="0"/>
    <cacheHierarchy uniqueName="[Table8].[A]" caption="A" attribute="1" defaultMemberUniqueName="[Table8].[A].[All]" allUniqueName="[Table8].[A].[All]" dimensionUniqueName="[Table8]" displayFolder="" count="0" memberValueDatatype="20" unbalanced="0"/>
    <cacheHierarchy uniqueName="[Table8].[Order ID]" caption="Order ID" attribute="1" defaultMemberUniqueName="[Table8].[Order ID].[All]" allUniqueName="[Table8].[Order ID].[All]" dimensionUniqueName="[Table8]" displayFolder="" count="0" memberValueDatatype="130" unbalanced="0"/>
    <cacheHierarchy uniqueName="[Table8].[Order Date]" caption="Order Date" attribute="1" time="1" defaultMemberUniqueName="[Table8].[Order Date].[All]" allUniqueName="[Table8].[Order Date].[All]" dimensionUniqueName="[Table8]" displayFolder="" count="0" memberValueDatatype="7" unbalanced="0"/>
    <cacheHierarchy uniqueName="[Table8].[Ship Date]" caption="Ship Date" attribute="1" time="1" defaultMemberUniqueName="[Table8].[Ship Date].[All]" allUniqueName="[Table8].[Ship Date].[All]" dimensionUniqueName="[Table8]" displayFolder="" count="0" memberValueDatatype="7" unbalanced="0"/>
    <cacheHierarchy uniqueName="[Table8].[Ship Mode]" caption="Ship Mode" attribute="1" defaultMemberUniqueName="[Table8].[Ship Mode].[All]" allUniqueName="[Table8].[Ship Mode].[All]" dimensionUniqueName="[Table8]" displayFolder="" count="0" memberValueDatatype="130" unbalanced="0"/>
    <cacheHierarchy uniqueName="[Table8].[Customer ID]" caption="Customer ID" attribute="1" defaultMemberUniqueName="[Table8].[Customer ID].[All]" allUniqueName="[Table8].[Customer ID].[All]" dimensionUniqueName="[Table8]" displayFolder="" count="0" memberValueDatatype="130" unbalanced="0"/>
    <cacheHierarchy uniqueName="[Table8].[Customer Name]" caption="Customer Name" attribute="1" defaultMemberUniqueName="[Table8].[Customer Name].[All]" allUniqueName="[Table8].[Customer Name].[All]" dimensionUniqueName="[Table8]" displayFolder="" count="2" memberValueDatatype="130" unbalanced="0">
      <fieldsUsage count="2">
        <fieldUsage x="-1"/>
        <fieldUsage x="0"/>
      </fieldsUsage>
    </cacheHierarchy>
    <cacheHierarchy uniqueName="[Table8].[Segment]" caption="Segment" attribute="1" defaultMemberUniqueName="[Table8].[Segment].[All]" allUniqueName="[Table8].[Segment].[All]" dimensionUniqueName="[Table8]" displayFolder="" count="0" memberValueDatatype="130" unbalanced="0"/>
    <cacheHierarchy uniqueName="[Table8].[Country]" caption="Country" attribute="1" defaultMemberUniqueName="[Table8].[Country].[All]" allUniqueName="[Table8].[Country].[All]" dimensionUniqueName="[Table8]" displayFolder="" count="0" memberValueDatatype="130" unbalanced="0"/>
    <cacheHierarchy uniqueName="[Table8].[City]" caption="City" attribute="1" defaultMemberUniqueName="[Table8].[City].[All]" allUniqueName="[Table8].[City].[All]" dimensionUniqueName="[Table8]" displayFolder="" count="2" memberValueDatatype="130" unbalanced="0"/>
    <cacheHierarchy uniqueName="[Table8].[State]" caption="State" attribute="1" defaultMemberUniqueName="[Table8].[State].[All]" allUniqueName="[Table8].[State].[All]" dimensionUniqueName="[Table8]" displayFolder="" count="0" memberValueDatatype="130" unbalanced="0"/>
    <cacheHierarchy uniqueName="[Table8].[Postal Code]" caption="Postal Code" attribute="1" defaultMemberUniqueName="[Table8].[Postal Code].[All]" allUniqueName="[Table8].[Postal Code].[All]" dimensionUniqueName="[Table8]" displayFolder="" count="0" memberValueDatatype="20" unbalanced="0"/>
    <cacheHierarchy uniqueName="[Table8].[Region]" caption="Region" attribute="1" defaultMemberUniqueName="[Table8].[Region].[All]" allUniqueName="[Table8].[Region].[All]" dimensionUniqueName="[Table8]" displayFolder="" count="0" memberValueDatatype="130" unbalanced="0"/>
    <cacheHierarchy uniqueName="[Table8].[Product ID]" caption="Product ID" attribute="1" defaultMemberUniqueName="[Table8].[Product ID].[All]" allUniqueName="[Table8].[Product ID].[All]" dimensionUniqueName="[Table8]" displayFolder="" count="0" memberValueDatatype="130" unbalanced="0"/>
    <cacheHierarchy uniqueName="[Table8].[Category]" caption="Category" attribute="1" defaultMemberUniqueName="[Table8].[Category].[All]" allUniqueName="[Table8].[Category].[All]" dimensionUniqueName="[Table8]" displayFolder="" count="2" memberValueDatatype="130" unbalanced="0">
      <fieldsUsage count="2">
        <fieldUsage x="-1"/>
        <fieldUsage x="2"/>
      </fieldsUsage>
    </cacheHierarchy>
    <cacheHierarchy uniqueName="[Table8].[Sub-Category]" caption="Sub-Category" attribute="1" defaultMemberUniqueName="[Table8].[Sub-Category].[All]" allUniqueName="[Table8].[Sub-Category].[All]" dimensionUniqueName="[Table8]" displayFolder="" count="0" memberValueDatatype="130" unbalanced="0"/>
    <cacheHierarchy uniqueName="[Table8].[Product Name]" caption="Product Name" attribute="1" defaultMemberUniqueName="[Table8].[Product Name].[All]" allUniqueName="[Table8].[Product Name].[All]" dimensionUniqueName="[Table8]" displayFolder="" count="0" memberValueDatatype="130" unbalanced="0"/>
    <cacheHierarchy uniqueName="[Table8].[Sales]" caption="Sales" attribute="1" defaultMemberUniqueName="[Table8].[Sales].[All]" allUniqueName="[Table8].[Sales].[All]" dimensionUniqueName="[Table8]" displayFolder="" count="0" memberValueDatatype="5" unbalanced="0"/>
    <cacheHierarchy uniqueName="[Table8].[Quantity]" caption="Quantity" attribute="1" defaultMemberUniqueName="[Table8].[Quantity].[All]" allUniqueName="[Table8].[Quantity].[All]" dimensionUniqueName="[Table8]" displayFolder="" count="0" memberValueDatatype="20" unbalanced="0"/>
    <cacheHierarchy uniqueName="[Table8].[Discount]" caption="Discount" attribute="1" defaultMemberUniqueName="[Table8].[Discount].[All]" allUniqueName="[Table8].[Discount].[All]" dimensionUniqueName="[Table8]" displayFolder="" count="0" memberValueDatatype="5" unbalanced="0"/>
    <cacheHierarchy uniqueName="[Table8].[discount value]" caption="discount value" attribute="1" defaultMemberUniqueName="[Table8].[discount value].[All]" allUniqueName="[Table8].[discount value].[All]" dimensionUniqueName="[Table8]" displayFolder="" count="0" memberValueDatatype="5" unbalanced="0"/>
    <cacheHierarchy uniqueName="[Table8].[Cogos]" caption="Cogos" attribute="1" defaultMemberUniqueName="[Table8].[Cogos].[All]" allUniqueName="[Table8].[Cogos].[All]" dimensionUniqueName="[Table8]" displayFolder="" count="0" memberValueDatatype="5" unbalanced="0"/>
    <cacheHierarchy uniqueName="[Table8].[Profit]" caption="Profit" attribute="1" defaultMemberUniqueName="[Table8].[Profit].[All]" allUniqueName="[Table8].[Profit].[All]" dimensionUniqueName="[Table8]" displayFolder="" count="0" memberValueDatatype="5" unbalanced="0"/>
    <cacheHierarchy uniqueName="[Table8].[Index]" caption="Index" attribute="1" defaultMemberUniqueName="[Table8].[Index].[All]" allUniqueName="[Table8].[Index].[All]" dimensionUniqueName="[Table8]" displayFolder="" count="0" memberValueDatatype="20" unbalanced="0"/>
    <cacheHierarchy uniqueName="[Table8].[Ship Cost]" caption="Ship Cost" attribute="1" defaultMemberUniqueName="[Table8].[Ship Cost].[All]" allUniqueName="[Table8].[Ship Cost].[All]" dimensionUniqueName="[Table8]" displayFolder="" count="0" memberValueDatatype="5" unbalanced="0"/>
    <cacheHierarchy uniqueName="[Table8].[Add Column2]" caption="Add Column2" attribute="1" defaultMemberUniqueName="[Table8].[Add Column2].[All]" allUniqueName="[Table8].[Add Column2].[All]" dimensionUniqueName="[Table8]" displayFolder="" count="0" memberValueDatatype="20" unbalanced="0"/>
    <cacheHierarchy uniqueName="[Table8].[Order Date (Year)]" caption="Order Date (Year)" attribute="1" defaultMemberUniqueName="[Table8].[Order Date (Year)].[All]" allUniqueName="[Table8].[Order Date (Year)].[All]" dimensionUniqueName="[Table8]" displayFolder="" count="0" memberValueDatatype="130" unbalanced="0"/>
    <cacheHierarchy uniqueName="[Table8].[Order Date (Quarter)]" caption="Order Date (Quarter)" attribute="1" defaultMemberUniqueName="[Table8].[Order Date (Quarter)].[All]" allUniqueName="[Table8].[Order Date (Quarter)].[All]" dimensionUniqueName="[Table8]" displayFolder="" count="0" memberValueDatatype="130" unbalanced="0"/>
    <cacheHierarchy uniqueName="[Table8].[Order Date (Month)]" caption="Order Date (Month)" attribute="1" defaultMemberUniqueName="[Table8].[Order Date (Month)].[All]" allUniqueName="[Table8].[Order Date (Month)].[All]" dimensionUniqueName="[Table8]" displayFolder="" count="0" memberValueDatatype="130" unbalanced="0"/>
    <cacheHierarchy uniqueName="[Table8].[Order Date (Month Index)]" caption="Order Date (Month Index)" attribute="1" defaultMemberUniqueName="[Table8].[Order Date (Month Index)].[All]" allUniqueName="[Table8].[Order Date (Month Index)].[All]" dimensionUniqueName="[Table8]" displayFolder="" count="0" memberValueDatatype="20" unbalanced="0" hidden="1"/>
    <cacheHierarchy uniqueName="[Measures].[Total customers]" caption="Total customers" measure="1" displayFolder="" measureGroup="Table8" count="0"/>
    <cacheHierarchy uniqueName="[Measures].[Profit in florida]" caption="Profit in florida" measure="1" displayFolder="" measureGroup="Table8" count="0"/>
    <cacheHierarchy uniqueName="[Measures].[Total profit]" caption="Total profit" measure="1" displayFolder="" measureGroup="Table8" count="0"/>
    <cacheHierarchy uniqueName="[Measures].[__XL_Count Table8]" caption="__XL_Count Table8" measure="1" displayFolder="" measureGroup="Table8"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XL_Count Orders8]" caption="__XL_Count Orders8" measure="1" displayFolder="" measureGroup="Orders8" count="0" hidden="1"/>
    <cacheHierarchy uniqueName="[Measures].[__No measures defined]" caption="__No measures defined" measure="1" displayFolder="" count="0" hidden="1"/>
    <cacheHierarchy uniqueName="[Measures].[_Total profit Goal]" caption="_Total profit Goal" measure="1" displayFolder="" measureGroup="Table8" count="0" hidden="1"/>
    <cacheHierarchy uniqueName="[Measures].[_Total profit Status]" caption="_Total profit Status" measure="1" iconSet="11" displayFolder="" measureGroup="Table8" count="0" hidden="1"/>
    <cacheHierarchy uniqueName="[Measures].[Count of Ship Mode]" caption="Count of Ship Mode" measure="1" displayFolder="" measureGroup="Table8" count="0" hidden="1">
      <extLst>
        <ext xmlns:x15="http://schemas.microsoft.com/office/spreadsheetml/2010/11/main" uri="{B97F6D7D-B522-45F9-BDA1-12C45D357490}">
          <x15:cacheHierarchy aggregatedColumn="15"/>
        </ext>
      </extLst>
    </cacheHierarchy>
    <cacheHierarchy uniqueName="[Measures].[Sum of Sales]" caption="Sum of Sales" measure="1" displayFolder="" measureGroup="Table8" count="0" oneField="1" hidden="1">
      <fieldsUsage count="1">
        <fieldUsage x="1"/>
      </fieldsUsage>
      <extLst>
        <ext xmlns:x15="http://schemas.microsoft.com/office/spreadsheetml/2010/11/main" uri="{B97F6D7D-B522-45F9-BDA1-12C45D357490}">
          <x15:cacheHierarchy aggregatedColumn="28"/>
        </ext>
      </extLst>
    </cacheHierarchy>
    <cacheHierarchy uniqueName="[Measures].[Count of Customer ID]" caption="Count of Customer ID" measure="1" displayFolder="" measureGroup="Table8"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Table8"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Table8"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Table8"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8" count="0" hidden="1">
      <extLst>
        <ext xmlns:x15="http://schemas.microsoft.com/office/spreadsheetml/2010/11/main" uri="{B97F6D7D-B522-45F9-BDA1-12C45D357490}">
          <x15:cacheHierarchy aggregatedColumn="33"/>
        </ext>
      </extLst>
    </cacheHierarchy>
    <cacheHierarchy uniqueName="[Measures].[Sum of Cogos]" caption="Sum of Cogos" measure="1" displayFolder="" measureGroup="Table8" count="0" hidden="1">
      <extLst>
        <ext xmlns:x15="http://schemas.microsoft.com/office/spreadsheetml/2010/11/main" uri="{B97F6D7D-B522-45F9-BDA1-12C45D357490}">
          <x15:cacheHierarchy aggregatedColumn="32"/>
        </ext>
      </extLst>
    </cacheHierarchy>
    <cacheHierarchy uniqueName="[Measures].[Sum of discount value]" caption="Sum of discount value" measure="1" displayFolder="" measureGroup="Table8" count="0" hidden="1">
      <extLst>
        <ext xmlns:x15="http://schemas.microsoft.com/office/spreadsheetml/2010/11/main" uri="{B97F6D7D-B522-45F9-BDA1-12C45D357490}">
          <x15:cacheHierarchy aggregatedColumn="31"/>
        </ext>
      </extLst>
    </cacheHierarchy>
    <cacheHierarchy uniqueName="[Measures].[Sum of Quantity 2]" caption="Sum of Quantity 2" measure="1" displayFolder="" measureGroup="Table8" count="0" hidden="1">
      <extLst>
        <ext xmlns:x15="http://schemas.microsoft.com/office/spreadsheetml/2010/11/main" uri="{B97F6D7D-B522-45F9-BDA1-12C45D357490}">
          <x15:cacheHierarchy aggregatedColumn="29"/>
        </ext>
      </extLst>
    </cacheHierarchy>
    <cacheHierarchy uniqueName="[Measures].[Average of Profit]" caption="Average of Profit" measure="1" displayFolder="" measureGroup="Table8" count="0" hidden="1">
      <extLst>
        <ext xmlns:x15="http://schemas.microsoft.com/office/spreadsheetml/2010/11/main" uri="{B97F6D7D-B522-45F9-BDA1-12C45D357490}">
          <x15:cacheHierarchy aggregatedColumn="33"/>
        </ext>
      </extLst>
    </cacheHierarchy>
  </cacheHierarchies>
  <kpis count="1">
    <kpi uniqueName="Total profit" caption="Total profit" displayFolder="" measureGroup="Table8" parent="" value="[Measures].[Total profit]" goal="[Measures].[_Total profit Goal]" status="[Measures].[_Total profit Status]" trend="" weight=""/>
  </kpis>
  <dimensions count="6">
    <dimension measure="1" name="Measures" uniqueName="[Measures]" caption="Measures"/>
    <dimension name="Orders8" uniqueName="[Orders8]" caption="Orders8"/>
    <dimension name="People" uniqueName="[People]" caption="People"/>
    <dimension name="Return" uniqueName="[Return]" caption="Return"/>
    <dimension name="Shipping Cost" uniqueName="[Shipping Cost]" caption="Shipping Cost"/>
    <dimension name="Table8" uniqueName="[Table8]" caption="Table8"/>
  </dimensions>
  <measureGroups count="5">
    <measureGroup name="Orders8" caption="Orders8"/>
    <measureGroup name="People" caption="People"/>
    <measureGroup name="Return" caption="Return"/>
    <measureGroup name="Shipping Cost" caption="Shipping Cost"/>
    <measureGroup name="Table8" caption="Table8"/>
  </measureGroups>
  <maps count="9">
    <map measureGroup="0" dimension="1"/>
    <map measureGroup="1" dimension="2"/>
    <map measureGroup="2" dimension="3"/>
    <map measureGroup="3" dimension="4"/>
    <map measureGroup="4" dimension="1"/>
    <map measureGroup="4" dimension="2"/>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aymen" refreshedDate="45780.87862152778" backgroundQuery="1" createdVersion="7" refreshedVersion="7" minRefreshableVersion="3" recordCount="0" supportSubquery="1" supportAdvancedDrill="1" xr:uid="{2F12437A-D140-4C26-AD08-8F1AEAB23A54}">
  <cacheSource type="external" connectionId="6"/>
  <cacheFields count="5">
    <cacheField name="[Return].[Returned].[Returned]" caption="Returned" numFmtId="0" hierarchy="7" level="1">
      <sharedItems containsBlank="1" count="2">
        <s v="Yes"/>
        <m/>
      </sharedItems>
    </cacheField>
    <cacheField name="[Measures].[Sum of Sales]" caption="Sum of Sales" numFmtId="0" hierarchy="53" level="32767"/>
    <cacheField name="[Measures].[Sum of Cogos]" caption="Sum of Cogos" numFmtId="0" hierarchy="59" level="32767"/>
    <cacheField name="[Measures].[Sum of discount value]" caption="Sum of discount value" numFmtId="0" hierarchy="60" level="32767"/>
    <cacheField name="[Table8].[Category].[Category]" caption="Category" numFmtId="0" hierarchy="25" level="1">
      <sharedItems containsSemiMixedTypes="0" containsNonDate="0" containsString="0"/>
    </cacheField>
  </cacheFields>
  <cacheHierarchies count="63">
    <cacheHierarchy uniqueName="[Orders8].[Category]" caption="Category" attribute="1" defaultMemberUniqueName="[Orders8].[Category].[All]" allUniqueName="[Orders8].[Category].[All]" dimensionUniqueName="[Orders8]" displayFolder="" count="0" memberValueDatatype="130" unbalanced="0"/>
    <cacheHierarchy uniqueName="[Orders8].[Sub-Category]" caption="Sub-Category" attribute="1" defaultMemberUniqueName="[Orders8].[Sub-Category].[All]" allUniqueName="[Orders8].[Sub-Category].[All]" dimensionUniqueName="[Orders8]" displayFolder="" count="0" memberValueDatatype="130" unbalanced="0"/>
    <cacheHierarchy uniqueName="[Orders8].[Sum of sales]" caption="Sum of sales" attribute="1" defaultMemberUniqueName="[Orders8].[Sum of sales].[All]" allUniqueName="[Orders8].[Sum of sales].[All]" dimensionUniqueName="[Orders8]" displayFolder="" count="0" memberValueDatatype="5" unbalanced="0"/>
    <cacheHierarchy uniqueName="[Orders8].[Sales Average]" caption="Sales Average" attribute="1" defaultMemberUniqueName="[Orders8].[Sales Average].[All]" allUniqueName="[Orders8].[Sales Average].[All]" dimensionUniqueName="[Orders8]" displayFolder="" count="0" memberValueDatatype="5" unbalanced="0"/>
    <cacheHierarchy uniqueName="[Orders8].[Sum of quantity]" caption="Sum of quantity" attribute="1" defaultMemberUniqueName="[Orders8].[Sum of quantity].[All]" allUniqueName="[Orders8].[Sum of quantity].[All]" dimensionUniqueName="[Orders8]" displayFolder="" count="0" memberValueDatatype="2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fieldsUsage count="2">
        <fieldUsage x="-1"/>
        <fieldUsage x="0"/>
      </fieldsUsage>
    </cacheHierarchy>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5" unbalanced="0"/>
    <cacheHierarchy uniqueName="[Table8].[A]" caption="A" attribute="1" defaultMemberUniqueName="[Table8].[A].[All]" allUniqueName="[Table8].[A].[All]" dimensionUniqueName="[Table8]" displayFolder="" count="0" memberValueDatatype="20" unbalanced="0"/>
    <cacheHierarchy uniqueName="[Table8].[Order ID]" caption="Order ID" attribute="1" defaultMemberUniqueName="[Table8].[Order ID].[All]" allUniqueName="[Table8].[Order ID].[All]" dimensionUniqueName="[Table8]" displayFolder="" count="0" memberValueDatatype="130" unbalanced="0"/>
    <cacheHierarchy uniqueName="[Table8].[Order Date]" caption="Order Date" attribute="1" time="1" defaultMemberUniqueName="[Table8].[Order Date].[All]" allUniqueName="[Table8].[Order Date].[All]" dimensionUniqueName="[Table8]" displayFolder="" count="0" memberValueDatatype="7" unbalanced="0"/>
    <cacheHierarchy uniqueName="[Table8].[Ship Date]" caption="Ship Date" attribute="1" time="1" defaultMemberUniqueName="[Table8].[Ship Date].[All]" allUniqueName="[Table8].[Ship Date].[All]" dimensionUniqueName="[Table8]" displayFolder="" count="0" memberValueDatatype="7" unbalanced="0"/>
    <cacheHierarchy uniqueName="[Table8].[Ship Mode]" caption="Ship Mode" attribute="1" defaultMemberUniqueName="[Table8].[Ship Mode].[All]" allUniqueName="[Table8].[Ship Mode].[All]" dimensionUniqueName="[Table8]" displayFolder="" count="0" memberValueDatatype="130" unbalanced="0"/>
    <cacheHierarchy uniqueName="[Table8].[Customer ID]" caption="Customer ID" attribute="1" defaultMemberUniqueName="[Table8].[Customer ID].[All]" allUniqueName="[Table8].[Customer ID].[All]" dimensionUniqueName="[Table8]" displayFolder="" count="0" memberValueDatatype="130" unbalanced="0"/>
    <cacheHierarchy uniqueName="[Table8].[Customer Name]" caption="Customer Name" attribute="1" defaultMemberUniqueName="[Table8].[Customer Name].[All]" allUniqueName="[Table8].[Customer Name].[All]" dimensionUniqueName="[Table8]" displayFolder="" count="0" memberValueDatatype="130" unbalanced="0"/>
    <cacheHierarchy uniqueName="[Table8].[Segment]" caption="Segment" attribute="1" defaultMemberUniqueName="[Table8].[Segment].[All]" allUniqueName="[Table8].[Segment].[All]" dimensionUniqueName="[Table8]" displayFolder="" count="0" memberValueDatatype="130" unbalanced="0"/>
    <cacheHierarchy uniqueName="[Table8].[Country]" caption="Country" attribute="1" defaultMemberUniqueName="[Table8].[Country].[All]" allUniqueName="[Table8].[Country].[All]" dimensionUniqueName="[Table8]" displayFolder="" count="0" memberValueDatatype="130" unbalanced="0"/>
    <cacheHierarchy uniqueName="[Table8].[City]" caption="City" attribute="1" defaultMemberUniqueName="[Table8].[City].[All]" allUniqueName="[Table8].[City].[All]" dimensionUniqueName="[Table8]" displayFolder="" count="2" memberValueDatatype="130" unbalanced="0"/>
    <cacheHierarchy uniqueName="[Table8].[State]" caption="State" attribute="1" defaultMemberUniqueName="[Table8].[State].[All]" allUniqueName="[Table8].[State].[All]" dimensionUniqueName="[Table8]" displayFolder="" count="0" memberValueDatatype="130" unbalanced="0"/>
    <cacheHierarchy uniqueName="[Table8].[Postal Code]" caption="Postal Code" attribute="1" defaultMemberUniqueName="[Table8].[Postal Code].[All]" allUniqueName="[Table8].[Postal Code].[All]" dimensionUniqueName="[Table8]" displayFolder="" count="0" memberValueDatatype="20" unbalanced="0"/>
    <cacheHierarchy uniqueName="[Table8].[Region]" caption="Region" attribute="1" defaultMemberUniqueName="[Table8].[Region].[All]" allUniqueName="[Table8].[Region].[All]" dimensionUniqueName="[Table8]" displayFolder="" count="0" memberValueDatatype="130" unbalanced="0"/>
    <cacheHierarchy uniqueName="[Table8].[Product ID]" caption="Product ID" attribute="1" defaultMemberUniqueName="[Table8].[Product ID].[All]" allUniqueName="[Table8].[Product ID].[All]" dimensionUniqueName="[Table8]" displayFolder="" count="0" memberValueDatatype="130" unbalanced="0"/>
    <cacheHierarchy uniqueName="[Table8].[Category]" caption="Category" attribute="1" defaultMemberUniqueName="[Table8].[Category].[All]" allUniqueName="[Table8].[Category].[All]" dimensionUniqueName="[Table8]" displayFolder="" count="2" memberValueDatatype="130" unbalanced="0">
      <fieldsUsage count="2">
        <fieldUsage x="-1"/>
        <fieldUsage x="4"/>
      </fieldsUsage>
    </cacheHierarchy>
    <cacheHierarchy uniqueName="[Table8].[Sub-Category]" caption="Sub-Category" attribute="1" defaultMemberUniqueName="[Table8].[Sub-Category].[All]" allUniqueName="[Table8].[Sub-Category].[All]" dimensionUniqueName="[Table8]" displayFolder="" count="0" memberValueDatatype="130" unbalanced="0"/>
    <cacheHierarchy uniqueName="[Table8].[Product Name]" caption="Product Name" attribute="1" defaultMemberUniqueName="[Table8].[Product Name].[All]" allUniqueName="[Table8].[Product Name].[All]" dimensionUniqueName="[Table8]" displayFolder="" count="0" memberValueDatatype="130" unbalanced="0"/>
    <cacheHierarchy uniqueName="[Table8].[Sales]" caption="Sales" attribute="1" defaultMemberUniqueName="[Table8].[Sales].[All]" allUniqueName="[Table8].[Sales].[All]" dimensionUniqueName="[Table8]" displayFolder="" count="0" memberValueDatatype="5" unbalanced="0"/>
    <cacheHierarchy uniqueName="[Table8].[Quantity]" caption="Quantity" attribute="1" defaultMemberUniqueName="[Table8].[Quantity].[All]" allUniqueName="[Table8].[Quantity].[All]" dimensionUniqueName="[Table8]" displayFolder="" count="0" memberValueDatatype="20" unbalanced="0"/>
    <cacheHierarchy uniqueName="[Table8].[Discount]" caption="Discount" attribute="1" defaultMemberUniqueName="[Table8].[Discount].[All]" allUniqueName="[Table8].[Discount].[All]" dimensionUniqueName="[Table8]" displayFolder="" count="0" memberValueDatatype="5" unbalanced="0"/>
    <cacheHierarchy uniqueName="[Table8].[discount value]" caption="discount value" attribute="1" defaultMemberUniqueName="[Table8].[discount value].[All]" allUniqueName="[Table8].[discount value].[All]" dimensionUniqueName="[Table8]" displayFolder="" count="0" memberValueDatatype="5" unbalanced="0"/>
    <cacheHierarchy uniqueName="[Table8].[Cogos]" caption="Cogos" attribute="1" defaultMemberUniqueName="[Table8].[Cogos].[All]" allUniqueName="[Table8].[Cogos].[All]" dimensionUniqueName="[Table8]" displayFolder="" count="0" memberValueDatatype="5" unbalanced="0"/>
    <cacheHierarchy uniqueName="[Table8].[Profit]" caption="Profit" attribute="1" defaultMemberUniqueName="[Table8].[Profit].[All]" allUniqueName="[Table8].[Profit].[All]" dimensionUniqueName="[Table8]" displayFolder="" count="0" memberValueDatatype="5" unbalanced="0"/>
    <cacheHierarchy uniqueName="[Table8].[Index]" caption="Index" attribute="1" defaultMemberUniqueName="[Table8].[Index].[All]" allUniqueName="[Table8].[Index].[All]" dimensionUniqueName="[Table8]" displayFolder="" count="0" memberValueDatatype="20" unbalanced="0"/>
    <cacheHierarchy uniqueName="[Table8].[Ship Cost]" caption="Ship Cost" attribute="1" defaultMemberUniqueName="[Table8].[Ship Cost].[All]" allUniqueName="[Table8].[Ship Cost].[All]" dimensionUniqueName="[Table8]" displayFolder="" count="0" memberValueDatatype="5" unbalanced="0"/>
    <cacheHierarchy uniqueName="[Table8].[Add Column2]" caption="Add Column2" attribute="1" defaultMemberUniqueName="[Table8].[Add Column2].[All]" allUniqueName="[Table8].[Add Column2].[All]" dimensionUniqueName="[Table8]" displayFolder="" count="0" memberValueDatatype="20" unbalanced="0"/>
    <cacheHierarchy uniqueName="[Table8].[Order Date (Year)]" caption="Order Date (Year)" attribute="1" defaultMemberUniqueName="[Table8].[Order Date (Year)].[All]" allUniqueName="[Table8].[Order Date (Year)].[All]" dimensionUniqueName="[Table8]" displayFolder="" count="0" memberValueDatatype="130" unbalanced="0"/>
    <cacheHierarchy uniqueName="[Table8].[Order Date (Quarter)]" caption="Order Date (Quarter)" attribute="1" defaultMemberUniqueName="[Table8].[Order Date (Quarter)].[All]" allUniqueName="[Table8].[Order Date (Quarter)].[All]" dimensionUniqueName="[Table8]" displayFolder="" count="0" memberValueDatatype="130" unbalanced="0"/>
    <cacheHierarchy uniqueName="[Table8].[Order Date (Month)]" caption="Order Date (Month)" attribute="1" defaultMemberUniqueName="[Table8].[Order Date (Month)].[All]" allUniqueName="[Table8].[Order Date (Month)].[All]" dimensionUniqueName="[Table8]" displayFolder="" count="0" memberValueDatatype="130" unbalanced="0"/>
    <cacheHierarchy uniqueName="[Table8].[Order Date (Month Index)]" caption="Order Date (Month Index)" attribute="1" defaultMemberUniqueName="[Table8].[Order Date (Month Index)].[All]" allUniqueName="[Table8].[Order Date (Month Index)].[All]" dimensionUniqueName="[Table8]" displayFolder="" count="0" memberValueDatatype="20" unbalanced="0" hidden="1"/>
    <cacheHierarchy uniqueName="[Measures].[Total customers]" caption="Total customers" measure="1" displayFolder="" measureGroup="Table8" count="0"/>
    <cacheHierarchy uniqueName="[Measures].[Profit in florida]" caption="Profit in florida" measure="1" displayFolder="" measureGroup="Table8" count="0"/>
    <cacheHierarchy uniqueName="[Measures].[Total profit]" caption="Total profit" measure="1" displayFolder="" measureGroup="Table8" count="0"/>
    <cacheHierarchy uniqueName="[Measures].[__XL_Count Table8]" caption="__XL_Count Table8" measure="1" displayFolder="" measureGroup="Table8"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XL_Count Orders8]" caption="__XL_Count Orders8" measure="1" displayFolder="" measureGroup="Orders8" count="0" hidden="1"/>
    <cacheHierarchy uniqueName="[Measures].[__No measures defined]" caption="__No measures defined" measure="1" displayFolder="" count="0" hidden="1"/>
    <cacheHierarchy uniqueName="[Measures].[_Total profit Goal]" caption="_Total profit Goal" measure="1" displayFolder="" measureGroup="Table8" count="0" hidden="1"/>
    <cacheHierarchy uniqueName="[Measures].[_Total profit Status]" caption="_Total profit Status" measure="1" iconSet="11" displayFolder="" measureGroup="Table8" count="0" hidden="1"/>
    <cacheHierarchy uniqueName="[Measures].[Count of Ship Mode]" caption="Count of Ship Mode" measure="1" displayFolder="" measureGroup="Table8" count="0" hidden="1">
      <extLst>
        <ext xmlns:x15="http://schemas.microsoft.com/office/spreadsheetml/2010/11/main" uri="{B97F6D7D-B522-45F9-BDA1-12C45D357490}">
          <x15:cacheHierarchy aggregatedColumn="15"/>
        </ext>
      </extLst>
    </cacheHierarchy>
    <cacheHierarchy uniqueName="[Measures].[Sum of Sales]" caption="Sum of Sales" measure="1" displayFolder="" measureGroup="Table8" count="0" oneField="1" hidden="1">
      <fieldsUsage count="1">
        <fieldUsage x="1"/>
      </fieldsUsage>
      <extLst>
        <ext xmlns:x15="http://schemas.microsoft.com/office/spreadsheetml/2010/11/main" uri="{B97F6D7D-B522-45F9-BDA1-12C45D357490}">
          <x15:cacheHierarchy aggregatedColumn="28"/>
        </ext>
      </extLst>
    </cacheHierarchy>
    <cacheHierarchy uniqueName="[Measures].[Count of Customer ID]" caption="Count of Customer ID" measure="1" displayFolder="" measureGroup="Table8"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Table8"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Table8"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Table8"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8" count="0" hidden="1">
      <extLst>
        <ext xmlns:x15="http://schemas.microsoft.com/office/spreadsheetml/2010/11/main" uri="{B97F6D7D-B522-45F9-BDA1-12C45D357490}">
          <x15:cacheHierarchy aggregatedColumn="33"/>
        </ext>
      </extLst>
    </cacheHierarchy>
    <cacheHierarchy uniqueName="[Measures].[Sum of Cogos]" caption="Sum of Cogos" measure="1" displayFolder="" measureGroup="Table8" count="0" oneField="1" hidden="1">
      <fieldsUsage count="1">
        <fieldUsage x="2"/>
      </fieldsUsage>
      <extLst>
        <ext xmlns:x15="http://schemas.microsoft.com/office/spreadsheetml/2010/11/main" uri="{B97F6D7D-B522-45F9-BDA1-12C45D357490}">
          <x15:cacheHierarchy aggregatedColumn="32"/>
        </ext>
      </extLst>
    </cacheHierarchy>
    <cacheHierarchy uniqueName="[Measures].[Sum of discount value]" caption="Sum of discount value" measure="1" displayFolder="" measureGroup="Table8" count="0" oneField="1" hidden="1">
      <fieldsUsage count="1">
        <fieldUsage x="3"/>
      </fieldsUsage>
      <extLst>
        <ext xmlns:x15="http://schemas.microsoft.com/office/spreadsheetml/2010/11/main" uri="{B97F6D7D-B522-45F9-BDA1-12C45D357490}">
          <x15:cacheHierarchy aggregatedColumn="31"/>
        </ext>
      </extLst>
    </cacheHierarchy>
    <cacheHierarchy uniqueName="[Measures].[Sum of Quantity 2]" caption="Sum of Quantity 2" measure="1" displayFolder="" measureGroup="Table8" count="0" hidden="1">
      <extLst>
        <ext xmlns:x15="http://schemas.microsoft.com/office/spreadsheetml/2010/11/main" uri="{B97F6D7D-B522-45F9-BDA1-12C45D357490}">
          <x15:cacheHierarchy aggregatedColumn="29"/>
        </ext>
      </extLst>
    </cacheHierarchy>
    <cacheHierarchy uniqueName="[Measures].[Average of Profit]" caption="Average of Profit" measure="1" displayFolder="" measureGroup="Table8" count="0" hidden="1">
      <extLst>
        <ext xmlns:x15="http://schemas.microsoft.com/office/spreadsheetml/2010/11/main" uri="{B97F6D7D-B522-45F9-BDA1-12C45D357490}">
          <x15:cacheHierarchy aggregatedColumn="33"/>
        </ext>
      </extLst>
    </cacheHierarchy>
  </cacheHierarchies>
  <kpis count="1">
    <kpi uniqueName="Total profit" caption="Total profit" displayFolder="" measureGroup="Table8" parent="" value="[Measures].[Total profit]" goal="[Measures].[_Total profit Goal]" status="[Measures].[_Total profit Status]" trend="" weight=""/>
  </kpis>
  <dimensions count="6">
    <dimension measure="1" name="Measures" uniqueName="[Measures]" caption="Measures"/>
    <dimension name="Orders8" uniqueName="[Orders8]" caption="Orders8"/>
    <dimension name="People" uniqueName="[People]" caption="People"/>
    <dimension name="Return" uniqueName="[Return]" caption="Return"/>
    <dimension name="Shipping Cost" uniqueName="[Shipping Cost]" caption="Shipping Cost"/>
    <dimension name="Table8" uniqueName="[Table8]" caption="Table8"/>
  </dimensions>
  <measureGroups count="5">
    <measureGroup name="Orders8" caption="Orders8"/>
    <measureGroup name="People" caption="People"/>
    <measureGroup name="Return" caption="Return"/>
    <measureGroup name="Shipping Cost" caption="Shipping Cost"/>
    <measureGroup name="Table8" caption="Table8"/>
  </measureGroups>
  <maps count="9">
    <map measureGroup="0" dimension="1"/>
    <map measureGroup="1" dimension="2"/>
    <map measureGroup="2" dimension="3"/>
    <map measureGroup="3" dimension="4"/>
    <map measureGroup="4" dimension="1"/>
    <map measureGroup="4" dimension="2"/>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aymen" refreshedDate="45780.87862152778" backgroundQuery="1" createdVersion="7" refreshedVersion="7" minRefreshableVersion="3" recordCount="0" supportSubquery="1" supportAdvancedDrill="1" xr:uid="{78132D2F-657F-48BF-9C48-E6C8CAAD223E}">
  <cacheSource type="external" connectionId="6"/>
  <cacheFields count="1">
    <cacheField name="[Table8].[Category].[Category]" caption="Category" numFmtId="0" hierarchy="25" level="1">
      <sharedItems containsSemiMixedTypes="0" containsNonDate="0" containsString="0"/>
    </cacheField>
  </cacheFields>
  <cacheHierarchies count="63">
    <cacheHierarchy uniqueName="[Orders8].[Category]" caption="Category" attribute="1" defaultMemberUniqueName="[Orders8].[Category].[All]" allUniqueName="[Orders8].[Category].[All]" dimensionUniqueName="[Orders8]" displayFolder="" count="0" memberValueDatatype="130" unbalanced="0"/>
    <cacheHierarchy uniqueName="[Orders8].[Sub-Category]" caption="Sub-Category" attribute="1" defaultMemberUniqueName="[Orders8].[Sub-Category].[All]" allUniqueName="[Orders8].[Sub-Category].[All]" dimensionUniqueName="[Orders8]" displayFolder="" count="0" memberValueDatatype="130" unbalanced="0"/>
    <cacheHierarchy uniqueName="[Orders8].[Sum of sales]" caption="Sum of sales" attribute="1" defaultMemberUniqueName="[Orders8].[Sum of sales].[All]" allUniqueName="[Orders8].[Sum of sales].[All]" dimensionUniqueName="[Orders8]" displayFolder="" count="0" memberValueDatatype="5" unbalanced="0"/>
    <cacheHierarchy uniqueName="[Orders8].[Sales Average]" caption="Sales Average" attribute="1" defaultMemberUniqueName="[Orders8].[Sales Average].[All]" allUniqueName="[Orders8].[Sales Average].[All]" dimensionUniqueName="[Orders8]" displayFolder="" count="0" memberValueDatatype="5" unbalanced="0"/>
    <cacheHierarchy uniqueName="[Orders8].[Sum of quantity]" caption="Sum of quantity" attribute="1" defaultMemberUniqueName="[Orders8].[Sum of quantity].[All]" allUniqueName="[Orders8].[Sum of quantity].[All]" dimensionUniqueName="[Orders8]" displayFolder="" count="0" memberValueDatatype="2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5" unbalanced="0"/>
    <cacheHierarchy uniqueName="[Table8].[A]" caption="A" attribute="1" defaultMemberUniqueName="[Table8].[A].[All]" allUniqueName="[Table8].[A].[All]" dimensionUniqueName="[Table8]" displayFolder="" count="0" memberValueDatatype="20" unbalanced="0"/>
    <cacheHierarchy uniqueName="[Table8].[Order ID]" caption="Order ID" attribute="1" defaultMemberUniqueName="[Table8].[Order ID].[All]" allUniqueName="[Table8].[Order ID].[All]" dimensionUniqueName="[Table8]" displayFolder="" count="0" memberValueDatatype="130" unbalanced="0"/>
    <cacheHierarchy uniqueName="[Table8].[Order Date]" caption="Order Date" attribute="1" time="1" defaultMemberUniqueName="[Table8].[Order Date].[All]" allUniqueName="[Table8].[Order Date].[All]" dimensionUniqueName="[Table8]" displayFolder="" count="0" memberValueDatatype="7" unbalanced="0"/>
    <cacheHierarchy uniqueName="[Table8].[Ship Date]" caption="Ship Date" attribute="1" time="1" defaultMemberUniqueName="[Table8].[Ship Date].[All]" allUniqueName="[Table8].[Ship Date].[All]" dimensionUniqueName="[Table8]" displayFolder="" count="0" memberValueDatatype="7" unbalanced="0"/>
    <cacheHierarchy uniqueName="[Table8].[Ship Mode]" caption="Ship Mode" attribute="1" defaultMemberUniqueName="[Table8].[Ship Mode].[All]" allUniqueName="[Table8].[Ship Mode].[All]" dimensionUniqueName="[Table8]" displayFolder="" count="0" memberValueDatatype="130" unbalanced="0"/>
    <cacheHierarchy uniqueName="[Table8].[Customer ID]" caption="Customer ID" attribute="1" defaultMemberUniqueName="[Table8].[Customer ID].[All]" allUniqueName="[Table8].[Customer ID].[All]" dimensionUniqueName="[Table8]" displayFolder="" count="0" memberValueDatatype="130" unbalanced="0"/>
    <cacheHierarchy uniqueName="[Table8].[Customer Name]" caption="Customer Name" attribute="1" defaultMemberUniqueName="[Table8].[Customer Name].[All]" allUniqueName="[Table8].[Customer Name].[All]" dimensionUniqueName="[Table8]" displayFolder="" count="0" memberValueDatatype="130" unbalanced="0"/>
    <cacheHierarchy uniqueName="[Table8].[Segment]" caption="Segment" attribute="1" defaultMemberUniqueName="[Table8].[Segment].[All]" allUniqueName="[Table8].[Segment].[All]" dimensionUniqueName="[Table8]" displayFolder="" count="0" memberValueDatatype="130" unbalanced="0"/>
    <cacheHierarchy uniqueName="[Table8].[Country]" caption="Country" attribute="1" defaultMemberUniqueName="[Table8].[Country].[All]" allUniqueName="[Table8].[Country].[All]" dimensionUniqueName="[Table8]" displayFolder="" count="0" memberValueDatatype="130" unbalanced="0"/>
    <cacheHierarchy uniqueName="[Table8].[City]" caption="City" attribute="1" defaultMemberUniqueName="[Table8].[City].[All]" allUniqueName="[Table8].[City].[All]" dimensionUniqueName="[Table8]" displayFolder="" count="2" memberValueDatatype="130" unbalanced="0"/>
    <cacheHierarchy uniqueName="[Table8].[State]" caption="State" attribute="1" defaultMemberUniqueName="[Table8].[State].[All]" allUniqueName="[Table8].[State].[All]" dimensionUniqueName="[Table8]" displayFolder="" count="0" memberValueDatatype="130" unbalanced="0"/>
    <cacheHierarchy uniqueName="[Table8].[Postal Code]" caption="Postal Code" attribute="1" defaultMemberUniqueName="[Table8].[Postal Code].[All]" allUniqueName="[Table8].[Postal Code].[All]" dimensionUniqueName="[Table8]" displayFolder="" count="0" memberValueDatatype="20" unbalanced="0"/>
    <cacheHierarchy uniqueName="[Table8].[Region]" caption="Region" attribute="1" defaultMemberUniqueName="[Table8].[Region].[All]" allUniqueName="[Table8].[Region].[All]" dimensionUniqueName="[Table8]" displayFolder="" count="0" memberValueDatatype="130" unbalanced="0"/>
    <cacheHierarchy uniqueName="[Table8].[Product ID]" caption="Product ID" attribute="1" defaultMemberUniqueName="[Table8].[Product ID].[All]" allUniqueName="[Table8].[Product ID].[All]" dimensionUniqueName="[Table8]" displayFolder="" count="0" memberValueDatatype="130" unbalanced="0"/>
    <cacheHierarchy uniqueName="[Table8].[Category]" caption="Category" attribute="1" defaultMemberUniqueName="[Table8].[Category].[All]" allUniqueName="[Table8].[Category].[All]" dimensionUniqueName="[Table8]" displayFolder="" count="2" memberValueDatatype="130" unbalanced="0">
      <fieldsUsage count="2">
        <fieldUsage x="-1"/>
        <fieldUsage x="0"/>
      </fieldsUsage>
    </cacheHierarchy>
    <cacheHierarchy uniqueName="[Table8].[Sub-Category]" caption="Sub-Category" attribute="1" defaultMemberUniqueName="[Table8].[Sub-Category].[All]" allUniqueName="[Table8].[Sub-Category].[All]" dimensionUniqueName="[Table8]" displayFolder="" count="0" memberValueDatatype="130" unbalanced="0"/>
    <cacheHierarchy uniqueName="[Table8].[Product Name]" caption="Product Name" attribute="1" defaultMemberUniqueName="[Table8].[Product Name].[All]" allUniqueName="[Table8].[Product Name].[All]" dimensionUniqueName="[Table8]" displayFolder="" count="0" memberValueDatatype="130" unbalanced="0"/>
    <cacheHierarchy uniqueName="[Table8].[Sales]" caption="Sales" attribute="1" defaultMemberUniqueName="[Table8].[Sales].[All]" allUniqueName="[Table8].[Sales].[All]" dimensionUniqueName="[Table8]" displayFolder="" count="0" memberValueDatatype="5" unbalanced="0"/>
    <cacheHierarchy uniqueName="[Table8].[Quantity]" caption="Quantity" attribute="1" defaultMemberUniqueName="[Table8].[Quantity].[All]" allUniqueName="[Table8].[Quantity].[All]" dimensionUniqueName="[Table8]" displayFolder="" count="0" memberValueDatatype="20" unbalanced="0"/>
    <cacheHierarchy uniqueName="[Table8].[Discount]" caption="Discount" attribute="1" defaultMemberUniqueName="[Table8].[Discount].[All]" allUniqueName="[Table8].[Discount].[All]" dimensionUniqueName="[Table8]" displayFolder="" count="0" memberValueDatatype="5" unbalanced="0"/>
    <cacheHierarchy uniqueName="[Table8].[discount value]" caption="discount value" attribute="1" defaultMemberUniqueName="[Table8].[discount value].[All]" allUniqueName="[Table8].[discount value].[All]" dimensionUniqueName="[Table8]" displayFolder="" count="0" memberValueDatatype="5" unbalanced="0"/>
    <cacheHierarchy uniqueName="[Table8].[Cogos]" caption="Cogos" attribute="1" defaultMemberUniqueName="[Table8].[Cogos].[All]" allUniqueName="[Table8].[Cogos].[All]" dimensionUniqueName="[Table8]" displayFolder="" count="0" memberValueDatatype="5" unbalanced="0"/>
    <cacheHierarchy uniqueName="[Table8].[Profit]" caption="Profit" attribute="1" defaultMemberUniqueName="[Table8].[Profit].[All]" allUniqueName="[Table8].[Profit].[All]" dimensionUniqueName="[Table8]" displayFolder="" count="0" memberValueDatatype="5" unbalanced="0"/>
    <cacheHierarchy uniqueName="[Table8].[Index]" caption="Index" attribute="1" defaultMemberUniqueName="[Table8].[Index].[All]" allUniqueName="[Table8].[Index].[All]" dimensionUniqueName="[Table8]" displayFolder="" count="0" memberValueDatatype="20" unbalanced="0"/>
    <cacheHierarchy uniqueName="[Table8].[Ship Cost]" caption="Ship Cost" attribute="1" defaultMemberUniqueName="[Table8].[Ship Cost].[All]" allUniqueName="[Table8].[Ship Cost].[All]" dimensionUniqueName="[Table8]" displayFolder="" count="0" memberValueDatatype="5" unbalanced="0"/>
    <cacheHierarchy uniqueName="[Table8].[Add Column2]" caption="Add Column2" attribute="1" defaultMemberUniqueName="[Table8].[Add Column2].[All]" allUniqueName="[Table8].[Add Column2].[All]" dimensionUniqueName="[Table8]" displayFolder="" count="0" memberValueDatatype="20" unbalanced="0"/>
    <cacheHierarchy uniqueName="[Table8].[Order Date (Year)]" caption="Order Date (Year)" attribute="1" defaultMemberUniqueName="[Table8].[Order Date (Year)].[All]" allUniqueName="[Table8].[Order Date (Year)].[All]" dimensionUniqueName="[Table8]" displayFolder="" count="0" memberValueDatatype="130" unbalanced="0"/>
    <cacheHierarchy uniqueName="[Table8].[Order Date (Quarter)]" caption="Order Date (Quarter)" attribute="1" defaultMemberUniqueName="[Table8].[Order Date (Quarter)].[All]" allUniqueName="[Table8].[Order Date (Quarter)].[All]" dimensionUniqueName="[Table8]" displayFolder="" count="0" memberValueDatatype="130" unbalanced="0"/>
    <cacheHierarchy uniqueName="[Table8].[Order Date (Month)]" caption="Order Date (Month)" attribute="1" defaultMemberUniqueName="[Table8].[Order Date (Month)].[All]" allUniqueName="[Table8].[Order Date (Month)].[All]" dimensionUniqueName="[Table8]" displayFolder="" count="0" memberValueDatatype="130" unbalanced="0"/>
    <cacheHierarchy uniqueName="[Table8].[Order Date (Month Index)]" caption="Order Date (Month Index)" attribute="1" defaultMemberUniqueName="[Table8].[Order Date (Month Index)].[All]" allUniqueName="[Table8].[Order Date (Month Index)].[All]" dimensionUniqueName="[Table8]" displayFolder="" count="0" memberValueDatatype="20" unbalanced="0" hidden="1"/>
    <cacheHierarchy uniqueName="[Measures].[Total customers]" caption="Total customers" measure="1" displayFolder="" measureGroup="Table8" count="0"/>
    <cacheHierarchy uniqueName="[Measures].[Profit in florida]" caption="Profit in florida" measure="1" displayFolder="" measureGroup="Table8" count="0"/>
    <cacheHierarchy uniqueName="[Measures].[Total profit]" caption="Total profit" measure="1" displayFolder="" measureGroup="Table8" count="0"/>
    <cacheHierarchy uniqueName="[Measures].[__XL_Count Table8]" caption="__XL_Count Table8" measure="1" displayFolder="" measureGroup="Table8"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XL_Count Orders8]" caption="__XL_Count Orders8" measure="1" displayFolder="" measureGroup="Orders8" count="0" hidden="1"/>
    <cacheHierarchy uniqueName="[Measures].[__No measures defined]" caption="__No measures defined" measure="1" displayFolder="" count="0" hidden="1"/>
    <cacheHierarchy uniqueName="[Measures].[_Total profit Goal]" caption="_Total profit Goal" measure="1" displayFolder="" measureGroup="Table8" count="0" hidden="1"/>
    <cacheHierarchy uniqueName="[Measures].[_Total profit Status]" caption="_Total profit Status" measure="1" iconSet="11" displayFolder="" measureGroup="Table8" count="0" hidden="1"/>
    <cacheHierarchy uniqueName="[Measures].[Count of Ship Mode]" caption="Count of Ship Mode" measure="1" displayFolder="" measureGroup="Table8" count="0" hidden="1">
      <extLst>
        <ext xmlns:x15="http://schemas.microsoft.com/office/spreadsheetml/2010/11/main" uri="{B97F6D7D-B522-45F9-BDA1-12C45D357490}">
          <x15:cacheHierarchy aggregatedColumn="15"/>
        </ext>
      </extLst>
    </cacheHierarchy>
    <cacheHierarchy uniqueName="[Measures].[Sum of Sales]" caption="Sum of Sales" measure="1" displayFolder="" measureGroup="Table8" count="0" hidden="1">
      <extLst>
        <ext xmlns:x15="http://schemas.microsoft.com/office/spreadsheetml/2010/11/main" uri="{B97F6D7D-B522-45F9-BDA1-12C45D357490}">
          <x15:cacheHierarchy aggregatedColumn="28"/>
        </ext>
      </extLst>
    </cacheHierarchy>
    <cacheHierarchy uniqueName="[Measures].[Count of Customer ID]" caption="Count of Customer ID" measure="1" displayFolder="" measureGroup="Table8"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Table8"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Table8"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Table8"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8" count="0" hidden="1">
      <extLst>
        <ext xmlns:x15="http://schemas.microsoft.com/office/spreadsheetml/2010/11/main" uri="{B97F6D7D-B522-45F9-BDA1-12C45D357490}">
          <x15:cacheHierarchy aggregatedColumn="33"/>
        </ext>
      </extLst>
    </cacheHierarchy>
    <cacheHierarchy uniqueName="[Measures].[Sum of Cogos]" caption="Sum of Cogos" measure="1" displayFolder="" measureGroup="Table8" count="0" hidden="1">
      <extLst>
        <ext xmlns:x15="http://schemas.microsoft.com/office/spreadsheetml/2010/11/main" uri="{B97F6D7D-B522-45F9-BDA1-12C45D357490}">
          <x15:cacheHierarchy aggregatedColumn="32"/>
        </ext>
      </extLst>
    </cacheHierarchy>
    <cacheHierarchy uniqueName="[Measures].[Sum of discount value]" caption="Sum of discount value" measure="1" displayFolder="" measureGroup="Table8" count="0" hidden="1">
      <extLst>
        <ext xmlns:x15="http://schemas.microsoft.com/office/spreadsheetml/2010/11/main" uri="{B97F6D7D-B522-45F9-BDA1-12C45D357490}">
          <x15:cacheHierarchy aggregatedColumn="31"/>
        </ext>
      </extLst>
    </cacheHierarchy>
    <cacheHierarchy uniqueName="[Measures].[Sum of Quantity 2]" caption="Sum of Quantity 2" measure="1" displayFolder="" measureGroup="Table8" count="0" hidden="1">
      <extLst>
        <ext xmlns:x15="http://schemas.microsoft.com/office/spreadsheetml/2010/11/main" uri="{B97F6D7D-B522-45F9-BDA1-12C45D357490}">
          <x15:cacheHierarchy aggregatedColumn="29"/>
        </ext>
      </extLst>
    </cacheHierarchy>
    <cacheHierarchy uniqueName="[Measures].[Average of Profit]" caption="Average of Profit" measure="1" displayFolder="" measureGroup="Table8" count="0" hidden="1">
      <extLst>
        <ext xmlns:x15="http://schemas.microsoft.com/office/spreadsheetml/2010/11/main" uri="{B97F6D7D-B522-45F9-BDA1-12C45D357490}">
          <x15:cacheHierarchy aggregatedColumn="33"/>
        </ext>
      </extLst>
    </cacheHierarchy>
  </cacheHierarchies>
  <kpis count="1">
    <kpi uniqueName="Total profit" caption="Total profit" displayFolder="" measureGroup="Table8" parent="" value="[Measures].[Total profit]" goal="[Measures].[_Total profit Goal]" status="[Measures].[_Total profit Status]" trend="" weight=""/>
  </kpis>
  <dimensions count="6">
    <dimension measure="1" name="Measures" uniqueName="[Measures]" caption="Measures"/>
    <dimension name="Orders8" uniqueName="[Orders8]" caption="Orders8"/>
    <dimension name="People" uniqueName="[People]" caption="People"/>
    <dimension name="Return" uniqueName="[Return]" caption="Return"/>
    <dimension name="Shipping Cost" uniqueName="[Shipping Cost]" caption="Shipping Cost"/>
    <dimension name="Table8" uniqueName="[Table8]" caption="Table8"/>
  </dimensions>
  <measureGroups count="5">
    <measureGroup name="Orders8" caption="Orders8"/>
    <measureGroup name="People" caption="People"/>
    <measureGroup name="Return" caption="Return"/>
    <measureGroup name="Shipping Cost" caption="Shipping Cost"/>
    <measureGroup name="Table8" caption="Table8"/>
  </measureGroups>
  <maps count="9">
    <map measureGroup="0" dimension="1"/>
    <map measureGroup="1" dimension="2"/>
    <map measureGroup="2" dimension="3"/>
    <map measureGroup="3" dimension="4"/>
    <map measureGroup="4" dimension="1"/>
    <map measureGroup="4" dimension="2"/>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aymen" refreshedDate="45780.87862210648" backgroundQuery="1" createdVersion="7" refreshedVersion="7" minRefreshableVersion="3" recordCount="0" supportSubquery="1" supportAdvancedDrill="1" xr:uid="{B3D711CD-13B2-43E6-A813-2472C45778AF}">
  <cacheSource type="external" connectionId="6"/>
  <cacheFields count="7">
    <cacheField name="[Measures].[Sum of Sales]" caption="Sum of Sales" numFmtId="0" hierarchy="53" level="32767"/>
    <cacheField name="[Measures].[Sum of Quantity 2]" caption="Sum of Quantity 2" numFmtId="0" hierarchy="61" level="32767"/>
    <cacheField name="[Table8].[Order Date].[Order Date]" caption="Order Date" numFmtId="0" hierarchy="13" level="1">
      <sharedItems containsSemiMixedTypes="0" containsNonDate="0" containsDate="1" containsString="0" minDate="2014-01-04T00:00:00" maxDate="2017-12-31T00:00:00" count="373">
        <d v="2014-01-04T00:00:00"/>
        <d v="2014-01-09T00:00:00"/>
        <d v="2014-01-10T00:00:00"/>
        <d v="2014-01-11T00:00:00"/>
        <d v="2014-01-13T00:00:00"/>
        <d v="2014-01-16T00:00:00"/>
        <d v="2014-02-01T00:00:00"/>
        <d v="2014-02-07T00:00:00"/>
        <d v="2014-02-12T00:00:00"/>
        <d v="2014-03-01T00:00:00"/>
        <d v="2014-03-03T00:00:00"/>
        <d v="2014-03-15T00:00:00"/>
        <d v="2014-03-21T00:00:00"/>
        <d v="2014-04-05T00:00:00"/>
        <d v="2014-04-06T00:00:00"/>
        <d v="2014-04-13T00:00:00"/>
        <d v="2014-04-16T00:00:00"/>
        <d v="2014-04-29T00:00:00"/>
        <d v="2014-05-09T00:00:00"/>
        <d v="2014-05-11T00:00:00"/>
        <d v="2014-05-13T00:00:00"/>
        <d v="2014-05-14T00:00:00"/>
        <d v="2014-05-21T00:00:00"/>
        <d v="2014-05-23T00:00:00"/>
        <d v="2014-05-27T00:00:00"/>
        <d v="2014-06-01T00:00:00"/>
        <d v="2014-06-02T00:00:00"/>
        <d v="2014-06-07T00:00:00"/>
        <d v="2014-06-09T00:00:00"/>
        <d v="2014-06-15T00:00:00"/>
        <d v="2014-06-21T00:00:00"/>
        <d v="2014-06-22T00:00:00"/>
        <d v="2014-06-28T00:00:00"/>
        <d v="2014-06-29T00:00:00"/>
        <d v="2014-07-01T00:00:00"/>
        <d v="2014-07-05T00:00:00"/>
        <d v="2014-07-12T00:00:00"/>
        <d v="2014-07-22T00:00:00"/>
        <d v="2014-07-23T00:00:00"/>
        <d v="2014-08-03T00:00:00"/>
        <d v="2014-08-05T00:00:00"/>
        <d v="2014-08-08T00:00:00"/>
        <d v="2014-08-09T00:00:00"/>
        <d v="2014-08-25T00:00:00"/>
        <d v="2014-08-26T00:00:00"/>
        <d v="2014-08-27T00:00:00"/>
        <d v="2014-09-08T00:00:00"/>
        <d v="2014-09-09T00:00:00"/>
        <d v="2014-09-12T00:00:00"/>
        <d v="2014-09-13T00:00:00"/>
        <d v="2014-09-14T00:00:00"/>
        <d v="2014-09-17T00:00:00"/>
        <d v="2014-09-19T00:00:00"/>
        <d v="2014-09-20T00:00:00"/>
        <d v="2014-09-21T00:00:00"/>
        <d v="2014-09-22T00:00:00"/>
        <d v="2014-09-24T00:00:00"/>
        <d v="2014-09-27T00:00:00"/>
        <d v="2014-10-06T00:00:00"/>
        <d v="2014-10-07T00:00:00"/>
        <d v="2014-10-12T00:00:00"/>
        <d v="2014-10-13T00:00:00"/>
        <d v="2014-10-20T00:00:00"/>
        <d v="2014-10-22T00:00:00"/>
        <d v="2014-10-29T00:00:00"/>
        <d v="2014-11-01T00:00:00"/>
        <d v="2014-11-04T00:00:00"/>
        <d v="2014-11-09T00:00:00"/>
        <d v="2014-11-11T00:00:00"/>
        <d v="2014-11-19T00:00:00"/>
        <d v="2014-11-24T00:00:00"/>
        <d v="2014-11-26T00:00:00"/>
        <d v="2014-12-02T00:00:00"/>
        <d v="2014-12-05T00:00:00"/>
        <d v="2014-12-09T00:00:00"/>
        <d v="2014-12-10T00:00:00"/>
        <d v="2014-12-19T00:00:00"/>
        <d v="2014-12-24T00:00:00"/>
        <d v="2014-12-26T00:00:00"/>
        <d v="2014-12-28T00:00:00"/>
        <d v="2014-12-29T00:00:00"/>
        <d v="2014-12-30T00:00:00"/>
        <d v="2015-01-02T00:00:00"/>
        <d v="2015-01-17T00:00:00"/>
        <d v="2015-01-31T00:00:00"/>
        <d v="2015-02-03T00:00:00"/>
        <d v="2015-02-08T00:00:00"/>
        <d v="2015-02-09T00:00:00"/>
        <d v="2015-02-28T00:00:00"/>
        <d v="2015-03-02T00:00:00"/>
        <d v="2015-03-10T00:00:00"/>
        <d v="2015-03-16T00:00:00"/>
        <d v="2015-03-20T00:00:00"/>
        <d v="2015-03-22T00:00:00"/>
        <d v="2015-03-28T00:00:00"/>
        <d v="2015-03-29T00:00:00"/>
        <d v="2015-04-05T00:00:00"/>
        <d v="2015-04-09T00:00:00"/>
        <d v="2015-04-11T00:00:00"/>
        <d v="2015-04-18T00:00:00"/>
        <d v="2015-04-25T00:00:00"/>
        <d v="2015-04-26T00:00:00"/>
        <d v="2015-04-28T00:00:00"/>
        <d v="2015-04-30T00:00:00"/>
        <d v="2015-05-04T00:00:00"/>
        <d v="2015-05-14T00:00:00"/>
        <d v="2015-05-23T00:00:00"/>
        <d v="2015-05-28T00:00:00"/>
        <d v="2015-05-29T00:00:00"/>
        <d v="2015-05-31T00:00:00"/>
        <d v="2015-06-22T00:00:00"/>
        <d v="2015-06-26T00:00:00"/>
        <d v="2015-07-03T00:00:00"/>
        <d v="2015-07-26T00:00:00"/>
        <d v="2015-07-30T00:00:00"/>
        <d v="2015-08-09T00:00:00"/>
        <d v="2015-08-21T00:00:00"/>
        <d v="2015-08-24T00:00:00"/>
        <d v="2015-08-31T00:00:00"/>
        <d v="2015-09-01T00:00:00"/>
        <d v="2015-09-03T00:00:00"/>
        <d v="2015-09-07T00:00:00"/>
        <d v="2015-09-10T00:00:00"/>
        <d v="2015-09-17T00:00:00"/>
        <d v="2015-09-18T00:00:00"/>
        <d v="2015-09-22T00:00:00"/>
        <d v="2015-09-25T00:00:00"/>
        <d v="2015-09-26T00:00:00"/>
        <d v="2015-10-03T00:00:00"/>
        <d v="2015-10-04T00:00:00"/>
        <d v="2015-10-05T00:00:00"/>
        <d v="2015-10-09T00:00:00"/>
        <d v="2015-10-11T00:00:00"/>
        <d v="2015-10-12T00:00:00"/>
        <d v="2015-10-13T00:00:00"/>
        <d v="2015-10-15T00:00:00"/>
        <d v="2015-10-19T00:00:00"/>
        <d v="2015-10-28T00:00:00"/>
        <d v="2015-10-31T00:00:00"/>
        <d v="2015-11-02T00:00:00"/>
        <d v="2015-11-07T00:00:00"/>
        <d v="2015-11-10T00:00:00"/>
        <d v="2015-11-13T00:00:00"/>
        <d v="2015-11-15T00:00:00"/>
        <d v="2015-11-20T00:00:00"/>
        <d v="2015-11-21T00:00:00"/>
        <d v="2015-11-22T00:00:00"/>
        <d v="2015-11-24T00:00:00"/>
        <d v="2015-11-27T00:00:00"/>
        <d v="2015-11-28T00:00:00"/>
        <d v="2015-11-29T00:00:00"/>
        <d v="2015-12-03T00:00:00"/>
        <d v="2015-12-07T00:00:00"/>
        <d v="2015-12-09T00:00:00"/>
        <d v="2015-12-12T00:00:00"/>
        <d v="2015-12-13T00:00:00"/>
        <d v="2015-12-15T00:00:00"/>
        <d v="2015-12-18T00:00:00"/>
        <d v="2015-12-20T00:00:00"/>
        <d v="2015-12-24T00:00:00"/>
        <d v="2015-12-26T00:00:00"/>
        <d v="2015-12-27T00:00:00"/>
        <d v="2015-12-28T00:00:00"/>
        <d v="2016-01-05T00:00:00"/>
        <d v="2016-01-16T00:00:00"/>
        <d v="2016-01-17T00:00:00"/>
        <d v="2016-01-22T00:00:00"/>
        <d v="2016-02-13T00:00:00"/>
        <d v="2016-02-19T00:00:00"/>
        <d v="2016-03-05T00:00:00"/>
        <d v="2016-03-07T00:00:00"/>
        <d v="2016-03-11T00:00:00"/>
        <d v="2016-03-12T00:00:00"/>
        <d v="2016-03-13T00:00:00"/>
        <d v="2016-03-18T00:00:00"/>
        <d v="2016-03-20T00:00:00"/>
        <d v="2016-03-26T00:00:00"/>
        <d v="2016-04-01T00:00:00"/>
        <d v="2016-04-05T00:00:00"/>
        <d v="2016-04-07T00:00:00"/>
        <d v="2016-04-08T00:00:00"/>
        <d v="2016-04-10T00:00:00"/>
        <d v="2016-04-14T00:00:00"/>
        <d v="2016-04-15T00:00:00"/>
        <d v="2016-04-22T00:00:00"/>
        <d v="2016-04-23T00:00:00"/>
        <d v="2016-04-25T00:00:00"/>
        <d v="2016-04-28T00:00:00"/>
        <d v="2016-05-09T00:00:00"/>
        <d v="2016-05-11T00:00:00"/>
        <d v="2016-05-19T00:00:00"/>
        <d v="2016-05-20T00:00:00"/>
        <d v="2016-05-21T00:00:00"/>
        <d v="2016-05-28T00:00:00"/>
        <d v="2016-05-29T00:00:00"/>
        <d v="2016-05-30T00:00:00"/>
        <d v="2016-06-04T00:00:00"/>
        <d v="2016-06-06T00:00:00"/>
        <d v="2016-06-10T00:00:00"/>
        <d v="2016-06-12T00:00:00"/>
        <d v="2016-06-17T00:00:00"/>
        <d v="2016-06-19T00:00:00"/>
        <d v="2016-06-20T00:00:00"/>
        <d v="2016-06-26T00:00:00"/>
        <d v="2016-07-07T00:00:00"/>
        <d v="2016-07-10T00:00:00"/>
        <d v="2016-07-12T00:00:00"/>
        <d v="2016-07-14T00:00:00"/>
        <d v="2016-07-16T00:00:00"/>
        <d v="2016-07-17T00:00:00"/>
        <d v="2016-07-23T00:00:00"/>
        <d v="2016-07-25T00:00:00"/>
        <d v="2016-08-15T00:00:00"/>
        <d v="2016-08-18T00:00:00"/>
        <d v="2016-08-22T00:00:00"/>
        <d v="2016-08-26T00:00:00"/>
        <d v="2016-08-27T00:00:00"/>
        <d v="2016-08-29T00:00:00"/>
        <d v="2016-08-30T00:00:00"/>
        <d v="2016-09-01T00:00:00"/>
        <d v="2016-09-03T00:00:00"/>
        <d v="2016-09-05T00:00:00"/>
        <d v="2016-09-06T00:00:00"/>
        <d v="2016-09-08T00:00:00"/>
        <d v="2016-09-09T00:00:00"/>
        <d v="2016-09-11T00:00:00"/>
        <d v="2016-09-12T00:00:00"/>
        <d v="2016-09-15T00:00:00"/>
        <d v="2016-09-17T00:00:00"/>
        <d v="2016-09-18T00:00:00"/>
        <d v="2016-09-19T00:00:00"/>
        <d v="2016-09-26T00:00:00"/>
        <d v="2016-09-28T00:00:00"/>
        <d v="2016-09-29T00:00:00"/>
        <d v="2016-10-03T00:00:00"/>
        <d v="2016-10-13T00:00:00"/>
        <d v="2016-10-20T00:00:00"/>
        <d v="2016-10-21T00:00:00"/>
        <d v="2016-10-22T00:00:00"/>
        <d v="2016-10-23T00:00:00"/>
        <d v="2016-10-27T00:00:00"/>
        <d v="2016-10-28T00:00:00"/>
        <d v="2016-11-03T00:00:00"/>
        <d v="2016-11-04T00:00:00"/>
        <d v="2016-11-06T00:00:00"/>
        <d v="2016-11-07T00:00:00"/>
        <d v="2016-11-08T00:00:00"/>
        <d v="2016-11-10T00:00:00"/>
        <d v="2016-11-16T00:00:00"/>
        <d v="2016-11-19T00:00:00"/>
        <d v="2016-11-20T00:00:00"/>
        <d v="2016-11-28T00:00:00"/>
        <d v="2016-12-01T00:00:00"/>
        <d v="2016-12-03T00:00:00"/>
        <d v="2016-12-05T00:00:00"/>
        <d v="2016-12-08T00:00:00"/>
        <d v="2016-12-09T00:00:00"/>
        <d v="2016-12-10T00:00:00"/>
        <d v="2016-12-11T00:00:00"/>
        <d v="2016-12-13T00:00:00"/>
        <d v="2016-12-15T00:00:00"/>
        <d v="2016-12-16T00:00:00"/>
        <d v="2016-12-18T00:00:00"/>
        <d v="2017-01-01T00:00:00"/>
        <d v="2017-01-07T00:00:00"/>
        <d v="2017-01-20T00:00:00"/>
        <d v="2017-01-21T00:00:00"/>
        <d v="2017-01-22T00:00:00"/>
        <d v="2017-01-23T00:00:00"/>
        <d v="2017-01-30T00:00:00"/>
        <d v="2017-02-02T00:00:00"/>
        <d v="2017-02-20T00:00:00"/>
        <d v="2017-03-04T00:00:00"/>
        <d v="2017-03-08T00:00:00"/>
        <d v="2017-03-17T00:00:00"/>
        <d v="2017-03-18T00:00:00"/>
        <d v="2017-03-20T00:00:00"/>
        <d v="2017-03-31T00:00:00"/>
        <d v="2017-04-03T00:00:00"/>
        <d v="2017-04-07T00:00:00"/>
        <d v="2017-04-09T00:00:00"/>
        <d v="2017-04-10T00:00:00"/>
        <d v="2017-04-14T00:00:00"/>
        <d v="2017-04-15T00:00:00"/>
        <d v="2017-04-21T00:00:00"/>
        <d v="2017-04-22T00:00:00"/>
        <d v="2017-05-14T00:00:00"/>
        <d v="2017-05-15T00:00:00"/>
        <d v="2017-05-19T00:00:00"/>
        <d v="2017-05-21T00:00:00"/>
        <d v="2017-05-28T00:00:00"/>
        <d v="2017-05-29T00:00:00"/>
        <d v="2017-06-03T00:00:00"/>
        <d v="2017-06-08T00:00:00"/>
        <d v="2017-06-09T00:00:00"/>
        <d v="2017-06-10T00:00:00"/>
        <d v="2017-06-15T00:00:00"/>
        <d v="2017-06-16T00:00:00"/>
        <d v="2017-06-17T00:00:00"/>
        <d v="2017-06-19T00:00:00"/>
        <d v="2017-06-20T00:00:00"/>
        <d v="2017-06-24T00:00:00"/>
        <d v="2017-06-26T00:00:00"/>
        <d v="2017-06-29T00:00:00"/>
        <d v="2017-06-30T00:00:00"/>
        <d v="2017-07-06T00:00:00"/>
        <d v="2017-07-08T00:00:00"/>
        <d v="2017-07-09T00:00:00"/>
        <d v="2017-07-16T00:00:00"/>
        <d v="2017-07-20T00:00:00"/>
        <d v="2017-07-21T00:00:00"/>
        <d v="2017-07-23T00:00:00"/>
        <d v="2017-07-30T00:00:00"/>
        <d v="2017-08-18T00:00:00"/>
        <d v="2017-08-21T00:00:00"/>
        <d v="2017-08-25T00:00:00"/>
        <d v="2017-08-27T00:00:00"/>
        <d v="2017-09-02T00:00:00"/>
        <d v="2017-09-03T00:00:00"/>
        <d v="2017-09-07T00:00:00"/>
        <d v="2017-09-10T00:00:00"/>
        <d v="2017-09-11T00:00:00"/>
        <d v="2017-09-14T00:00:00"/>
        <d v="2017-09-15T00:00:00"/>
        <d v="2017-09-16T00:00:00"/>
        <d v="2017-09-18T00:00:00"/>
        <d v="2017-09-19T00:00:00"/>
        <d v="2017-09-21T00:00:00"/>
        <d v="2017-09-24T00:00:00"/>
        <d v="2017-09-25T00:00:00"/>
        <d v="2017-09-29T00:00:00"/>
        <d v="2017-10-01T00:00:00"/>
        <d v="2017-10-02T00:00:00"/>
        <d v="2017-10-05T00:00:00"/>
        <d v="2017-10-13T00:00:00"/>
        <d v="2017-10-14T00:00:00"/>
        <d v="2017-10-17T00:00:00"/>
        <d v="2017-10-19T00:00:00"/>
        <d v="2017-10-20T00:00:00"/>
        <d v="2017-10-21T00:00:00"/>
        <d v="2017-10-26T00:00:00"/>
        <d v="2017-10-29T00:00:00"/>
        <d v="2017-11-03T00:00:00"/>
        <d v="2017-11-04T00:00:00"/>
        <d v="2017-11-05T00:00:00"/>
        <d v="2017-11-06T00:00:00"/>
        <d v="2017-11-09T00:00:00"/>
        <d v="2017-11-11T00:00:00"/>
        <d v="2017-11-12T00:00:00"/>
        <d v="2017-11-13T00:00:00"/>
        <d v="2017-11-14T00:00:00"/>
        <d v="2017-11-19T00:00:00"/>
        <d v="2017-11-20T00:00:00"/>
        <d v="2017-11-23T00:00:00"/>
        <d v="2017-11-24T00:00:00"/>
        <d v="2017-11-26T00:00:00"/>
        <d v="2017-11-27T00:00:00"/>
        <d v="2017-11-28T00:00:00"/>
        <d v="2017-11-30T00:00:00"/>
        <d v="2017-12-01T00:00:00"/>
        <d v="2017-12-05T00:00:00"/>
        <d v="2017-12-07T00:00:00"/>
        <d v="2017-12-08T00:00:00"/>
        <d v="2017-12-09T00:00:00"/>
        <d v="2017-12-11T00:00:00"/>
        <d v="2017-12-17T00:00:00"/>
        <d v="2017-12-21T00:00:00"/>
        <d v="2017-12-22T00:00:00"/>
        <d v="2017-12-23T00:00:00"/>
        <d v="2017-12-24T00:00:00"/>
        <d v="2017-12-25T00:00:00"/>
        <d v="2017-12-28T00:00:00"/>
        <d v="2017-12-30T00:00:00"/>
      </sharedItems>
    </cacheField>
    <cacheField name="[Table8].[Order Date (Month)].[Order Date (Month)]" caption="Order Date (Month)" numFmtId="0" hierarchy="39" level="1">
      <sharedItems containsNonDate="0" count="12">
        <s v="Jan"/>
        <s v="Feb"/>
        <s v="Mar"/>
        <s v="Apr"/>
        <s v="May"/>
        <s v="Jun"/>
        <s v="Jul"/>
        <s v="Aug"/>
        <s v="Sep"/>
        <s v="Oct"/>
        <s v="Nov"/>
        <s v="Dec"/>
      </sharedItems>
    </cacheField>
    <cacheField name="[Table8].[Order Date (Quarter)].[Order Date (Quarter)]" caption="Order Date (Quarter)" numFmtId="0" hierarchy="38" level="1">
      <sharedItems containsNonDate="0" count="4">
        <s v="Qtr1"/>
        <s v="Qtr2"/>
        <s v="Qtr3"/>
        <s v="Qtr4"/>
      </sharedItems>
    </cacheField>
    <cacheField name="[Table8].[Order Date (Year)].[Order Date (Year)]" caption="Order Date (Year)" numFmtId="0" hierarchy="37" level="1">
      <sharedItems count="4">
        <s v="2014"/>
        <s v="2015"/>
        <s v="2016"/>
        <s v="2017"/>
      </sharedItems>
    </cacheField>
    <cacheField name="[Table8].[Category].[Category]" caption="Category" numFmtId="0" hierarchy="25" level="1">
      <sharedItems containsSemiMixedTypes="0" containsNonDate="0" containsString="0"/>
    </cacheField>
  </cacheFields>
  <cacheHierarchies count="63">
    <cacheHierarchy uniqueName="[Orders8].[Category]" caption="Category" attribute="1" defaultMemberUniqueName="[Orders8].[Category].[All]" allUniqueName="[Orders8].[Category].[All]" dimensionUniqueName="[Orders8]" displayFolder="" count="0" memberValueDatatype="130" unbalanced="0"/>
    <cacheHierarchy uniqueName="[Orders8].[Sub-Category]" caption="Sub-Category" attribute="1" defaultMemberUniqueName="[Orders8].[Sub-Category].[All]" allUniqueName="[Orders8].[Sub-Category].[All]" dimensionUniqueName="[Orders8]" displayFolder="" count="0" memberValueDatatype="130" unbalanced="0"/>
    <cacheHierarchy uniqueName="[Orders8].[Sum of sales]" caption="Sum of sales" attribute="1" defaultMemberUniqueName="[Orders8].[Sum of sales].[All]" allUniqueName="[Orders8].[Sum of sales].[All]" dimensionUniqueName="[Orders8]" displayFolder="" count="0" memberValueDatatype="5" unbalanced="0"/>
    <cacheHierarchy uniqueName="[Orders8].[Sales Average]" caption="Sales Average" attribute="1" defaultMemberUniqueName="[Orders8].[Sales Average].[All]" allUniqueName="[Orders8].[Sales Average].[All]" dimensionUniqueName="[Orders8]" displayFolder="" count="0" memberValueDatatype="5" unbalanced="0"/>
    <cacheHierarchy uniqueName="[Orders8].[Sum of quantity]" caption="Sum of quantity" attribute="1" defaultMemberUniqueName="[Orders8].[Sum of quantity].[All]" allUniqueName="[Orders8].[Sum of quantity].[All]" dimensionUniqueName="[Orders8]" displayFolder="" count="0" memberValueDatatype="2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5" unbalanced="0"/>
    <cacheHierarchy uniqueName="[Table8].[A]" caption="A" attribute="1" defaultMemberUniqueName="[Table8].[A].[All]" allUniqueName="[Table8].[A].[All]" dimensionUniqueName="[Table8]" displayFolder="" count="0" memberValueDatatype="20" unbalanced="0"/>
    <cacheHierarchy uniqueName="[Table8].[Order ID]" caption="Order ID" attribute="1" defaultMemberUniqueName="[Table8].[Order ID].[All]" allUniqueName="[Table8].[Order ID].[All]" dimensionUniqueName="[Table8]" displayFolder="" count="0" memberValueDatatype="130" unbalanced="0"/>
    <cacheHierarchy uniqueName="[Table8].[Order Date]" caption="Order Date" attribute="1" time="1" defaultMemberUniqueName="[Table8].[Order Date].[All]" allUniqueName="[Table8].[Order Date].[All]" dimensionUniqueName="[Table8]" displayFolder="" count="2" memberValueDatatype="7" unbalanced="0">
      <fieldsUsage count="2">
        <fieldUsage x="-1"/>
        <fieldUsage x="2"/>
      </fieldsUsage>
    </cacheHierarchy>
    <cacheHierarchy uniqueName="[Table8].[Ship Date]" caption="Ship Date" attribute="1" time="1" defaultMemberUniqueName="[Table8].[Ship Date].[All]" allUniqueName="[Table8].[Ship Date].[All]" dimensionUniqueName="[Table8]" displayFolder="" count="0" memberValueDatatype="7" unbalanced="0"/>
    <cacheHierarchy uniqueName="[Table8].[Ship Mode]" caption="Ship Mode" attribute="1" defaultMemberUniqueName="[Table8].[Ship Mode].[All]" allUniqueName="[Table8].[Ship Mode].[All]" dimensionUniqueName="[Table8]" displayFolder="" count="0" memberValueDatatype="130" unbalanced="0"/>
    <cacheHierarchy uniqueName="[Table8].[Customer ID]" caption="Customer ID" attribute="1" defaultMemberUniqueName="[Table8].[Customer ID].[All]" allUniqueName="[Table8].[Customer ID].[All]" dimensionUniqueName="[Table8]" displayFolder="" count="0" memberValueDatatype="130" unbalanced="0"/>
    <cacheHierarchy uniqueName="[Table8].[Customer Name]" caption="Customer Name" attribute="1" defaultMemberUniqueName="[Table8].[Customer Name].[All]" allUniqueName="[Table8].[Customer Name].[All]" dimensionUniqueName="[Table8]" displayFolder="" count="0" memberValueDatatype="130" unbalanced="0"/>
    <cacheHierarchy uniqueName="[Table8].[Segment]" caption="Segment" attribute="1" defaultMemberUniqueName="[Table8].[Segment].[All]" allUniqueName="[Table8].[Segment].[All]" dimensionUniqueName="[Table8]" displayFolder="" count="0" memberValueDatatype="130" unbalanced="0"/>
    <cacheHierarchy uniqueName="[Table8].[Country]" caption="Country" attribute="1" defaultMemberUniqueName="[Table8].[Country].[All]" allUniqueName="[Table8].[Country].[All]" dimensionUniqueName="[Table8]" displayFolder="" count="0" memberValueDatatype="130" unbalanced="0"/>
    <cacheHierarchy uniqueName="[Table8].[City]" caption="City" attribute="1" defaultMemberUniqueName="[Table8].[City].[All]" allUniqueName="[Table8].[City].[All]" dimensionUniqueName="[Table8]" displayFolder="" count="2" memberValueDatatype="130" unbalanced="0"/>
    <cacheHierarchy uniqueName="[Table8].[State]" caption="State" attribute="1" defaultMemberUniqueName="[Table8].[State].[All]" allUniqueName="[Table8].[State].[All]" dimensionUniqueName="[Table8]" displayFolder="" count="0" memberValueDatatype="130" unbalanced="0"/>
    <cacheHierarchy uniqueName="[Table8].[Postal Code]" caption="Postal Code" attribute="1" defaultMemberUniqueName="[Table8].[Postal Code].[All]" allUniqueName="[Table8].[Postal Code].[All]" dimensionUniqueName="[Table8]" displayFolder="" count="0" memberValueDatatype="20" unbalanced="0"/>
    <cacheHierarchy uniqueName="[Table8].[Region]" caption="Region" attribute="1" defaultMemberUniqueName="[Table8].[Region].[All]" allUniqueName="[Table8].[Region].[All]" dimensionUniqueName="[Table8]" displayFolder="" count="0" memberValueDatatype="130" unbalanced="0"/>
    <cacheHierarchy uniqueName="[Table8].[Product ID]" caption="Product ID" attribute="1" defaultMemberUniqueName="[Table8].[Product ID].[All]" allUniqueName="[Table8].[Product ID].[All]" dimensionUniqueName="[Table8]" displayFolder="" count="0" memberValueDatatype="130" unbalanced="0"/>
    <cacheHierarchy uniqueName="[Table8].[Category]" caption="Category" attribute="1" defaultMemberUniqueName="[Table8].[Category].[All]" allUniqueName="[Table8].[Category].[All]" dimensionUniqueName="[Table8]" displayFolder="" count="2" memberValueDatatype="130" unbalanced="0">
      <fieldsUsage count="2">
        <fieldUsage x="-1"/>
        <fieldUsage x="6"/>
      </fieldsUsage>
    </cacheHierarchy>
    <cacheHierarchy uniqueName="[Table8].[Sub-Category]" caption="Sub-Category" attribute="1" defaultMemberUniqueName="[Table8].[Sub-Category].[All]" allUniqueName="[Table8].[Sub-Category].[All]" dimensionUniqueName="[Table8]" displayFolder="" count="0" memberValueDatatype="130" unbalanced="0"/>
    <cacheHierarchy uniqueName="[Table8].[Product Name]" caption="Product Name" attribute="1" defaultMemberUniqueName="[Table8].[Product Name].[All]" allUniqueName="[Table8].[Product Name].[All]" dimensionUniqueName="[Table8]" displayFolder="" count="0" memberValueDatatype="130" unbalanced="0"/>
    <cacheHierarchy uniqueName="[Table8].[Sales]" caption="Sales" attribute="1" defaultMemberUniqueName="[Table8].[Sales].[All]" allUniqueName="[Table8].[Sales].[All]" dimensionUniqueName="[Table8]" displayFolder="" count="0" memberValueDatatype="5" unbalanced="0"/>
    <cacheHierarchy uniqueName="[Table8].[Quantity]" caption="Quantity" attribute="1" defaultMemberUniqueName="[Table8].[Quantity].[All]" allUniqueName="[Table8].[Quantity].[All]" dimensionUniqueName="[Table8]" displayFolder="" count="0" memberValueDatatype="20" unbalanced="0"/>
    <cacheHierarchy uniqueName="[Table8].[Discount]" caption="Discount" attribute="1" defaultMemberUniqueName="[Table8].[Discount].[All]" allUniqueName="[Table8].[Discount].[All]" dimensionUniqueName="[Table8]" displayFolder="" count="0" memberValueDatatype="5" unbalanced="0"/>
    <cacheHierarchy uniqueName="[Table8].[discount value]" caption="discount value" attribute="1" defaultMemberUniqueName="[Table8].[discount value].[All]" allUniqueName="[Table8].[discount value].[All]" dimensionUniqueName="[Table8]" displayFolder="" count="0" memberValueDatatype="5" unbalanced="0"/>
    <cacheHierarchy uniqueName="[Table8].[Cogos]" caption="Cogos" attribute="1" defaultMemberUniqueName="[Table8].[Cogos].[All]" allUniqueName="[Table8].[Cogos].[All]" dimensionUniqueName="[Table8]" displayFolder="" count="0" memberValueDatatype="5" unbalanced="0"/>
    <cacheHierarchy uniqueName="[Table8].[Profit]" caption="Profit" attribute="1" defaultMemberUniqueName="[Table8].[Profit].[All]" allUniqueName="[Table8].[Profit].[All]" dimensionUniqueName="[Table8]" displayFolder="" count="0" memberValueDatatype="5" unbalanced="0"/>
    <cacheHierarchy uniqueName="[Table8].[Index]" caption="Index" attribute="1" defaultMemberUniqueName="[Table8].[Index].[All]" allUniqueName="[Table8].[Index].[All]" dimensionUniqueName="[Table8]" displayFolder="" count="0" memberValueDatatype="20" unbalanced="0"/>
    <cacheHierarchy uniqueName="[Table8].[Ship Cost]" caption="Ship Cost" attribute="1" defaultMemberUniqueName="[Table8].[Ship Cost].[All]" allUniqueName="[Table8].[Ship Cost].[All]" dimensionUniqueName="[Table8]" displayFolder="" count="0" memberValueDatatype="5" unbalanced="0"/>
    <cacheHierarchy uniqueName="[Table8].[Add Column2]" caption="Add Column2" attribute="1" defaultMemberUniqueName="[Table8].[Add Column2].[All]" allUniqueName="[Table8].[Add Column2].[All]" dimensionUniqueName="[Table8]" displayFolder="" count="0" memberValueDatatype="20" unbalanced="0"/>
    <cacheHierarchy uniqueName="[Table8].[Order Date (Year)]" caption="Order Date (Year)" attribute="1" defaultMemberUniqueName="[Table8].[Order Date (Year)].[All]" allUniqueName="[Table8].[Order Date (Year)].[All]" dimensionUniqueName="[Table8]" displayFolder="" count="2" memberValueDatatype="130" unbalanced="0">
      <fieldsUsage count="2">
        <fieldUsage x="-1"/>
        <fieldUsage x="5"/>
      </fieldsUsage>
    </cacheHierarchy>
    <cacheHierarchy uniqueName="[Table8].[Order Date (Quarter)]" caption="Order Date (Quarter)" attribute="1" defaultMemberUniqueName="[Table8].[Order Date (Quarter)].[All]" allUniqueName="[Table8].[Order Date (Quarter)].[All]" dimensionUniqueName="[Table8]" displayFolder="" count="2" memberValueDatatype="130" unbalanced="0">
      <fieldsUsage count="2">
        <fieldUsage x="-1"/>
        <fieldUsage x="4"/>
      </fieldsUsage>
    </cacheHierarchy>
    <cacheHierarchy uniqueName="[Table8].[Order Date (Month)]" caption="Order Date (Month)" attribute="1" defaultMemberUniqueName="[Table8].[Order Date (Month)].[All]" allUniqueName="[Table8].[Order Date (Month)].[All]" dimensionUniqueName="[Table8]" displayFolder="" count="2" memberValueDatatype="130" unbalanced="0">
      <fieldsUsage count="2">
        <fieldUsage x="-1"/>
        <fieldUsage x="3"/>
      </fieldsUsage>
    </cacheHierarchy>
    <cacheHierarchy uniqueName="[Table8].[Order Date (Month Index)]" caption="Order Date (Month Index)" attribute="1" defaultMemberUniqueName="[Table8].[Order Date (Month Index)].[All]" allUniqueName="[Table8].[Order Date (Month Index)].[All]" dimensionUniqueName="[Table8]" displayFolder="" count="0" memberValueDatatype="20" unbalanced="0" hidden="1"/>
    <cacheHierarchy uniqueName="[Measures].[Total customers]" caption="Total customers" measure="1" displayFolder="" measureGroup="Table8" count="0"/>
    <cacheHierarchy uniqueName="[Measures].[Profit in florida]" caption="Profit in florida" measure="1" displayFolder="" measureGroup="Table8" count="0"/>
    <cacheHierarchy uniqueName="[Measures].[Total profit]" caption="Total profit" measure="1" displayFolder="" measureGroup="Table8" count="0"/>
    <cacheHierarchy uniqueName="[Measures].[__XL_Count Table8]" caption="__XL_Count Table8" measure="1" displayFolder="" measureGroup="Table8"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XL_Count Orders8]" caption="__XL_Count Orders8" measure="1" displayFolder="" measureGroup="Orders8" count="0" hidden="1"/>
    <cacheHierarchy uniqueName="[Measures].[__No measures defined]" caption="__No measures defined" measure="1" displayFolder="" count="0" hidden="1"/>
    <cacheHierarchy uniqueName="[Measures].[_Total profit Goal]" caption="_Total profit Goal" measure="1" displayFolder="" measureGroup="Table8" count="0" hidden="1"/>
    <cacheHierarchy uniqueName="[Measures].[_Total profit Status]" caption="_Total profit Status" measure="1" iconSet="11" displayFolder="" measureGroup="Table8" count="0" hidden="1"/>
    <cacheHierarchy uniqueName="[Measures].[Count of Ship Mode]" caption="Count of Ship Mode" measure="1" displayFolder="" measureGroup="Table8" count="0" hidden="1">
      <extLst>
        <ext xmlns:x15="http://schemas.microsoft.com/office/spreadsheetml/2010/11/main" uri="{B97F6D7D-B522-45F9-BDA1-12C45D357490}">
          <x15:cacheHierarchy aggregatedColumn="15"/>
        </ext>
      </extLst>
    </cacheHierarchy>
    <cacheHierarchy uniqueName="[Measures].[Sum of Sales]" caption="Sum of Sales" measure="1" displayFolder="" measureGroup="Table8" count="0" oneField="1" hidden="1">
      <fieldsUsage count="1">
        <fieldUsage x="0"/>
      </fieldsUsage>
      <extLst>
        <ext xmlns:x15="http://schemas.microsoft.com/office/spreadsheetml/2010/11/main" uri="{B97F6D7D-B522-45F9-BDA1-12C45D357490}">
          <x15:cacheHierarchy aggregatedColumn="28"/>
        </ext>
      </extLst>
    </cacheHierarchy>
    <cacheHierarchy uniqueName="[Measures].[Count of Customer ID]" caption="Count of Customer ID" measure="1" displayFolder="" measureGroup="Table8"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Table8"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Table8"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Table8"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8" count="0" hidden="1">
      <extLst>
        <ext xmlns:x15="http://schemas.microsoft.com/office/spreadsheetml/2010/11/main" uri="{B97F6D7D-B522-45F9-BDA1-12C45D357490}">
          <x15:cacheHierarchy aggregatedColumn="33"/>
        </ext>
      </extLst>
    </cacheHierarchy>
    <cacheHierarchy uniqueName="[Measures].[Sum of Cogos]" caption="Sum of Cogos" measure="1" displayFolder="" measureGroup="Table8" count="0" hidden="1">
      <extLst>
        <ext xmlns:x15="http://schemas.microsoft.com/office/spreadsheetml/2010/11/main" uri="{B97F6D7D-B522-45F9-BDA1-12C45D357490}">
          <x15:cacheHierarchy aggregatedColumn="32"/>
        </ext>
      </extLst>
    </cacheHierarchy>
    <cacheHierarchy uniqueName="[Measures].[Sum of discount value]" caption="Sum of discount value" measure="1" displayFolder="" measureGroup="Table8" count="0" hidden="1">
      <extLst>
        <ext xmlns:x15="http://schemas.microsoft.com/office/spreadsheetml/2010/11/main" uri="{B97F6D7D-B522-45F9-BDA1-12C45D357490}">
          <x15:cacheHierarchy aggregatedColumn="31"/>
        </ext>
      </extLst>
    </cacheHierarchy>
    <cacheHierarchy uniqueName="[Measures].[Sum of Quantity 2]" caption="Sum of Quantity 2" measure="1" displayFolder="" measureGroup="Table8" count="0" oneField="1" hidden="1">
      <fieldsUsage count="1">
        <fieldUsage x="1"/>
      </fieldsUsage>
      <extLst>
        <ext xmlns:x15="http://schemas.microsoft.com/office/spreadsheetml/2010/11/main" uri="{B97F6D7D-B522-45F9-BDA1-12C45D357490}">
          <x15:cacheHierarchy aggregatedColumn="29"/>
        </ext>
      </extLst>
    </cacheHierarchy>
    <cacheHierarchy uniqueName="[Measures].[Average of Profit]" caption="Average of Profit" measure="1" displayFolder="" measureGroup="Table8" count="0" hidden="1">
      <extLst>
        <ext xmlns:x15="http://schemas.microsoft.com/office/spreadsheetml/2010/11/main" uri="{B97F6D7D-B522-45F9-BDA1-12C45D357490}">
          <x15:cacheHierarchy aggregatedColumn="33"/>
        </ext>
      </extLst>
    </cacheHierarchy>
  </cacheHierarchies>
  <kpis count="1">
    <kpi uniqueName="Total profit" caption="Total profit" displayFolder="" measureGroup="Table8" parent="" value="[Measures].[Total profit]" goal="[Measures].[_Total profit Goal]" status="[Measures].[_Total profit Status]" trend="" weight=""/>
  </kpis>
  <dimensions count="6">
    <dimension measure="1" name="Measures" uniqueName="[Measures]" caption="Measures"/>
    <dimension name="Orders8" uniqueName="[Orders8]" caption="Orders8"/>
    <dimension name="People" uniqueName="[People]" caption="People"/>
    <dimension name="Return" uniqueName="[Return]" caption="Return"/>
    <dimension name="Shipping Cost" uniqueName="[Shipping Cost]" caption="Shipping Cost"/>
    <dimension name="Table8" uniqueName="[Table8]" caption="Table8"/>
  </dimensions>
  <measureGroups count="5">
    <measureGroup name="Orders8" caption="Orders8"/>
    <measureGroup name="People" caption="People"/>
    <measureGroup name="Return" caption="Return"/>
    <measureGroup name="Shipping Cost" caption="Shipping Cost"/>
    <measureGroup name="Table8" caption="Table8"/>
  </measureGroups>
  <maps count="9">
    <map measureGroup="0" dimension="1"/>
    <map measureGroup="1" dimension="2"/>
    <map measureGroup="2" dimension="3"/>
    <map measureGroup="3" dimension="4"/>
    <map measureGroup="4" dimension="1"/>
    <map measureGroup="4" dimension="2"/>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aymen" refreshedDate="45780.87862210648" backgroundQuery="1" createdVersion="7" refreshedVersion="7" minRefreshableVersion="3" recordCount="0" supportSubquery="1" supportAdvancedDrill="1" xr:uid="{315521C1-F4FF-4574-8AD0-F01537532927}">
  <cacheSource type="external" connectionId="6"/>
  <cacheFields count="1">
    <cacheField name="[Table8].[Category].[Category]" caption="Category" numFmtId="0" hierarchy="25" level="1">
      <sharedItems containsSemiMixedTypes="0" containsNonDate="0" containsString="0"/>
    </cacheField>
  </cacheFields>
  <cacheHierarchies count="63">
    <cacheHierarchy uniqueName="[Orders8].[Category]" caption="Category" attribute="1" defaultMemberUniqueName="[Orders8].[Category].[All]" allUniqueName="[Orders8].[Category].[All]" dimensionUniqueName="[Orders8]" displayFolder="" count="0" memberValueDatatype="130" unbalanced="0"/>
    <cacheHierarchy uniqueName="[Orders8].[Sub-Category]" caption="Sub-Category" attribute="1" defaultMemberUniqueName="[Orders8].[Sub-Category].[All]" allUniqueName="[Orders8].[Sub-Category].[All]" dimensionUniqueName="[Orders8]" displayFolder="" count="0" memberValueDatatype="130" unbalanced="0"/>
    <cacheHierarchy uniqueName="[Orders8].[Sum of sales]" caption="Sum of sales" attribute="1" defaultMemberUniqueName="[Orders8].[Sum of sales].[All]" allUniqueName="[Orders8].[Sum of sales].[All]" dimensionUniqueName="[Orders8]" displayFolder="" count="0" memberValueDatatype="5" unbalanced="0"/>
    <cacheHierarchy uniqueName="[Orders8].[Sales Average]" caption="Sales Average" attribute="1" defaultMemberUniqueName="[Orders8].[Sales Average].[All]" allUniqueName="[Orders8].[Sales Average].[All]" dimensionUniqueName="[Orders8]" displayFolder="" count="0" memberValueDatatype="5" unbalanced="0"/>
    <cacheHierarchy uniqueName="[Orders8].[Sum of quantity]" caption="Sum of quantity" attribute="1" defaultMemberUniqueName="[Orders8].[Sum of quantity].[All]" allUniqueName="[Orders8].[Sum of quantity].[All]" dimensionUniqueName="[Orders8]" displayFolder="" count="0" memberValueDatatype="2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5" unbalanced="0"/>
    <cacheHierarchy uniqueName="[Table8].[A]" caption="A" attribute="1" defaultMemberUniqueName="[Table8].[A].[All]" allUniqueName="[Table8].[A].[All]" dimensionUniqueName="[Table8]" displayFolder="" count="0" memberValueDatatype="20" unbalanced="0"/>
    <cacheHierarchy uniqueName="[Table8].[Order ID]" caption="Order ID" attribute="1" defaultMemberUniqueName="[Table8].[Order ID].[All]" allUniqueName="[Table8].[Order ID].[All]" dimensionUniqueName="[Table8]" displayFolder="" count="0" memberValueDatatype="130" unbalanced="0"/>
    <cacheHierarchy uniqueName="[Table8].[Order Date]" caption="Order Date" attribute="1" time="1" defaultMemberUniqueName="[Table8].[Order Date].[All]" allUniqueName="[Table8].[Order Date].[All]" dimensionUniqueName="[Table8]" displayFolder="" count="0" memberValueDatatype="7" unbalanced="0"/>
    <cacheHierarchy uniqueName="[Table8].[Ship Date]" caption="Ship Date" attribute="1" time="1" defaultMemberUniqueName="[Table8].[Ship Date].[All]" allUniqueName="[Table8].[Ship Date].[All]" dimensionUniqueName="[Table8]" displayFolder="" count="0" memberValueDatatype="7" unbalanced="0"/>
    <cacheHierarchy uniqueName="[Table8].[Ship Mode]" caption="Ship Mode" attribute="1" defaultMemberUniqueName="[Table8].[Ship Mode].[All]" allUniqueName="[Table8].[Ship Mode].[All]" dimensionUniqueName="[Table8]" displayFolder="" count="0" memberValueDatatype="130" unbalanced="0"/>
    <cacheHierarchy uniqueName="[Table8].[Customer ID]" caption="Customer ID" attribute="1" defaultMemberUniqueName="[Table8].[Customer ID].[All]" allUniqueName="[Table8].[Customer ID].[All]" dimensionUniqueName="[Table8]" displayFolder="" count="0" memberValueDatatype="130" unbalanced="0"/>
    <cacheHierarchy uniqueName="[Table8].[Customer Name]" caption="Customer Name" attribute="1" defaultMemberUniqueName="[Table8].[Customer Name].[All]" allUniqueName="[Table8].[Customer Name].[All]" dimensionUniqueName="[Table8]" displayFolder="" count="0" memberValueDatatype="130" unbalanced="0"/>
    <cacheHierarchy uniqueName="[Table8].[Segment]" caption="Segment" attribute="1" defaultMemberUniqueName="[Table8].[Segment].[All]" allUniqueName="[Table8].[Segment].[All]" dimensionUniqueName="[Table8]" displayFolder="" count="0" memberValueDatatype="130" unbalanced="0"/>
    <cacheHierarchy uniqueName="[Table8].[Country]" caption="Country" attribute="1" defaultMemberUniqueName="[Table8].[Country].[All]" allUniqueName="[Table8].[Country].[All]" dimensionUniqueName="[Table8]" displayFolder="" count="0" memberValueDatatype="130" unbalanced="0"/>
    <cacheHierarchy uniqueName="[Table8].[City]" caption="City" attribute="1" defaultMemberUniqueName="[Table8].[City].[All]" allUniqueName="[Table8].[City].[All]" dimensionUniqueName="[Table8]" displayFolder="" count="2" memberValueDatatype="130" unbalanced="0"/>
    <cacheHierarchy uniqueName="[Table8].[State]" caption="State" attribute="1" defaultMemberUniqueName="[Table8].[State].[All]" allUniqueName="[Table8].[State].[All]" dimensionUniqueName="[Table8]" displayFolder="" count="0" memberValueDatatype="130" unbalanced="0"/>
    <cacheHierarchy uniqueName="[Table8].[Postal Code]" caption="Postal Code" attribute="1" defaultMemberUniqueName="[Table8].[Postal Code].[All]" allUniqueName="[Table8].[Postal Code].[All]" dimensionUniqueName="[Table8]" displayFolder="" count="0" memberValueDatatype="20" unbalanced="0"/>
    <cacheHierarchy uniqueName="[Table8].[Region]" caption="Region" attribute="1" defaultMemberUniqueName="[Table8].[Region].[All]" allUniqueName="[Table8].[Region].[All]" dimensionUniqueName="[Table8]" displayFolder="" count="0" memberValueDatatype="130" unbalanced="0"/>
    <cacheHierarchy uniqueName="[Table8].[Product ID]" caption="Product ID" attribute="1" defaultMemberUniqueName="[Table8].[Product ID].[All]" allUniqueName="[Table8].[Product ID].[All]" dimensionUniqueName="[Table8]" displayFolder="" count="0" memberValueDatatype="130" unbalanced="0"/>
    <cacheHierarchy uniqueName="[Table8].[Category]" caption="Category" attribute="1" defaultMemberUniqueName="[Table8].[Category].[All]" allUniqueName="[Table8].[Category].[All]" dimensionUniqueName="[Table8]" displayFolder="" count="2" memberValueDatatype="130" unbalanced="0">
      <fieldsUsage count="2">
        <fieldUsage x="-1"/>
        <fieldUsage x="0"/>
      </fieldsUsage>
    </cacheHierarchy>
    <cacheHierarchy uniqueName="[Table8].[Sub-Category]" caption="Sub-Category" attribute="1" defaultMemberUniqueName="[Table8].[Sub-Category].[All]" allUniqueName="[Table8].[Sub-Category].[All]" dimensionUniqueName="[Table8]" displayFolder="" count="0" memberValueDatatype="130" unbalanced="0"/>
    <cacheHierarchy uniqueName="[Table8].[Product Name]" caption="Product Name" attribute="1" defaultMemberUniqueName="[Table8].[Product Name].[All]" allUniqueName="[Table8].[Product Name].[All]" dimensionUniqueName="[Table8]" displayFolder="" count="0" memberValueDatatype="130" unbalanced="0"/>
    <cacheHierarchy uniqueName="[Table8].[Sales]" caption="Sales" attribute="1" defaultMemberUniqueName="[Table8].[Sales].[All]" allUniqueName="[Table8].[Sales].[All]" dimensionUniqueName="[Table8]" displayFolder="" count="0" memberValueDatatype="5" unbalanced="0"/>
    <cacheHierarchy uniqueName="[Table8].[Quantity]" caption="Quantity" attribute="1" defaultMemberUniqueName="[Table8].[Quantity].[All]" allUniqueName="[Table8].[Quantity].[All]" dimensionUniqueName="[Table8]" displayFolder="" count="0" memberValueDatatype="20" unbalanced="0"/>
    <cacheHierarchy uniqueName="[Table8].[Discount]" caption="Discount" attribute="1" defaultMemberUniqueName="[Table8].[Discount].[All]" allUniqueName="[Table8].[Discount].[All]" dimensionUniqueName="[Table8]" displayFolder="" count="0" memberValueDatatype="5" unbalanced="0"/>
    <cacheHierarchy uniqueName="[Table8].[discount value]" caption="discount value" attribute="1" defaultMemberUniqueName="[Table8].[discount value].[All]" allUniqueName="[Table8].[discount value].[All]" dimensionUniqueName="[Table8]" displayFolder="" count="0" memberValueDatatype="5" unbalanced="0"/>
    <cacheHierarchy uniqueName="[Table8].[Cogos]" caption="Cogos" attribute="1" defaultMemberUniqueName="[Table8].[Cogos].[All]" allUniqueName="[Table8].[Cogos].[All]" dimensionUniqueName="[Table8]" displayFolder="" count="0" memberValueDatatype="5" unbalanced="0"/>
    <cacheHierarchy uniqueName="[Table8].[Profit]" caption="Profit" attribute="1" defaultMemberUniqueName="[Table8].[Profit].[All]" allUniqueName="[Table8].[Profit].[All]" dimensionUniqueName="[Table8]" displayFolder="" count="0" memberValueDatatype="5" unbalanced="0"/>
    <cacheHierarchy uniqueName="[Table8].[Index]" caption="Index" attribute="1" defaultMemberUniqueName="[Table8].[Index].[All]" allUniqueName="[Table8].[Index].[All]" dimensionUniqueName="[Table8]" displayFolder="" count="0" memberValueDatatype="20" unbalanced="0"/>
    <cacheHierarchy uniqueName="[Table8].[Ship Cost]" caption="Ship Cost" attribute="1" defaultMemberUniqueName="[Table8].[Ship Cost].[All]" allUniqueName="[Table8].[Ship Cost].[All]" dimensionUniqueName="[Table8]" displayFolder="" count="0" memberValueDatatype="5" unbalanced="0"/>
    <cacheHierarchy uniqueName="[Table8].[Add Column2]" caption="Add Column2" attribute="1" defaultMemberUniqueName="[Table8].[Add Column2].[All]" allUniqueName="[Table8].[Add Column2].[All]" dimensionUniqueName="[Table8]" displayFolder="" count="0" memberValueDatatype="20" unbalanced="0"/>
    <cacheHierarchy uniqueName="[Table8].[Order Date (Year)]" caption="Order Date (Year)" attribute="1" defaultMemberUniqueName="[Table8].[Order Date (Year)].[All]" allUniqueName="[Table8].[Order Date (Year)].[All]" dimensionUniqueName="[Table8]" displayFolder="" count="0" memberValueDatatype="130" unbalanced="0"/>
    <cacheHierarchy uniqueName="[Table8].[Order Date (Quarter)]" caption="Order Date (Quarter)" attribute="1" defaultMemberUniqueName="[Table8].[Order Date (Quarter)].[All]" allUniqueName="[Table8].[Order Date (Quarter)].[All]" dimensionUniqueName="[Table8]" displayFolder="" count="0" memberValueDatatype="130" unbalanced="0"/>
    <cacheHierarchy uniqueName="[Table8].[Order Date (Month)]" caption="Order Date (Month)" attribute="1" defaultMemberUniqueName="[Table8].[Order Date (Month)].[All]" allUniqueName="[Table8].[Order Date (Month)].[All]" dimensionUniqueName="[Table8]" displayFolder="" count="0" memberValueDatatype="130" unbalanced="0"/>
    <cacheHierarchy uniqueName="[Table8].[Order Date (Month Index)]" caption="Order Date (Month Index)" attribute="1" defaultMemberUniqueName="[Table8].[Order Date (Month Index)].[All]" allUniqueName="[Table8].[Order Date (Month Index)].[All]" dimensionUniqueName="[Table8]" displayFolder="" count="0" memberValueDatatype="20" unbalanced="0" hidden="1"/>
    <cacheHierarchy uniqueName="[Measures].[Total customers]" caption="Total customers" measure="1" displayFolder="" measureGroup="Table8" count="0"/>
    <cacheHierarchy uniqueName="[Measures].[Profit in florida]" caption="Profit in florida" measure="1" displayFolder="" measureGroup="Table8" count="0"/>
    <cacheHierarchy uniqueName="[Measures].[Total profit]" caption="Total profit" measure="1" displayFolder="" measureGroup="Table8" count="0"/>
    <cacheHierarchy uniqueName="[Measures].[__XL_Count Table8]" caption="__XL_Count Table8" measure="1" displayFolder="" measureGroup="Table8"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XL_Count Orders8]" caption="__XL_Count Orders8" measure="1" displayFolder="" measureGroup="Orders8" count="0" hidden="1"/>
    <cacheHierarchy uniqueName="[Measures].[__No measures defined]" caption="__No measures defined" measure="1" displayFolder="" count="0" hidden="1"/>
    <cacheHierarchy uniqueName="[Measures].[_Total profit Goal]" caption="_Total profit Goal" measure="1" displayFolder="" measureGroup="Table8" count="0" hidden="1"/>
    <cacheHierarchy uniqueName="[Measures].[_Total profit Status]" caption="_Total profit Status" measure="1" iconSet="11" displayFolder="" measureGroup="Table8" count="0" hidden="1"/>
    <cacheHierarchy uniqueName="[Measures].[Count of Ship Mode]" caption="Count of Ship Mode" measure="1" displayFolder="" measureGroup="Table8" count="0" hidden="1">
      <extLst>
        <ext xmlns:x15="http://schemas.microsoft.com/office/spreadsheetml/2010/11/main" uri="{B97F6D7D-B522-45F9-BDA1-12C45D357490}">
          <x15:cacheHierarchy aggregatedColumn="15"/>
        </ext>
      </extLst>
    </cacheHierarchy>
    <cacheHierarchy uniqueName="[Measures].[Sum of Sales]" caption="Sum of Sales" measure="1" displayFolder="" measureGroup="Table8" count="0" hidden="1">
      <extLst>
        <ext xmlns:x15="http://schemas.microsoft.com/office/spreadsheetml/2010/11/main" uri="{B97F6D7D-B522-45F9-BDA1-12C45D357490}">
          <x15:cacheHierarchy aggregatedColumn="28"/>
        </ext>
      </extLst>
    </cacheHierarchy>
    <cacheHierarchy uniqueName="[Measures].[Count of Customer ID]" caption="Count of Customer ID" measure="1" displayFolder="" measureGroup="Table8"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Table8"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Table8"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Table8"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8" count="0" hidden="1">
      <extLst>
        <ext xmlns:x15="http://schemas.microsoft.com/office/spreadsheetml/2010/11/main" uri="{B97F6D7D-B522-45F9-BDA1-12C45D357490}">
          <x15:cacheHierarchy aggregatedColumn="33"/>
        </ext>
      </extLst>
    </cacheHierarchy>
    <cacheHierarchy uniqueName="[Measures].[Sum of Cogos]" caption="Sum of Cogos" measure="1" displayFolder="" measureGroup="Table8" count="0" hidden="1">
      <extLst>
        <ext xmlns:x15="http://schemas.microsoft.com/office/spreadsheetml/2010/11/main" uri="{B97F6D7D-B522-45F9-BDA1-12C45D357490}">
          <x15:cacheHierarchy aggregatedColumn="32"/>
        </ext>
      </extLst>
    </cacheHierarchy>
    <cacheHierarchy uniqueName="[Measures].[Sum of discount value]" caption="Sum of discount value" measure="1" displayFolder="" measureGroup="Table8" count="0" hidden="1">
      <extLst>
        <ext xmlns:x15="http://schemas.microsoft.com/office/spreadsheetml/2010/11/main" uri="{B97F6D7D-B522-45F9-BDA1-12C45D357490}">
          <x15:cacheHierarchy aggregatedColumn="31"/>
        </ext>
      </extLst>
    </cacheHierarchy>
    <cacheHierarchy uniqueName="[Measures].[Sum of Quantity 2]" caption="Sum of Quantity 2" measure="1" displayFolder="" measureGroup="Table8" count="0" hidden="1">
      <extLst>
        <ext xmlns:x15="http://schemas.microsoft.com/office/spreadsheetml/2010/11/main" uri="{B97F6D7D-B522-45F9-BDA1-12C45D357490}">
          <x15:cacheHierarchy aggregatedColumn="29"/>
        </ext>
      </extLst>
    </cacheHierarchy>
    <cacheHierarchy uniqueName="[Measures].[Average of Profit]" caption="Average of Profit" measure="1" displayFolder="" measureGroup="Table8" count="0" hidden="1">
      <extLst>
        <ext xmlns:x15="http://schemas.microsoft.com/office/spreadsheetml/2010/11/main" uri="{B97F6D7D-B522-45F9-BDA1-12C45D357490}">
          <x15:cacheHierarchy aggregatedColumn="33"/>
        </ext>
      </extLst>
    </cacheHierarchy>
  </cacheHierarchies>
  <kpis count="1">
    <kpi uniqueName="Total profit" caption="Total profit" displayFolder="" measureGroup="Table8" parent="" value="[Measures].[Total profit]" goal="[Measures].[_Total profit Goal]" status="[Measures].[_Total profit Status]" trend="" weight=""/>
  </kpis>
  <dimensions count="6">
    <dimension measure="1" name="Measures" uniqueName="[Measures]" caption="Measures"/>
    <dimension name="Orders8" uniqueName="[Orders8]" caption="Orders8"/>
    <dimension name="People" uniqueName="[People]" caption="People"/>
    <dimension name="Return" uniqueName="[Return]" caption="Return"/>
    <dimension name="Shipping Cost" uniqueName="[Shipping Cost]" caption="Shipping Cost"/>
    <dimension name="Table8" uniqueName="[Table8]" caption="Table8"/>
  </dimensions>
  <measureGroups count="5">
    <measureGroup name="Orders8" caption="Orders8"/>
    <measureGroup name="People" caption="People"/>
    <measureGroup name="Return" caption="Return"/>
    <measureGroup name="Shipping Cost" caption="Shipping Cost"/>
    <measureGroup name="Table8" caption="Table8"/>
  </measureGroups>
  <maps count="9">
    <map measureGroup="0" dimension="1"/>
    <map measureGroup="1" dimension="2"/>
    <map measureGroup="2" dimension="3"/>
    <map measureGroup="3" dimension="4"/>
    <map measureGroup="4" dimension="1"/>
    <map measureGroup="4" dimension="2"/>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aymen" refreshedDate="45780.878622337965" backgroundQuery="1" createdVersion="7" refreshedVersion="7" minRefreshableVersion="3" recordCount="0" supportSubquery="1" supportAdvancedDrill="1" xr:uid="{199255CC-95F0-470C-9517-982127FAE38C}">
  <cacheSource type="external" connectionId="6"/>
  <cacheFields count="2">
    <cacheField name="[Measures].[Total customers]" caption="Total customers" numFmtId="0" hierarchy="41" level="32767"/>
    <cacheField name="[Table8].[Category].[Category]" caption="Category" numFmtId="0" hierarchy="25" level="1">
      <sharedItems containsSemiMixedTypes="0" containsNonDate="0" containsString="0"/>
    </cacheField>
  </cacheFields>
  <cacheHierarchies count="63">
    <cacheHierarchy uniqueName="[Orders8].[Category]" caption="Category" attribute="1" defaultMemberUniqueName="[Orders8].[Category].[All]" allUniqueName="[Orders8].[Category].[All]" dimensionUniqueName="[Orders8]" displayFolder="" count="0" memberValueDatatype="130" unbalanced="0"/>
    <cacheHierarchy uniqueName="[Orders8].[Sub-Category]" caption="Sub-Category" attribute="1" defaultMemberUniqueName="[Orders8].[Sub-Category].[All]" allUniqueName="[Orders8].[Sub-Category].[All]" dimensionUniqueName="[Orders8]" displayFolder="" count="0" memberValueDatatype="130" unbalanced="0"/>
    <cacheHierarchy uniqueName="[Orders8].[Sum of sales]" caption="Sum of sales" attribute="1" defaultMemberUniqueName="[Orders8].[Sum of sales].[All]" allUniqueName="[Orders8].[Sum of sales].[All]" dimensionUniqueName="[Orders8]" displayFolder="" count="0" memberValueDatatype="5" unbalanced="0"/>
    <cacheHierarchy uniqueName="[Orders8].[Sales Average]" caption="Sales Average" attribute="1" defaultMemberUniqueName="[Orders8].[Sales Average].[All]" allUniqueName="[Orders8].[Sales Average].[All]" dimensionUniqueName="[Orders8]" displayFolder="" count="0" memberValueDatatype="5" unbalanced="0"/>
    <cacheHierarchy uniqueName="[Orders8].[Sum of quantity]" caption="Sum of quantity" attribute="1" defaultMemberUniqueName="[Orders8].[Sum of quantity].[All]" allUniqueName="[Orders8].[Sum of quantity].[All]" dimensionUniqueName="[Orders8]" displayFolder="" count="0" memberValueDatatype="2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5" unbalanced="0"/>
    <cacheHierarchy uniqueName="[Table8].[A]" caption="A" attribute="1" defaultMemberUniqueName="[Table8].[A].[All]" allUniqueName="[Table8].[A].[All]" dimensionUniqueName="[Table8]" displayFolder="" count="0" memberValueDatatype="20" unbalanced="0"/>
    <cacheHierarchy uniqueName="[Table8].[Order ID]" caption="Order ID" attribute="1" defaultMemberUniqueName="[Table8].[Order ID].[All]" allUniqueName="[Table8].[Order ID].[All]" dimensionUniqueName="[Table8]" displayFolder="" count="0" memberValueDatatype="130" unbalanced="0"/>
    <cacheHierarchy uniqueName="[Table8].[Order Date]" caption="Order Date" attribute="1" time="1" defaultMemberUniqueName="[Table8].[Order Date].[All]" allUniqueName="[Table8].[Order Date].[All]" dimensionUniqueName="[Table8]" displayFolder="" count="0" memberValueDatatype="7" unbalanced="0"/>
    <cacheHierarchy uniqueName="[Table8].[Ship Date]" caption="Ship Date" attribute="1" time="1" defaultMemberUniqueName="[Table8].[Ship Date].[All]" allUniqueName="[Table8].[Ship Date].[All]" dimensionUniqueName="[Table8]" displayFolder="" count="0" memberValueDatatype="7" unbalanced="0"/>
    <cacheHierarchy uniqueName="[Table8].[Ship Mode]" caption="Ship Mode" attribute="1" defaultMemberUniqueName="[Table8].[Ship Mode].[All]" allUniqueName="[Table8].[Ship Mode].[All]" dimensionUniqueName="[Table8]" displayFolder="" count="0" memberValueDatatype="130" unbalanced="0"/>
    <cacheHierarchy uniqueName="[Table8].[Customer ID]" caption="Customer ID" attribute="1" defaultMemberUniqueName="[Table8].[Customer ID].[All]" allUniqueName="[Table8].[Customer ID].[All]" dimensionUniqueName="[Table8]" displayFolder="" count="0" memberValueDatatype="130" unbalanced="0"/>
    <cacheHierarchy uniqueName="[Table8].[Customer Name]" caption="Customer Name" attribute="1" defaultMemberUniqueName="[Table8].[Customer Name].[All]" allUniqueName="[Table8].[Customer Name].[All]" dimensionUniqueName="[Table8]" displayFolder="" count="0" memberValueDatatype="130" unbalanced="0"/>
    <cacheHierarchy uniqueName="[Table8].[Segment]" caption="Segment" attribute="1" defaultMemberUniqueName="[Table8].[Segment].[All]" allUniqueName="[Table8].[Segment].[All]" dimensionUniqueName="[Table8]" displayFolder="" count="0" memberValueDatatype="130" unbalanced="0"/>
    <cacheHierarchy uniqueName="[Table8].[Country]" caption="Country" attribute="1" defaultMemberUniqueName="[Table8].[Country].[All]" allUniqueName="[Table8].[Country].[All]" dimensionUniqueName="[Table8]" displayFolder="" count="0" memberValueDatatype="130" unbalanced="0"/>
    <cacheHierarchy uniqueName="[Table8].[City]" caption="City" attribute="1" defaultMemberUniqueName="[Table8].[City].[All]" allUniqueName="[Table8].[City].[All]" dimensionUniqueName="[Table8]" displayFolder="" count="2" memberValueDatatype="130" unbalanced="0"/>
    <cacheHierarchy uniqueName="[Table8].[State]" caption="State" attribute="1" defaultMemberUniqueName="[Table8].[State].[All]" allUniqueName="[Table8].[State].[All]" dimensionUniqueName="[Table8]" displayFolder="" count="0" memberValueDatatype="130" unbalanced="0"/>
    <cacheHierarchy uniqueName="[Table8].[Postal Code]" caption="Postal Code" attribute="1" defaultMemberUniqueName="[Table8].[Postal Code].[All]" allUniqueName="[Table8].[Postal Code].[All]" dimensionUniqueName="[Table8]" displayFolder="" count="0" memberValueDatatype="20" unbalanced="0"/>
    <cacheHierarchy uniqueName="[Table8].[Region]" caption="Region" attribute="1" defaultMemberUniqueName="[Table8].[Region].[All]" allUniqueName="[Table8].[Region].[All]" dimensionUniqueName="[Table8]" displayFolder="" count="0" memberValueDatatype="130" unbalanced="0"/>
    <cacheHierarchy uniqueName="[Table8].[Product ID]" caption="Product ID" attribute="1" defaultMemberUniqueName="[Table8].[Product ID].[All]" allUniqueName="[Table8].[Product ID].[All]" dimensionUniqueName="[Table8]" displayFolder="" count="0" memberValueDatatype="130" unbalanced="0"/>
    <cacheHierarchy uniqueName="[Table8].[Category]" caption="Category" attribute="1" defaultMemberUniqueName="[Table8].[Category].[All]" allUniqueName="[Table8].[Category].[All]" dimensionUniqueName="[Table8]" displayFolder="" count="2" memberValueDatatype="130" unbalanced="0">
      <fieldsUsage count="2">
        <fieldUsage x="-1"/>
        <fieldUsage x="1"/>
      </fieldsUsage>
    </cacheHierarchy>
    <cacheHierarchy uniqueName="[Table8].[Sub-Category]" caption="Sub-Category" attribute="1" defaultMemberUniqueName="[Table8].[Sub-Category].[All]" allUniqueName="[Table8].[Sub-Category].[All]" dimensionUniqueName="[Table8]" displayFolder="" count="0" memberValueDatatype="130" unbalanced="0"/>
    <cacheHierarchy uniqueName="[Table8].[Product Name]" caption="Product Name" attribute="1" defaultMemberUniqueName="[Table8].[Product Name].[All]" allUniqueName="[Table8].[Product Name].[All]" dimensionUniqueName="[Table8]" displayFolder="" count="0" memberValueDatatype="130" unbalanced="0"/>
    <cacheHierarchy uniqueName="[Table8].[Sales]" caption="Sales" attribute="1" defaultMemberUniqueName="[Table8].[Sales].[All]" allUniqueName="[Table8].[Sales].[All]" dimensionUniqueName="[Table8]" displayFolder="" count="0" memberValueDatatype="5" unbalanced="0"/>
    <cacheHierarchy uniqueName="[Table8].[Quantity]" caption="Quantity" attribute="1" defaultMemberUniqueName="[Table8].[Quantity].[All]" allUniqueName="[Table8].[Quantity].[All]" dimensionUniqueName="[Table8]" displayFolder="" count="0" memberValueDatatype="20" unbalanced="0"/>
    <cacheHierarchy uniqueName="[Table8].[Discount]" caption="Discount" attribute="1" defaultMemberUniqueName="[Table8].[Discount].[All]" allUniqueName="[Table8].[Discount].[All]" dimensionUniqueName="[Table8]" displayFolder="" count="0" memberValueDatatype="5" unbalanced="0"/>
    <cacheHierarchy uniqueName="[Table8].[discount value]" caption="discount value" attribute="1" defaultMemberUniqueName="[Table8].[discount value].[All]" allUniqueName="[Table8].[discount value].[All]" dimensionUniqueName="[Table8]" displayFolder="" count="0" memberValueDatatype="5" unbalanced="0"/>
    <cacheHierarchy uniqueName="[Table8].[Cogos]" caption="Cogos" attribute="1" defaultMemberUniqueName="[Table8].[Cogos].[All]" allUniqueName="[Table8].[Cogos].[All]" dimensionUniqueName="[Table8]" displayFolder="" count="0" memberValueDatatype="5" unbalanced="0"/>
    <cacheHierarchy uniqueName="[Table8].[Profit]" caption="Profit" attribute="1" defaultMemberUniqueName="[Table8].[Profit].[All]" allUniqueName="[Table8].[Profit].[All]" dimensionUniqueName="[Table8]" displayFolder="" count="0" memberValueDatatype="5" unbalanced="0"/>
    <cacheHierarchy uniqueName="[Table8].[Index]" caption="Index" attribute="1" defaultMemberUniqueName="[Table8].[Index].[All]" allUniqueName="[Table8].[Index].[All]" dimensionUniqueName="[Table8]" displayFolder="" count="0" memberValueDatatype="20" unbalanced="0"/>
    <cacheHierarchy uniqueName="[Table8].[Ship Cost]" caption="Ship Cost" attribute="1" defaultMemberUniqueName="[Table8].[Ship Cost].[All]" allUniqueName="[Table8].[Ship Cost].[All]" dimensionUniqueName="[Table8]" displayFolder="" count="0" memberValueDatatype="5" unbalanced="0"/>
    <cacheHierarchy uniqueName="[Table8].[Add Column2]" caption="Add Column2" attribute="1" defaultMemberUniqueName="[Table8].[Add Column2].[All]" allUniqueName="[Table8].[Add Column2].[All]" dimensionUniqueName="[Table8]" displayFolder="" count="0" memberValueDatatype="20" unbalanced="0"/>
    <cacheHierarchy uniqueName="[Table8].[Order Date (Year)]" caption="Order Date (Year)" attribute="1" defaultMemberUniqueName="[Table8].[Order Date (Year)].[All]" allUniqueName="[Table8].[Order Date (Year)].[All]" dimensionUniqueName="[Table8]" displayFolder="" count="0" memberValueDatatype="130" unbalanced="0"/>
    <cacheHierarchy uniqueName="[Table8].[Order Date (Quarter)]" caption="Order Date (Quarter)" attribute="1" defaultMemberUniqueName="[Table8].[Order Date (Quarter)].[All]" allUniqueName="[Table8].[Order Date (Quarter)].[All]" dimensionUniqueName="[Table8]" displayFolder="" count="0" memberValueDatatype="130" unbalanced="0"/>
    <cacheHierarchy uniqueName="[Table8].[Order Date (Month)]" caption="Order Date (Month)" attribute="1" defaultMemberUniqueName="[Table8].[Order Date (Month)].[All]" allUniqueName="[Table8].[Order Date (Month)].[All]" dimensionUniqueName="[Table8]" displayFolder="" count="0" memberValueDatatype="130" unbalanced="0"/>
    <cacheHierarchy uniqueName="[Table8].[Order Date (Month Index)]" caption="Order Date (Month Index)" attribute="1" defaultMemberUniqueName="[Table8].[Order Date (Month Index)].[All]" allUniqueName="[Table8].[Order Date (Month Index)].[All]" dimensionUniqueName="[Table8]" displayFolder="" count="0" memberValueDatatype="20" unbalanced="0" hidden="1"/>
    <cacheHierarchy uniqueName="[Measures].[Total customers]" caption="Total customers" measure="1" displayFolder="" measureGroup="Table8" count="0" oneField="1">
      <fieldsUsage count="1">
        <fieldUsage x="0"/>
      </fieldsUsage>
    </cacheHierarchy>
    <cacheHierarchy uniqueName="[Measures].[Profit in florida]" caption="Profit in florida" measure="1" displayFolder="" measureGroup="Table8" count="0"/>
    <cacheHierarchy uniqueName="[Measures].[Total profit]" caption="Total profit" measure="1" displayFolder="" measureGroup="Table8" count="0"/>
    <cacheHierarchy uniqueName="[Measures].[__XL_Count Table8]" caption="__XL_Count Table8" measure="1" displayFolder="" measureGroup="Table8"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XL_Count Orders8]" caption="__XL_Count Orders8" measure="1" displayFolder="" measureGroup="Orders8" count="0" hidden="1"/>
    <cacheHierarchy uniqueName="[Measures].[__No measures defined]" caption="__No measures defined" measure="1" displayFolder="" count="0" hidden="1"/>
    <cacheHierarchy uniqueName="[Measures].[_Total profit Goal]" caption="_Total profit Goal" measure="1" displayFolder="" measureGroup="Table8" count="0" hidden="1"/>
    <cacheHierarchy uniqueName="[Measures].[_Total profit Status]" caption="_Total profit Status" measure="1" iconSet="11" displayFolder="" measureGroup="Table8" count="0" hidden="1"/>
    <cacheHierarchy uniqueName="[Measures].[Count of Ship Mode]" caption="Count of Ship Mode" measure="1" displayFolder="" measureGroup="Table8" count="0" hidden="1">
      <extLst>
        <ext xmlns:x15="http://schemas.microsoft.com/office/spreadsheetml/2010/11/main" uri="{B97F6D7D-B522-45F9-BDA1-12C45D357490}">
          <x15:cacheHierarchy aggregatedColumn="15"/>
        </ext>
      </extLst>
    </cacheHierarchy>
    <cacheHierarchy uniqueName="[Measures].[Sum of Sales]" caption="Sum of Sales" measure="1" displayFolder="" measureGroup="Table8" count="0" hidden="1">
      <extLst>
        <ext xmlns:x15="http://schemas.microsoft.com/office/spreadsheetml/2010/11/main" uri="{B97F6D7D-B522-45F9-BDA1-12C45D357490}">
          <x15:cacheHierarchy aggregatedColumn="28"/>
        </ext>
      </extLst>
    </cacheHierarchy>
    <cacheHierarchy uniqueName="[Measures].[Count of Customer ID]" caption="Count of Customer ID" measure="1" displayFolder="" measureGroup="Table8"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Table8"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Table8"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Table8"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8" count="0" hidden="1">
      <extLst>
        <ext xmlns:x15="http://schemas.microsoft.com/office/spreadsheetml/2010/11/main" uri="{B97F6D7D-B522-45F9-BDA1-12C45D357490}">
          <x15:cacheHierarchy aggregatedColumn="33"/>
        </ext>
      </extLst>
    </cacheHierarchy>
    <cacheHierarchy uniqueName="[Measures].[Sum of Cogos]" caption="Sum of Cogos" measure="1" displayFolder="" measureGroup="Table8" count="0" hidden="1">
      <extLst>
        <ext xmlns:x15="http://schemas.microsoft.com/office/spreadsheetml/2010/11/main" uri="{B97F6D7D-B522-45F9-BDA1-12C45D357490}">
          <x15:cacheHierarchy aggregatedColumn="32"/>
        </ext>
      </extLst>
    </cacheHierarchy>
    <cacheHierarchy uniqueName="[Measures].[Sum of discount value]" caption="Sum of discount value" measure="1" displayFolder="" measureGroup="Table8" count="0" hidden="1">
      <extLst>
        <ext xmlns:x15="http://schemas.microsoft.com/office/spreadsheetml/2010/11/main" uri="{B97F6D7D-B522-45F9-BDA1-12C45D357490}">
          <x15:cacheHierarchy aggregatedColumn="31"/>
        </ext>
      </extLst>
    </cacheHierarchy>
    <cacheHierarchy uniqueName="[Measures].[Sum of Quantity 2]" caption="Sum of Quantity 2" measure="1" displayFolder="" measureGroup="Table8" count="0" hidden="1">
      <extLst>
        <ext xmlns:x15="http://schemas.microsoft.com/office/spreadsheetml/2010/11/main" uri="{B97F6D7D-B522-45F9-BDA1-12C45D357490}">
          <x15:cacheHierarchy aggregatedColumn="29"/>
        </ext>
      </extLst>
    </cacheHierarchy>
    <cacheHierarchy uniqueName="[Measures].[Average of Profit]" caption="Average of Profit" measure="1" displayFolder="" measureGroup="Table8" count="0" hidden="1">
      <extLst>
        <ext xmlns:x15="http://schemas.microsoft.com/office/spreadsheetml/2010/11/main" uri="{B97F6D7D-B522-45F9-BDA1-12C45D357490}">
          <x15:cacheHierarchy aggregatedColumn="33"/>
        </ext>
      </extLst>
    </cacheHierarchy>
  </cacheHierarchies>
  <kpis count="1">
    <kpi uniqueName="Total profit" caption="Total profit" displayFolder="" measureGroup="Table8" parent="" value="[Measures].[Total profit]" goal="[Measures].[_Total profit Goal]" status="[Measures].[_Total profit Status]" trend="" weight=""/>
  </kpis>
  <dimensions count="6">
    <dimension measure="1" name="Measures" uniqueName="[Measures]" caption="Measures"/>
    <dimension name="Orders8" uniqueName="[Orders8]" caption="Orders8"/>
    <dimension name="People" uniqueName="[People]" caption="People"/>
    <dimension name="Return" uniqueName="[Return]" caption="Return"/>
    <dimension name="Shipping Cost" uniqueName="[Shipping Cost]" caption="Shipping Cost"/>
    <dimension name="Table8" uniqueName="[Table8]" caption="Table8"/>
  </dimensions>
  <measureGroups count="5">
    <measureGroup name="Orders8" caption="Orders8"/>
    <measureGroup name="People" caption="People"/>
    <measureGroup name="Return" caption="Return"/>
    <measureGroup name="Shipping Cost" caption="Shipping Cost"/>
    <measureGroup name="Table8" caption="Table8"/>
  </measureGroups>
  <maps count="9">
    <map measureGroup="0" dimension="1"/>
    <map measureGroup="1" dimension="2"/>
    <map measureGroup="2" dimension="3"/>
    <map measureGroup="3" dimension="4"/>
    <map measureGroup="4" dimension="1"/>
    <map measureGroup="4" dimension="2"/>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aymen" refreshedDate="45780.878622569442" backgroundQuery="1" createdVersion="7" refreshedVersion="7" minRefreshableVersion="3" recordCount="0" supportSubquery="1" supportAdvancedDrill="1" xr:uid="{BB1B6460-6527-429B-9848-D28E712135DD}">
  <cacheSource type="external" connectionId="6"/>
  <cacheFields count="2">
    <cacheField name="[Measures].[Average of Profit]" caption="Average of Profit" numFmtId="0" hierarchy="62" level="32767"/>
    <cacheField name="[Table8].[Category].[Category]" caption="Category" numFmtId="0" hierarchy="25" level="1">
      <sharedItems containsSemiMixedTypes="0" containsNonDate="0" containsString="0"/>
    </cacheField>
  </cacheFields>
  <cacheHierarchies count="63">
    <cacheHierarchy uniqueName="[Orders8].[Category]" caption="Category" attribute="1" defaultMemberUniqueName="[Orders8].[Category].[All]" allUniqueName="[Orders8].[Category].[All]" dimensionUniqueName="[Orders8]" displayFolder="" count="0" memberValueDatatype="130" unbalanced="0"/>
    <cacheHierarchy uniqueName="[Orders8].[Sub-Category]" caption="Sub-Category" attribute="1" defaultMemberUniqueName="[Orders8].[Sub-Category].[All]" allUniqueName="[Orders8].[Sub-Category].[All]" dimensionUniqueName="[Orders8]" displayFolder="" count="0" memberValueDatatype="130" unbalanced="0"/>
    <cacheHierarchy uniqueName="[Orders8].[Sum of sales]" caption="Sum of sales" attribute="1" defaultMemberUniqueName="[Orders8].[Sum of sales].[All]" allUniqueName="[Orders8].[Sum of sales].[All]" dimensionUniqueName="[Orders8]" displayFolder="" count="0" memberValueDatatype="5" unbalanced="0"/>
    <cacheHierarchy uniqueName="[Orders8].[Sales Average]" caption="Sales Average" attribute="1" defaultMemberUniqueName="[Orders8].[Sales Average].[All]" allUniqueName="[Orders8].[Sales Average].[All]" dimensionUniqueName="[Orders8]" displayFolder="" count="0" memberValueDatatype="5" unbalanced="0"/>
    <cacheHierarchy uniqueName="[Orders8].[Sum of quantity]" caption="Sum of quantity" attribute="1" defaultMemberUniqueName="[Orders8].[Sum of quantity].[All]" allUniqueName="[Orders8].[Sum of quantity].[All]" dimensionUniqueName="[Orders8]" displayFolder="" count="0" memberValueDatatype="2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5" unbalanced="0"/>
    <cacheHierarchy uniqueName="[Table8].[A]" caption="A" attribute="1" defaultMemberUniqueName="[Table8].[A].[All]" allUniqueName="[Table8].[A].[All]" dimensionUniqueName="[Table8]" displayFolder="" count="0" memberValueDatatype="20" unbalanced="0"/>
    <cacheHierarchy uniqueName="[Table8].[Order ID]" caption="Order ID" attribute="1" defaultMemberUniqueName="[Table8].[Order ID].[All]" allUniqueName="[Table8].[Order ID].[All]" dimensionUniqueName="[Table8]" displayFolder="" count="0" memberValueDatatype="130" unbalanced="0"/>
    <cacheHierarchy uniqueName="[Table8].[Order Date]" caption="Order Date" attribute="1" time="1" defaultMemberUniqueName="[Table8].[Order Date].[All]" allUniqueName="[Table8].[Order Date].[All]" dimensionUniqueName="[Table8]" displayFolder="" count="0" memberValueDatatype="7" unbalanced="0"/>
    <cacheHierarchy uniqueName="[Table8].[Ship Date]" caption="Ship Date" attribute="1" time="1" defaultMemberUniqueName="[Table8].[Ship Date].[All]" allUniqueName="[Table8].[Ship Date].[All]" dimensionUniqueName="[Table8]" displayFolder="" count="0" memberValueDatatype="7" unbalanced="0"/>
    <cacheHierarchy uniqueName="[Table8].[Ship Mode]" caption="Ship Mode" attribute="1" defaultMemberUniqueName="[Table8].[Ship Mode].[All]" allUniqueName="[Table8].[Ship Mode].[All]" dimensionUniqueName="[Table8]" displayFolder="" count="0" memberValueDatatype="130" unbalanced="0"/>
    <cacheHierarchy uniqueName="[Table8].[Customer ID]" caption="Customer ID" attribute="1" defaultMemberUniqueName="[Table8].[Customer ID].[All]" allUniqueName="[Table8].[Customer ID].[All]" dimensionUniqueName="[Table8]" displayFolder="" count="0" memberValueDatatype="130" unbalanced="0"/>
    <cacheHierarchy uniqueName="[Table8].[Customer Name]" caption="Customer Name" attribute="1" defaultMemberUniqueName="[Table8].[Customer Name].[All]" allUniqueName="[Table8].[Customer Name].[All]" dimensionUniqueName="[Table8]" displayFolder="" count="0" memberValueDatatype="130" unbalanced="0"/>
    <cacheHierarchy uniqueName="[Table8].[Segment]" caption="Segment" attribute="1" defaultMemberUniqueName="[Table8].[Segment].[All]" allUniqueName="[Table8].[Segment].[All]" dimensionUniqueName="[Table8]" displayFolder="" count="0" memberValueDatatype="130" unbalanced="0"/>
    <cacheHierarchy uniqueName="[Table8].[Country]" caption="Country" attribute="1" defaultMemberUniqueName="[Table8].[Country].[All]" allUniqueName="[Table8].[Country].[All]" dimensionUniqueName="[Table8]" displayFolder="" count="0" memberValueDatatype="130" unbalanced="0"/>
    <cacheHierarchy uniqueName="[Table8].[City]" caption="City" attribute="1" defaultMemberUniqueName="[Table8].[City].[All]" allUniqueName="[Table8].[City].[All]" dimensionUniqueName="[Table8]" displayFolder="" count="2" memberValueDatatype="130" unbalanced="0"/>
    <cacheHierarchy uniqueName="[Table8].[State]" caption="State" attribute="1" defaultMemberUniqueName="[Table8].[State].[All]" allUniqueName="[Table8].[State].[All]" dimensionUniqueName="[Table8]" displayFolder="" count="0" memberValueDatatype="130" unbalanced="0"/>
    <cacheHierarchy uniqueName="[Table8].[Postal Code]" caption="Postal Code" attribute="1" defaultMemberUniqueName="[Table8].[Postal Code].[All]" allUniqueName="[Table8].[Postal Code].[All]" dimensionUniqueName="[Table8]" displayFolder="" count="0" memberValueDatatype="20" unbalanced="0"/>
    <cacheHierarchy uniqueName="[Table8].[Region]" caption="Region" attribute="1" defaultMemberUniqueName="[Table8].[Region].[All]" allUniqueName="[Table8].[Region].[All]" dimensionUniqueName="[Table8]" displayFolder="" count="0" memberValueDatatype="130" unbalanced="0"/>
    <cacheHierarchy uniqueName="[Table8].[Product ID]" caption="Product ID" attribute="1" defaultMemberUniqueName="[Table8].[Product ID].[All]" allUniqueName="[Table8].[Product ID].[All]" dimensionUniqueName="[Table8]" displayFolder="" count="0" memberValueDatatype="130" unbalanced="0"/>
    <cacheHierarchy uniqueName="[Table8].[Category]" caption="Category" attribute="1" defaultMemberUniqueName="[Table8].[Category].[All]" allUniqueName="[Table8].[Category].[All]" dimensionUniqueName="[Table8]" displayFolder="" count="2" memberValueDatatype="130" unbalanced="0">
      <fieldsUsage count="2">
        <fieldUsage x="-1"/>
        <fieldUsage x="1"/>
      </fieldsUsage>
    </cacheHierarchy>
    <cacheHierarchy uniqueName="[Table8].[Sub-Category]" caption="Sub-Category" attribute="1" defaultMemberUniqueName="[Table8].[Sub-Category].[All]" allUniqueName="[Table8].[Sub-Category].[All]" dimensionUniqueName="[Table8]" displayFolder="" count="0" memberValueDatatype="130" unbalanced="0"/>
    <cacheHierarchy uniqueName="[Table8].[Product Name]" caption="Product Name" attribute="1" defaultMemberUniqueName="[Table8].[Product Name].[All]" allUniqueName="[Table8].[Product Name].[All]" dimensionUniqueName="[Table8]" displayFolder="" count="0" memberValueDatatype="130" unbalanced="0"/>
    <cacheHierarchy uniqueName="[Table8].[Sales]" caption="Sales" attribute="1" defaultMemberUniqueName="[Table8].[Sales].[All]" allUniqueName="[Table8].[Sales].[All]" dimensionUniqueName="[Table8]" displayFolder="" count="0" memberValueDatatype="5" unbalanced="0"/>
    <cacheHierarchy uniqueName="[Table8].[Quantity]" caption="Quantity" attribute="1" defaultMemberUniqueName="[Table8].[Quantity].[All]" allUniqueName="[Table8].[Quantity].[All]" dimensionUniqueName="[Table8]" displayFolder="" count="0" memberValueDatatype="20" unbalanced="0"/>
    <cacheHierarchy uniqueName="[Table8].[Discount]" caption="Discount" attribute="1" defaultMemberUniqueName="[Table8].[Discount].[All]" allUniqueName="[Table8].[Discount].[All]" dimensionUniqueName="[Table8]" displayFolder="" count="0" memberValueDatatype="5" unbalanced="0"/>
    <cacheHierarchy uniqueName="[Table8].[discount value]" caption="discount value" attribute="1" defaultMemberUniqueName="[Table8].[discount value].[All]" allUniqueName="[Table8].[discount value].[All]" dimensionUniqueName="[Table8]" displayFolder="" count="0" memberValueDatatype="5" unbalanced="0"/>
    <cacheHierarchy uniqueName="[Table8].[Cogos]" caption="Cogos" attribute="1" defaultMemberUniqueName="[Table8].[Cogos].[All]" allUniqueName="[Table8].[Cogos].[All]" dimensionUniqueName="[Table8]" displayFolder="" count="0" memberValueDatatype="5" unbalanced="0"/>
    <cacheHierarchy uniqueName="[Table8].[Profit]" caption="Profit" attribute="1" defaultMemberUniqueName="[Table8].[Profit].[All]" allUniqueName="[Table8].[Profit].[All]" dimensionUniqueName="[Table8]" displayFolder="" count="0" memberValueDatatype="5" unbalanced="0"/>
    <cacheHierarchy uniqueName="[Table8].[Index]" caption="Index" attribute="1" defaultMemberUniqueName="[Table8].[Index].[All]" allUniqueName="[Table8].[Index].[All]" dimensionUniqueName="[Table8]" displayFolder="" count="0" memberValueDatatype="20" unbalanced="0"/>
    <cacheHierarchy uniqueName="[Table8].[Ship Cost]" caption="Ship Cost" attribute="1" defaultMemberUniqueName="[Table8].[Ship Cost].[All]" allUniqueName="[Table8].[Ship Cost].[All]" dimensionUniqueName="[Table8]" displayFolder="" count="0" memberValueDatatype="5" unbalanced="0"/>
    <cacheHierarchy uniqueName="[Table8].[Add Column2]" caption="Add Column2" attribute="1" defaultMemberUniqueName="[Table8].[Add Column2].[All]" allUniqueName="[Table8].[Add Column2].[All]" dimensionUniqueName="[Table8]" displayFolder="" count="0" memberValueDatatype="20" unbalanced="0"/>
    <cacheHierarchy uniqueName="[Table8].[Order Date (Year)]" caption="Order Date (Year)" attribute="1" defaultMemberUniqueName="[Table8].[Order Date (Year)].[All]" allUniqueName="[Table8].[Order Date (Year)].[All]" dimensionUniqueName="[Table8]" displayFolder="" count="0" memberValueDatatype="130" unbalanced="0"/>
    <cacheHierarchy uniqueName="[Table8].[Order Date (Quarter)]" caption="Order Date (Quarter)" attribute="1" defaultMemberUniqueName="[Table8].[Order Date (Quarter)].[All]" allUniqueName="[Table8].[Order Date (Quarter)].[All]" dimensionUniqueName="[Table8]" displayFolder="" count="0" memberValueDatatype="130" unbalanced="0"/>
    <cacheHierarchy uniqueName="[Table8].[Order Date (Month)]" caption="Order Date (Month)" attribute="1" defaultMemberUniqueName="[Table8].[Order Date (Month)].[All]" allUniqueName="[Table8].[Order Date (Month)].[All]" dimensionUniqueName="[Table8]" displayFolder="" count="0" memberValueDatatype="130" unbalanced="0"/>
    <cacheHierarchy uniqueName="[Table8].[Order Date (Month Index)]" caption="Order Date (Month Index)" attribute="1" defaultMemberUniqueName="[Table8].[Order Date (Month Index)].[All]" allUniqueName="[Table8].[Order Date (Month Index)].[All]" dimensionUniqueName="[Table8]" displayFolder="" count="0" memberValueDatatype="20" unbalanced="0" hidden="1"/>
    <cacheHierarchy uniqueName="[Measures].[Total customers]" caption="Total customers" measure="1" displayFolder="" measureGroup="Table8" count="0"/>
    <cacheHierarchy uniqueName="[Measures].[Profit in florida]" caption="Profit in florida" measure="1" displayFolder="" measureGroup="Table8" count="0"/>
    <cacheHierarchy uniqueName="[Measures].[Total profit]" caption="Total profit" measure="1" displayFolder="" measureGroup="Table8" count="0"/>
    <cacheHierarchy uniqueName="[Measures].[__XL_Count Table8]" caption="__XL_Count Table8" measure="1" displayFolder="" measureGroup="Table8"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XL_Count Orders8]" caption="__XL_Count Orders8" measure="1" displayFolder="" measureGroup="Orders8" count="0" hidden="1"/>
    <cacheHierarchy uniqueName="[Measures].[__No measures defined]" caption="__No measures defined" measure="1" displayFolder="" count="0" hidden="1"/>
    <cacheHierarchy uniqueName="[Measures].[_Total profit Goal]" caption="_Total profit Goal" measure="1" displayFolder="" measureGroup="Table8" count="0" hidden="1"/>
    <cacheHierarchy uniqueName="[Measures].[_Total profit Status]" caption="_Total profit Status" measure="1" iconSet="11" displayFolder="" measureGroup="Table8" count="0" hidden="1"/>
    <cacheHierarchy uniqueName="[Measures].[Count of Ship Mode]" caption="Count of Ship Mode" measure="1" displayFolder="" measureGroup="Table8" count="0" hidden="1">
      <extLst>
        <ext xmlns:x15="http://schemas.microsoft.com/office/spreadsheetml/2010/11/main" uri="{B97F6D7D-B522-45F9-BDA1-12C45D357490}">
          <x15:cacheHierarchy aggregatedColumn="15"/>
        </ext>
      </extLst>
    </cacheHierarchy>
    <cacheHierarchy uniqueName="[Measures].[Sum of Sales]" caption="Sum of Sales" measure="1" displayFolder="" measureGroup="Table8" count="0" hidden="1">
      <extLst>
        <ext xmlns:x15="http://schemas.microsoft.com/office/spreadsheetml/2010/11/main" uri="{B97F6D7D-B522-45F9-BDA1-12C45D357490}">
          <x15:cacheHierarchy aggregatedColumn="28"/>
        </ext>
      </extLst>
    </cacheHierarchy>
    <cacheHierarchy uniqueName="[Measures].[Count of Customer ID]" caption="Count of Customer ID" measure="1" displayFolder="" measureGroup="Table8"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Table8"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Table8"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Table8"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8" count="0" hidden="1">
      <extLst>
        <ext xmlns:x15="http://schemas.microsoft.com/office/spreadsheetml/2010/11/main" uri="{B97F6D7D-B522-45F9-BDA1-12C45D357490}">
          <x15:cacheHierarchy aggregatedColumn="33"/>
        </ext>
      </extLst>
    </cacheHierarchy>
    <cacheHierarchy uniqueName="[Measures].[Sum of Cogos]" caption="Sum of Cogos" measure="1" displayFolder="" measureGroup="Table8" count="0" hidden="1">
      <extLst>
        <ext xmlns:x15="http://schemas.microsoft.com/office/spreadsheetml/2010/11/main" uri="{B97F6D7D-B522-45F9-BDA1-12C45D357490}">
          <x15:cacheHierarchy aggregatedColumn="32"/>
        </ext>
      </extLst>
    </cacheHierarchy>
    <cacheHierarchy uniqueName="[Measures].[Sum of discount value]" caption="Sum of discount value" measure="1" displayFolder="" measureGroup="Table8" count="0" hidden="1">
      <extLst>
        <ext xmlns:x15="http://schemas.microsoft.com/office/spreadsheetml/2010/11/main" uri="{B97F6D7D-B522-45F9-BDA1-12C45D357490}">
          <x15:cacheHierarchy aggregatedColumn="31"/>
        </ext>
      </extLst>
    </cacheHierarchy>
    <cacheHierarchy uniqueName="[Measures].[Sum of Quantity 2]" caption="Sum of Quantity 2" measure="1" displayFolder="" measureGroup="Table8" count="0" hidden="1">
      <extLst>
        <ext xmlns:x15="http://schemas.microsoft.com/office/spreadsheetml/2010/11/main" uri="{B97F6D7D-B522-45F9-BDA1-12C45D357490}">
          <x15:cacheHierarchy aggregatedColumn="29"/>
        </ext>
      </extLst>
    </cacheHierarchy>
    <cacheHierarchy uniqueName="[Measures].[Average of Profit]" caption="Average of Profit" measure="1" displayFolder="" measureGroup="Table8" count="0" oneField="1" hidden="1">
      <fieldsUsage count="1">
        <fieldUsage x="0"/>
      </fieldsUsage>
      <extLst>
        <ext xmlns:x15="http://schemas.microsoft.com/office/spreadsheetml/2010/11/main" uri="{B97F6D7D-B522-45F9-BDA1-12C45D357490}">
          <x15:cacheHierarchy aggregatedColumn="33"/>
        </ext>
      </extLst>
    </cacheHierarchy>
  </cacheHierarchies>
  <kpis count="1">
    <kpi uniqueName="Total profit" caption="Total profit" displayFolder="" measureGroup="Table8" parent="" value="[Measures].[Total profit]" goal="[Measures].[_Total profit Goal]" status="[Measures].[_Total profit Status]" trend="" weight=""/>
  </kpis>
  <dimensions count="6">
    <dimension measure="1" name="Measures" uniqueName="[Measures]" caption="Measures"/>
    <dimension name="Orders8" uniqueName="[Orders8]" caption="Orders8"/>
    <dimension name="People" uniqueName="[People]" caption="People"/>
    <dimension name="Return" uniqueName="[Return]" caption="Return"/>
    <dimension name="Shipping Cost" uniqueName="[Shipping Cost]" caption="Shipping Cost"/>
    <dimension name="Table8" uniqueName="[Table8]" caption="Table8"/>
  </dimensions>
  <measureGroups count="5">
    <measureGroup name="Orders8" caption="Orders8"/>
    <measureGroup name="People" caption="People"/>
    <measureGroup name="Return" caption="Return"/>
    <measureGroup name="Shipping Cost" caption="Shipping Cost"/>
    <measureGroup name="Table8" caption="Table8"/>
  </measureGroups>
  <maps count="9">
    <map measureGroup="0" dimension="1"/>
    <map measureGroup="1" dimension="2"/>
    <map measureGroup="2" dimension="3"/>
    <map measureGroup="3" dimension="4"/>
    <map measureGroup="4" dimension="1"/>
    <map measureGroup="4" dimension="2"/>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aymen" refreshedDate="45780.878623032404" backgroundQuery="1" createdVersion="7" refreshedVersion="7" minRefreshableVersion="3" recordCount="0" supportSubquery="1" supportAdvancedDrill="1" xr:uid="{6AE3710F-97DE-422B-8028-1D1C51C6A970}">
  <cacheSource type="external" connectionId="6"/>
  <cacheFields count="3">
    <cacheField name="[Orders8].[Category].[Category]" caption="Category" numFmtId="0" level="1">
      <sharedItems count="3">
        <s v="Furniture"/>
        <s v="Office Supplies"/>
        <s v="Technology"/>
      </sharedItems>
    </cacheField>
    <cacheField name="[Measures].[Sum of Sales]" caption="Sum of Sales" numFmtId="0" hierarchy="53" level="32767"/>
    <cacheField name="[Table8].[Category].[Category]" caption="Category" numFmtId="0" hierarchy="25" level="1">
      <sharedItems containsSemiMixedTypes="0" containsNonDate="0" containsString="0"/>
    </cacheField>
  </cacheFields>
  <cacheHierarchies count="63">
    <cacheHierarchy uniqueName="[Orders8].[Category]" caption="Category" attribute="1" defaultMemberUniqueName="[Orders8].[Category].[All]" allUniqueName="[Orders8].[Category].[All]" dimensionUniqueName="[Orders8]" displayFolder="" count="2" memberValueDatatype="130" unbalanced="0">
      <fieldsUsage count="2">
        <fieldUsage x="-1"/>
        <fieldUsage x="0"/>
      </fieldsUsage>
    </cacheHierarchy>
    <cacheHierarchy uniqueName="[Orders8].[Sub-Category]" caption="Sub-Category" attribute="1" defaultMemberUniqueName="[Orders8].[Sub-Category].[All]" allUniqueName="[Orders8].[Sub-Category].[All]" dimensionUniqueName="[Orders8]" displayFolder="" count="0" memberValueDatatype="130" unbalanced="0"/>
    <cacheHierarchy uniqueName="[Orders8].[Sum of sales]" caption="Sum of sales" attribute="1" defaultMemberUniqueName="[Orders8].[Sum of sales].[All]" allUniqueName="[Orders8].[Sum of sales].[All]" dimensionUniqueName="[Orders8]" displayFolder="" count="0" memberValueDatatype="5" unbalanced="0"/>
    <cacheHierarchy uniqueName="[Orders8].[Sales Average]" caption="Sales Average" attribute="1" defaultMemberUniqueName="[Orders8].[Sales Average].[All]" allUniqueName="[Orders8].[Sales Average].[All]" dimensionUniqueName="[Orders8]" displayFolder="" count="0" memberValueDatatype="5" unbalanced="0"/>
    <cacheHierarchy uniqueName="[Orders8].[Sum of quantity]" caption="Sum of quantity" attribute="1" defaultMemberUniqueName="[Orders8].[Sum of quantity].[All]" allUniqueName="[Orders8].[Sum of quantity].[All]" dimensionUniqueName="[Orders8]" displayFolder="" count="0" memberValueDatatype="2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5" unbalanced="0"/>
    <cacheHierarchy uniqueName="[Table8].[A]" caption="A" attribute="1" defaultMemberUniqueName="[Table8].[A].[All]" allUniqueName="[Table8].[A].[All]" dimensionUniqueName="[Table8]" displayFolder="" count="0" memberValueDatatype="20" unbalanced="0"/>
    <cacheHierarchy uniqueName="[Table8].[Order ID]" caption="Order ID" attribute="1" defaultMemberUniqueName="[Table8].[Order ID].[All]" allUniqueName="[Table8].[Order ID].[All]" dimensionUniqueName="[Table8]" displayFolder="" count="0" memberValueDatatype="130" unbalanced="0"/>
    <cacheHierarchy uniqueName="[Table8].[Order Date]" caption="Order Date" attribute="1" time="1" defaultMemberUniqueName="[Table8].[Order Date].[All]" allUniqueName="[Table8].[Order Date].[All]" dimensionUniqueName="[Table8]" displayFolder="" count="0" memberValueDatatype="7" unbalanced="0"/>
    <cacheHierarchy uniqueName="[Table8].[Ship Date]" caption="Ship Date" attribute="1" time="1" defaultMemberUniqueName="[Table8].[Ship Date].[All]" allUniqueName="[Table8].[Ship Date].[All]" dimensionUniqueName="[Table8]" displayFolder="" count="0" memberValueDatatype="7" unbalanced="0"/>
    <cacheHierarchy uniqueName="[Table8].[Ship Mode]" caption="Ship Mode" attribute="1" defaultMemberUniqueName="[Table8].[Ship Mode].[All]" allUniqueName="[Table8].[Ship Mode].[All]" dimensionUniqueName="[Table8]" displayFolder="" count="0" memberValueDatatype="130" unbalanced="0"/>
    <cacheHierarchy uniqueName="[Table8].[Customer ID]" caption="Customer ID" attribute="1" defaultMemberUniqueName="[Table8].[Customer ID].[All]" allUniqueName="[Table8].[Customer ID].[All]" dimensionUniqueName="[Table8]" displayFolder="" count="0" memberValueDatatype="130" unbalanced="0"/>
    <cacheHierarchy uniqueName="[Table8].[Customer Name]" caption="Customer Name" attribute="1" defaultMemberUniqueName="[Table8].[Customer Name].[All]" allUniqueName="[Table8].[Customer Name].[All]" dimensionUniqueName="[Table8]" displayFolder="" count="0" memberValueDatatype="130" unbalanced="0"/>
    <cacheHierarchy uniqueName="[Table8].[Segment]" caption="Segment" attribute="1" defaultMemberUniqueName="[Table8].[Segment].[All]" allUniqueName="[Table8].[Segment].[All]" dimensionUniqueName="[Table8]" displayFolder="" count="0" memberValueDatatype="130" unbalanced="0"/>
    <cacheHierarchy uniqueName="[Table8].[Country]" caption="Country" attribute="1" defaultMemberUniqueName="[Table8].[Country].[All]" allUniqueName="[Table8].[Country].[All]" dimensionUniqueName="[Table8]" displayFolder="" count="0" memberValueDatatype="130" unbalanced="0"/>
    <cacheHierarchy uniqueName="[Table8].[City]" caption="City" attribute="1" defaultMemberUniqueName="[Table8].[City].[All]" allUniqueName="[Table8].[City].[All]" dimensionUniqueName="[Table8]" displayFolder="" count="2" memberValueDatatype="130" unbalanced="0"/>
    <cacheHierarchy uniqueName="[Table8].[State]" caption="State" attribute="1" defaultMemberUniqueName="[Table8].[State].[All]" allUniqueName="[Table8].[State].[All]" dimensionUniqueName="[Table8]" displayFolder="" count="0" memberValueDatatype="130" unbalanced="0"/>
    <cacheHierarchy uniqueName="[Table8].[Postal Code]" caption="Postal Code" attribute="1" defaultMemberUniqueName="[Table8].[Postal Code].[All]" allUniqueName="[Table8].[Postal Code].[All]" dimensionUniqueName="[Table8]" displayFolder="" count="0" memberValueDatatype="20" unbalanced="0"/>
    <cacheHierarchy uniqueName="[Table8].[Region]" caption="Region" attribute="1" defaultMemberUniqueName="[Table8].[Region].[All]" allUniqueName="[Table8].[Region].[All]" dimensionUniqueName="[Table8]" displayFolder="" count="0" memberValueDatatype="130" unbalanced="0"/>
    <cacheHierarchy uniqueName="[Table8].[Product ID]" caption="Product ID" attribute="1" defaultMemberUniqueName="[Table8].[Product ID].[All]" allUniqueName="[Table8].[Product ID].[All]" dimensionUniqueName="[Table8]" displayFolder="" count="0" memberValueDatatype="130" unbalanced="0"/>
    <cacheHierarchy uniqueName="[Table8].[Category]" caption="Category" attribute="1" defaultMemberUniqueName="[Table8].[Category].[All]" allUniqueName="[Table8].[Category].[All]" dimensionUniqueName="[Table8]" displayFolder="" count="2" memberValueDatatype="130" unbalanced="0">
      <fieldsUsage count="2">
        <fieldUsage x="-1"/>
        <fieldUsage x="2"/>
      </fieldsUsage>
    </cacheHierarchy>
    <cacheHierarchy uniqueName="[Table8].[Sub-Category]" caption="Sub-Category" attribute="1" defaultMemberUniqueName="[Table8].[Sub-Category].[All]" allUniqueName="[Table8].[Sub-Category].[All]" dimensionUniqueName="[Table8]" displayFolder="" count="0" memberValueDatatype="130" unbalanced="0"/>
    <cacheHierarchy uniqueName="[Table8].[Product Name]" caption="Product Name" attribute="1" defaultMemberUniqueName="[Table8].[Product Name].[All]" allUniqueName="[Table8].[Product Name].[All]" dimensionUniqueName="[Table8]" displayFolder="" count="0" memberValueDatatype="130" unbalanced="0"/>
    <cacheHierarchy uniqueName="[Table8].[Sales]" caption="Sales" attribute="1" defaultMemberUniqueName="[Table8].[Sales].[All]" allUniqueName="[Table8].[Sales].[All]" dimensionUniqueName="[Table8]" displayFolder="" count="0" memberValueDatatype="5" unbalanced="0"/>
    <cacheHierarchy uniqueName="[Table8].[Quantity]" caption="Quantity" attribute="1" defaultMemberUniqueName="[Table8].[Quantity].[All]" allUniqueName="[Table8].[Quantity].[All]" dimensionUniqueName="[Table8]" displayFolder="" count="0" memberValueDatatype="20" unbalanced="0"/>
    <cacheHierarchy uniqueName="[Table8].[Discount]" caption="Discount" attribute="1" defaultMemberUniqueName="[Table8].[Discount].[All]" allUniqueName="[Table8].[Discount].[All]" dimensionUniqueName="[Table8]" displayFolder="" count="0" memberValueDatatype="5" unbalanced="0"/>
    <cacheHierarchy uniqueName="[Table8].[discount value]" caption="discount value" attribute="1" defaultMemberUniqueName="[Table8].[discount value].[All]" allUniqueName="[Table8].[discount value].[All]" dimensionUniqueName="[Table8]" displayFolder="" count="0" memberValueDatatype="5" unbalanced="0"/>
    <cacheHierarchy uniqueName="[Table8].[Cogos]" caption="Cogos" attribute="1" defaultMemberUniqueName="[Table8].[Cogos].[All]" allUniqueName="[Table8].[Cogos].[All]" dimensionUniqueName="[Table8]" displayFolder="" count="0" memberValueDatatype="5" unbalanced="0"/>
    <cacheHierarchy uniqueName="[Table8].[Profit]" caption="Profit" attribute="1" defaultMemberUniqueName="[Table8].[Profit].[All]" allUniqueName="[Table8].[Profit].[All]" dimensionUniqueName="[Table8]" displayFolder="" count="0" memberValueDatatype="5" unbalanced="0"/>
    <cacheHierarchy uniqueName="[Table8].[Index]" caption="Index" attribute="1" defaultMemberUniqueName="[Table8].[Index].[All]" allUniqueName="[Table8].[Index].[All]" dimensionUniqueName="[Table8]" displayFolder="" count="0" memberValueDatatype="20" unbalanced="0"/>
    <cacheHierarchy uniqueName="[Table8].[Ship Cost]" caption="Ship Cost" attribute="1" defaultMemberUniqueName="[Table8].[Ship Cost].[All]" allUniqueName="[Table8].[Ship Cost].[All]" dimensionUniqueName="[Table8]" displayFolder="" count="0" memberValueDatatype="5" unbalanced="0"/>
    <cacheHierarchy uniqueName="[Table8].[Add Column2]" caption="Add Column2" attribute="1" defaultMemberUniqueName="[Table8].[Add Column2].[All]" allUniqueName="[Table8].[Add Column2].[All]" dimensionUniqueName="[Table8]" displayFolder="" count="0" memberValueDatatype="20" unbalanced="0"/>
    <cacheHierarchy uniqueName="[Table8].[Order Date (Year)]" caption="Order Date (Year)" attribute="1" defaultMemberUniqueName="[Table8].[Order Date (Year)].[All]" allUniqueName="[Table8].[Order Date (Year)].[All]" dimensionUniqueName="[Table8]" displayFolder="" count="0" memberValueDatatype="130" unbalanced="0"/>
    <cacheHierarchy uniqueName="[Table8].[Order Date (Quarter)]" caption="Order Date (Quarter)" attribute="1" defaultMemberUniqueName="[Table8].[Order Date (Quarter)].[All]" allUniqueName="[Table8].[Order Date (Quarter)].[All]" dimensionUniqueName="[Table8]" displayFolder="" count="0" memberValueDatatype="130" unbalanced="0"/>
    <cacheHierarchy uniqueName="[Table8].[Order Date (Month)]" caption="Order Date (Month)" attribute="1" defaultMemberUniqueName="[Table8].[Order Date (Month)].[All]" allUniqueName="[Table8].[Order Date (Month)].[All]" dimensionUniqueName="[Table8]" displayFolder="" count="0" memberValueDatatype="130" unbalanced="0"/>
    <cacheHierarchy uniqueName="[Table8].[Order Date (Month Index)]" caption="Order Date (Month Index)" attribute="1" defaultMemberUniqueName="[Table8].[Order Date (Month Index)].[All]" allUniqueName="[Table8].[Order Date (Month Index)].[All]" dimensionUniqueName="[Table8]" displayFolder="" count="0" memberValueDatatype="20" unbalanced="0" hidden="1"/>
    <cacheHierarchy uniqueName="[Measures].[Total customers]" caption="Total customers" measure="1" displayFolder="" measureGroup="Table8" count="0"/>
    <cacheHierarchy uniqueName="[Measures].[Profit in florida]" caption="Profit in florida" measure="1" displayFolder="" measureGroup="Table8" count="0"/>
    <cacheHierarchy uniqueName="[Measures].[Total profit]" caption="Total profit" measure="1" displayFolder="" measureGroup="Table8" count="0"/>
    <cacheHierarchy uniqueName="[Measures].[__XL_Count Table8]" caption="__XL_Count Table8" measure="1" displayFolder="" measureGroup="Table8"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XL_Count Orders8]" caption="__XL_Count Orders8" measure="1" displayFolder="" measureGroup="Orders8" count="0" hidden="1"/>
    <cacheHierarchy uniqueName="[Measures].[__No measures defined]" caption="__No measures defined" measure="1" displayFolder="" count="0" hidden="1"/>
    <cacheHierarchy uniqueName="[Measures].[_Total profit Goal]" caption="_Total profit Goal" measure="1" displayFolder="" measureGroup="Table8" count="0" hidden="1"/>
    <cacheHierarchy uniqueName="[Measures].[_Total profit Status]" caption="_Total profit Status" measure="1" iconSet="11" displayFolder="" measureGroup="Table8" count="0" hidden="1"/>
    <cacheHierarchy uniqueName="[Measures].[Count of Ship Mode]" caption="Count of Ship Mode" measure="1" displayFolder="" measureGroup="Table8" count="0" hidden="1">
      <extLst>
        <ext xmlns:x15="http://schemas.microsoft.com/office/spreadsheetml/2010/11/main" uri="{B97F6D7D-B522-45F9-BDA1-12C45D357490}">
          <x15:cacheHierarchy aggregatedColumn="15"/>
        </ext>
      </extLst>
    </cacheHierarchy>
    <cacheHierarchy uniqueName="[Measures].[Sum of Sales]" caption="Sum of Sales" measure="1" displayFolder="" measureGroup="Table8" count="0" oneField="1" hidden="1">
      <fieldsUsage count="1">
        <fieldUsage x="1"/>
      </fieldsUsage>
      <extLst>
        <ext xmlns:x15="http://schemas.microsoft.com/office/spreadsheetml/2010/11/main" uri="{B97F6D7D-B522-45F9-BDA1-12C45D357490}">
          <x15:cacheHierarchy aggregatedColumn="28"/>
        </ext>
      </extLst>
    </cacheHierarchy>
    <cacheHierarchy uniqueName="[Measures].[Count of Customer ID]" caption="Count of Customer ID" measure="1" displayFolder="" measureGroup="Table8"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Table8"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Table8"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Table8"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8" count="0" hidden="1">
      <extLst>
        <ext xmlns:x15="http://schemas.microsoft.com/office/spreadsheetml/2010/11/main" uri="{B97F6D7D-B522-45F9-BDA1-12C45D357490}">
          <x15:cacheHierarchy aggregatedColumn="33"/>
        </ext>
      </extLst>
    </cacheHierarchy>
    <cacheHierarchy uniqueName="[Measures].[Sum of Cogos]" caption="Sum of Cogos" measure="1" displayFolder="" measureGroup="Table8" count="0" hidden="1">
      <extLst>
        <ext xmlns:x15="http://schemas.microsoft.com/office/spreadsheetml/2010/11/main" uri="{B97F6D7D-B522-45F9-BDA1-12C45D357490}">
          <x15:cacheHierarchy aggregatedColumn="32"/>
        </ext>
      </extLst>
    </cacheHierarchy>
    <cacheHierarchy uniqueName="[Measures].[Sum of discount value]" caption="Sum of discount value" measure="1" displayFolder="" measureGroup="Table8" count="0" hidden="1">
      <extLst>
        <ext xmlns:x15="http://schemas.microsoft.com/office/spreadsheetml/2010/11/main" uri="{B97F6D7D-B522-45F9-BDA1-12C45D357490}">
          <x15:cacheHierarchy aggregatedColumn="31"/>
        </ext>
      </extLst>
    </cacheHierarchy>
    <cacheHierarchy uniqueName="[Measures].[Sum of Quantity 2]" caption="Sum of Quantity 2" measure="1" displayFolder="" measureGroup="Table8" count="0" hidden="1">
      <extLst>
        <ext xmlns:x15="http://schemas.microsoft.com/office/spreadsheetml/2010/11/main" uri="{B97F6D7D-B522-45F9-BDA1-12C45D357490}">
          <x15:cacheHierarchy aggregatedColumn="29"/>
        </ext>
      </extLst>
    </cacheHierarchy>
    <cacheHierarchy uniqueName="[Measures].[Average of Profit]" caption="Average of Profit" measure="1" displayFolder="" measureGroup="Table8" count="0" hidden="1">
      <extLst>
        <ext xmlns:x15="http://schemas.microsoft.com/office/spreadsheetml/2010/11/main" uri="{B97F6D7D-B522-45F9-BDA1-12C45D357490}">
          <x15:cacheHierarchy aggregatedColumn="33"/>
        </ext>
      </extLst>
    </cacheHierarchy>
  </cacheHierarchies>
  <kpis count="1">
    <kpi uniqueName="Total profit" caption="Total profit" displayFolder="" measureGroup="Table8" parent="" value="[Measures].[Total profit]" goal="[Measures].[_Total profit Goal]" status="[Measures].[_Total profit Status]" trend="" weight=""/>
  </kpis>
  <dimensions count="6">
    <dimension measure="1" name="Measures" uniqueName="[Measures]" caption="Measures"/>
    <dimension name="Orders8" uniqueName="[Orders8]" caption="Orders8"/>
    <dimension name="People" uniqueName="[People]" caption="People"/>
    <dimension name="Return" uniqueName="[Return]" caption="Return"/>
    <dimension name="Shipping Cost" uniqueName="[Shipping Cost]" caption="Shipping Cost"/>
    <dimension name="Table8" uniqueName="[Table8]" caption="Table8"/>
  </dimensions>
  <measureGroups count="5">
    <measureGroup name="Orders8" caption="Orders8"/>
    <measureGroup name="People" caption="People"/>
    <measureGroup name="Return" caption="Return"/>
    <measureGroup name="Shipping Cost" caption="Shipping Cost"/>
    <measureGroup name="Table8" caption="Table8"/>
  </measureGroups>
  <maps count="9">
    <map measureGroup="0" dimension="1"/>
    <map measureGroup="1" dimension="2"/>
    <map measureGroup="2" dimension="3"/>
    <map measureGroup="3" dimension="4"/>
    <map measureGroup="4" dimension="1"/>
    <map measureGroup="4" dimension="2"/>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aymen" refreshedDate="45780.878623379627" backgroundQuery="1" createdVersion="7" refreshedVersion="7" minRefreshableVersion="3" recordCount="0" supportSubquery="1" supportAdvancedDrill="1" xr:uid="{62BCDC1D-7D1B-430B-A11F-8D308597B2F4}">
  <cacheSource type="external" connectionId="6"/>
  <cacheFields count="4">
    <cacheField name="[People].[Person].[Person]" caption="Person" numFmtId="0" hierarchy="5" level="1">
      <sharedItems containsNonDate="0" count="4">
        <s v="Kelly Williams"/>
        <s v="Chuck Magee"/>
        <s v="Cassandra Brandow"/>
        <s v="Anna Andreadi"/>
      </sharedItems>
    </cacheField>
    <cacheField name="[Measures].[Sum of Sales]" caption="Sum of Sales" numFmtId="0" hierarchy="53" level="32767"/>
    <cacheField name="[People].[Region].[Region]" caption="Region" numFmtId="0" hierarchy="6" level="1">
      <sharedItems count="4">
        <s v="Central"/>
        <s v="East"/>
        <s v="South"/>
        <s v="West"/>
      </sharedItems>
    </cacheField>
    <cacheField name="[Table8].[Category].[Category]" caption="Category" numFmtId="0" hierarchy="25" level="1">
      <sharedItems containsSemiMixedTypes="0" containsNonDate="0" containsString="0"/>
    </cacheField>
  </cacheFields>
  <cacheHierarchies count="63">
    <cacheHierarchy uniqueName="[Orders8].[Category]" caption="Category" attribute="1" defaultMemberUniqueName="[Orders8].[Category].[All]" allUniqueName="[Orders8].[Category].[All]" dimensionUniqueName="[Orders8]" displayFolder="" count="0" memberValueDatatype="130" unbalanced="0"/>
    <cacheHierarchy uniqueName="[Orders8].[Sub-Category]" caption="Sub-Category" attribute="1" defaultMemberUniqueName="[Orders8].[Sub-Category].[All]" allUniqueName="[Orders8].[Sub-Category].[All]" dimensionUniqueName="[Orders8]" displayFolder="" count="0" memberValueDatatype="130" unbalanced="0"/>
    <cacheHierarchy uniqueName="[Orders8].[Sum of sales]" caption="Sum of sales" attribute="1" defaultMemberUniqueName="[Orders8].[Sum of sales].[All]" allUniqueName="[Orders8].[Sum of sales].[All]" dimensionUniqueName="[Orders8]" displayFolder="" count="0" memberValueDatatype="5" unbalanced="0"/>
    <cacheHierarchy uniqueName="[Orders8].[Sales Average]" caption="Sales Average" attribute="1" defaultMemberUniqueName="[Orders8].[Sales Average].[All]" allUniqueName="[Orders8].[Sales Average].[All]" dimensionUniqueName="[Orders8]" displayFolder="" count="0" memberValueDatatype="5" unbalanced="0"/>
    <cacheHierarchy uniqueName="[Orders8].[Sum of quantity]" caption="Sum of quantity" attribute="1" defaultMemberUniqueName="[Orders8].[Sum of quantity].[All]" allUniqueName="[Orders8].[Sum of quantity].[All]" dimensionUniqueName="[Orders8]" displayFolder="" count="0" memberValueDatatype="20" unbalanced="0"/>
    <cacheHierarchy uniqueName="[People].[Person]" caption="Person" attribute="1" defaultMemberUniqueName="[People].[Person].[All]" allUniqueName="[People].[Person].[All]" dimensionUniqueName="[People]" displayFolder="" count="2" memberValueDatatype="130" unbalanced="0">
      <fieldsUsage count="2">
        <fieldUsage x="-1"/>
        <fieldUsage x="0"/>
      </fieldsUsage>
    </cacheHierarchy>
    <cacheHierarchy uniqueName="[People].[Region]" caption="Region" attribute="1" defaultMemberUniqueName="[People].[Region].[All]" allUniqueName="[People].[Region].[All]" dimensionUniqueName="[People]" displayFolder="" count="2" memberValueDatatype="130" unbalanced="0">
      <fieldsUsage count="2">
        <fieldUsage x="-1"/>
        <fieldUsage x="2"/>
      </fieldsUsage>
    </cacheHierarchy>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5" unbalanced="0"/>
    <cacheHierarchy uniqueName="[Table8].[A]" caption="A" attribute="1" defaultMemberUniqueName="[Table8].[A].[All]" allUniqueName="[Table8].[A].[All]" dimensionUniqueName="[Table8]" displayFolder="" count="0" memberValueDatatype="20" unbalanced="0"/>
    <cacheHierarchy uniqueName="[Table8].[Order ID]" caption="Order ID" attribute="1" defaultMemberUniqueName="[Table8].[Order ID].[All]" allUniqueName="[Table8].[Order ID].[All]" dimensionUniqueName="[Table8]" displayFolder="" count="0" memberValueDatatype="130" unbalanced="0"/>
    <cacheHierarchy uniqueName="[Table8].[Order Date]" caption="Order Date" attribute="1" time="1" defaultMemberUniqueName="[Table8].[Order Date].[All]" allUniqueName="[Table8].[Order Date].[All]" dimensionUniqueName="[Table8]" displayFolder="" count="0" memberValueDatatype="7" unbalanced="0"/>
    <cacheHierarchy uniqueName="[Table8].[Ship Date]" caption="Ship Date" attribute="1" time="1" defaultMemberUniqueName="[Table8].[Ship Date].[All]" allUniqueName="[Table8].[Ship Date].[All]" dimensionUniqueName="[Table8]" displayFolder="" count="0" memberValueDatatype="7" unbalanced="0"/>
    <cacheHierarchy uniqueName="[Table8].[Ship Mode]" caption="Ship Mode" attribute="1" defaultMemberUniqueName="[Table8].[Ship Mode].[All]" allUniqueName="[Table8].[Ship Mode].[All]" dimensionUniqueName="[Table8]" displayFolder="" count="0" memberValueDatatype="130" unbalanced="0"/>
    <cacheHierarchy uniqueName="[Table8].[Customer ID]" caption="Customer ID" attribute="1" defaultMemberUniqueName="[Table8].[Customer ID].[All]" allUniqueName="[Table8].[Customer ID].[All]" dimensionUniqueName="[Table8]" displayFolder="" count="0" memberValueDatatype="130" unbalanced="0"/>
    <cacheHierarchy uniqueName="[Table8].[Customer Name]" caption="Customer Name" attribute="1" defaultMemberUniqueName="[Table8].[Customer Name].[All]" allUniqueName="[Table8].[Customer Name].[All]" dimensionUniqueName="[Table8]" displayFolder="" count="0" memberValueDatatype="130" unbalanced="0"/>
    <cacheHierarchy uniqueName="[Table8].[Segment]" caption="Segment" attribute="1" defaultMemberUniqueName="[Table8].[Segment].[All]" allUniqueName="[Table8].[Segment].[All]" dimensionUniqueName="[Table8]" displayFolder="" count="0" memberValueDatatype="130" unbalanced="0"/>
    <cacheHierarchy uniqueName="[Table8].[Country]" caption="Country" attribute="1" defaultMemberUniqueName="[Table8].[Country].[All]" allUniqueName="[Table8].[Country].[All]" dimensionUniqueName="[Table8]" displayFolder="" count="0" memberValueDatatype="130" unbalanced="0"/>
    <cacheHierarchy uniqueName="[Table8].[City]" caption="City" attribute="1" defaultMemberUniqueName="[Table8].[City].[All]" allUniqueName="[Table8].[City].[All]" dimensionUniqueName="[Table8]" displayFolder="" count="2" memberValueDatatype="130" unbalanced="0"/>
    <cacheHierarchy uniqueName="[Table8].[State]" caption="State" attribute="1" defaultMemberUniqueName="[Table8].[State].[All]" allUniqueName="[Table8].[State].[All]" dimensionUniqueName="[Table8]" displayFolder="" count="0" memberValueDatatype="130" unbalanced="0"/>
    <cacheHierarchy uniqueName="[Table8].[Postal Code]" caption="Postal Code" attribute="1" defaultMemberUniqueName="[Table8].[Postal Code].[All]" allUniqueName="[Table8].[Postal Code].[All]" dimensionUniqueName="[Table8]" displayFolder="" count="0" memberValueDatatype="20" unbalanced="0"/>
    <cacheHierarchy uniqueName="[Table8].[Region]" caption="Region" attribute="1" defaultMemberUniqueName="[Table8].[Region].[All]" allUniqueName="[Table8].[Region].[All]" dimensionUniqueName="[Table8]" displayFolder="" count="0" memberValueDatatype="130" unbalanced="0"/>
    <cacheHierarchy uniqueName="[Table8].[Product ID]" caption="Product ID" attribute="1" defaultMemberUniqueName="[Table8].[Product ID].[All]" allUniqueName="[Table8].[Product ID].[All]" dimensionUniqueName="[Table8]" displayFolder="" count="0" memberValueDatatype="130" unbalanced="0"/>
    <cacheHierarchy uniqueName="[Table8].[Category]" caption="Category" attribute="1" defaultMemberUniqueName="[Table8].[Category].[All]" allUniqueName="[Table8].[Category].[All]" dimensionUniqueName="[Table8]" displayFolder="" count="2" memberValueDatatype="130" unbalanced="0">
      <fieldsUsage count="2">
        <fieldUsage x="-1"/>
        <fieldUsage x="3"/>
      </fieldsUsage>
    </cacheHierarchy>
    <cacheHierarchy uniqueName="[Table8].[Sub-Category]" caption="Sub-Category" attribute="1" defaultMemberUniqueName="[Table8].[Sub-Category].[All]" allUniqueName="[Table8].[Sub-Category].[All]" dimensionUniqueName="[Table8]" displayFolder="" count="0" memberValueDatatype="130" unbalanced="0"/>
    <cacheHierarchy uniqueName="[Table8].[Product Name]" caption="Product Name" attribute="1" defaultMemberUniqueName="[Table8].[Product Name].[All]" allUniqueName="[Table8].[Product Name].[All]" dimensionUniqueName="[Table8]" displayFolder="" count="0" memberValueDatatype="130" unbalanced="0"/>
    <cacheHierarchy uniqueName="[Table8].[Sales]" caption="Sales" attribute="1" defaultMemberUniqueName="[Table8].[Sales].[All]" allUniqueName="[Table8].[Sales].[All]" dimensionUniqueName="[Table8]" displayFolder="" count="0" memberValueDatatype="5" unbalanced="0"/>
    <cacheHierarchy uniqueName="[Table8].[Quantity]" caption="Quantity" attribute="1" defaultMemberUniqueName="[Table8].[Quantity].[All]" allUniqueName="[Table8].[Quantity].[All]" dimensionUniqueName="[Table8]" displayFolder="" count="0" memberValueDatatype="20" unbalanced="0"/>
    <cacheHierarchy uniqueName="[Table8].[Discount]" caption="Discount" attribute="1" defaultMemberUniqueName="[Table8].[Discount].[All]" allUniqueName="[Table8].[Discount].[All]" dimensionUniqueName="[Table8]" displayFolder="" count="0" memberValueDatatype="5" unbalanced="0"/>
    <cacheHierarchy uniqueName="[Table8].[discount value]" caption="discount value" attribute="1" defaultMemberUniqueName="[Table8].[discount value].[All]" allUniqueName="[Table8].[discount value].[All]" dimensionUniqueName="[Table8]" displayFolder="" count="0" memberValueDatatype="5" unbalanced="0"/>
    <cacheHierarchy uniqueName="[Table8].[Cogos]" caption="Cogos" attribute="1" defaultMemberUniqueName="[Table8].[Cogos].[All]" allUniqueName="[Table8].[Cogos].[All]" dimensionUniqueName="[Table8]" displayFolder="" count="0" memberValueDatatype="5" unbalanced="0"/>
    <cacheHierarchy uniqueName="[Table8].[Profit]" caption="Profit" attribute="1" defaultMemberUniqueName="[Table8].[Profit].[All]" allUniqueName="[Table8].[Profit].[All]" dimensionUniqueName="[Table8]" displayFolder="" count="0" memberValueDatatype="5" unbalanced="0"/>
    <cacheHierarchy uniqueName="[Table8].[Index]" caption="Index" attribute="1" defaultMemberUniqueName="[Table8].[Index].[All]" allUniqueName="[Table8].[Index].[All]" dimensionUniqueName="[Table8]" displayFolder="" count="0" memberValueDatatype="20" unbalanced="0"/>
    <cacheHierarchy uniqueName="[Table8].[Ship Cost]" caption="Ship Cost" attribute="1" defaultMemberUniqueName="[Table8].[Ship Cost].[All]" allUniqueName="[Table8].[Ship Cost].[All]" dimensionUniqueName="[Table8]" displayFolder="" count="0" memberValueDatatype="5" unbalanced="0"/>
    <cacheHierarchy uniqueName="[Table8].[Add Column2]" caption="Add Column2" attribute="1" defaultMemberUniqueName="[Table8].[Add Column2].[All]" allUniqueName="[Table8].[Add Column2].[All]" dimensionUniqueName="[Table8]" displayFolder="" count="0" memberValueDatatype="20" unbalanced="0"/>
    <cacheHierarchy uniqueName="[Table8].[Order Date (Year)]" caption="Order Date (Year)" attribute="1" defaultMemberUniqueName="[Table8].[Order Date (Year)].[All]" allUniqueName="[Table8].[Order Date (Year)].[All]" dimensionUniqueName="[Table8]" displayFolder="" count="0" memberValueDatatype="130" unbalanced="0"/>
    <cacheHierarchy uniqueName="[Table8].[Order Date (Quarter)]" caption="Order Date (Quarter)" attribute="1" defaultMemberUniqueName="[Table8].[Order Date (Quarter)].[All]" allUniqueName="[Table8].[Order Date (Quarter)].[All]" dimensionUniqueName="[Table8]" displayFolder="" count="0" memberValueDatatype="130" unbalanced="0"/>
    <cacheHierarchy uniqueName="[Table8].[Order Date (Month)]" caption="Order Date (Month)" attribute="1" defaultMemberUniqueName="[Table8].[Order Date (Month)].[All]" allUniqueName="[Table8].[Order Date (Month)].[All]" dimensionUniqueName="[Table8]" displayFolder="" count="0" memberValueDatatype="130" unbalanced="0"/>
    <cacheHierarchy uniqueName="[Table8].[Order Date (Month Index)]" caption="Order Date (Month Index)" attribute="1" defaultMemberUniqueName="[Table8].[Order Date (Month Index)].[All]" allUniqueName="[Table8].[Order Date (Month Index)].[All]" dimensionUniqueName="[Table8]" displayFolder="" count="0" memberValueDatatype="20" unbalanced="0" hidden="1"/>
    <cacheHierarchy uniqueName="[Measures].[Total customers]" caption="Total customers" measure="1" displayFolder="" measureGroup="Table8" count="0"/>
    <cacheHierarchy uniqueName="[Measures].[Profit in florida]" caption="Profit in florida" measure="1" displayFolder="" measureGroup="Table8" count="0"/>
    <cacheHierarchy uniqueName="[Measures].[Total profit]" caption="Total profit" measure="1" displayFolder="" measureGroup="Table8" count="0"/>
    <cacheHierarchy uniqueName="[Measures].[__XL_Count Table8]" caption="__XL_Count Table8" measure="1" displayFolder="" measureGroup="Table8"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XL_Count Orders8]" caption="__XL_Count Orders8" measure="1" displayFolder="" measureGroup="Orders8" count="0" hidden="1"/>
    <cacheHierarchy uniqueName="[Measures].[__No measures defined]" caption="__No measures defined" measure="1" displayFolder="" count="0" hidden="1"/>
    <cacheHierarchy uniqueName="[Measures].[_Total profit Goal]" caption="_Total profit Goal" measure="1" displayFolder="" measureGroup="Table8" count="0" hidden="1"/>
    <cacheHierarchy uniqueName="[Measures].[_Total profit Status]" caption="_Total profit Status" measure="1" iconSet="11" displayFolder="" measureGroup="Table8" count="0" hidden="1"/>
    <cacheHierarchy uniqueName="[Measures].[Count of Ship Mode]" caption="Count of Ship Mode" measure="1" displayFolder="" measureGroup="Table8" count="0" hidden="1">
      <extLst>
        <ext xmlns:x15="http://schemas.microsoft.com/office/spreadsheetml/2010/11/main" uri="{B97F6D7D-B522-45F9-BDA1-12C45D357490}">
          <x15:cacheHierarchy aggregatedColumn="15"/>
        </ext>
      </extLst>
    </cacheHierarchy>
    <cacheHierarchy uniqueName="[Measures].[Sum of Sales]" caption="Sum of Sales" measure="1" displayFolder="" measureGroup="Table8" count="0" oneField="1" hidden="1">
      <fieldsUsage count="1">
        <fieldUsage x="1"/>
      </fieldsUsage>
      <extLst>
        <ext xmlns:x15="http://schemas.microsoft.com/office/spreadsheetml/2010/11/main" uri="{B97F6D7D-B522-45F9-BDA1-12C45D357490}">
          <x15:cacheHierarchy aggregatedColumn="28"/>
        </ext>
      </extLst>
    </cacheHierarchy>
    <cacheHierarchy uniqueName="[Measures].[Count of Customer ID]" caption="Count of Customer ID" measure="1" displayFolder="" measureGroup="Table8"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Table8"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Table8"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Table8"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8" count="0" hidden="1">
      <extLst>
        <ext xmlns:x15="http://schemas.microsoft.com/office/spreadsheetml/2010/11/main" uri="{B97F6D7D-B522-45F9-BDA1-12C45D357490}">
          <x15:cacheHierarchy aggregatedColumn="33"/>
        </ext>
      </extLst>
    </cacheHierarchy>
    <cacheHierarchy uniqueName="[Measures].[Sum of Cogos]" caption="Sum of Cogos" measure="1" displayFolder="" measureGroup="Table8" count="0" hidden="1">
      <extLst>
        <ext xmlns:x15="http://schemas.microsoft.com/office/spreadsheetml/2010/11/main" uri="{B97F6D7D-B522-45F9-BDA1-12C45D357490}">
          <x15:cacheHierarchy aggregatedColumn="32"/>
        </ext>
      </extLst>
    </cacheHierarchy>
    <cacheHierarchy uniqueName="[Measures].[Sum of discount value]" caption="Sum of discount value" measure="1" displayFolder="" measureGroup="Table8" count="0" hidden="1">
      <extLst>
        <ext xmlns:x15="http://schemas.microsoft.com/office/spreadsheetml/2010/11/main" uri="{B97F6D7D-B522-45F9-BDA1-12C45D357490}">
          <x15:cacheHierarchy aggregatedColumn="31"/>
        </ext>
      </extLst>
    </cacheHierarchy>
    <cacheHierarchy uniqueName="[Measures].[Sum of Quantity 2]" caption="Sum of Quantity 2" measure="1" displayFolder="" measureGroup="Table8" count="0" hidden="1">
      <extLst>
        <ext xmlns:x15="http://schemas.microsoft.com/office/spreadsheetml/2010/11/main" uri="{B97F6D7D-B522-45F9-BDA1-12C45D357490}">
          <x15:cacheHierarchy aggregatedColumn="29"/>
        </ext>
      </extLst>
    </cacheHierarchy>
    <cacheHierarchy uniqueName="[Measures].[Average of Profit]" caption="Average of Profit" measure="1" displayFolder="" measureGroup="Table8" count="0" hidden="1">
      <extLst>
        <ext xmlns:x15="http://schemas.microsoft.com/office/spreadsheetml/2010/11/main" uri="{B97F6D7D-B522-45F9-BDA1-12C45D357490}">
          <x15:cacheHierarchy aggregatedColumn="33"/>
        </ext>
      </extLst>
    </cacheHierarchy>
  </cacheHierarchies>
  <kpis count="1">
    <kpi uniqueName="Total profit" caption="Total profit" displayFolder="" measureGroup="Table8" parent="" value="[Measures].[Total profit]" goal="[Measures].[_Total profit Goal]" status="[Measures].[_Total profit Status]" trend="" weight=""/>
  </kpis>
  <dimensions count="6">
    <dimension measure="1" name="Measures" uniqueName="[Measures]" caption="Measures"/>
    <dimension name="Orders8" uniqueName="[Orders8]" caption="Orders8"/>
    <dimension name="People" uniqueName="[People]" caption="People"/>
    <dimension name="Return" uniqueName="[Return]" caption="Return"/>
    <dimension name="Shipping Cost" uniqueName="[Shipping Cost]" caption="Shipping Cost"/>
    <dimension name="Table8" uniqueName="[Table8]" caption="Table8"/>
  </dimensions>
  <measureGroups count="5">
    <measureGroup name="Orders8" caption="Orders8"/>
    <measureGroup name="People" caption="People"/>
    <measureGroup name="Return" caption="Return"/>
    <measureGroup name="Shipping Cost" caption="Shipping Cost"/>
    <measureGroup name="Table8" caption="Table8"/>
  </measureGroups>
  <maps count="9">
    <map measureGroup="0" dimension="1"/>
    <map measureGroup="1" dimension="2"/>
    <map measureGroup="2" dimension="3"/>
    <map measureGroup="3" dimension="4"/>
    <map measureGroup="4" dimension="1"/>
    <map measureGroup="4" dimension="2"/>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aymen" refreshedDate="45780.878623842589" backgroundQuery="1" createdVersion="7" refreshedVersion="7" minRefreshableVersion="3" recordCount="0" supportSubquery="1" supportAdvancedDrill="1" xr:uid="{C89298A1-DE21-41A0-B9DA-5B6DD0E0D847}">
  <cacheSource type="external" connectionId="6"/>
  <cacheFields count="3">
    <cacheField name="[Measures].[Sum of Sales]" caption="Sum of Sales" numFmtId="0" hierarchy="53" level="32767"/>
    <cacheField name="[Table8].[State].[State]" caption="State" numFmtId="0" hierarchy="21" level="1">
      <sharedItems count="10">
        <s v="California"/>
        <s v="Colorado"/>
        <s v="Florida"/>
        <s v="Illinois"/>
        <s v="Michigan"/>
        <s v="New York"/>
        <s v="North Carolina"/>
        <s v="Pennsylvania"/>
        <s v="Texas"/>
        <s v="Washington"/>
      </sharedItems>
    </cacheField>
    <cacheField name="[Table8].[Category].[Category]" caption="Category" numFmtId="0" hierarchy="25" level="1">
      <sharedItems containsSemiMixedTypes="0" containsNonDate="0" containsString="0"/>
    </cacheField>
  </cacheFields>
  <cacheHierarchies count="63">
    <cacheHierarchy uniqueName="[Orders8].[Category]" caption="Category" attribute="1" defaultMemberUniqueName="[Orders8].[Category].[All]" allUniqueName="[Orders8].[Category].[All]" dimensionUniqueName="[Orders8]" displayFolder="" count="0" memberValueDatatype="130" unbalanced="0"/>
    <cacheHierarchy uniqueName="[Orders8].[Sub-Category]" caption="Sub-Category" attribute="1" defaultMemberUniqueName="[Orders8].[Sub-Category].[All]" allUniqueName="[Orders8].[Sub-Category].[All]" dimensionUniqueName="[Orders8]" displayFolder="" count="0" memberValueDatatype="130" unbalanced="0"/>
    <cacheHierarchy uniqueName="[Orders8].[Sum of sales]" caption="Sum of sales" attribute="1" defaultMemberUniqueName="[Orders8].[Sum of sales].[All]" allUniqueName="[Orders8].[Sum of sales].[All]" dimensionUniqueName="[Orders8]" displayFolder="" count="0" memberValueDatatype="5" unbalanced="0"/>
    <cacheHierarchy uniqueName="[Orders8].[Sales Average]" caption="Sales Average" attribute="1" defaultMemberUniqueName="[Orders8].[Sales Average].[All]" allUniqueName="[Orders8].[Sales Average].[All]" dimensionUniqueName="[Orders8]" displayFolder="" count="0" memberValueDatatype="5" unbalanced="0"/>
    <cacheHierarchy uniqueName="[Orders8].[Sum of quantity]" caption="Sum of quantity" attribute="1" defaultMemberUniqueName="[Orders8].[Sum of quantity].[All]" allUniqueName="[Orders8].[Sum of quantity].[All]" dimensionUniqueName="[Orders8]" displayFolder="" count="0" memberValueDatatype="2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5" unbalanced="0"/>
    <cacheHierarchy uniqueName="[Table8].[A]" caption="A" attribute="1" defaultMemberUniqueName="[Table8].[A].[All]" allUniqueName="[Table8].[A].[All]" dimensionUniqueName="[Table8]" displayFolder="" count="0" memberValueDatatype="20" unbalanced="0"/>
    <cacheHierarchy uniqueName="[Table8].[Order ID]" caption="Order ID" attribute="1" defaultMemberUniqueName="[Table8].[Order ID].[All]" allUniqueName="[Table8].[Order ID].[All]" dimensionUniqueName="[Table8]" displayFolder="" count="0" memberValueDatatype="130" unbalanced="0"/>
    <cacheHierarchy uniqueName="[Table8].[Order Date]" caption="Order Date" attribute="1" time="1" defaultMemberUniqueName="[Table8].[Order Date].[All]" allUniqueName="[Table8].[Order Date].[All]" dimensionUniqueName="[Table8]" displayFolder="" count="0" memberValueDatatype="7" unbalanced="0"/>
    <cacheHierarchy uniqueName="[Table8].[Ship Date]" caption="Ship Date" attribute="1" time="1" defaultMemberUniqueName="[Table8].[Ship Date].[All]" allUniqueName="[Table8].[Ship Date].[All]" dimensionUniqueName="[Table8]" displayFolder="" count="0" memberValueDatatype="7" unbalanced="0"/>
    <cacheHierarchy uniqueName="[Table8].[Ship Mode]" caption="Ship Mode" attribute="1" defaultMemberUniqueName="[Table8].[Ship Mode].[All]" allUniqueName="[Table8].[Ship Mode].[All]" dimensionUniqueName="[Table8]" displayFolder="" count="0" memberValueDatatype="130" unbalanced="0"/>
    <cacheHierarchy uniqueName="[Table8].[Customer ID]" caption="Customer ID" attribute="1" defaultMemberUniqueName="[Table8].[Customer ID].[All]" allUniqueName="[Table8].[Customer ID].[All]" dimensionUniqueName="[Table8]" displayFolder="" count="0" memberValueDatatype="130" unbalanced="0"/>
    <cacheHierarchy uniqueName="[Table8].[Customer Name]" caption="Customer Name" attribute="1" defaultMemberUniqueName="[Table8].[Customer Name].[All]" allUniqueName="[Table8].[Customer Name].[All]" dimensionUniqueName="[Table8]" displayFolder="" count="0" memberValueDatatype="130" unbalanced="0"/>
    <cacheHierarchy uniqueName="[Table8].[Segment]" caption="Segment" attribute="1" defaultMemberUniqueName="[Table8].[Segment].[All]" allUniqueName="[Table8].[Segment].[All]" dimensionUniqueName="[Table8]" displayFolder="" count="0" memberValueDatatype="130" unbalanced="0"/>
    <cacheHierarchy uniqueName="[Table8].[Country]" caption="Country" attribute="1" defaultMemberUniqueName="[Table8].[Country].[All]" allUniqueName="[Table8].[Country].[All]" dimensionUniqueName="[Table8]" displayFolder="" count="0" memberValueDatatype="130" unbalanced="0"/>
    <cacheHierarchy uniqueName="[Table8].[City]" caption="City" attribute="1" defaultMemberUniqueName="[Table8].[City].[All]" allUniqueName="[Table8].[City].[All]" dimensionUniqueName="[Table8]" displayFolder="" count="2" memberValueDatatype="130" unbalanced="0"/>
    <cacheHierarchy uniqueName="[Table8].[State]" caption="State" attribute="1" defaultMemberUniqueName="[Table8].[State].[All]" allUniqueName="[Table8].[State].[All]" dimensionUniqueName="[Table8]" displayFolder="" count="2" memberValueDatatype="130" unbalanced="0">
      <fieldsUsage count="2">
        <fieldUsage x="-1"/>
        <fieldUsage x="1"/>
      </fieldsUsage>
    </cacheHierarchy>
    <cacheHierarchy uniqueName="[Table8].[Postal Code]" caption="Postal Code" attribute="1" defaultMemberUniqueName="[Table8].[Postal Code].[All]" allUniqueName="[Table8].[Postal Code].[All]" dimensionUniqueName="[Table8]" displayFolder="" count="0" memberValueDatatype="20" unbalanced="0"/>
    <cacheHierarchy uniqueName="[Table8].[Region]" caption="Region" attribute="1" defaultMemberUniqueName="[Table8].[Region].[All]" allUniqueName="[Table8].[Region].[All]" dimensionUniqueName="[Table8]" displayFolder="" count="0" memberValueDatatype="130" unbalanced="0"/>
    <cacheHierarchy uniqueName="[Table8].[Product ID]" caption="Product ID" attribute="1" defaultMemberUniqueName="[Table8].[Product ID].[All]" allUniqueName="[Table8].[Product ID].[All]" dimensionUniqueName="[Table8]" displayFolder="" count="0" memberValueDatatype="130" unbalanced="0"/>
    <cacheHierarchy uniqueName="[Table8].[Category]" caption="Category" attribute="1" defaultMemberUniqueName="[Table8].[Category].[All]" allUniqueName="[Table8].[Category].[All]" dimensionUniqueName="[Table8]" displayFolder="" count="2" memberValueDatatype="130" unbalanced="0">
      <fieldsUsage count="2">
        <fieldUsage x="-1"/>
        <fieldUsage x="2"/>
      </fieldsUsage>
    </cacheHierarchy>
    <cacheHierarchy uniqueName="[Table8].[Sub-Category]" caption="Sub-Category" attribute="1" defaultMemberUniqueName="[Table8].[Sub-Category].[All]" allUniqueName="[Table8].[Sub-Category].[All]" dimensionUniqueName="[Table8]" displayFolder="" count="0" memberValueDatatype="130" unbalanced="0"/>
    <cacheHierarchy uniqueName="[Table8].[Product Name]" caption="Product Name" attribute="1" defaultMemberUniqueName="[Table8].[Product Name].[All]" allUniqueName="[Table8].[Product Name].[All]" dimensionUniqueName="[Table8]" displayFolder="" count="0" memberValueDatatype="130" unbalanced="0"/>
    <cacheHierarchy uniqueName="[Table8].[Sales]" caption="Sales" attribute="1" defaultMemberUniqueName="[Table8].[Sales].[All]" allUniqueName="[Table8].[Sales].[All]" dimensionUniqueName="[Table8]" displayFolder="" count="0" memberValueDatatype="5" unbalanced="0"/>
    <cacheHierarchy uniqueName="[Table8].[Quantity]" caption="Quantity" attribute="1" defaultMemberUniqueName="[Table8].[Quantity].[All]" allUniqueName="[Table8].[Quantity].[All]" dimensionUniqueName="[Table8]" displayFolder="" count="0" memberValueDatatype="20" unbalanced="0"/>
    <cacheHierarchy uniqueName="[Table8].[Discount]" caption="Discount" attribute="1" defaultMemberUniqueName="[Table8].[Discount].[All]" allUniqueName="[Table8].[Discount].[All]" dimensionUniqueName="[Table8]" displayFolder="" count="0" memberValueDatatype="5" unbalanced="0"/>
    <cacheHierarchy uniqueName="[Table8].[discount value]" caption="discount value" attribute="1" defaultMemberUniqueName="[Table8].[discount value].[All]" allUniqueName="[Table8].[discount value].[All]" dimensionUniqueName="[Table8]" displayFolder="" count="0" memberValueDatatype="5" unbalanced="0"/>
    <cacheHierarchy uniqueName="[Table8].[Cogos]" caption="Cogos" attribute="1" defaultMemberUniqueName="[Table8].[Cogos].[All]" allUniqueName="[Table8].[Cogos].[All]" dimensionUniqueName="[Table8]" displayFolder="" count="0" memberValueDatatype="5" unbalanced="0"/>
    <cacheHierarchy uniqueName="[Table8].[Profit]" caption="Profit" attribute="1" defaultMemberUniqueName="[Table8].[Profit].[All]" allUniqueName="[Table8].[Profit].[All]" dimensionUniqueName="[Table8]" displayFolder="" count="0" memberValueDatatype="5" unbalanced="0"/>
    <cacheHierarchy uniqueName="[Table8].[Index]" caption="Index" attribute="1" defaultMemberUniqueName="[Table8].[Index].[All]" allUniqueName="[Table8].[Index].[All]" dimensionUniqueName="[Table8]" displayFolder="" count="0" memberValueDatatype="20" unbalanced="0"/>
    <cacheHierarchy uniqueName="[Table8].[Ship Cost]" caption="Ship Cost" attribute="1" defaultMemberUniqueName="[Table8].[Ship Cost].[All]" allUniqueName="[Table8].[Ship Cost].[All]" dimensionUniqueName="[Table8]" displayFolder="" count="0" memberValueDatatype="5" unbalanced="0"/>
    <cacheHierarchy uniqueName="[Table8].[Add Column2]" caption="Add Column2" attribute="1" defaultMemberUniqueName="[Table8].[Add Column2].[All]" allUniqueName="[Table8].[Add Column2].[All]" dimensionUniqueName="[Table8]" displayFolder="" count="0" memberValueDatatype="20" unbalanced="0"/>
    <cacheHierarchy uniqueName="[Table8].[Order Date (Year)]" caption="Order Date (Year)" attribute="1" defaultMemberUniqueName="[Table8].[Order Date (Year)].[All]" allUniqueName="[Table8].[Order Date (Year)].[All]" dimensionUniqueName="[Table8]" displayFolder="" count="0" memberValueDatatype="130" unbalanced="0"/>
    <cacheHierarchy uniqueName="[Table8].[Order Date (Quarter)]" caption="Order Date (Quarter)" attribute="1" defaultMemberUniqueName="[Table8].[Order Date (Quarter)].[All]" allUniqueName="[Table8].[Order Date (Quarter)].[All]" dimensionUniqueName="[Table8]" displayFolder="" count="0" memberValueDatatype="130" unbalanced="0"/>
    <cacheHierarchy uniqueName="[Table8].[Order Date (Month)]" caption="Order Date (Month)" attribute="1" defaultMemberUniqueName="[Table8].[Order Date (Month)].[All]" allUniqueName="[Table8].[Order Date (Month)].[All]" dimensionUniqueName="[Table8]" displayFolder="" count="0" memberValueDatatype="130" unbalanced="0"/>
    <cacheHierarchy uniqueName="[Table8].[Order Date (Month Index)]" caption="Order Date (Month Index)" attribute="1" defaultMemberUniqueName="[Table8].[Order Date (Month Index)].[All]" allUniqueName="[Table8].[Order Date (Month Index)].[All]" dimensionUniqueName="[Table8]" displayFolder="" count="0" memberValueDatatype="20" unbalanced="0" hidden="1"/>
    <cacheHierarchy uniqueName="[Measures].[Total customers]" caption="Total customers" measure="1" displayFolder="" measureGroup="Table8" count="0"/>
    <cacheHierarchy uniqueName="[Measures].[Profit in florida]" caption="Profit in florida" measure="1" displayFolder="" measureGroup="Table8" count="0"/>
    <cacheHierarchy uniqueName="[Measures].[Total profit]" caption="Total profit" measure="1" displayFolder="" measureGroup="Table8" count="0"/>
    <cacheHierarchy uniqueName="[Measures].[__XL_Count Table8]" caption="__XL_Count Table8" measure="1" displayFolder="" measureGroup="Table8"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XL_Count Orders8]" caption="__XL_Count Orders8" measure="1" displayFolder="" measureGroup="Orders8" count="0" hidden="1"/>
    <cacheHierarchy uniqueName="[Measures].[__No measures defined]" caption="__No measures defined" measure="1" displayFolder="" count="0" hidden="1"/>
    <cacheHierarchy uniqueName="[Measures].[_Total profit Goal]" caption="_Total profit Goal" measure="1" displayFolder="" measureGroup="Table8" count="0" hidden="1"/>
    <cacheHierarchy uniqueName="[Measures].[_Total profit Status]" caption="_Total profit Status" measure="1" iconSet="11" displayFolder="" measureGroup="Table8" count="0" hidden="1"/>
    <cacheHierarchy uniqueName="[Measures].[Count of Ship Mode]" caption="Count of Ship Mode" measure="1" displayFolder="" measureGroup="Table8" count="0" hidden="1">
      <extLst>
        <ext xmlns:x15="http://schemas.microsoft.com/office/spreadsheetml/2010/11/main" uri="{B97F6D7D-B522-45F9-BDA1-12C45D357490}">
          <x15:cacheHierarchy aggregatedColumn="15"/>
        </ext>
      </extLst>
    </cacheHierarchy>
    <cacheHierarchy uniqueName="[Measures].[Sum of Sales]" caption="Sum of Sales" measure="1" displayFolder="" measureGroup="Table8" count="0" oneField="1" hidden="1">
      <fieldsUsage count="1">
        <fieldUsage x="0"/>
      </fieldsUsage>
      <extLst>
        <ext xmlns:x15="http://schemas.microsoft.com/office/spreadsheetml/2010/11/main" uri="{B97F6D7D-B522-45F9-BDA1-12C45D357490}">
          <x15:cacheHierarchy aggregatedColumn="28"/>
        </ext>
      </extLst>
    </cacheHierarchy>
    <cacheHierarchy uniqueName="[Measures].[Count of Customer ID]" caption="Count of Customer ID" measure="1" displayFolder="" measureGroup="Table8"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Table8"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Table8"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Table8"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8" count="0" hidden="1">
      <extLst>
        <ext xmlns:x15="http://schemas.microsoft.com/office/spreadsheetml/2010/11/main" uri="{B97F6D7D-B522-45F9-BDA1-12C45D357490}">
          <x15:cacheHierarchy aggregatedColumn="33"/>
        </ext>
      </extLst>
    </cacheHierarchy>
    <cacheHierarchy uniqueName="[Measures].[Sum of Cogos]" caption="Sum of Cogos" measure="1" displayFolder="" measureGroup="Table8" count="0" hidden="1">
      <extLst>
        <ext xmlns:x15="http://schemas.microsoft.com/office/spreadsheetml/2010/11/main" uri="{B97F6D7D-B522-45F9-BDA1-12C45D357490}">
          <x15:cacheHierarchy aggregatedColumn="32"/>
        </ext>
      </extLst>
    </cacheHierarchy>
    <cacheHierarchy uniqueName="[Measures].[Sum of discount value]" caption="Sum of discount value" measure="1" displayFolder="" measureGroup="Table8" count="0" hidden="1">
      <extLst>
        <ext xmlns:x15="http://schemas.microsoft.com/office/spreadsheetml/2010/11/main" uri="{B97F6D7D-B522-45F9-BDA1-12C45D357490}">
          <x15:cacheHierarchy aggregatedColumn="31"/>
        </ext>
      </extLst>
    </cacheHierarchy>
    <cacheHierarchy uniqueName="[Measures].[Sum of Quantity 2]" caption="Sum of Quantity 2" measure="1" displayFolder="" measureGroup="Table8" count="0" hidden="1">
      <extLst>
        <ext xmlns:x15="http://schemas.microsoft.com/office/spreadsheetml/2010/11/main" uri="{B97F6D7D-B522-45F9-BDA1-12C45D357490}">
          <x15:cacheHierarchy aggregatedColumn="29"/>
        </ext>
      </extLst>
    </cacheHierarchy>
    <cacheHierarchy uniqueName="[Measures].[Average of Profit]" caption="Average of Profit" measure="1" displayFolder="" measureGroup="Table8" count="0" hidden="1">
      <extLst>
        <ext xmlns:x15="http://schemas.microsoft.com/office/spreadsheetml/2010/11/main" uri="{B97F6D7D-B522-45F9-BDA1-12C45D357490}">
          <x15:cacheHierarchy aggregatedColumn="33"/>
        </ext>
      </extLst>
    </cacheHierarchy>
  </cacheHierarchies>
  <kpis count="1">
    <kpi uniqueName="Total profit" caption="Total profit" displayFolder="" measureGroup="Table8" parent="" value="[Measures].[Total profit]" goal="[Measures].[_Total profit Goal]" status="[Measures].[_Total profit Status]" trend="" weight=""/>
  </kpis>
  <dimensions count="6">
    <dimension measure="1" name="Measures" uniqueName="[Measures]" caption="Measures"/>
    <dimension name="Orders8" uniqueName="[Orders8]" caption="Orders8"/>
    <dimension name="People" uniqueName="[People]" caption="People"/>
    <dimension name="Return" uniqueName="[Return]" caption="Return"/>
    <dimension name="Shipping Cost" uniqueName="[Shipping Cost]" caption="Shipping Cost"/>
    <dimension name="Table8" uniqueName="[Table8]" caption="Table8"/>
  </dimensions>
  <measureGroups count="5">
    <measureGroup name="Orders8" caption="Orders8"/>
    <measureGroup name="People" caption="People"/>
    <measureGroup name="Return" caption="Return"/>
    <measureGroup name="Shipping Cost" caption="Shipping Cost"/>
    <measureGroup name="Table8" caption="Table8"/>
  </measureGroups>
  <maps count="9">
    <map measureGroup="0" dimension="1"/>
    <map measureGroup="1" dimension="2"/>
    <map measureGroup="2" dimension="3"/>
    <map measureGroup="3" dimension="4"/>
    <map measureGroup="4" dimension="1"/>
    <map measureGroup="4" dimension="2"/>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aymen" refreshedDate="45780.878616782407" backgroundQuery="1" createdVersion="7" refreshedVersion="7" minRefreshableVersion="3" recordCount="0" supportSubquery="1" supportAdvancedDrill="1" xr:uid="{BF88B1D6-E9F7-42E1-A250-2CA599C4FBC4}">
  <cacheSource type="external" connectionId="6"/>
  <cacheFields count="3">
    <cacheField name="[Table8].[City].[City]" caption="City" numFmtId="0" hierarchy="20" level="1">
      <sharedItems count="174">
        <s v="Akron"/>
        <s v="Alexandria"/>
        <s v="Amarillo"/>
        <s v="Anaheim"/>
        <s v="Arlington"/>
        <s v="Arvada"/>
        <s v="Asheville"/>
        <s v="Atlanta"/>
        <s v="Auburn"/>
        <s v="Aurora"/>
        <s v="Austin"/>
        <s v="Belleville"/>
        <s v="Bloomington"/>
        <s v="Boca Raton"/>
        <s v="Bossier City"/>
        <s v="Brentwood"/>
        <s v="Bristol"/>
        <s v="Burlington"/>
        <s v="Canton"/>
        <s v="Carlsbad"/>
        <s v="Cary"/>
        <s v="Chapel Hill"/>
        <s v="Charlotte"/>
        <s v="Chester"/>
        <s v="Chicago"/>
        <s v="Cincinnati"/>
        <s v="Cleveland"/>
        <s v="Colorado Springs"/>
        <s v="Columbia"/>
        <s v="Columbus"/>
        <s v="Concord"/>
        <s v="Costa Mesa"/>
        <s v="Cottage Grove"/>
        <s v="Dallas"/>
        <s v="Dearborn"/>
        <s v="Decatur"/>
        <s v="Denver"/>
        <s v="Des Moines"/>
        <s v="Detroit"/>
        <s v="Dover"/>
        <s v="Dublin"/>
        <s v="Durham"/>
        <s v="Eagan"/>
        <s v="Edmond"/>
        <s v="Edmonds"/>
        <s v="Evanston"/>
        <s v="Fairfield"/>
        <s v="Farmington"/>
        <s v="Fayetteville"/>
        <s v="Florence"/>
        <s v="Fort Lauderdale"/>
        <s v="Fort Worth"/>
        <s v="Franklin"/>
        <s v="Fremont"/>
        <s v="Garland"/>
        <s v="Gastonia"/>
        <s v="Gilbert"/>
        <s v="Gladstone"/>
        <s v="Grand Prairie"/>
        <s v="Great Falls"/>
        <s v="Green Bay"/>
        <s v="Grove City"/>
        <s v="Hackensack"/>
        <s v="Hamilton"/>
        <s v="Harlingen"/>
        <s v="Henderson"/>
        <s v="Hesperia"/>
        <s v="Hialeah"/>
        <s v="Houston"/>
        <s v="Huntington Beach"/>
        <s v="Huntsville"/>
        <s v="Independence"/>
        <s v="Inglewood"/>
        <s v="Jackson"/>
        <s v="Jacksonville"/>
        <s v="Lake Elsinore"/>
        <s v="Lakeland"/>
        <s v="Lakeville"/>
        <s v="Lakewood"/>
        <s v="Lancaster"/>
        <s v="Laredo"/>
        <s v="Las Vegas"/>
        <s v="Lawrence"/>
        <s v="Layton"/>
        <s v="Linden"/>
        <s v="Lindenhurst"/>
        <s v="Long Beach"/>
        <s v="Lorain"/>
        <s v="Los Angeles"/>
        <s v="Louisville"/>
        <s v="Lowell"/>
        <s v="Madison"/>
        <s v="Manchester"/>
        <s v="Marysville"/>
        <s v="Medina"/>
        <s v="Melbourne"/>
        <s v="Memphis"/>
        <s v="Mesa"/>
        <s v="Miami"/>
        <s v="Milwaukee"/>
        <s v="Minneapolis"/>
        <s v="Mission Viejo"/>
        <s v="Monroe"/>
        <s v="Montgomery"/>
        <s v="Morristown"/>
        <s v="Mount Vernon"/>
        <s v="Murfreesboro"/>
        <s v="Naperville"/>
        <s v="New Albany"/>
        <s v="New Brunswick"/>
        <s v="New Rochelle"/>
        <s v="New York City"/>
        <s v="Newark"/>
        <s v="Norman"/>
        <s v="Norwich"/>
        <s v="Oceanside"/>
        <s v="Omaha"/>
        <s v="Orem"/>
        <s v="Orland Park"/>
        <s v="Palm Coast"/>
        <s v="Park Ridge"/>
        <s v="Parker"/>
        <s v="Pasadena"/>
        <s v="Pembroke Pines"/>
        <s v="Peoria"/>
        <s v="Philadelphia"/>
        <s v="Phoenix"/>
        <s v="Plainfield"/>
        <s v="Portland"/>
        <s v="Quincy"/>
        <s v="Redlands"/>
        <s v="Richardson"/>
        <s v="Richmond"/>
        <s v="Riverside"/>
        <s v="Rochester"/>
        <s v="Rochester Hills"/>
        <s v="Roseville"/>
        <s v="Round Rock"/>
        <s v="Saginaw"/>
        <s v="Saint Paul"/>
        <s v="Saint Petersburg"/>
        <s v="Salem"/>
        <s v="Salinas"/>
        <s v="San Antonio"/>
        <s v="San Diego"/>
        <s v="San Francisco"/>
        <s v="San Jose"/>
        <s v="Santa Ana"/>
        <s v="Santa Clara"/>
        <s v="Scottsdale"/>
        <s v="Seattle"/>
        <s v="Sierra Vista"/>
        <s v="Springfield"/>
        <s v="Tamarac"/>
        <s v="Tampa"/>
        <s v="Taylor"/>
        <s v="Toledo"/>
        <s v="Torrance"/>
        <s v="Trenton"/>
        <s v="Troy"/>
        <s v="Tucson"/>
        <s v="Tyler"/>
        <s v="Urbandale"/>
        <s v="Vallejo"/>
        <s v="Vancouver"/>
        <s v="Virginia Beach"/>
        <s v="Warner Robins"/>
        <s v="Warwick"/>
        <s v="Waynesboro"/>
        <s v="West Jordan"/>
        <s v="Westfield"/>
        <s v="Westland"/>
        <s v="Whittier"/>
        <s v="Wilmington"/>
      </sharedItems>
    </cacheField>
    <cacheField name="[Measures].[Sum of Sales]" caption="Sum of Sales" numFmtId="0" hierarchy="53" level="32767"/>
    <cacheField name="[Table8].[Category].[Category]" caption="Category" numFmtId="0" hierarchy="25" level="1">
      <sharedItems containsSemiMixedTypes="0" containsNonDate="0" containsString="0"/>
    </cacheField>
  </cacheFields>
  <cacheHierarchies count="63">
    <cacheHierarchy uniqueName="[Orders8].[Category]" caption="Category" attribute="1" defaultMemberUniqueName="[Orders8].[Category].[All]" allUniqueName="[Orders8].[Category].[All]" dimensionUniqueName="[Orders8]" displayFolder="" count="0" memberValueDatatype="130" unbalanced="0"/>
    <cacheHierarchy uniqueName="[Orders8].[Sub-Category]" caption="Sub-Category" attribute="1" defaultMemberUniqueName="[Orders8].[Sub-Category].[All]" allUniqueName="[Orders8].[Sub-Category].[All]" dimensionUniqueName="[Orders8]" displayFolder="" count="0" memberValueDatatype="130" unbalanced="0"/>
    <cacheHierarchy uniqueName="[Orders8].[Sum of sales]" caption="Sum of sales" attribute="1" defaultMemberUniqueName="[Orders8].[Sum of sales].[All]" allUniqueName="[Orders8].[Sum of sales].[All]" dimensionUniqueName="[Orders8]" displayFolder="" count="0" memberValueDatatype="5" unbalanced="0"/>
    <cacheHierarchy uniqueName="[Orders8].[Sales Average]" caption="Sales Average" attribute="1" defaultMemberUniqueName="[Orders8].[Sales Average].[All]" allUniqueName="[Orders8].[Sales Average].[All]" dimensionUniqueName="[Orders8]" displayFolder="" count="0" memberValueDatatype="5" unbalanced="0"/>
    <cacheHierarchy uniqueName="[Orders8].[Sum of quantity]" caption="Sum of quantity" attribute="1" defaultMemberUniqueName="[Orders8].[Sum of quantity].[All]" allUniqueName="[Orders8].[Sum of quantity].[All]" dimensionUniqueName="[Orders8]" displayFolder="" count="0" memberValueDatatype="2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5" unbalanced="0"/>
    <cacheHierarchy uniqueName="[Table8].[A]" caption="A" attribute="1" defaultMemberUniqueName="[Table8].[A].[All]" allUniqueName="[Table8].[A].[All]" dimensionUniqueName="[Table8]" displayFolder="" count="0" memberValueDatatype="20" unbalanced="0"/>
    <cacheHierarchy uniqueName="[Table8].[Order ID]" caption="Order ID" attribute="1" defaultMemberUniqueName="[Table8].[Order ID].[All]" allUniqueName="[Table8].[Order ID].[All]" dimensionUniqueName="[Table8]" displayFolder="" count="0" memberValueDatatype="130" unbalanced="0"/>
    <cacheHierarchy uniqueName="[Table8].[Order Date]" caption="Order Date" attribute="1" time="1" defaultMemberUniqueName="[Table8].[Order Date].[All]" allUniqueName="[Table8].[Order Date].[All]" dimensionUniqueName="[Table8]" displayFolder="" count="0" memberValueDatatype="7" unbalanced="0"/>
    <cacheHierarchy uniqueName="[Table8].[Ship Date]" caption="Ship Date" attribute="1" time="1" defaultMemberUniqueName="[Table8].[Ship Date].[All]" allUniqueName="[Table8].[Ship Date].[All]" dimensionUniqueName="[Table8]" displayFolder="" count="0" memberValueDatatype="7" unbalanced="0"/>
    <cacheHierarchy uniqueName="[Table8].[Ship Mode]" caption="Ship Mode" attribute="1" defaultMemberUniqueName="[Table8].[Ship Mode].[All]" allUniqueName="[Table8].[Ship Mode].[All]" dimensionUniqueName="[Table8]" displayFolder="" count="0" memberValueDatatype="130" unbalanced="0"/>
    <cacheHierarchy uniqueName="[Table8].[Customer ID]" caption="Customer ID" attribute="1" defaultMemberUniqueName="[Table8].[Customer ID].[All]" allUniqueName="[Table8].[Customer ID].[All]" dimensionUniqueName="[Table8]" displayFolder="" count="0" memberValueDatatype="130" unbalanced="0"/>
    <cacheHierarchy uniqueName="[Table8].[Customer Name]" caption="Customer Name" attribute="1" defaultMemberUniqueName="[Table8].[Customer Name].[All]" allUniqueName="[Table8].[Customer Name].[All]" dimensionUniqueName="[Table8]" displayFolder="" count="0" memberValueDatatype="130" unbalanced="0"/>
    <cacheHierarchy uniqueName="[Table8].[Segment]" caption="Segment" attribute="1" defaultMemberUniqueName="[Table8].[Segment].[All]" allUniqueName="[Table8].[Segment].[All]" dimensionUniqueName="[Table8]" displayFolder="" count="0" memberValueDatatype="130" unbalanced="0"/>
    <cacheHierarchy uniqueName="[Table8].[Country]" caption="Country" attribute="1" defaultMemberUniqueName="[Table8].[Country].[All]" allUniqueName="[Table8].[Country].[All]" dimensionUniqueName="[Table8]" displayFolder="" count="0" memberValueDatatype="130" unbalanced="0"/>
    <cacheHierarchy uniqueName="[Table8].[City]" caption="City" attribute="1" defaultMemberUniqueName="[Table8].[City].[All]" allUniqueName="[Table8].[City].[All]" dimensionUniqueName="[Table8]" displayFolder="" count="2" memberValueDatatype="130" unbalanced="0">
      <fieldsUsage count="2">
        <fieldUsage x="-1"/>
        <fieldUsage x="0"/>
      </fieldsUsage>
    </cacheHierarchy>
    <cacheHierarchy uniqueName="[Table8].[State]" caption="State" attribute="1" defaultMemberUniqueName="[Table8].[State].[All]" allUniqueName="[Table8].[State].[All]" dimensionUniqueName="[Table8]" displayFolder="" count="0" memberValueDatatype="130" unbalanced="0"/>
    <cacheHierarchy uniqueName="[Table8].[Postal Code]" caption="Postal Code" attribute="1" defaultMemberUniqueName="[Table8].[Postal Code].[All]" allUniqueName="[Table8].[Postal Code].[All]" dimensionUniqueName="[Table8]" displayFolder="" count="0" memberValueDatatype="20" unbalanced="0"/>
    <cacheHierarchy uniqueName="[Table8].[Region]" caption="Region" attribute="1" defaultMemberUniqueName="[Table8].[Region].[All]" allUniqueName="[Table8].[Region].[All]" dimensionUniqueName="[Table8]" displayFolder="" count="0" memberValueDatatype="130" unbalanced="0"/>
    <cacheHierarchy uniqueName="[Table8].[Product ID]" caption="Product ID" attribute="1" defaultMemberUniqueName="[Table8].[Product ID].[All]" allUniqueName="[Table8].[Product ID].[All]" dimensionUniqueName="[Table8]" displayFolder="" count="0" memberValueDatatype="130" unbalanced="0"/>
    <cacheHierarchy uniqueName="[Table8].[Category]" caption="Category" attribute="1" defaultMemberUniqueName="[Table8].[Category].[All]" allUniqueName="[Table8].[Category].[All]" dimensionUniqueName="[Table8]" displayFolder="" count="2" memberValueDatatype="130" unbalanced="0">
      <fieldsUsage count="2">
        <fieldUsage x="-1"/>
        <fieldUsage x="2"/>
      </fieldsUsage>
    </cacheHierarchy>
    <cacheHierarchy uniqueName="[Table8].[Sub-Category]" caption="Sub-Category" attribute="1" defaultMemberUniqueName="[Table8].[Sub-Category].[All]" allUniqueName="[Table8].[Sub-Category].[All]" dimensionUniqueName="[Table8]" displayFolder="" count="0" memberValueDatatype="130" unbalanced="0"/>
    <cacheHierarchy uniqueName="[Table8].[Product Name]" caption="Product Name" attribute="1" defaultMemberUniqueName="[Table8].[Product Name].[All]" allUniqueName="[Table8].[Product Name].[All]" dimensionUniqueName="[Table8]" displayFolder="" count="0" memberValueDatatype="130" unbalanced="0"/>
    <cacheHierarchy uniqueName="[Table8].[Sales]" caption="Sales" attribute="1" defaultMemberUniqueName="[Table8].[Sales].[All]" allUniqueName="[Table8].[Sales].[All]" dimensionUniqueName="[Table8]" displayFolder="" count="0" memberValueDatatype="5" unbalanced="0"/>
    <cacheHierarchy uniqueName="[Table8].[Quantity]" caption="Quantity" attribute="1" defaultMemberUniqueName="[Table8].[Quantity].[All]" allUniqueName="[Table8].[Quantity].[All]" dimensionUniqueName="[Table8]" displayFolder="" count="0" memberValueDatatype="20" unbalanced="0"/>
    <cacheHierarchy uniqueName="[Table8].[Discount]" caption="Discount" attribute="1" defaultMemberUniqueName="[Table8].[Discount].[All]" allUniqueName="[Table8].[Discount].[All]" dimensionUniqueName="[Table8]" displayFolder="" count="0" memberValueDatatype="5" unbalanced="0"/>
    <cacheHierarchy uniqueName="[Table8].[discount value]" caption="discount value" attribute="1" defaultMemberUniqueName="[Table8].[discount value].[All]" allUniqueName="[Table8].[discount value].[All]" dimensionUniqueName="[Table8]" displayFolder="" count="0" memberValueDatatype="5" unbalanced="0"/>
    <cacheHierarchy uniqueName="[Table8].[Cogos]" caption="Cogos" attribute="1" defaultMemberUniqueName="[Table8].[Cogos].[All]" allUniqueName="[Table8].[Cogos].[All]" dimensionUniqueName="[Table8]" displayFolder="" count="0" memberValueDatatype="5" unbalanced="0"/>
    <cacheHierarchy uniqueName="[Table8].[Profit]" caption="Profit" attribute="1" defaultMemberUniqueName="[Table8].[Profit].[All]" allUniqueName="[Table8].[Profit].[All]" dimensionUniqueName="[Table8]" displayFolder="" count="0" memberValueDatatype="5" unbalanced="0"/>
    <cacheHierarchy uniqueName="[Table8].[Index]" caption="Index" attribute="1" defaultMemberUniqueName="[Table8].[Index].[All]" allUniqueName="[Table8].[Index].[All]" dimensionUniqueName="[Table8]" displayFolder="" count="0" memberValueDatatype="20" unbalanced="0"/>
    <cacheHierarchy uniqueName="[Table8].[Ship Cost]" caption="Ship Cost" attribute="1" defaultMemberUniqueName="[Table8].[Ship Cost].[All]" allUniqueName="[Table8].[Ship Cost].[All]" dimensionUniqueName="[Table8]" displayFolder="" count="0" memberValueDatatype="5" unbalanced="0"/>
    <cacheHierarchy uniqueName="[Table8].[Add Column2]" caption="Add Column2" attribute="1" defaultMemberUniqueName="[Table8].[Add Column2].[All]" allUniqueName="[Table8].[Add Column2].[All]" dimensionUniqueName="[Table8]" displayFolder="" count="0" memberValueDatatype="20" unbalanced="0"/>
    <cacheHierarchy uniqueName="[Table8].[Order Date (Year)]" caption="Order Date (Year)" attribute="1" defaultMemberUniqueName="[Table8].[Order Date (Year)].[All]" allUniqueName="[Table8].[Order Date (Year)].[All]" dimensionUniqueName="[Table8]" displayFolder="" count="0" memberValueDatatype="130" unbalanced="0"/>
    <cacheHierarchy uniqueName="[Table8].[Order Date (Quarter)]" caption="Order Date (Quarter)" attribute="1" defaultMemberUniqueName="[Table8].[Order Date (Quarter)].[All]" allUniqueName="[Table8].[Order Date (Quarter)].[All]" dimensionUniqueName="[Table8]" displayFolder="" count="0" memberValueDatatype="130" unbalanced="0"/>
    <cacheHierarchy uniqueName="[Table8].[Order Date (Month)]" caption="Order Date (Month)" attribute="1" defaultMemberUniqueName="[Table8].[Order Date (Month)].[All]" allUniqueName="[Table8].[Order Date (Month)].[All]" dimensionUniqueName="[Table8]" displayFolder="" count="0" memberValueDatatype="130" unbalanced="0"/>
    <cacheHierarchy uniqueName="[Table8].[Order Date (Month Index)]" caption="Order Date (Month Index)" attribute="1" defaultMemberUniqueName="[Table8].[Order Date (Month Index)].[All]" allUniqueName="[Table8].[Order Date (Month Index)].[All]" dimensionUniqueName="[Table8]" displayFolder="" count="0" memberValueDatatype="20" unbalanced="0" hidden="1"/>
    <cacheHierarchy uniqueName="[Measures].[Total customers]" caption="Total customers" measure="1" displayFolder="" measureGroup="Table8" count="0"/>
    <cacheHierarchy uniqueName="[Measures].[Profit in florida]" caption="Profit in florida" measure="1" displayFolder="" measureGroup="Table8" count="0"/>
    <cacheHierarchy uniqueName="[Measures].[Total profit]" caption="Total profit" measure="1" displayFolder="" measureGroup="Table8" count="0"/>
    <cacheHierarchy uniqueName="[Measures].[__XL_Count Table8]" caption="__XL_Count Table8" measure="1" displayFolder="" measureGroup="Table8"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XL_Count Orders8]" caption="__XL_Count Orders8" measure="1" displayFolder="" measureGroup="Orders8" count="0" hidden="1"/>
    <cacheHierarchy uniqueName="[Measures].[__No measures defined]" caption="__No measures defined" measure="1" displayFolder="" count="0" hidden="1"/>
    <cacheHierarchy uniqueName="[Measures].[_Total profit Goal]" caption="_Total profit Goal" measure="1" displayFolder="" measureGroup="Table8" count="0" hidden="1"/>
    <cacheHierarchy uniqueName="[Measures].[_Total profit Status]" caption="_Total profit Status" measure="1" iconSet="11" displayFolder="" measureGroup="Table8" count="0" hidden="1"/>
    <cacheHierarchy uniqueName="[Measures].[Count of Ship Mode]" caption="Count of Ship Mode" measure="1" displayFolder="" measureGroup="Table8" count="0" hidden="1">
      <extLst>
        <ext xmlns:x15="http://schemas.microsoft.com/office/spreadsheetml/2010/11/main" uri="{B97F6D7D-B522-45F9-BDA1-12C45D357490}">
          <x15:cacheHierarchy aggregatedColumn="15"/>
        </ext>
      </extLst>
    </cacheHierarchy>
    <cacheHierarchy uniqueName="[Measures].[Sum of Sales]" caption="Sum of Sales" measure="1" displayFolder="" measureGroup="Table8" count="0" oneField="1" hidden="1">
      <fieldsUsage count="1">
        <fieldUsage x="1"/>
      </fieldsUsage>
      <extLst>
        <ext xmlns:x15="http://schemas.microsoft.com/office/spreadsheetml/2010/11/main" uri="{B97F6D7D-B522-45F9-BDA1-12C45D357490}">
          <x15:cacheHierarchy aggregatedColumn="28"/>
        </ext>
      </extLst>
    </cacheHierarchy>
    <cacheHierarchy uniqueName="[Measures].[Count of Customer ID]" caption="Count of Customer ID" measure="1" displayFolder="" measureGroup="Table8"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Table8"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Table8"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Table8"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8" count="0" hidden="1">
      <extLst>
        <ext xmlns:x15="http://schemas.microsoft.com/office/spreadsheetml/2010/11/main" uri="{B97F6D7D-B522-45F9-BDA1-12C45D357490}">
          <x15:cacheHierarchy aggregatedColumn="33"/>
        </ext>
      </extLst>
    </cacheHierarchy>
    <cacheHierarchy uniqueName="[Measures].[Sum of Cogos]" caption="Sum of Cogos" measure="1" displayFolder="" measureGroup="Table8" count="0" hidden="1">
      <extLst>
        <ext xmlns:x15="http://schemas.microsoft.com/office/spreadsheetml/2010/11/main" uri="{B97F6D7D-B522-45F9-BDA1-12C45D357490}">
          <x15:cacheHierarchy aggregatedColumn="32"/>
        </ext>
      </extLst>
    </cacheHierarchy>
    <cacheHierarchy uniqueName="[Measures].[Sum of discount value]" caption="Sum of discount value" measure="1" displayFolder="" measureGroup="Table8" count="0" hidden="1">
      <extLst>
        <ext xmlns:x15="http://schemas.microsoft.com/office/spreadsheetml/2010/11/main" uri="{B97F6D7D-B522-45F9-BDA1-12C45D357490}">
          <x15:cacheHierarchy aggregatedColumn="31"/>
        </ext>
      </extLst>
    </cacheHierarchy>
    <cacheHierarchy uniqueName="[Measures].[Sum of Quantity 2]" caption="Sum of Quantity 2" measure="1" displayFolder="" measureGroup="Table8" count="0" hidden="1">
      <extLst>
        <ext xmlns:x15="http://schemas.microsoft.com/office/spreadsheetml/2010/11/main" uri="{B97F6D7D-B522-45F9-BDA1-12C45D357490}">
          <x15:cacheHierarchy aggregatedColumn="29"/>
        </ext>
      </extLst>
    </cacheHierarchy>
    <cacheHierarchy uniqueName="[Measures].[Average of Profit]" caption="Average of Profit" measure="1" displayFolder="" measureGroup="Table8" count="0" hidden="1">
      <extLst>
        <ext xmlns:x15="http://schemas.microsoft.com/office/spreadsheetml/2010/11/main" uri="{B97F6D7D-B522-45F9-BDA1-12C45D357490}">
          <x15:cacheHierarchy aggregatedColumn="33"/>
        </ext>
      </extLst>
    </cacheHierarchy>
  </cacheHierarchies>
  <kpis count="1">
    <kpi uniqueName="Total profit" caption="Total profit" displayFolder="" measureGroup="Table8" parent="" value="[Measures].[Total profit]" goal="[Measures].[_Total profit Goal]" status="[Measures].[_Total profit Status]" trend="" weight=""/>
  </kpis>
  <dimensions count="6">
    <dimension measure="1" name="Measures" uniqueName="[Measures]" caption="Measures"/>
    <dimension name="Orders8" uniqueName="[Orders8]" caption="Orders8"/>
    <dimension name="People" uniqueName="[People]" caption="People"/>
    <dimension name="Return" uniqueName="[Return]" caption="Return"/>
    <dimension name="Shipping Cost" uniqueName="[Shipping Cost]" caption="Shipping Cost"/>
    <dimension name="Table8" uniqueName="[Table8]" caption="Table8"/>
  </dimensions>
  <measureGroups count="5">
    <measureGroup name="Orders8" caption="Orders8"/>
    <measureGroup name="People" caption="People"/>
    <measureGroup name="Return" caption="Return"/>
    <measureGroup name="Shipping Cost" caption="Shipping Cost"/>
    <measureGroup name="Table8" caption="Table8"/>
  </measureGroups>
  <maps count="9">
    <map measureGroup="0" dimension="1"/>
    <map measureGroup="1" dimension="2"/>
    <map measureGroup="2" dimension="3"/>
    <map measureGroup="3" dimension="4"/>
    <map measureGroup="4" dimension="1"/>
    <map measureGroup="4" dimension="2"/>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aymen" refreshedDate="45780.878624421297" backgroundQuery="1" createdVersion="7" refreshedVersion="7" minRefreshableVersion="3" recordCount="0" supportSubquery="1" supportAdvancedDrill="1" xr:uid="{7B914B4C-F9D0-40E5-AD53-604057FFB19E}">
  <cacheSource type="external" connectionId="6"/>
  <cacheFields count="3">
    <cacheField name="[Table8].[State].[State]" caption="State" numFmtId="0" hierarchy="21" level="1">
      <sharedItems count="5">
        <s v="California"/>
        <s v="Michigan"/>
        <s v="New York"/>
        <s v="Pennsylvania"/>
        <s v="Texas"/>
      </sharedItems>
    </cacheField>
    <cacheField name="[Measures].[Sum of Sales]" caption="Sum of Sales" numFmtId="0" hierarchy="53" level="32767"/>
    <cacheField name="[Table8].[Category].[Category]" caption="Category" numFmtId="0" hierarchy="25" level="1">
      <sharedItems count="3">
        <s v="Furniture"/>
        <s v="Office Supplies"/>
        <s v="Technology"/>
      </sharedItems>
    </cacheField>
  </cacheFields>
  <cacheHierarchies count="63">
    <cacheHierarchy uniqueName="[Orders8].[Category]" caption="Category" attribute="1" defaultMemberUniqueName="[Orders8].[Category].[All]" allUniqueName="[Orders8].[Category].[All]" dimensionUniqueName="[Orders8]" displayFolder="" count="0" memberValueDatatype="130" unbalanced="0"/>
    <cacheHierarchy uniqueName="[Orders8].[Sub-Category]" caption="Sub-Category" attribute="1" defaultMemberUniqueName="[Orders8].[Sub-Category].[All]" allUniqueName="[Orders8].[Sub-Category].[All]" dimensionUniqueName="[Orders8]" displayFolder="" count="0" memberValueDatatype="130" unbalanced="0"/>
    <cacheHierarchy uniqueName="[Orders8].[Sum of sales]" caption="Sum of sales" attribute="1" defaultMemberUniqueName="[Orders8].[Sum of sales].[All]" allUniqueName="[Orders8].[Sum of sales].[All]" dimensionUniqueName="[Orders8]" displayFolder="" count="0" memberValueDatatype="5" unbalanced="0"/>
    <cacheHierarchy uniqueName="[Orders8].[Sales Average]" caption="Sales Average" attribute="1" defaultMemberUniqueName="[Orders8].[Sales Average].[All]" allUniqueName="[Orders8].[Sales Average].[All]" dimensionUniqueName="[Orders8]" displayFolder="" count="0" memberValueDatatype="5" unbalanced="0"/>
    <cacheHierarchy uniqueName="[Orders8].[Sum of quantity]" caption="Sum of quantity" attribute="1" defaultMemberUniqueName="[Orders8].[Sum of quantity].[All]" allUniqueName="[Orders8].[Sum of quantity].[All]" dimensionUniqueName="[Orders8]" displayFolder="" count="0" memberValueDatatype="2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5" unbalanced="0"/>
    <cacheHierarchy uniqueName="[Table8].[A]" caption="A" attribute="1" defaultMemberUniqueName="[Table8].[A].[All]" allUniqueName="[Table8].[A].[All]" dimensionUniqueName="[Table8]" displayFolder="" count="0" memberValueDatatype="20" unbalanced="0"/>
    <cacheHierarchy uniqueName="[Table8].[Order ID]" caption="Order ID" attribute="1" defaultMemberUniqueName="[Table8].[Order ID].[All]" allUniqueName="[Table8].[Order ID].[All]" dimensionUniqueName="[Table8]" displayFolder="" count="0" memberValueDatatype="130" unbalanced="0"/>
    <cacheHierarchy uniqueName="[Table8].[Order Date]" caption="Order Date" attribute="1" time="1" defaultMemberUniqueName="[Table8].[Order Date].[All]" allUniqueName="[Table8].[Order Date].[All]" dimensionUniqueName="[Table8]" displayFolder="" count="0" memberValueDatatype="7" unbalanced="0"/>
    <cacheHierarchy uniqueName="[Table8].[Ship Date]" caption="Ship Date" attribute="1" time="1" defaultMemberUniqueName="[Table8].[Ship Date].[All]" allUniqueName="[Table8].[Ship Date].[All]" dimensionUniqueName="[Table8]" displayFolder="" count="0" memberValueDatatype="7" unbalanced="0"/>
    <cacheHierarchy uniqueName="[Table8].[Ship Mode]" caption="Ship Mode" attribute="1" defaultMemberUniqueName="[Table8].[Ship Mode].[All]" allUniqueName="[Table8].[Ship Mode].[All]" dimensionUniqueName="[Table8]" displayFolder="" count="0" memberValueDatatype="130" unbalanced="0"/>
    <cacheHierarchy uniqueName="[Table8].[Customer ID]" caption="Customer ID" attribute="1" defaultMemberUniqueName="[Table8].[Customer ID].[All]" allUniqueName="[Table8].[Customer ID].[All]" dimensionUniqueName="[Table8]" displayFolder="" count="0" memberValueDatatype="130" unbalanced="0"/>
    <cacheHierarchy uniqueName="[Table8].[Customer Name]" caption="Customer Name" attribute="1" defaultMemberUniqueName="[Table8].[Customer Name].[All]" allUniqueName="[Table8].[Customer Name].[All]" dimensionUniqueName="[Table8]" displayFolder="" count="0" memberValueDatatype="130" unbalanced="0"/>
    <cacheHierarchy uniqueName="[Table8].[Segment]" caption="Segment" attribute="1" defaultMemberUniqueName="[Table8].[Segment].[All]" allUniqueName="[Table8].[Segment].[All]" dimensionUniqueName="[Table8]" displayFolder="" count="0" memberValueDatatype="130" unbalanced="0"/>
    <cacheHierarchy uniqueName="[Table8].[Country]" caption="Country" attribute="1" defaultMemberUniqueName="[Table8].[Country].[All]" allUniqueName="[Table8].[Country].[All]" dimensionUniqueName="[Table8]" displayFolder="" count="0" memberValueDatatype="130" unbalanced="0"/>
    <cacheHierarchy uniqueName="[Table8].[City]" caption="City" attribute="1" defaultMemberUniqueName="[Table8].[City].[All]" allUniqueName="[Table8].[City].[All]" dimensionUniqueName="[Table8]" displayFolder="" count="2" memberValueDatatype="130" unbalanced="0"/>
    <cacheHierarchy uniqueName="[Table8].[State]" caption="State" attribute="1" defaultMemberUniqueName="[Table8].[State].[All]" allUniqueName="[Table8].[State].[All]" dimensionUniqueName="[Table8]" displayFolder="" count="2" memberValueDatatype="130" unbalanced="0">
      <fieldsUsage count="2">
        <fieldUsage x="-1"/>
        <fieldUsage x="0"/>
      </fieldsUsage>
    </cacheHierarchy>
    <cacheHierarchy uniqueName="[Table8].[Postal Code]" caption="Postal Code" attribute="1" defaultMemberUniqueName="[Table8].[Postal Code].[All]" allUniqueName="[Table8].[Postal Code].[All]" dimensionUniqueName="[Table8]" displayFolder="" count="0" memberValueDatatype="20" unbalanced="0"/>
    <cacheHierarchy uniqueName="[Table8].[Region]" caption="Region" attribute="1" defaultMemberUniqueName="[Table8].[Region].[All]" allUniqueName="[Table8].[Region].[All]" dimensionUniqueName="[Table8]" displayFolder="" count="0" memberValueDatatype="130" unbalanced="0"/>
    <cacheHierarchy uniqueName="[Table8].[Product ID]" caption="Product ID" attribute="1" defaultMemberUniqueName="[Table8].[Product ID].[All]" allUniqueName="[Table8].[Product ID].[All]" dimensionUniqueName="[Table8]" displayFolder="" count="0" memberValueDatatype="130" unbalanced="0"/>
    <cacheHierarchy uniqueName="[Table8].[Category]" caption="Category" attribute="1" defaultMemberUniqueName="[Table8].[Category].[All]" allUniqueName="[Table8].[Category].[All]" dimensionUniqueName="[Table8]" displayFolder="" count="2" memberValueDatatype="130" unbalanced="0">
      <fieldsUsage count="2">
        <fieldUsage x="-1"/>
        <fieldUsage x="2"/>
      </fieldsUsage>
    </cacheHierarchy>
    <cacheHierarchy uniqueName="[Table8].[Sub-Category]" caption="Sub-Category" attribute="1" defaultMemberUniqueName="[Table8].[Sub-Category].[All]" allUniqueName="[Table8].[Sub-Category].[All]" dimensionUniqueName="[Table8]" displayFolder="" count="0" memberValueDatatype="130" unbalanced="0"/>
    <cacheHierarchy uniqueName="[Table8].[Product Name]" caption="Product Name" attribute="1" defaultMemberUniqueName="[Table8].[Product Name].[All]" allUniqueName="[Table8].[Product Name].[All]" dimensionUniqueName="[Table8]" displayFolder="" count="0" memberValueDatatype="130" unbalanced="0"/>
    <cacheHierarchy uniqueName="[Table8].[Sales]" caption="Sales" attribute="1" defaultMemberUniqueName="[Table8].[Sales].[All]" allUniqueName="[Table8].[Sales].[All]" dimensionUniqueName="[Table8]" displayFolder="" count="0" memberValueDatatype="5" unbalanced="0"/>
    <cacheHierarchy uniqueName="[Table8].[Quantity]" caption="Quantity" attribute="1" defaultMemberUniqueName="[Table8].[Quantity].[All]" allUniqueName="[Table8].[Quantity].[All]" dimensionUniqueName="[Table8]" displayFolder="" count="0" memberValueDatatype="20" unbalanced="0"/>
    <cacheHierarchy uniqueName="[Table8].[Discount]" caption="Discount" attribute="1" defaultMemberUniqueName="[Table8].[Discount].[All]" allUniqueName="[Table8].[Discount].[All]" dimensionUniqueName="[Table8]" displayFolder="" count="0" memberValueDatatype="5" unbalanced="0"/>
    <cacheHierarchy uniqueName="[Table8].[discount value]" caption="discount value" attribute="1" defaultMemberUniqueName="[Table8].[discount value].[All]" allUniqueName="[Table8].[discount value].[All]" dimensionUniqueName="[Table8]" displayFolder="" count="0" memberValueDatatype="5" unbalanced="0"/>
    <cacheHierarchy uniqueName="[Table8].[Cogos]" caption="Cogos" attribute="1" defaultMemberUniqueName="[Table8].[Cogos].[All]" allUniqueName="[Table8].[Cogos].[All]" dimensionUniqueName="[Table8]" displayFolder="" count="0" memberValueDatatype="5" unbalanced="0"/>
    <cacheHierarchy uniqueName="[Table8].[Profit]" caption="Profit" attribute="1" defaultMemberUniqueName="[Table8].[Profit].[All]" allUniqueName="[Table8].[Profit].[All]" dimensionUniqueName="[Table8]" displayFolder="" count="0" memberValueDatatype="5" unbalanced="0"/>
    <cacheHierarchy uniqueName="[Table8].[Index]" caption="Index" attribute="1" defaultMemberUniqueName="[Table8].[Index].[All]" allUniqueName="[Table8].[Index].[All]" dimensionUniqueName="[Table8]" displayFolder="" count="0" memberValueDatatype="20" unbalanced="0"/>
    <cacheHierarchy uniqueName="[Table8].[Ship Cost]" caption="Ship Cost" attribute="1" defaultMemberUniqueName="[Table8].[Ship Cost].[All]" allUniqueName="[Table8].[Ship Cost].[All]" dimensionUniqueName="[Table8]" displayFolder="" count="0" memberValueDatatype="5" unbalanced="0"/>
    <cacheHierarchy uniqueName="[Table8].[Add Column2]" caption="Add Column2" attribute="1" defaultMemberUniqueName="[Table8].[Add Column2].[All]" allUniqueName="[Table8].[Add Column2].[All]" dimensionUniqueName="[Table8]" displayFolder="" count="0" memberValueDatatype="20" unbalanced="0"/>
    <cacheHierarchy uniqueName="[Table8].[Order Date (Year)]" caption="Order Date (Year)" attribute="1" defaultMemberUniqueName="[Table8].[Order Date (Year)].[All]" allUniqueName="[Table8].[Order Date (Year)].[All]" dimensionUniqueName="[Table8]" displayFolder="" count="0" memberValueDatatype="130" unbalanced="0"/>
    <cacheHierarchy uniqueName="[Table8].[Order Date (Quarter)]" caption="Order Date (Quarter)" attribute="1" defaultMemberUniqueName="[Table8].[Order Date (Quarter)].[All]" allUniqueName="[Table8].[Order Date (Quarter)].[All]" dimensionUniqueName="[Table8]" displayFolder="" count="0" memberValueDatatype="130" unbalanced="0"/>
    <cacheHierarchy uniqueName="[Table8].[Order Date (Month)]" caption="Order Date (Month)" attribute="1" defaultMemberUniqueName="[Table8].[Order Date (Month)].[All]" allUniqueName="[Table8].[Order Date (Month)].[All]" dimensionUniqueName="[Table8]" displayFolder="" count="0" memberValueDatatype="130" unbalanced="0"/>
    <cacheHierarchy uniqueName="[Table8].[Order Date (Month Index)]" caption="Order Date (Month Index)" attribute="1" defaultMemberUniqueName="[Table8].[Order Date (Month Index)].[All]" allUniqueName="[Table8].[Order Date (Month Index)].[All]" dimensionUniqueName="[Table8]" displayFolder="" count="0" memberValueDatatype="20" unbalanced="0" hidden="1"/>
    <cacheHierarchy uniqueName="[Measures].[Total customers]" caption="Total customers" measure="1" displayFolder="" measureGroup="Table8" count="0"/>
    <cacheHierarchy uniqueName="[Measures].[Profit in florida]" caption="Profit in florida" measure="1" displayFolder="" measureGroup="Table8" count="0"/>
    <cacheHierarchy uniqueName="[Measures].[Total profit]" caption="Total profit" measure="1" displayFolder="" measureGroup="Table8" count="0"/>
    <cacheHierarchy uniqueName="[Measures].[__XL_Count Table8]" caption="__XL_Count Table8" measure="1" displayFolder="" measureGroup="Table8"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XL_Count Orders8]" caption="__XL_Count Orders8" measure="1" displayFolder="" measureGroup="Orders8" count="0" hidden="1"/>
    <cacheHierarchy uniqueName="[Measures].[__No measures defined]" caption="__No measures defined" measure="1" displayFolder="" count="0" hidden="1"/>
    <cacheHierarchy uniqueName="[Measures].[_Total profit Goal]" caption="_Total profit Goal" measure="1" displayFolder="" measureGroup="Table8" count="0" hidden="1"/>
    <cacheHierarchy uniqueName="[Measures].[_Total profit Status]" caption="_Total profit Status" measure="1" iconSet="11" displayFolder="" measureGroup="Table8" count="0" hidden="1"/>
    <cacheHierarchy uniqueName="[Measures].[Count of Ship Mode]" caption="Count of Ship Mode" measure="1" displayFolder="" measureGroup="Table8" count="0" hidden="1">
      <extLst>
        <ext xmlns:x15="http://schemas.microsoft.com/office/spreadsheetml/2010/11/main" uri="{B97F6D7D-B522-45F9-BDA1-12C45D357490}">
          <x15:cacheHierarchy aggregatedColumn="15"/>
        </ext>
      </extLst>
    </cacheHierarchy>
    <cacheHierarchy uniqueName="[Measures].[Sum of Sales]" caption="Sum of Sales" measure="1" displayFolder="" measureGroup="Table8" count="0" oneField="1" hidden="1">
      <fieldsUsage count="1">
        <fieldUsage x="1"/>
      </fieldsUsage>
      <extLst>
        <ext xmlns:x15="http://schemas.microsoft.com/office/spreadsheetml/2010/11/main" uri="{B97F6D7D-B522-45F9-BDA1-12C45D357490}">
          <x15:cacheHierarchy aggregatedColumn="28"/>
        </ext>
      </extLst>
    </cacheHierarchy>
    <cacheHierarchy uniqueName="[Measures].[Count of Customer ID]" caption="Count of Customer ID" measure="1" displayFolder="" measureGroup="Table8"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Table8"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Table8"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Table8"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8" count="0" hidden="1">
      <extLst>
        <ext xmlns:x15="http://schemas.microsoft.com/office/spreadsheetml/2010/11/main" uri="{B97F6D7D-B522-45F9-BDA1-12C45D357490}">
          <x15:cacheHierarchy aggregatedColumn="33"/>
        </ext>
      </extLst>
    </cacheHierarchy>
    <cacheHierarchy uniqueName="[Measures].[Sum of Cogos]" caption="Sum of Cogos" measure="1" displayFolder="" measureGroup="Table8" count="0" hidden="1">
      <extLst>
        <ext xmlns:x15="http://schemas.microsoft.com/office/spreadsheetml/2010/11/main" uri="{B97F6D7D-B522-45F9-BDA1-12C45D357490}">
          <x15:cacheHierarchy aggregatedColumn="32"/>
        </ext>
      </extLst>
    </cacheHierarchy>
    <cacheHierarchy uniqueName="[Measures].[Sum of discount value]" caption="Sum of discount value" measure="1" displayFolder="" measureGroup="Table8" count="0" hidden="1">
      <extLst>
        <ext xmlns:x15="http://schemas.microsoft.com/office/spreadsheetml/2010/11/main" uri="{B97F6D7D-B522-45F9-BDA1-12C45D357490}">
          <x15:cacheHierarchy aggregatedColumn="31"/>
        </ext>
      </extLst>
    </cacheHierarchy>
    <cacheHierarchy uniqueName="[Measures].[Sum of Quantity 2]" caption="Sum of Quantity 2" measure="1" displayFolder="" measureGroup="Table8" count="0" hidden="1">
      <extLst>
        <ext xmlns:x15="http://schemas.microsoft.com/office/spreadsheetml/2010/11/main" uri="{B97F6D7D-B522-45F9-BDA1-12C45D357490}">
          <x15:cacheHierarchy aggregatedColumn="29"/>
        </ext>
      </extLst>
    </cacheHierarchy>
    <cacheHierarchy uniqueName="[Measures].[Average of Profit]" caption="Average of Profit" measure="1" displayFolder="" measureGroup="Table8" count="0" hidden="1">
      <extLst>
        <ext xmlns:x15="http://schemas.microsoft.com/office/spreadsheetml/2010/11/main" uri="{B97F6D7D-B522-45F9-BDA1-12C45D357490}">
          <x15:cacheHierarchy aggregatedColumn="33"/>
        </ext>
      </extLst>
    </cacheHierarchy>
  </cacheHierarchies>
  <kpis count="1">
    <kpi uniqueName="Total profit" caption="Total profit" displayFolder="" measureGroup="Table8" parent="" value="[Measures].[Total profit]" goal="[Measures].[_Total profit Goal]" status="[Measures].[_Total profit Status]" trend="" weight=""/>
  </kpis>
  <dimensions count="6">
    <dimension measure="1" name="Measures" uniqueName="[Measures]" caption="Measures"/>
    <dimension name="Orders8" uniqueName="[Orders8]" caption="Orders8"/>
    <dimension name="People" uniqueName="[People]" caption="People"/>
    <dimension name="Return" uniqueName="[Return]" caption="Return"/>
    <dimension name="Shipping Cost" uniqueName="[Shipping Cost]" caption="Shipping Cost"/>
    <dimension name="Table8" uniqueName="[Table8]" caption="Table8"/>
  </dimensions>
  <measureGroups count="5">
    <measureGroup name="Orders8" caption="Orders8"/>
    <measureGroup name="People" caption="People"/>
    <measureGroup name="Return" caption="Return"/>
    <measureGroup name="Shipping Cost" caption="Shipping Cost"/>
    <measureGroup name="Table8" caption="Table8"/>
  </measureGroups>
  <maps count="9">
    <map measureGroup="0" dimension="1"/>
    <map measureGroup="1" dimension="2"/>
    <map measureGroup="2" dimension="3"/>
    <map measureGroup="3" dimension="4"/>
    <map measureGroup="4" dimension="1"/>
    <map measureGroup="4" dimension="2"/>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aymen" refreshedDate="45780.878624884259" backgroundQuery="1" createdVersion="7" refreshedVersion="7" minRefreshableVersion="3" recordCount="0" supportSubquery="1" supportAdvancedDrill="1" xr:uid="{ED3A9669-4F3A-4A19-B05D-7230387A1FBF}">
  <cacheSource type="external" connectionId="6"/>
  <cacheFields count="3">
    <cacheField name="[Table8].[Sub-Category].[Sub-Category]" caption="Sub-Category" numFmtId="0" hierarchy="26" level="1">
      <sharedItems count="5">
        <s v="Chairs"/>
        <s v="Machines"/>
        <s v="Phones"/>
        <s v="Storage"/>
        <s v="Tables"/>
      </sharedItems>
    </cacheField>
    <cacheField name="[Measures].[Sum of Sales]" caption="Sum of Sales" numFmtId="0" hierarchy="53" level="32767"/>
    <cacheField name="[Table8].[Category].[Category]" caption="Category" numFmtId="0" hierarchy="25" level="1">
      <sharedItems containsSemiMixedTypes="0" containsNonDate="0" containsString="0"/>
    </cacheField>
  </cacheFields>
  <cacheHierarchies count="63">
    <cacheHierarchy uniqueName="[Orders8].[Category]" caption="Category" attribute="1" defaultMemberUniqueName="[Orders8].[Category].[All]" allUniqueName="[Orders8].[Category].[All]" dimensionUniqueName="[Orders8]" displayFolder="" count="0" memberValueDatatype="130" unbalanced="0"/>
    <cacheHierarchy uniqueName="[Orders8].[Sub-Category]" caption="Sub-Category" attribute="1" defaultMemberUniqueName="[Orders8].[Sub-Category].[All]" allUniqueName="[Orders8].[Sub-Category].[All]" dimensionUniqueName="[Orders8]" displayFolder="" count="0" memberValueDatatype="130" unbalanced="0"/>
    <cacheHierarchy uniqueName="[Orders8].[Sum of sales]" caption="Sum of sales" attribute="1" defaultMemberUniqueName="[Orders8].[Sum of sales].[All]" allUniqueName="[Orders8].[Sum of sales].[All]" dimensionUniqueName="[Orders8]" displayFolder="" count="0" memberValueDatatype="5" unbalanced="0"/>
    <cacheHierarchy uniqueName="[Orders8].[Sales Average]" caption="Sales Average" attribute="1" defaultMemberUniqueName="[Orders8].[Sales Average].[All]" allUniqueName="[Orders8].[Sales Average].[All]" dimensionUniqueName="[Orders8]" displayFolder="" count="0" memberValueDatatype="5" unbalanced="0"/>
    <cacheHierarchy uniqueName="[Orders8].[Sum of quantity]" caption="Sum of quantity" attribute="1" defaultMemberUniqueName="[Orders8].[Sum of quantity].[All]" allUniqueName="[Orders8].[Sum of quantity].[All]" dimensionUniqueName="[Orders8]" displayFolder="" count="0" memberValueDatatype="2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5" unbalanced="0"/>
    <cacheHierarchy uniqueName="[Table8].[A]" caption="A" attribute="1" defaultMemberUniqueName="[Table8].[A].[All]" allUniqueName="[Table8].[A].[All]" dimensionUniqueName="[Table8]" displayFolder="" count="0" memberValueDatatype="20" unbalanced="0"/>
    <cacheHierarchy uniqueName="[Table8].[Order ID]" caption="Order ID" attribute="1" defaultMemberUniqueName="[Table8].[Order ID].[All]" allUniqueName="[Table8].[Order ID].[All]" dimensionUniqueName="[Table8]" displayFolder="" count="0" memberValueDatatype="130" unbalanced="0"/>
    <cacheHierarchy uniqueName="[Table8].[Order Date]" caption="Order Date" attribute="1" time="1" defaultMemberUniqueName="[Table8].[Order Date].[All]" allUniqueName="[Table8].[Order Date].[All]" dimensionUniqueName="[Table8]" displayFolder="" count="0" memberValueDatatype="7" unbalanced="0"/>
    <cacheHierarchy uniqueName="[Table8].[Ship Date]" caption="Ship Date" attribute="1" time="1" defaultMemberUniqueName="[Table8].[Ship Date].[All]" allUniqueName="[Table8].[Ship Date].[All]" dimensionUniqueName="[Table8]" displayFolder="" count="0" memberValueDatatype="7" unbalanced="0"/>
    <cacheHierarchy uniqueName="[Table8].[Ship Mode]" caption="Ship Mode" attribute="1" defaultMemberUniqueName="[Table8].[Ship Mode].[All]" allUniqueName="[Table8].[Ship Mode].[All]" dimensionUniqueName="[Table8]" displayFolder="" count="0" memberValueDatatype="130" unbalanced="0"/>
    <cacheHierarchy uniqueName="[Table8].[Customer ID]" caption="Customer ID" attribute="1" defaultMemberUniqueName="[Table8].[Customer ID].[All]" allUniqueName="[Table8].[Customer ID].[All]" dimensionUniqueName="[Table8]" displayFolder="" count="0" memberValueDatatype="130" unbalanced="0"/>
    <cacheHierarchy uniqueName="[Table8].[Customer Name]" caption="Customer Name" attribute="1" defaultMemberUniqueName="[Table8].[Customer Name].[All]" allUniqueName="[Table8].[Customer Name].[All]" dimensionUniqueName="[Table8]" displayFolder="" count="0" memberValueDatatype="130" unbalanced="0"/>
    <cacheHierarchy uniqueName="[Table8].[Segment]" caption="Segment" attribute="1" defaultMemberUniqueName="[Table8].[Segment].[All]" allUniqueName="[Table8].[Segment].[All]" dimensionUniqueName="[Table8]" displayFolder="" count="0" memberValueDatatype="130" unbalanced="0"/>
    <cacheHierarchy uniqueName="[Table8].[Country]" caption="Country" attribute="1" defaultMemberUniqueName="[Table8].[Country].[All]" allUniqueName="[Table8].[Country].[All]" dimensionUniqueName="[Table8]" displayFolder="" count="0" memberValueDatatype="130" unbalanced="0"/>
    <cacheHierarchy uniqueName="[Table8].[City]" caption="City" attribute="1" defaultMemberUniqueName="[Table8].[City].[All]" allUniqueName="[Table8].[City].[All]" dimensionUniqueName="[Table8]" displayFolder="" count="2" memberValueDatatype="130" unbalanced="0"/>
    <cacheHierarchy uniqueName="[Table8].[State]" caption="State" attribute="1" defaultMemberUniqueName="[Table8].[State].[All]" allUniqueName="[Table8].[State].[All]" dimensionUniqueName="[Table8]" displayFolder="" count="0" memberValueDatatype="130" unbalanced="0"/>
    <cacheHierarchy uniqueName="[Table8].[Postal Code]" caption="Postal Code" attribute="1" defaultMemberUniqueName="[Table8].[Postal Code].[All]" allUniqueName="[Table8].[Postal Code].[All]" dimensionUniqueName="[Table8]" displayFolder="" count="0" memberValueDatatype="20" unbalanced="0"/>
    <cacheHierarchy uniqueName="[Table8].[Region]" caption="Region" attribute="1" defaultMemberUniqueName="[Table8].[Region].[All]" allUniqueName="[Table8].[Region].[All]" dimensionUniqueName="[Table8]" displayFolder="" count="0" memberValueDatatype="130" unbalanced="0"/>
    <cacheHierarchy uniqueName="[Table8].[Product ID]" caption="Product ID" attribute="1" defaultMemberUniqueName="[Table8].[Product ID].[All]" allUniqueName="[Table8].[Product ID].[All]" dimensionUniqueName="[Table8]" displayFolder="" count="0" memberValueDatatype="130" unbalanced="0"/>
    <cacheHierarchy uniqueName="[Table8].[Category]" caption="Category" attribute="1" defaultMemberUniqueName="[Table8].[Category].[All]" allUniqueName="[Table8].[Category].[All]" dimensionUniqueName="[Table8]" displayFolder="" count="2" memberValueDatatype="130" unbalanced="0">
      <fieldsUsage count="2">
        <fieldUsage x="-1"/>
        <fieldUsage x="2"/>
      </fieldsUsage>
    </cacheHierarchy>
    <cacheHierarchy uniqueName="[Table8].[Sub-Category]" caption="Sub-Category" attribute="1" defaultMemberUniqueName="[Table8].[Sub-Category].[All]" allUniqueName="[Table8].[Sub-Category].[All]" dimensionUniqueName="[Table8]" displayFolder="" count="2" memberValueDatatype="130" unbalanced="0">
      <fieldsUsage count="2">
        <fieldUsage x="-1"/>
        <fieldUsage x="0"/>
      </fieldsUsage>
    </cacheHierarchy>
    <cacheHierarchy uniqueName="[Table8].[Product Name]" caption="Product Name" attribute="1" defaultMemberUniqueName="[Table8].[Product Name].[All]" allUniqueName="[Table8].[Product Name].[All]" dimensionUniqueName="[Table8]" displayFolder="" count="0" memberValueDatatype="130" unbalanced="0"/>
    <cacheHierarchy uniqueName="[Table8].[Sales]" caption="Sales" attribute="1" defaultMemberUniqueName="[Table8].[Sales].[All]" allUniqueName="[Table8].[Sales].[All]" dimensionUniqueName="[Table8]" displayFolder="" count="0" memberValueDatatype="5" unbalanced="0"/>
    <cacheHierarchy uniqueName="[Table8].[Quantity]" caption="Quantity" attribute="1" defaultMemberUniqueName="[Table8].[Quantity].[All]" allUniqueName="[Table8].[Quantity].[All]" dimensionUniqueName="[Table8]" displayFolder="" count="0" memberValueDatatype="20" unbalanced="0"/>
    <cacheHierarchy uniqueName="[Table8].[Discount]" caption="Discount" attribute="1" defaultMemberUniqueName="[Table8].[Discount].[All]" allUniqueName="[Table8].[Discount].[All]" dimensionUniqueName="[Table8]" displayFolder="" count="0" memberValueDatatype="5" unbalanced="0"/>
    <cacheHierarchy uniqueName="[Table8].[discount value]" caption="discount value" attribute="1" defaultMemberUniqueName="[Table8].[discount value].[All]" allUniqueName="[Table8].[discount value].[All]" dimensionUniqueName="[Table8]" displayFolder="" count="0" memberValueDatatype="5" unbalanced="0"/>
    <cacheHierarchy uniqueName="[Table8].[Cogos]" caption="Cogos" attribute="1" defaultMemberUniqueName="[Table8].[Cogos].[All]" allUniqueName="[Table8].[Cogos].[All]" dimensionUniqueName="[Table8]" displayFolder="" count="0" memberValueDatatype="5" unbalanced="0"/>
    <cacheHierarchy uniqueName="[Table8].[Profit]" caption="Profit" attribute="1" defaultMemberUniqueName="[Table8].[Profit].[All]" allUniqueName="[Table8].[Profit].[All]" dimensionUniqueName="[Table8]" displayFolder="" count="0" memberValueDatatype="5" unbalanced="0"/>
    <cacheHierarchy uniqueName="[Table8].[Index]" caption="Index" attribute="1" defaultMemberUniqueName="[Table8].[Index].[All]" allUniqueName="[Table8].[Index].[All]" dimensionUniqueName="[Table8]" displayFolder="" count="0" memberValueDatatype="20" unbalanced="0"/>
    <cacheHierarchy uniqueName="[Table8].[Ship Cost]" caption="Ship Cost" attribute="1" defaultMemberUniqueName="[Table8].[Ship Cost].[All]" allUniqueName="[Table8].[Ship Cost].[All]" dimensionUniqueName="[Table8]" displayFolder="" count="0" memberValueDatatype="5" unbalanced="0"/>
    <cacheHierarchy uniqueName="[Table8].[Add Column2]" caption="Add Column2" attribute="1" defaultMemberUniqueName="[Table8].[Add Column2].[All]" allUniqueName="[Table8].[Add Column2].[All]" dimensionUniqueName="[Table8]" displayFolder="" count="0" memberValueDatatype="20" unbalanced="0"/>
    <cacheHierarchy uniqueName="[Table8].[Order Date (Year)]" caption="Order Date (Year)" attribute="1" defaultMemberUniqueName="[Table8].[Order Date (Year)].[All]" allUniqueName="[Table8].[Order Date (Year)].[All]" dimensionUniqueName="[Table8]" displayFolder="" count="0" memberValueDatatype="130" unbalanced="0"/>
    <cacheHierarchy uniqueName="[Table8].[Order Date (Quarter)]" caption="Order Date (Quarter)" attribute="1" defaultMemberUniqueName="[Table8].[Order Date (Quarter)].[All]" allUniqueName="[Table8].[Order Date (Quarter)].[All]" dimensionUniqueName="[Table8]" displayFolder="" count="0" memberValueDatatype="130" unbalanced="0"/>
    <cacheHierarchy uniqueName="[Table8].[Order Date (Month)]" caption="Order Date (Month)" attribute="1" defaultMemberUniqueName="[Table8].[Order Date (Month)].[All]" allUniqueName="[Table8].[Order Date (Month)].[All]" dimensionUniqueName="[Table8]" displayFolder="" count="0" memberValueDatatype="130" unbalanced="0"/>
    <cacheHierarchy uniqueName="[Table8].[Order Date (Month Index)]" caption="Order Date (Month Index)" attribute="1" defaultMemberUniqueName="[Table8].[Order Date (Month Index)].[All]" allUniqueName="[Table8].[Order Date (Month Index)].[All]" dimensionUniqueName="[Table8]" displayFolder="" count="0" memberValueDatatype="20" unbalanced="0" hidden="1"/>
    <cacheHierarchy uniqueName="[Measures].[Total customers]" caption="Total customers" measure="1" displayFolder="" measureGroup="Table8" count="0"/>
    <cacheHierarchy uniqueName="[Measures].[Profit in florida]" caption="Profit in florida" measure="1" displayFolder="" measureGroup="Table8" count="0"/>
    <cacheHierarchy uniqueName="[Measures].[Total profit]" caption="Total profit" measure="1" displayFolder="" measureGroup="Table8" count="0"/>
    <cacheHierarchy uniqueName="[Measures].[__XL_Count Table8]" caption="__XL_Count Table8" measure="1" displayFolder="" measureGroup="Table8"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XL_Count Orders8]" caption="__XL_Count Orders8" measure="1" displayFolder="" measureGroup="Orders8" count="0" hidden="1"/>
    <cacheHierarchy uniqueName="[Measures].[__No measures defined]" caption="__No measures defined" measure="1" displayFolder="" count="0" hidden="1"/>
    <cacheHierarchy uniqueName="[Measures].[_Total profit Goal]" caption="_Total profit Goal" measure="1" displayFolder="" measureGroup="Table8" count="0" hidden="1"/>
    <cacheHierarchy uniqueName="[Measures].[_Total profit Status]" caption="_Total profit Status" measure="1" iconSet="11" displayFolder="" measureGroup="Table8" count="0" hidden="1"/>
    <cacheHierarchy uniqueName="[Measures].[Count of Ship Mode]" caption="Count of Ship Mode" measure="1" displayFolder="" measureGroup="Table8" count="0" hidden="1">
      <extLst>
        <ext xmlns:x15="http://schemas.microsoft.com/office/spreadsheetml/2010/11/main" uri="{B97F6D7D-B522-45F9-BDA1-12C45D357490}">
          <x15:cacheHierarchy aggregatedColumn="15"/>
        </ext>
      </extLst>
    </cacheHierarchy>
    <cacheHierarchy uniqueName="[Measures].[Sum of Sales]" caption="Sum of Sales" measure="1" displayFolder="" measureGroup="Table8" count="0" oneField="1" hidden="1">
      <fieldsUsage count="1">
        <fieldUsage x="1"/>
      </fieldsUsage>
      <extLst>
        <ext xmlns:x15="http://schemas.microsoft.com/office/spreadsheetml/2010/11/main" uri="{B97F6D7D-B522-45F9-BDA1-12C45D357490}">
          <x15:cacheHierarchy aggregatedColumn="28"/>
        </ext>
      </extLst>
    </cacheHierarchy>
    <cacheHierarchy uniqueName="[Measures].[Count of Customer ID]" caption="Count of Customer ID" measure="1" displayFolder="" measureGroup="Table8"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Table8"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Table8"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Table8"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8" count="0" hidden="1">
      <extLst>
        <ext xmlns:x15="http://schemas.microsoft.com/office/spreadsheetml/2010/11/main" uri="{B97F6D7D-B522-45F9-BDA1-12C45D357490}">
          <x15:cacheHierarchy aggregatedColumn="33"/>
        </ext>
      </extLst>
    </cacheHierarchy>
    <cacheHierarchy uniqueName="[Measures].[Sum of Cogos]" caption="Sum of Cogos" measure="1" displayFolder="" measureGroup="Table8" count="0" hidden="1">
      <extLst>
        <ext xmlns:x15="http://schemas.microsoft.com/office/spreadsheetml/2010/11/main" uri="{B97F6D7D-B522-45F9-BDA1-12C45D357490}">
          <x15:cacheHierarchy aggregatedColumn="32"/>
        </ext>
      </extLst>
    </cacheHierarchy>
    <cacheHierarchy uniqueName="[Measures].[Sum of discount value]" caption="Sum of discount value" measure="1" displayFolder="" measureGroup="Table8" count="0" hidden="1">
      <extLst>
        <ext xmlns:x15="http://schemas.microsoft.com/office/spreadsheetml/2010/11/main" uri="{B97F6D7D-B522-45F9-BDA1-12C45D357490}">
          <x15:cacheHierarchy aggregatedColumn="31"/>
        </ext>
      </extLst>
    </cacheHierarchy>
    <cacheHierarchy uniqueName="[Measures].[Sum of Quantity 2]" caption="Sum of Quantity 2" measure="1" displayFolder="" measureGroup="Table8" count="0" hidden="1">
      <extLst>
        <ext xmlns:x15="http://schemas.microsoft.com/office/spreadsheetml/2010/11/main" uri="{B97F6D7D-B522-45F9-BDA1-12C45D357490}">
          <x15:cacheHierarchy aggregatedColumn="29"/>
        </ext>
      </extLst>
    </cacheHierarchy>
    <cacheHierarchy uniqueName="[Measures].[Average of Profit]" caption="Average of Profit" measure="1" displayFolder="" measureGroup="Table8" count="0" hidden="1">
      <extLst>
        <ext xmlns:x15="http://schemas.microsoft.com/office/spreadsheetml/2010/11/main" uri="{B97F6D7D-B522-45F9-BDA1-12C45D357490}">
          <x15:cacheHierarchy aggregatedColumn="33"/>
        </ext>
      </extLst>
    </cacheHierarchy>
  </cacheHierarchies>
  <kpis count="1">
    <kpi uniqueName="Total profit" caption="Total profit" displayFolder="" measureGroup="Table8" parent="" value="[Measures].[Total profit]" goal="[Measures].[_Total profit Goal]" status="[Measures].[_Total profit Status]" trend="" weight=""/>
  </kpis>
  <dimensions count="6">
    <dimension measure="1" name="Measures" uniqueName="[Measures]" caption="Measures"/>
    <dimension name="Orders8" uniqueName="[Orders8]" caption="Orders8"/>
    <dimension name="People" uniqueName="[People]" caption="People"/>
    <dimension name="Return" uniqueName="[Return]" caption="Return"/>
    <dimension name="Shipping Cost" uniqueName="[Shipping Cost]" caption="Shipping Cost"/>
    <dimension name="Table8" uniqueName="[Table8]" caption="Table8"/>
  </dimensions>
  <measureGroups count="5">
    <measureGroup name="Orders8" caption="Orders8"/>
    <measureGroup name="People" caption="People"/>
    <measureGroup name="Return" caption="Return"/>
    <measureGroup name="Shipping Cost" caption="Shipping Cost"/>
    <measureGroup name="Table8" caption="Table8"/>
  </measureGroups>
  <maps count="9">
    <map measureGroup="0" dimension="1"/>
    <map measureGroup="1" dimension="2"/>
    <map measureGroup="2" dimension="3"/>
    <map measureGroup="3" dimension="4"/>
    <map measureGroup="4" dimension="1"/>
    <map measureGroup="4" dimension="2"/>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aymen" refreshedDate="45780.878624999998" backgroundQuery="1" createdVersion="7" refreshedVersion="7" minRefreshableVersion="3" recordCount="0" supportSubquery="1" supportAdvancedDrill="1" xr:uid="{203FC57E-7DE7-41B2-99C1-CCF712DE5B24}">
  <cacheSource type="external" connectionId="6"/>
  <cacheFields count="2">
    <cacheField name="[Measures].[Sum of Cogos]" caption="Sum of Cogos" numFmtId="0" hierarchy="59" level="32767"/>
    <cacheField name="[Table8].[Category].[Category]" caption="Category" numFmtId="0" hierarchy="25" level="1">
      <sharedItems containsSemiMixedTypes="0" containsNonDate="0" containsString="0"/>
    </cacheField>
  </cacheFields>
  <cacheHierarchies count="63">
    <cacheHierarchy uniqueName="[Orders8].[Category]" caption="Category" attribute="1" defaultMemberUniqueName="[Orders8].[Category].[All]" allUniqueName="[Orders8].[Category].[All]" dimensionUniqueName="[Orders8]" displayFolder="" count="0" memberValueDatatype="130" unbalanced="0"/>
    <cacheHierarchy uniqueName="[Orders8].[Sub-Category]" caption="Sub-Category" attribute="1" defaultMemberUniqueName="[Orders8].[Sub-Category].[All]" allUniqueName="[Orders8].[Sub-Category].[All]" dimensionUniqueName="[Orders8]" displayFolder="" count="0" memberValueDatatype="130" unbalanced="0"/>
    <cacheHierarchy uniqueName="[Orders8].[Sum of sales]" caption="Sum of sales" attribute="1" defaultMemberUniqueName="[Orders8].[Sum of sales].[All]" allUniqueName="[Orders8].[Sum of sales].[All]" dimensionUniqueName="[Orders8]" displayFolder="" count="0" memberValueDatatype="5" unbalanced="0"/>
    <cacheHierarchy uniqueName="[Orders8].[Sales Average]" caption="Sales Average" attribute="1" defaultMemberUniqueName="[Orders8].[Sales Average].[All]" allUniqueName="[Orders8].[Sales Average].[All]" dimensionUniqueName="[Orders8]" displayFolder="" count="0" memberValueDatatype="5" unbalanced="0"/>
    <cacheHierarchy uniqueName="[Orders8].[Sum of quantity]" caption="Sum of quantity" attribute="1" defaultMemberUniqueName="[Orders8].[Sum of quantity].[All]" allUniqueName="[Orders8].[Sum of quantity].[All]" dimensionUniqueName="[Orders8]" displayFolder="" count="0" memberValueDatatype="2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5" unbalanced="0"/>
    <cacheHierarchy uniqueName="[Table8].[A]" caption="A" attribute="1" defaultMemberUniqueName="[Table8].[A].[All]" allUniqueName="[Table8].[A].[All]" dimensionUniqueName="[Table8]" displayFolder="" count="0" memberValueDatatype="20" unbalanced="0"/>
    <cacheHierarchy uniqueName="[Table8].[Order ID]" caption="Order ID" attribute="1" defaultMemberUniqueName="[Table8].[Order ID].[All]" allUniqueName="[Table8].[Order ID].[All]" dimensionUniqueName="[Table8]" displayFolder="" count="0" memberValueDatatype="130" unbalanced="0"/>
    <cacheHierarchy uniqueName="[Table8].[Order Date]" caption="Order Date" attribute="1" time="1" defaultMemberUniqueName="[Table8].[Order Date].[All]" allUniqueName="[Table8].[Order Date].[All]" dimensionUniqueName="[Table8]" displayFolder="" count="0" memberValueDatatype="7" unbalanced="0"/>
    <cacheHierarchy uniqueName="[Table8].[Ship Date]" caption="Ship Date" attribute="1" time="1" defaultMemberUniqueName="[Table8].[Ship Date].[All]" allUniqueName="[Table8].[Ship Date].[All]" dimensionUniqueName="[Table8]" displayFolder="" count="0" memberValueDatatype="7" unbalanced="0"/>
    <cacheHierarchy uniqueName="[Table8].[Ship Mode]" caption="Ship Mode" attribute="1" defaultMemberUniqueName="[Table8].[Ship Mode].[All]" allUniqueName="[Table8].[Ship Mode].[All]" dimensionUniqueName="[Table8]" displayFolder="" count="0" memberValueDatatype="130" unbalanced="0"/>
    <cacheHierarchy uniqueName="[Table8].[Customer ID]" caption="Customer ID" attribute="1" defaultMemberUniqueName="[Table8].[Customer ID].[All]" allUniqueName="[Table8].[Customer ID].[All]" dimensionUniqueName="[Table8]" displayFolder="" count="0" memberValueDatatype="130" unbalanced="0"/>
    <cacheHierarchy uniqueName="[Table8].[Customer Name]" caption="Customer Name" attribute="1" defaultMemberUniqueName="[Table8].[Customer Name].[All]" allUniqueName="[Table8].[Customer Name].[All]" dimensionUniqueName="[Table8]" displayFolder="" count="0" memberValueDatatype="130" unbalanced="0"/>
    <cacheHierarchy uniqueName="[Table8].[Segment]" caption="Segment" attribute="1" defaultMemberUniqueName="[Table8].[Segment].[All]" allUniqueName="[Table8].[Segment].[All]" dimensionUniqueName="[Table8]" displayFolder="" count="0" memberValueDatatype="130" unbalanced="0"/>
    <cacheHierarchy uniqueName="[Table8].[Country]" caption="Country" attribute="1" defaultMemberUniqueName="[Table8].[Country].[All]" allUniqueName="[Table8].[Country].[All]" dimensionUniqueName="[Table8]" displayFolder="" count="0" memberValueDatatype="130" unbalanced="0"/>
    <cacheHierarchy uniqueName="[Table8].[City]" caption="City" attribute="1" defaultMemberUniqueName="[Table8].[City].[All]" allUniqueName="[Table8].[City].[All]" dimensionUniqueName="[Table8]" displayFolder="" count="2" memberValueDatatype="130" unbalanced="0"/>
    <cacheHierarchy uniqueName="[Table8].[State]" caption="State" attribute="1" defaultMemberUniqueName="[Table8].[State].[All]" allUniqueName="[Table8].[State].[All]" dimensionUniqueName="[Table8]" displayFolder="" count="0" memberValueDatatype="130" unbalanced="0"/>
    <cacheHierarchy uniqueName="[Table8].[Postal Code]" caption="Postal Code" attribute="1" defaultMemberUniqueName="[Table8].[Postal Code].[All]" allUniqueName="[Table8].[Postal Code].[All]" dimensionUniqueName="[Table8]" displayFolder="" count="0" memberValueDatatype="20" unbalanced="0"/>
    <cacheHierarchy uniqueName="[Table8].[Region]" caption="Region" attribute="1" defaultMemberUniqueName="[Table8].[Region].[All]" allUniqueName="[Table8].[Region].[All]" dimensionUniqueName="[Table8]" displayFolder="" count="0" memberValueDatatype="130" unbalanced="0"/>
    <cacheHierarchy uniqueName="[Table8].[Product ID]" caption="Product ID" attribute="1" defaultMemberUniqueName="[Table8].[Product ID].[All]" allUniqueName="[Table8].[Product ID].[All]" dimensionUniqueName="[Table8]" displayFolder="" count="0" memberValueDatatype="130" unbalanced="0"/>
    <cacheHierarchy uniqueName="[Table8].[Category]" caption="Category" attribute="1" defaultMemberUniqueName="[Table8].[Category].[All]" allUniqueName="[Table8].[Category].[All]" dimensionUniqueName="[Table8]" displayFolder="" count="2" memberValueDatatype="130" unbalanced="0">
      <fieldsUsage count="2">
        <fieldUsage x="-1"/>
        <fieldUsage x="1"/>
      </fieldsUsage>
    </cacheHierarchy>
    <cacheHierarchy uniqueName="[Table8].[Sub-Category]" caption="Sub-Category" attribute="1" defaultMemberUniqueName="[Table8].[Sub-Category].[All]" allUniqueName="[Table8].[Sub-Category].[All]" dimensionUniqueName="[Table8]" displayFolder="" count="0" memberValueDatatype="130" unbalanced="0"/>
    <cacheHierarchy uniqueName="[Table8].[Product Name]" caption="Product Name" attribute="1" defaultMemberUniqueName="[Table8].[Product Name].[All]" allUniqueName="[Table8].[Product Name].[All]" dimensionUniqueName="[Table8]" displayFolder="" count="0" memberValueDatatype="130" unbalanced="0"/>
    <cacheHierarchy uniqueName="[Table8].[Sales]" caption="Sales" attribute="1" defaultMemberUniqueName="[Table8].[Sales].[All]" allUniqueName="[Table8].[Sales].[All]" dimensionUniqueName="[Table8]" displayFolder="" count="0" memberValueDatatype="5" unbalanced="0"/>
    <cacheHierarchy uniqueName="[Table8].[Quantity]" caption="Quantity" attribute="1" defaultMemberUniqueName="[Table8].[Quantity].[All]" allUniqueName="[Table8].[Quantity].[All]" dimensionUniqueName="[Table8]" displayFolder="" count="0" memberValueDatatype="20" unbalanced="0"/>
    <cacheHierarchy uniqueName="[Table8].[Discount]" caption="Discount" attribute="1" defaultMemberUniqueName="[Table8].[Discount].[All]" allUniqueName="[Table8].[Discount].[All]" dimensionUniqueName="[Table8]" displayFolder="" count="0" memberValueDatatype="5" unbalanced="0"/>
    <cacheHierarchy uniqueName="[Table8].[discount value]" caption="discount value" attribute="1" defaultMemberUniqueName="[Table8].[discount value].[All]" allUniqueName="[Table8].[discount value].[All]" dimensionUniqueName="[Table8]" displayFolder="" count="0" memberValueDatatype="5" unbalanced="0"/>
    <cacheHierarchy uniqueName="[Table8].[Cogos]" caption="Cogos" attribute="1" defaultMemberUniqueName="[Table8].[Cogos].[All]" allUniqueName="[Table8].[Cogos].[All]" dimensionUniqueName="[Table8]" displayFolder="" count="0" memberValueDatatype="5" unbalanced="0"/>
    <cacheHierarchy uniqueName="[Table8].[Profit]" caption="Profit" attribute="1" defaultMemberUniqueName="[Table8].[Profit].[All]" allUniqueName="[Table8].[Profit].[All]" dimensionUniqueName="[Table8]" displayFolder="" count="0" memberValueDatatype="5" unbalanced="0"/>
    <cacheHierarchy uniqueName="[Table8].[Index]" caption="Index" attribute="1" defaultMemberUniqueName="[Table8].[Index].[All]" allUniqueName="[Table8].[Index].[All]" dimensionUniqueName="[Table8]" displayFolder="" count="0" memberValueDatatype="20" unbalanced="0"/>
    <cacheHierarchy uniqueName="[Table8].[Ship Cost]" caption="Ship Cost" attribute="1" defaultMemberUniqueName="[Table8].[Ship Cost].[All]" allUniqueName="[Table8].[Ship Cost].[All]" dimensionUniqueName="[Table8]" displayFolder="" count="0" memberValueDatatype="5" unbalanced="0"/>
    <cacheHierarchy uniqueName="[Table8].[Add Column2]" caption="Add Column2" attribute="1" defaultMemberUniqueName="[Table8].[Add Column2].[All]" allUniqueName="[Table8].[Add Column2].[All]" dimensionUniqueName="[Table8]" displayFolder="" count="0" memberValueDatatype="20" unbalanced="0"/>
    <cacheHierarchy uniqueName="[Table8].[Order Date (Year)]" caption="Order Date (Year)" attribute="1" defaultMemberUniqueName="[Table8].[Order Date (Year)].[All]" allUniqueName="[Table8].[Order Date (Year)].[All]" dimensionUniqueName="[Table8]" displayFolder="" count="0" memberValueDatatype="130" unbalanced="0"/>
    <cacheHierarchy uniqueName="[Table8].[Order Date (Quarter)]" caption="Order Date (Quarter)" attribute="1" defaultMemberUniqueName="[Table8].[Order Date (Quarter)].[All]" allUniqueName="[Table8].[Order Date (Quarter)].[All]" dimensionUniqueName="[Table8]" displayFolder="" count="0" memberValueDatatype="130" unbalanced="0"/>
    <cacheHierarchy uniqueName="[Table8].[Order Date (Month)]" caption="Order Date (Month)" attribute="1" defaultMemberUniqueName="[Table8].[Order Date (Month)].[All]" allUniqueName="[Table8].[Order Date (Month)].[All]" dimensionUniqueName="[Table8]" displayFolder="" count="0" memberValueDatatype="130" unbalanced="0"/>
    <cacheHierarchy uniqueName="[Table8].[Order Date (Month Index)]" caption="Order Date (Month Index)" attribute="1" defaultMemberUniqueName="[Table8].[Order Date (Month Index)].[All]" allUniqueName="[Table8].[Order Date (Month Index)].[All]" dimensionUniqueName="[Table8]" displayFolder="" count="0" memberValueDatatype="20" unbalanced="0" hidden="1"/>
    <cacheHierarchy uniqueName="[Measures].[Total customers]" caption="Total customers" measure="1" displayFolder="" measureGroup="Table8" count="0"/>
    <cacheHierarchy uniqueName="[Measures].[Profit in florida]" caption="Profit in florida" measure="1" displayFolder="" measureGroup="Table8" count="0"/>
    <cacheHierarchy uniqueName="[Measures].[Total profit]" caption="Total profit" measure="1" displayFolder="" measureGroup="Table8" count="0"/>
    <cacheHierarchy uniqueName="[Measures].[__XL_Count Table8]" caption="__XL_Count Table8" measure="1" displayFolder="" measureGroup="Table8"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XL_Count Orders8]" caption="__XL_Count Orders8" measure="1" displayFolder="" measureGroup="Orders8" count="0" hidden="1"/>
    <cacheHierarchy uniqueName="[Measures].[__No measures defined]" caption="__No measures defined" measure="1" displayFolder="" count="0" hidden="1"/>
    <cacheHierarchy uniqueName="[Measures].[_Total profit Goal]" caption="_Total profit Goal" measure="1" displayFolder="" measureGroup="Table8" count="0" hidden="1"/>
    <cacheHierarchy uniqueName="[Measures].[_Total profit Status]" caption="_Total profit Status" measure="1" iconSet="11" displayFolder="" measureGroup="Table8" count="0" hidden="1"/>
    <cacheHierarchy uniqueName="[Measures].[Count of Ship Mode]" caption="Count of Ship Mode" measure="1" displayFolder="" measureGroup="Table8" count="0" hidden="1">
      <extLst>
        <ext xmlns:x15="http://schemas.microsoft.com/office/spreadsheetml/2010/11/main" uri="{B97F6D7D-B522-45F9-BDA1-12C45D357490}">
          <x15:cacheHierarchy aggregatedColumn="15"/>
        </ext>
      </extLst>
    </cacheHierarchy>
    <cacheHierarchy uniqueName="[Measures].[Sum of Sales]" caption="Sum of Sales" measure="1" displayFolder="" measureGroup="Table8" count="0" hidden="1">
      <extLst>
        <ext xmlns:x15="http://schemas.microsoft.com/office/spreadsheetml/2010/11/main" uri="{B97F6D7D-B522-45F9-BDA1-12C45D357490}">
          <x15:cacheHierarchy aggregatedColumn="28"/>
        </ext>
      </extLst>
    </cacheHierarchy>
    <cacheHierarchy uniqueName="[Measures].[Count of Customer ID]" caption="Count of Customer ID" measure="1" displayFolder="" measureGroup="Table8"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Table8"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Table8"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Table8"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8" count="0" hidden="1">
      <extLst>
        <ext xmlns:x15="http://schemas.microsoft.com/office/spreadsheetml/2010/11/main" uri="{B97F6D7D-B522-45F9-BDA1-12C45D357490}">
          <x15:cacheHierarchy aggregatedColumn="33"/>
        </ext>
      </extLst>
    </cacheHierarchy>
    <cacheHierarchy uniqueName="[Measures].[Sum of Cogos]" caption="Sum of Cogos" measure="1" displayFolder="" measureGroup="Table8" count="0" oneField="1" hidden="1">
      <fieldsUsage count="1">
        <fieldUsage x="0"/>
      </fieldsUsage>
      <extLst>
        <ext xmlns:x15="http://schemas.microsoft.com/office/spreadsheetml/2010/11/main" uri="{B97F6D7D-B522-45F9-BDA1-12C45D357490}">
          <x15:cacheHierarchy aggregatedColumn="32"/>
        </ext>
      </extLst>
    </cacheHierarchy>
    <cacheHierarchy uniqueName="[Measures].[Sum of discount value]" caption="Sum of discount value" measure="1" displayFolder="" measureGroup="Table8" count="0" hidden="1">
      <extLst>
        <ext xmlns:x15="http://schemas.microsoft.com/office/spreadsheetml/2010/11/main" uri="{B97F6D7D-B522-45F9-BDA1-12C45D357490}">
          <x15:cacheHierarchy aggregatedColumn="31"/>
        </ext>
      </extLst>
    </cacheHierarchy>
    <cacheHierarchy uniqueName="[Measures].[Sum of Quantity 2]" caption="Sum of Quantity 2" measure="1" displayFolder="" measureGroup="Table8" count="0" hidden="1">
      <extLst>
        <ext xmlns:x15="http://schemas.microsoft.com/office/spreadsheetml/2010/11/main" uri="{B97F6D7D-B522-45F9-BDA1-12C45D357490}">
          <x15:cacheHierarchy aggregatedColumn="29"/>
        </ext>
      </extLst>
    </cacheHierarchy>
    <cacheHierarchy uniqueName="[Measures].[Average of Profit]" caption="Average of Profit" measure="1" displayFolder="" measureGroup="Table8" count="0" hidden="1">
      <extLst>
        <ext xmlns:x15="http://schemas.microsoft.com/office/spreadsheetml/2010/11/main" uri="{B97F6D7D-B522-45F9-BDA1-12C45D357490}">
          <x15:cacheHierarchy aggregatedColumn="33"/>
        </ext>
      </extLst>
    </cacheHierarchy>
  </cacheHierarchies>
  <kpis count="1">
    <kpi uniqueName="Total profit" caption="Total profit" displayFolder="" measureGroup="Table8" parent="" value="[Measures].[Total profit]" goal="[Measures].[_Total profit Goal]" status="[Measures].[_Total profit Status]" trend="" weight=""/>
  </kpis>
  <dimensions count="6">
    <dimension measure="1" name="Measures" uniqueName="[Measures]" caption="Measures"/>
    <dimension name="Orders8" uniqueName="[Orders8]" caption="Orders8"/>
    <dimension name="People" uniqueName="[People]" caption="People"/>
    <dimension name="Return" uniqueName="[Return]" caption="Return"/>
    <dimension name="Shipping Cost" uniqueName="[Shipping Cost]" caption="Shipping Cost"/>
    <dimension name="Table8" uniqueName="[Table8]" caption="Table8"/>
  </dimensions>
  <measureGroups count="5">
    <measureGroup name="Orders8" caption="Orders8"/>
    <measureGroup name="People" caption="People"/>
    <measureGroup name="Return" caption="Return"/>
    <measureGroup name="Shipping Cost" caption="Shipping Cost"/>
    <measureGroup name="Table8" caption="Table8"/>
  </measureGroups>
  <maps count="9">
    <map measureGroup="0" dimension="1"/>
    <map measureGroup="1" dimension="2"/>
    <map measureGroup="2" dimension="3"/>
    <map measureGroup="3" dimension="4"/>
    <map measureGroup="4" dimension="1"/>
    <map measureGroup="4" dimension="2"/>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aymen" refreshedDate="45780.878625231482" backgroundQuery="1" createdVersion="7" refreshedVersion="7" minRefreshableVersion="3" recordCount="0" supportSubquery="1" supportAdvancedDrill="1" xr:uid="{ACDC0272-EE1D-422D-AC23-BC75AB453FA4}">
  <cacheSource type="external" connectionId="6"/>
  <cacheFields count="2">
    <cacheField name="[Measures].[Sum of discount value]" caption="Sum of discount value" numFmtId="0" hierarchy="60" level="32767"/>
    <cacheField name="[Table8].[Category].[Category]" caption="Category" numFmtId="0" hierarchy="25" level="1">
      <sharedItems containsSemiMixedTypes="0" containsNonDate="0" containsString="0"/>
    </cacheField>
  </cacheFields>
  <cacheHierarchies count="63">
    <cacheHierarchy uniqueName="[Orders8].[Category]" caption="Category" attribute="1" defaultMemberUniqueName="[Orders8].[Category].[All]" allUniqueName="[Orders8].[Category].[All]" dimensionUniqueName="[Orders8]" displayFolder="" count="0" memberValueDatatype="130" unbalanced="0"/>
    <cacheHierarchy uniqueName="[Orders8].[Sub-Category]" caption="Sub-Category" attribute="1" defaultMemberUniqueName="[Orders8].[Sub-Category].[All]" allUniqueName="[Orders8].[Sub-Category].[All]" dimensionUniqueName="[Orders8]" displayFolder="" count="0" memberValueDatatype="130" unbalanced="0"/>
    <cacheHierarchy uniqueName="[Orders8].[Sum of sales]" caption="Sum of sales" attribute="1" defaultMemberUniqueName="[Orders8].[Sum of sales].[All]" allUniqueName="[Orders8].[Sum of sales].[All]" dimensionUniqueName="[Orders8]" displayFolder="" count="0" memberValueDatatype="5" unbalanced="0"/>
    <cacheHierarchy uniqueName="[Orders8].[Sales Average]" caption="Sales Average" attribute="1" defaultMemberUniqueName="[Orders8].[Sales Average].[All]" allUniqueName="[Orders8].[Sales Average].[All]" dimensionUniqueName="[Orders8]" displayFolder="" count="0" memberValueDatatype="5" unbalanced="0"/>
    <cacheHierarchy uniqueName="[Orders8].[Sum of quantity]" caption="Sum of quantity" attribute="1" defaultMemberUniqueName="[Orders8].[Sum of quantity].[All]" allUniqueName="[Orders8].[Sum of quantity].[All]" dimensionUniqueName="[Orders8]" displayFolder="" count="0" memberValueDatatype="2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5" unbalanced="0"/>
    <cacheHierarchy uniqueName="[Table8].[A]" caption="A" attribute="1" defaultMemberUniqueName="[Table8].[A].[All]" allUniqueName="[Table8].[A].[All]" dimensionUniqueName="[Table8]" displayFolder="" count="0" memberValueDatatype="20" unbalanced="0"/>
    <cacheHierarchy uniqueName="[Table8].[Order ID]" caption="Order ID" attribute="1" defaultMemberUniqueName="[Table8].[Order ID].[All]" allUniqueName="[Table8].[Order ID].[All]" dimensionUniqueName="[Table8]" displayFolder="" count="0" memberValueDatatype="130" unbalanced="0"/>
    <cacheHierarchy uniqueName="[Table8].[Order Date]" caption="Order Date" attribute="1" time="1" defaultMemberUniqueName="[Table8].[Order Date].[All]" allUniqueName="[Table8].[Order Date].[All]" dimensionUniqueName="[Table8]" displayFolder="" count="0" memberValueDatatype="7" unbalanced="0"/>
    <cacheHierarchy uniqueName="[Table8].[Ship Date]" caption="Ship Date" attribute="1" time="1" defaultMemberUniqueName="[Table8].[Ship Date].[All]" allUniqueName="[Table8].[Ship Date].[All]" dimensionUniqueName="[Table8]" displayFolder="" count="0" memberValueDatatype="7" unbalanced="0"/>
    <cacheHierarchy uniqueName="[Table8].[Ship Mode]" caption="Ship Mode" attribute="1" defaultMemberUniqueName="[Table8].[Ship Mode].[All]" allUniqueName="[Table8].[Ship Mode].[All]" dimensionUniqueName="[Table8]" displayFolder="" count="0" memberValueDatatype="130" unbalanced="0"/>
    <cacheHierarchy uniqueName="[Table8].[Customer ID]" caption="Customer ID" attribute="1" defaultMemberUniqueName="[Table8].[Customer ID].[All]" allUniqueName="[Table8].[Customer ID].[All]" dimensionUniqueName="[Table8]" displayFolder="" count="0" memberValueDatatype="130" unbalanced="0"/>
    <cacheHierarchy uniqueName="[Table8].[Customer Name]" caption="Customer Name" attribute="1" defaultMemberUniqueName="[Table8].[Customer Name].[All]" allUniqueName="[Table8].[Customer Name].[All]" dimensionUniqueName="[Table8]" displayFolder="" count="0" memberValueDatatype="130" unbalanced="0"/>
    <cacheHierarchy uniqueName="[Table8].[Segment]" caption="Segment" attribute="1" defaultMemberUniqueName="[Table8].[Segment].[All]" allUniqueName="[Table8].[Segment].[All]" dimensionUniqueName="[Table8]" displayFolder="" count="0" memberValueDatatype="130" unbalanced="0"/>
    <cacheHierarchy uniqueName="[Table8].[Country]" caption="Country" attribute="1" defaultMemberUniqueName="[Table8].[Country].[All]" allUniqueName="[Table8].[Country].[All]" dimensionUniqueName="[Table8]" displayFolder="" count="0" memberValueDatatype="130" unbalanced="0"/>
    <cacheHierarchy uniqueName="[Table8].[City]" caption="City" attribute="1" defaultMemberUniqueName="[Table8].[City].[All]" allUniqueName="[Table8].[City].[All]" dimensionUniqueName="[Table8]" displayFolder="" count="2" memberValueDatatype="130" unbalanced="0"/>
    <cacheHierarchy uniqueName="[Table8].[State]" caption="State" attribute="1" defaultMemberUniqueName="[Table8].[State].[All]" allUniqueName="[Table8].[State].[All]" dimensionUniqueName="[Table8]" displayFolder="" count="0" memberValueDatatype="130" unbalanced="0"/>
    <cacheHierarchy uniqueName="[Table8].[Postal Code]" caption="Postal Code" attribute="1" defaultMemberUniqueName="[Table8].[Postal Code].[All]" allUniqueName="[Table8].[Postal Code].[All]" dimensionUniqueName="[Table8]" displayFolder="" count="0" memberValueDatatype="20" unbalanced="0"/>
    <cacheHierarchy uniqueName="[Table8].[Region]" caption="Region" attribute="1" defaultMemberUniqueName="[Table8].[Region].[All]" allUniqueName="[Table8].[Region].[All]" dimensionUniqueName="[Table8]" displayFolder="" count="0" memberValueDatatype="130" unbalanced="0"/>
    <cacheHierarchy uniqueName="[Table8].[Product ID]" caption="Product ID" attribute="1" defaultMemberUniqueName="[Table8].[Product ID].[All]" allUniqueName="[Table8].[Product ID].[All]" dimensionUniqueName="[Table8]" displayFolder="" count="0" memberValueDatatype="130" unbalanced="0"/>
    <cacheHierarchy uniqueName="[Table8].[Category]" caption="Category" attribute="1" defaultMemberUniqueName="[Table8].[Category].[All]" allUniqueName="[Table8].[Category].[All]" dimensionUniqueName="[Table8]" displayFolder="" count="2" memberValueDatatype="130" unbalanced="0">
      <fieldsUsage count="2">
        <fieldUsage x="-1"/>
        <fieldUsage x="1"/>
      </fieldsUsage>
    </cacheHierarchy>
    <cacheHierarchy uniqueName="[Table8].[Sub-Category]" caption="Sub-Category" attribute="1" defaultMemberUniqueName="[Table8].[Sub-Category].[All]" allUniqueName="[Table8].[Sub-Category].[All]" dimensionUniqueName="[Table8]" displayFolder="" count="0" memberValueDatatype="130" unbalanced="0"/>
    <cacheHierarchy uniqueName="[Table8].[Product Name]" caption="Product Name" attribute="1" defaultMemberUniqueName="[Table8].[Product Name].[All]" allUniqueName="[Table8].[Product Name].[All]" dimensionUniqueName="[Table8]" displayFolder="" count="0" memberValueDatatype="130" unbalanced="0"/>
    <cacheHierarchy uniqueName="[Table8].[Sales]" caption="Sales" attribute="1" defaultMemberUniqueName="[Table8].[Sales].[All]" allUniqueName="[Table8].[Sales].[All]" dimensionUniqueName="[Table8]" displayFolder="" count="0" memberValueDatatype="5" unbalanced="0"/>
    <cacheHierarchy uniqueName="[Table8].[Quantity]" caption="Quantity" attribute="1" defaultMemberUniqueName="[Table8].[Quantity].[All]" allUniqueName="[Table8].[Quantity].[All]" dimensionUniqueName="[Table8]" displayFolder="" count="0" memberValueDatatype="20" unbalanced="0"/>
    <cacheHierarchy uniqueName="[Table8].[Discount]" caption="Discount" attribute="1" defaultMemberUniqueName="[Table8].[Discount].[All]" allUniqueName="[Table8].[Discount].[All]" dimensionUniqueName="[Table8]" displayFolder="" count="0" memberValueDatatype="5" unbalanced="0"/>
    <cacheHierarchy uniqueName="[Table8].[discount value]" caption="discount value" attribute="1" defaultMemberUniqueName="[Table8].[discount value].[All]" allUniqueName="[Table8].[discount value].[All]" dimensionUniqueName="[Table8]" displayFolder="" count="0" memberValueDatatype="5" unbalanced="0"/>
    <cacheHierarchy uniqueName="[Table8].[Cogos]" caption="Cogos" attribute="1" defaultMemberUniqueName="[Table8].[Cogos].[All]" allUniqueName="[Table8].[Cogos].[All]" dimensionUniqueName="[Table8]" displayFolder="" count="0" memberValueDatatype="5" unbalanced="0"/>
    <cacheHierarchy uniqueName="[Table8].[Profit]" caption="Profit" attribute="1" defaultMemberUniqueName="[Table8].[Profit].[All]" allUniqueName="[Table8].[Profit].[All]" dimensionUniqueName="[Table8]" displayFolder="" count="0" memberValueDatatype="5" unbalanced="0"/>
    <cacheHierarchy uniqueName="[Table8].[Index]" caption="Index" attribute="1" defaultMemberUniqueName="[Table8].[Index].[All]" allUniqueName="[Table8].[Index].[All]" dimensionUniqueName="[Table8]" displayFolder="" count="0" memberValueDatatype="20" unbalanced="0"/>
    <cacheHierarchy uniqueName="[Table8].[Ship Cost]" caption="Ship Cost" attribute="1" defaultMemberUniqueName="[Table8].[Ship Cost].[All]" allUniqueName="[Table8].[Ship Cost].[All]" dimensionUniqueName="[Table8]" displayFolder="" count="0" memberValueDatatype="5" unbalanced="0"/>
    <cacheHierarchy uniqueName="[Table8].[Add Column2]" caption="Add Column2" attribute="1" defaultMemberUniqueName="[Table8].[Add Column2].[All]" allUniqueName="[Table8].[Add Column2].[All]" dimensionUniqueName="[Table8]" displayFolder="" count="0" memberValueDatatype="20" unbalanced="0"/>
    <cacheHierarchy uniqueName="[Table8].[Order Date (Year)]" caption="Order Date (Year)" attribute="1" defaultMemberUniqueName="[Table8].[Order Date (Year)].[All]" allUniqueName="[Table8].[Order Date (Year)].[All]" dimensionUniqueName="[Table8]" displayFolder="" count="0" memberValueDatatype="130" unbalanced="0"/>
    <cacheHierarchy uniqueName="[Table8].[Order Date (Quarter)]" caption="Order Date (Quarter)" attribute="1" defaultMemberUniqueName="[Table8].[Order Date (Quarter)].[All]" allUniqueName="[Table8].[Order Date (Quarter)].[All]" dimensionUniqueName="[Table8]" displayFolder="" count="0" memberValueDatatype="130" unbalanced="0"/>
    <cacheHierarchy uniqueName="[Table8].[Order Date (Month)]" caption="Order Date (Month)" attribute="1" defaultMemberUniqueName="[Table8].[Order Date (Month)].[All]" allUniqueName="[Table8].[Order Date (Month)].[All]" dimensionUniqueName="[Table8]" displayFolder="" count="0" memberValueDatatype="130" unbalanced="0"/>
    <cacheHierarchy uniqueName="[Table8].[Order Date (Month Index)]" caption="Order Date (Month Index)" attribute="1" defaultMemberUniqueName="[Table8].[Order Date (Month Index)].[All]" allUniqueName="[Table8].[Order Date (Month Index)].[All]" dimensionUniqueName="[Table8]" displayFolder="" count="0" memberValueDatatype="20" unbalanced="0" hidden="1"/>
    <cacheHierarchy uniqueName="[Measures].[Total customers]" caption="Total customers" measure="1" displayFolder="" measureGroup="Table8" count="0"/>
    <cacheHierarchy uniqueName="[Measures].[Profit in florida]" caption="Profit in florida" measure="1" displayFolder="" measureGroup="Table8" count="0"/>
    <cacheHierarchy uniqueName="[Measures].[Total profit]" caption="Total profit" measure="1" displayFolder="" measureGroup="Table8" count="0"/>
    <cacheHierarchy uniqueName="[Measures].[__XL_Count Table8]" caption="__XL_Count Table8" measure="1" displayFolder="" measureGroup="Table8"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XL_Count Orders8]" caption="__XL_Count Orders8" measure="1" displayFolder="" measureGroup="Orders8" count="0" hidden="1"/>
    <cacheHierarchy uniqueName="[Measures].[__No measures defined]" caption="__No measures defined" measure="1" displayFolder="" count="0" hidden="1"/>
    <cacheHierarchy uniqueName="[Measures].[_Total profit Goal]" caption="_Total profit Goal" measure="1" displayFolder="" measureGroup="Table8" count="0" hidden="1"/>
    <cacheHierarchy uniqueName="[Measures].[_Total profit Status]" caption="_Total profit Status" measure="1" iconSet="11" displayFolder="" measureGroup="Table8" count="0" hidden="1"/>
    <cacheHierarchy uniqueName="[Measures].[Count of Ship Mode]" caption="Count of Ship Mode" measure="1" displayFolder="" measureGroup="Table8" count="0" hidden="1">
      <extLst>
        <ext xmlns:x15="http://schemas.microsoft.com/office/spreadsheetml/2010/11/main" uri="{B97F6D7D-B522-45F9-BDA1-12C45D357490}">
          <x15:cacheHierarchy aggregatedColumn="15"/>
        </ext>
      </extLst>
    </cacheHierarchy>
    <cacheHierarchy uniqueName="[Measures].[Sum of Sales]" caption="Sum of Sales" measure="1" displayFolder="" measureGroup="Table8" count="0" hidden="1">
      <extLst>
        <ext xmlns:x15="http://schemas.microsoft.com/office/spreadsheetml/2010/11/main" uri="{B97F6D7D-B522-45F9-BDA1-12C45D357490}">
          <x15:cacheHierarchy aggregatedColumn="28"/>
        </ext>
      </extLst>
    </cacheHierarchy>
    <cacheHierarchy uniqueName="[Measures].[Count of Customer ID]" caption="Count of Customer ID" measure="1" displayFolder="" measureGroup="Table8"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Table8"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Table8"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Table8"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8" count="0" hidden="1">
      <extLst>
        <ext xmlns:x15="http://schemas.microsoft.com/office/spreadsheetml/2010/11/main" uri="{B97F6D7D-B522-45F9-BDA1-12C45D357490}">
          <x15:cacheHierarchy aggregatedColumn="33"/>
        </ext>
      </extLst>
    </cacheHierarchy>
    <cacheHierarchy uniqueName="[Measures].[Sum of Cogos]" caption="Sum of Cogos" measure="1" displayFolder="" measureGroup="Table8" count="0" hidden="1">
      <extLst>
        <ext xmlns:x15="http://schemas.microsoft.com/office/spreadsheetml/2010/11/main" uri="{B97F6D7D-B522-45F9-BDA1-12C45D357490}">
          <x15:cacheHierarchy aggregatedColumn="32"/>
        </ext>
      </extLst>
    </cacheHierarchy>
    <cacheHierarchy uniqueName="[Measures].[Sum of discount value]" caption="Sum of discount value" measure="1" displayFolder="" measureGroup="Table8"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Quantity 2]" caption="Sum of Quantity 2" measure="1" displayFolder="" measureGroup="Table8" count="0" hidden="1">
      <extLst>
        <ext xmlns:x15="http://schemas.microsoft.com/office/spreadsheetml/2010/11/main" uri="{B97F6D7D-B522-45F9-BDA1-12C45D357490}">
          <x15:cacheHierarchy aggregatedColumn="29"/>
        </ext>
      </extLst>
    </cacheHierarchy>
    <cacheHierarchy uniqueName="[Measures].[Average of Profit]" caption="Average of Profit" measure="1" displayFolder="" measureGroup="Table8" count="0" hidden="1">
      <extLst>
        <ext xmlns:x15="http://schemas.microsoft.com/office/spreadsheetml/2010/11/main" uri="{B97F6D7D-B522-45F9-BDA1-12C45D357490}">
          <x15:cacheHierarchy aggregatedColumn="33"/>
        </ext>
      </extLst>
    </cacheHierarchy>
  </cacheHierarchies>
  <kpis count="1">
    <kpi uniqueName="Total profit" caption="Total profit" displayFolder="" measureGroup="Table8" parent="" value="[Measures].[Total profit]" goal="[Measures].[_Total profit Goal]" status="[Measures].[_Total profit Status]" trend="" weight=""/>
  </kpis>
  <dimensions count="6">
    <dimension measure="1" name="Measures" uniqueName="[Measures]" caption="Measures"/>
    <dimension name="Orders8" uniqueName="[Orders8]" caption="Orders8"/>
    <dimension name="People" uniqueName="[People]" caption="People"/>
    <dimension name="Return" uniqueName="[Return]" caption="Return"/>
    <dimension name="Shipping Cost" uniqueName="[Shipping Cost]" caption="Shipping Cost"/>
    <dimension name="Table8" uniqueName="[Table8]" caption="Table8"/>
  </dimensions>
  <measureGroups count="5">
    <measureGroup name="Orders8" caption="Orders8"/>
    <measureGroup name="People" caption="People"/>
    <measureGroup name="Return" caption="Return"/>
    <measureGroup name="Shipping Cost" caption="Shipping Cost"/>
    <measureGroup name="Table8" caption="Table8"/>
  </measureGroups>
  <maps count="9">
    <map measureGroup="0" dimension="1"/>
    <map measureGroup="1" dimension="2"/>
    <map measureGroup="2" dimension="3"/>
    <map measureGroup="3" dimension="4"/>
    <map measureGroup="4" dimension="1"/>
    <map measureGroup="4" dimension="2"/>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aymen" refreshedDate="45780.878625231482" backgroundQuery="1" createdVersion="7" refreshedVersion="7" minRefreshableVersion="3" recordCount="0" supportSubquery="1" supportAdvancedDrill="1" xr:uid="{DE7B592E-B6C0-43F5-9C26-C981E50EDC5D}">
  <cacheSource type="external" connectionId="6"/>
  <cacheFields count="2">
    <cacheField name="[Measures].[Sum of Sales]" caption="Sum of Sales" numFmtId="0" hierarchy="53" level="32767"/>
    <cacheField name="[Table8].[Category].[Category]" caption="Category" numFmtId="0" hierarchy="25" level="1">
      <sharedItems containsSemiMixedTypes="0" containsNonDate="0" containsString="0"/>
    </cacheField>
  </cacheFields>
  <cacheHierarchies count="63">
    <cacheHierarchy uniqueName="[Orders8].[Category]" caption="Category" attribute="1" defaultMemberUniqueName="[Orders8].[Category].[All]" allUniqueName="[Orders8].[Category].[All]" dimensionUniqueName="[Orders8]" displayFolder="" count="0" memberValueDatatype="130" unbalanced="0"/>
    <cacheHierarchy uniqueName="[Orders8].[Sub-Category]" caption="Sub-Category" attribute="1" defaultMemberUniqueName="[Orders8].[Sub-Category].[All]" allUniqueName="[Orders8].[Sub-Category].[All]" dimensionUniqueName="[Orders8]" displayFolder="" count="0" memberValueDatatype="130" unbalanced="0"/>
    <cacheHierarchy uniqueName="[Orders8].[Sum of sales]" caption="Sum of sales" attribute="1" defaultMemberUniqueName="[Orders8].[Sum of sales].[All]" allUniqueName="[Orders8].[Sum of sales].[All]" dimensionUniqueName="[Orders8]" displayFolder="" count="0" memberValueDatatype="5" unbalanced="0"/>
    <cacheHierarchy uniqueName="[Orders8].[Sales Average]" caption="Sales Average" attribute="1" defaultMemberUniqueName="[Orders8].[Sales Average].[All]" allUniqueName="[Orders8].[Sales Average].[All]" dimensionUniqueName="[Orders8]" displayFolder="" count="0" memberValueDatatype="5" unbalanced="0"/>
    <cacheHierarchy uniqueName="[Orders8].[Sum of quantity]" caption="Sum of quantity" attribute="1" defaultMemberUniqueName="[Orders8].[Sum of quantity].[All]" allUniqueName="[Orders8].[Sum of quantity].[All]" dimensionUniqueName="[Orders8]" displayFolder="" count="0" memberValueDatatype="2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5" unbalanced="0"/>
    <cacheHierarchy uniqueName="[Table8].[A]" caption="A" attribute="1" defaultMemberUniqueName="[Table8].[A].[All]" allUniqueName="[Table8].[A].[All]" dimensionUniqueName="[Table8]" displayFolder="" count="0" memberValueDatatype="20" unbalanced="0"/>
    <cacheHierarchy uniqueName="[Table8].[Order ID]" caption="Order ID" attribute="1" defaultMemberUniqueName="[Table8].[Order ID].[All]" allUniqueName="[Table8].[Order ID].[All]" dimensionUniqueName="[Table8]" displayFolder="" count="0" memberValueDatatype="130" unbalanced="0"/>
    <cacheHierarchy uniqueName="[Table8].[Order Date]" caption="Order Date" attribute="1" time="1" defaultMemberUniqueName="[Table8].[Order Date].[All]" allUniqueName="[Table8].[Order Date].[All]" dimensionUniqueName="[Table8]" displayFolder="" count="0" memberValueDatatype="7" unbalanced="0"/>
    <cacheHierarchy uniqueName="[Table8].[Ship Date]" caption="Ship Date" attribute="1" time="1" defaultMemberUniqueName="[Table8].[Ship Date].[All]" allUniqueName="[Table8].[Ship Date].[All]" dimensionUniqueName="[Table8]" displayFolder="" count="0" memberValueDatatype="7" unbalanced="0"/>
    <cacheHierarchy uniqueName="[Table8].[Ship Mode]" caption="Ship Mode" attribute="1" defaultMemberUniqueName="[Table8].[Ship Mode].[All]" allUniqueName="[Table8].[Ship Mode].[All]" dimensionUniqueName="[Table8]" displayFolder="" count="0" memberValueDatatype="130" unbalanced="0"/>
    <cacheHierarchy uniqueName="[Table8].[Customer ID]" caption="Customer ID" attribute="1" defaultMemberUniqueName="[Table8].[Customer ID].[All]" allUniqueName="[Table8].[Customer ID].[All]" dimensionUniqueName="[Table8]" displayFolder="" count="0" memberValueDatatype="130" unbalanced="0"/>
    <cacheHierarchy uniqueName="[Table8].[Customer Name]" caption="Customer Name" attribute="1" defaultMemberUniqueName="[Table8].[Customer Name].[All]" allUniqueName="[Table8].[Customer Name].[All]" dimensionUniqueName="[Table8]" displayFolder="" count="0" memberValueDatatype="130" unbalanced="0"/>
    <cacheHierarchy uniqueName="[Table8].[Segment]" caption="Segment" attribute="1" defaultMemberUniqueName="[Table8].[Segment].[All]" allUniqueName="[Table8].[Segment].[All]" dimensionUniqueName="[Table8]" displayFolder="" count="0" memberValueDatatype="130" unbalanced="0"/>
    <cacheHierarchy uniqueName="[Table8].[Country]" caption="Country" attribute="1" defaultMemberUniqueName="[Table8].[Country].[All]" allUniqueName="[Table8].[Country].[All]" dimensionUniqueName="[Table8]" displayFolder="" count="0" memberValueDatatype="130" unbalanced="0"/>
    <cacheHierarchy uniqueName="[Table8].[City]" caption="City" attribute="1" defaultMemberUniqueName="[Table8].[City].[All]" allUniqueName="[Table8].[City].[All]" dimensionUniqueName="[Table8]" displayFolder="" count="2" memberValueDatatype="130" unbalanced="0"/>
    <cacheHierarchy uniqueName="[Table8].[State]" caption="State" attribute="1" defaultMemberUniqueName="[Table8].[State].[All]" allUniqueName="[Table8].[State].[All]" dimensionUniqueName="[Table8]" displayFolder="" count="0" memberValueDatatype="130" unbalanced="0"/>
    <cacheHierarchy uniqueName="[Table8].[Postal Code]" caption="Postal Code" attribute="1" defaultMemberUniqueName="[Table8].[Postal Code].[All]" allUniqueName="[Table8].[Postal Code].[All]" dimensionUniqueName="[Table8]" displayFolder="" count="0" memberValueDatatype="20" unbalanced="0"/>
    <cacheHierarchy uniqueName="[Table8].[Region]" caption="Region" attribute="1" defaultMemberUniqueName="[Table8].[Region].[All]" allUniqueName="[Table8].[Region].[All]" dimensionUniqueName="[Table8]" displayFolder="" count="0" memberValueDatatype="130" unbalanced="0"/>
    <cacheHierarchy uniqueName="[Table8].[Product ID]" caption="Product ID" attribute="1" defaultMemberUniqueName="[Table8].[Product ID].[All]" allUniqueName="[Table8].[Product ID].[All]" dimensionUniqueName="[Table8]" displayFolder="" count="0" memberValueDatatype="130" unbalanced="0"/>
    <cacheHierarchy uniqueName="[Table8].[Category]" caption="Category" attribute="1" defaultMemberUniqueName="[Table8].[Category].[All]" allUniqueName="[Table8].[Category].[All]" dimensionUniqueName="[Table8]" displayFolder="" count="2" memberValueDatatype="130" unbalanced="0">
      <fieldsUsage count="2">
        <fieldUsage x="-1"/>
        <fieldUsage x="1"/>
      </fieldsUsage>
    </cacheHierarchy>
    <cacheHierarchy uniqueName="[Table8].[Sub-Category]" caption="Sub-Category" attribute="1" defaultMemberUniqueName="[Table8].[Sub-Category].[All]" allUniqueName="[Table8].[Sub-Category].[All]" dimensionUniqueName="[Table8]" displayFolder="" count="0" memberValueDatatype="130" unbalanced="0"/>
    <cacheHierarchy uniqueName="[Table8].[Product Name]" caption="Product Name" attribute="1" defaultMemberUniqueName="[Table8].[Product Name].[All]" allUniqueName="[Table8].[Product Name].[All]" dimensionUniqueName="[Table8]" displayFolder="" count="0" memberValueDatatype="130" unbalanced="0"/>
    <cacheHierarchy uniqueName="[Table8].[Sales]" caption="Sales" attribute="1" defaultMemberUniqueName="[Table8].[Sales].[All]" allUniqueName="[Table8].[Sales].[All]" dimensionUniqueName="[Table8]" displayFolder="" count="0" memberValueDatatype="5" unbalanced="0"/>
    <cacheHierarchy uniqueName="[Table8].[Quantity]" caption="Quantity" attribute="1" defaultMemberUniqueName="[Table8].[Quantity].[All]" allUniqueName="[Table8].[Quantity].[All]" dimensionUniqueName="[Table8]" displayFolder="" count="0" memberValueDatatype="20" unbalanced="0"/>
    <cacheHierarchy uniqueName="[Table8].[Discount]" caption="Discount" attribute="1" defaultMemberUniqueName="[Table8].[Discount].[All]" allUniqueName="[Table8].[Discount].[All]" dimensionUniqueName="[Table8]" displayFolder="" count="0" memberValueDatatype="5" unbalanced="0"/>
    <cacheHierarchy uniqueName="[Table8].[discount value]" caption="discount value" attribute="1" defaultMemberUniqueName="[Table8].[discount value].[All]" allUniqueName="[Table8].[discount value].[All]" dimensionUniqueName="[Table8]" displayFolder="" count="0" memberValueDatatype="5" unbalanced="0"/>
    <cacheHierarchy uniqueName="[Table8].[Cogos]" caption="Cogos" attribute="1" defaultMemberUniqueName="[Table8].[Cogos].[All]" allUniqueName="[Table8].[Cogos].[All]" dimensionUniqueName="[Table8]" displayFolder="" count="0" memberValueDatatype="5" unbalanced="0"/>
    <cacheHierarchy uniqueName="[Table8].[Profit]" caption="Profit" attribute="1" defaultMemberUniqueName="[Table8].[Profit].[All]" allUniqueName="[Table8].[Profit].[All]" dimensionUniqueName="[Table8]" displayFolder="" count="0" memberValueDatatype="5" unbalanced="0"/>
    <cacheHierarchy uniqueName="[Table8].[Index]" caption="Index" attribute="1" defaultMemberUniqueName="[Table8].[Index].[All]" allUniqueName="[Table8].[Index].[All]" dimensionUniqueName="[Table8]" displayFolder="" count="0" memberValueDatatype="20" unbalanced="0"/>
    <cacheHierarchy uniqueName="[Table8].[Ship Cost]" caption="Ship Cost" attribute="1" defaultMemberUniqueName="[Table8].[Ship Cost].[All]" allUniqueName="[Table8].[Ship Cost].[All]" dimensionUniqueName="[Table8]" displayFolder="" count="0" memberValueDatatype="5" unbalanced="0"/>
    <cacheHierarchy uniqueName="[Table8].[Add Column2]" caption="Add Column2" attribute="1" defaultMemberUniqueName="[Table8].[Add Column2].[All]" allUniqueName="[Table8].[Add Column2].[All]" dimensionUniqueName="[Table8]" displayFolder="" count="0" memberValueDatatype="20" unbalanced="0"/>
    <cacheHierarchy uniqueName="[Table8].[Order Date (Year)]" caption="Order Date (Year)" attribute="1" defaultMemberUniqueName="[Table8].[Order Date (Year)].[All]" allUniqueName="[Table8].[Order Date (Year)].[All]" dimensionUniqueName="[Table8]" displayFolder="" count="0" memberValueDatatype="130" unbalanced="0"/>
    <cacheHierarchy uniqueName="[Table8].[Order Date (Quarter)]" caption="Order Date (Quarter)" attribute="1" defaultMemberUniqueName="[Table8].[Order Date (Quarter)].[All]" allUniqueName="[Table8].[Order Date (Quarter)].[All]" dimensionUniqueName="[Table8]" displayFolder="" count="0" memberValueDatatype="130" unbalanced="0"/>
    <cacheHierarchy uniqueName="[Table8].[Order Date (Month)]" caption="Order Date (Month)" attribute="1" defaultMemberUniqueName="[Table8].[Order Date (Month)].[All]" allUniqueName="[Table8].[Order Date (Month)].[All]" dimensionUniqueName="[Table8]" displayFolder="" count="0" memberValueDatatype="130" unbalanced="0"/>
    <cacheHierarchy uniqueName="[Table8].[Order Date (Month Index)]" caption="Order Date (Month Index)" attribute="1" defaultMemberUniqueName="[Table8].[Order Date (Month Index)].[All]" allUniqueName="[Table8].[Order Date (Month Index)].[All]" dimensionUniqueName="[Table8]" displayFolder="" count="0" memberValueDatatype="20" unbalanced="0" hidden="1"/>
    <cacheHierarchy uniqueName="[Measures].[Total customers]" caption="Total customers" measure="1" displayFolder="" measureGroup="Table8" count="0"/>
    <cacheHierarchy uniqueName="[Measures].[Profit in florida]" caption="Profit in florida" measure="1" displayFolder="" measureGroup="Table8" count="0"/>
    <cacheHierarchy uniqueName="[Measures].[Total profit]" caption="Total profit" measure="1" displayFolder="" measureGroup="Table8" count="0"/>
    <cacheHierarchy uniqueName="[Measures].[__XL_Count Table8]" caption="__XL_Count Table8" measure="1" displayFolder="" measureGroup="Table8"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XL_Count Orders8]" caption="__XL_Count Orders8" measure="1" displayFolder="" measureGroup="Orders8" count="0" hidden="1"/>
    <cacheHierarchy uniqueName="[Measures].[__No measures defined]" caption="__No measures defined" measure="1" displayFolder="" count="0" hidden="1"/>
    <cacheHierarchy uniqueName="[Measures].[_Total profit Goal]" caption="_Total profit Goal" measure="1" displayFolder="" measureGroup="Table8" count="0" hidden="1"/>
    <cacheHierarchy uniqueName="[Measures].[_Total profit Status]" caption="_Total profit Status" measure="1" iconSet="11" displayFolder="" measureGroup="Table8" count="0" hidden="1"/>
    <cacheHierarchy uniqueName="[Measures].[Count of Ship Mode]" caption="Count of Ship Mode" measure="1" displayFolder="" measureGroup="Table8" count="0" hidden="1">
      <extLst>
        <ext xmlns:x15="http://schemas.microsoft.com/office/spreadsheetml/2010/11/main" uri="{B97F6D7D-B522-45F9-BDA1-12C45D357490}">
          <x15:cacheHierarchy aggregatedColumn="15"/>
        </ext>
      </extLst>
    </cacheHierarchy>
    <cacheHierarchy uniqueName="[Measures].[Sum of Sales]" caption="Sum of Sales" measure="1" displayFolder="" measureGroup="Table8" count="0" oneField="1" hidden="1">
      <fieldsUsage count="1">
        <fieldUsage x="0"/>
      </fieldsUsage>
      <extLst>
        <ext xmlns:x15="http://schemas.microsoft.com/office/spreadsheetml/2010/11/main" uri="{B97F6D7D-B522-45F9-BDA1-12C45D357490}">
          <x15:cacheHierarchy aggregatedColumn="28"/>
        </ext>
      </extLst>
    </cacheHierarchy>
    <cacheHierarchy uniqueName="[Measures].[Count of Customer ID]" caption="Count of Customer ID" measure="1" displayFolder="" measureGroup="Table8"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Table8"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Table8"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Table8"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8" count="0" hidden="1">
      <extLst>
        <ext xmlns:x15="http://schemas.microsoft.com/office/spreadsheetml/2010/11/main" uri="{B97F6D7D-B522-45F9-BDA1-12C45D357490}">
          <x15:cacheHierarchy aggregatedColumn="33"/>
        </ext>
      </extLst>
    </cacheHierarchy>
    <cacheHierarchy uniqueName="[Measures].[Sum of Cogos]" caption="Sum of Cogos" measure="1" displayFolder="" measureGroup="Table8" count="0" hidden="1">
      <extLst>
        <ext xmlns:x15="http://schemas.microsoft.com/office/spreadsheetml/2010/11/main" uri="{B97F6D7D-B522-45F9-BDA1-12C45D357490}">
          <x15:cacheHierarchy aggregatedColumn="32"/>
        </ext>
      </extLst>
    </cacheHierarchy>
    <cacheHierarchy uniqueName="[Measures].[Sum of discount value]" caption="Sum of discount value" measure="1" displayFolder="" measureGroup="Table8" count="0" hidden="1">
      <extLst>
        <ext xmlns:x15="http://schemas.microsoft.com/office/spreadsheetml/2010/11/main" uri="{B97F6D7D-B522-45F9-BDA1-12C45D357490}">
          <x15:cacheHierarchy aggregatedColumn="31"/>
        </ext>
      </extLst>
    </cacheHierarchy>
    <cacheHierarchy uniqueName="[Measures].[Sum of Quantity 2]" caption="Sum of Quantity 2" measure="1" displayFolder="" measureGroup="Table8" count="0" hidden="1">
      <extLst>
        <ext xmlns:x15="http://schemas.microsoft.com/office/spreadsheetml/2010/11/main" uri="{B97F6D7D-B522-45F9-BDA1-12C45D357490}">
          <x15:cacheHierarchy aggregatedColumn="29"/>
        </ext>
      </extLst>
    </cacheHierarchy>
    <cacheHierarchy uniqueName="[Measures].[Average of Profit]" caption="Average of Profit" measure="1" displayFolder="" measureGroup="Table8" count="0" hidden="1">
      <extLst>
        <ext xmlns:x15="http://schemas.microsoft.com/office/spreadsheetml/2010/11/main" uri="{B97F6D7D-B522-45F9-BDA1-12C45D357490}">
          <x15:cacheHierarchy aggregatedColumn="33"/>
        </ext>
      </extLst>
    </cacheHierarchy>
  </cacheHierarchies>
  <kpis count="1">
    <kpi uniqueName="Total profit" caption="Total profit" displayFolder="" measureGroup="Table8" parent="" value="[Measures].[Total profit]" goal="[Measures].[_Total profit Goal]" status="[Measures].[_Total profit Status]" trend="" weight=""/>
  </kpis>
  <dimensions count="6">
    <dimension measure="1" name="Measures" uniqueName="[Measures]" caption="Measures"/>
    <dimension name="Orders8" uniqueName="[Orders8]" caption="Orders8"/>
    <dimension name="People" uniqueName="[People]" caption="People"/>
    <dimension name="Return" uniqueName="[Return]" caption="Return"/>
    <dimension name="Shipping Cost" uniqueName="[Shipping Cost]" caption="Shipping Cost"/>
    <dimension name="Table8" uniqueName="[Table8]" caption="Table8"/>
  </dimensions>
  <measureGroups count="5">
    <measureGroup name="Orders8" caption="Orders8"/>
    <measureGroup name="People" caption="People"/>
    <measureGroup name="Return" caption="Return"/>
    <measureGroup name="Shipping Cost" caption="Shipping Cost"/>
    <measureGroup name="Table8" caption="Table8"/>
  </measureGroups>
  <maps count="9">
    <map measureGroup="0" dimension="1"/>
    <map measureGroup="1" dimension="2"/>
    <map measureGroup="2" dimension="3"/>
    <map measureGroup="3" dimension="4"/>
    <map measureGroup="4" dimension="1"/>
    <map measureGroup="4" dimension="2"/>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aymen" refreshedDate="45780.84730173611" backgroundQuery="1" createdVersion="3" refreshedVersion="7" minRefreshableVersion="3" recordCount="0" supportSubquery="1" supportAdvancedDrill="1" xr:uid="{682D5399-BE5C-4CEC-8D0C-4AC855CC3C81}">
  <cacheSource type="external" connectionId="6">
    <extLst>
      <ext xmlns:x14="http://schemas.microsoft.com/office/spreadsheetml/2009/9/main" uri="{F057638F-6D5F-4e77-A914-E7F072B9BCA8}">
        <x14:sourceConnection name="ThisWorkbookDataModel"/>
      </ext>
    </extLst>
  </cacheSource>
  <cacheFields count="0"/>
  <cacheHierarchies count="63">
    <cacheHierarchy uniqueName="[Orders8].[Category]" caption="Category" attribute="1" defaultMemberUniqueName="[Orders8].[Category].[All]" allUniqueName="[Orders8].[Category].[All]" dimensionUniqueName="[Orders8]" displayFolder="" count="0" memberValueDatatype="130" unbalanced="0"/>
    <cacheHierarchy uniqueName="[Orders8].[Sub-Category]" caption="Sub-Category" attribute="1" defaultMemberUniqueName="[Orders8].[Sub-Category].[All]" allUniqueName="[Orders8].[Sub-Category].[All]" dimensionUniqueName="[Orders8]" displayFolder="" count="0" memberValueDatatype="130" unbalanced="0"/>
    <cacheHierarchy uniqueName="[Orders8].[Sum of sales]" caption="Sum of sales" attribute="1" defaultMemberUniqueName="[Orders8].[Sum of sales].[All]" allUniqueName="[Orders8].[Sum of sales].[All]" dimensionUniqueName="[Orders8]" displayFolder="" count="0" memberValueDatatype="5" unbalanced="0"/>
    <cacheHierarchy uniqueName="[Orders8].[Sales Average]" caption="Sales Average" attribute="1" defaultMemberUniqueName="[Orders8].[Sales Average].[All]" allUniqueName="[Orders8].[Sales Average].[All]" dimensionUniqueName="[Orders8]" displayFolder="" count="0" memberValueDatatype="5" unbalanced="0"/>
    <cacheHierarchy uniqueName="[Orders8].[Sum of quantity]" caption="Sum of quantity" attribute="1" defaultMemberUniqueName="[Orders8].[Sum of quantity].[All]" allUniqueName="[Orders8].[Sum of quantity].[All]" dimensionUniqueName="[Orders8]" displayFolder="" count="0" memberValueDatatype="2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5" unbalanced="0"/>
    <cacheHierarchy uniqueName="[Table8].[A]" caption="A" attribute="1" defaultMemberUniqueName="[Table8].[A].[All]" allUniqueName="[Table8].[A].[All]" dimensionUniqueName="[Table8]" displayFolder="" count="0" memberValueDatatype="20" unbalanced="0"/>
    <cacheHierarchy uniqueName="[Table8].[Order ID]" caption="Order ID" attribute="1" defaultMemberUniqueName="[Table8].[Order ID].[All]" allUniqueName="[Table8].[Order ID].[All]" dimensionUniqueName="[Table8]" displayFolder="" count="0" memberValueDatatype="130" unbalanced="0"/>
    <cacheHierarchy uniqueName="[Table8].[Order Date]" caption="Order Date" attribute="1" time="1" defaultMemberUniqueName="[Table8].[Order Date].[All]" allUniqueName="[Table8].[Order Date].[All]" dimensionUniqueName="[Table8]" displayFolder="" count="0" memberValueDatatype="7" unbalanced="0"/>
    <cacheHierarchy uniqueName="[Table8].[Ship Date]" caption="Ship Date" attribute="1" time="1" defaultMemberUniqueName="[Table8].[Ship Date].[All]" allUniqueName="[Table8].[Ship Date].[All]" dimensionUniqueName="[Table8]" displayFolder="" count="0" memberValueDatatype="7" unbalanced="0"/>
    <cacheHierarchy uniqueName="[Table8].[Ship Mode]" caption="Ship Mode" attribute="1" defaultMemberUniqueName="[Table8].[Ship Mode].[All]" allUniqueName="[Table8].[Ship Mode].[All]" dimensionUniqueName="[Table8]" displayFolder="" count="0" memberValueDatatype="130" unbalanced="0"/>
    <cacheHierarchy uniqueName="[Table8].[Customer ID]" caption="Customer ID" attribute="1" defaultMemberUniqueName="[Table8].[Customer ID].[All]" allUniqueName="[Table8].[Customer ID].[All]" dimensionUniqueName="[Table8]" displayFolder="" count="0" memberValueDatatype="130" unbalanced="0"/>
    <cacheHierarchy uniqueName="[Table8].[Customer Name]" caption="Customer Name" attribute="1" defaultMemberUniqueName="[Table8].[Customer Name].[All]" allUniqueName="[Table8].[Customer Name].[All]" dimensionUniqueName="[Table8]" displayFolder="" count="0" memberValueDatatype="130" unbalanced="0"/>
    <cacheHierarchy uniqueName="[Table8].[Segment]" caption="Segment" attribute="1" defaultMemberUniqueName="[Table8].[Segment].[All]" allUniqueName="[Table8].[Segment].[All]" dimensionUniqueName="[Table8]" displayFolder="" count="0" memberValueDatatype="130" unbalanced="0"/>
    <cacheHierarchy uniqueName="[Table8].[Country]" caption="Country" attribute="1" defaultMemberUniqueName="[Table8].[Country].[All]" allUniqueName="[Table8].[Country].[All]" dimensionUniqueName="[Table8]" displayFolder="" count="0" memberValueDatatype="130" unbalanced="0"/>
    <cacheHierarchy uniqueName="[Table8].[City]" caption="City" attribute="1" defaultMemberUniqueName="[Table8].[City].[All]" allUniqueName="[Table8].[City].[All]" dimensionUniqueName="[Table8]" displayFolder="" count="2" memberValueDatatype="130" unbalanced="0"/>
    <cacheHierarchy uniqueName="[Table8].[State]" caption="State" attribute="1" defaultMemberUniqueName="[Table8].[State].[All]" allUniqueName="[Table8].[State].[All]" dimensionUniqueName="[Table8]" displayFolder="" count="0" memberValueDatatype="130" unbalanced="0"/>
    <cacheHierarchy uniqueName="[Table8].[Postal Code]" caption="Postal Code" attribute="1" defaultMemberUniqueName="[Table8].[Postal Code].[All]" allUniqueName="[Table8].[Postal Code].[All]" dimensionUniqueName="[Table8]" displayFolder="" count="0" memberValueDatatype="20" unbalanced="0"/>
    <cacheHierarchy uniqueName="[Table8].[Region]" caption="Region" attribute="1" defaultMemberUniqueName="[Table8].[Region].[All]" allUniqueName="[Table8].[Region].[All]" dimensionUniqueName="[Table8]" displayFolder="" count="0" memberValueDatatype="130" unbalanced="0"/>
    <cacheHierarchy uniqueName="[Table8].[Product ID]" caption="Product ID" attribute="1" defaultMemberUniqueName="[Table8].[Product ID].[All]" allUniqueName="[Table8].[Product ID].[All]" dimensionUniqueName="[Table8]" displayFolder="" count="0" memberValueDatatype="130" unbalanced="0"/>
    <cacheHierarchy uniqueName="[Table8].[Category]" caption="Category" attribute="1" defaultMemberUniqueName="[Table8].[Category].[All]" allUniqueName="[Table8].[Category].[All]" dimensionUniqueName="[Table8]" displayFolder="" count="2" memberValueDatatype="130" unbalanced="0"/>
    <cacheHierarchy uniqueName="[Table8].[Sub-Category]" caption="Sub-Category" attribute="1" defaultMemberUniqueName="[Table8].[Sub-Category].[All]" allUniqueName="[Table8].[Sub-Category].[All]" dimensionUniqueName="[Table8]" displayFolder="" count="0" memberValueDatatype="130" unbalanced="0"/>
    <cacheHierarchy uniqueName="[Table8].[Product Name]" caption="Product Name" attribute="1" defaultMemberUniqueName="[Table8].[Product Name].[All]" allUniqueName="[Table8].[Product Name].[All]" dimensionUniqueName="[Table8]" displayFolder="" count="0" memberValueDatatype="130" unbalanced="0"/>
    <cacheHierarchy uniqueName="[Table8].[Sales]" caption="Sales" attribute="1" defaultMemberUniqueName="[Table8].[Sales].[All]" allUniqueName="[Table8].[Sales].[All]" dimensionUniqueName="[Table8]" displayFolder="" count="0" memberValueDatatype="5" unbalanced="0"/>
    <cacheHierarchy uniqueName="[Table8].[Quantity]" caption="Quantity" attribute="1" defaultMemberUniqueName="[Table8].[Quantity].[All]" allUniqueName="[Table8].[Quantity].[All]" dimensionUniqueName="[Table8]" displayFolder="" count="0" memberValueDatatype="20" unbalanced="0"/>
    <cacheHierarchy uniqueName="[Table8].[Discount]" caption="Discount" attribute="1" defaultMemberUniqueName="[Table8].[Discount].[All]" allUniqueName="[Table8].[Discount].[All]" dimensionUniqueName="[Table8]" displayFolder="" count="0" memberValueDatatype="5" unbalanced="0"/>
    <cacheHierarchy uniqueName="[Table8].[discount value]" caption="discount value" attribute="1" defaultMemberUniqueName="[Table8].[discount value].[All]" allUniqueName="[Table8].[discount value].[All]" dimensionUniqueName="[Table8]" displayFolder="" count="0" memberValueDatatype="5" unbalanced="0"/>
    <cacheHierarchy uniqueName="[Table8].[Cogos]" caption="Cogos" attribute="1" defaultMemberUniqueName="[Table8].[Cogos].[All]" allUniqueName="[Table8].[Cogos].[All]" dimensionUniqueName="[Table8]" displayFolder="" count="0" memberValueDatatype="5" unbalanced="0"/>
    <cacheHierarchy uniqueName="[Table8].[Profit]" caption="Profit" attribute="1" defaultMemberUniqueName="[Table8].[Profit].[All]" allUniqueName="[Table8].[Profit].[All]" dimensionUniqueName="[Table8]" displayFolder="" count="0" memberValueDatatype="5" unbalanced="0"/>
    <cacheHierarchy uniqueName="[Table8].[Index]" caption="Index" attribute="1" defaultMemberUniqueName="[Table8].[Index].[All]" allUniqueName="[Table8].[Index].[All]" dimensionUniqueName="[Table8]" displayFolder="" count="0" memberValueDatatype="20" unbalanced="0"/>
    <cacheHierarchy uniqueName="[Table8].[Ship Cost]" caption="Ship Cost" attribute="1" defaultMemberUniqueName="[Table8].[Ship Cost].[All]" allUniqueName="[Table8].[Ship Cost].[All]" dimensionUniqueName="[Table8]" displayFolder="" count="0" memberValueDatatype="5" unbalanced="0"/>
    <cacheHierarchy uniqueName="[Table8].[Add Column2]" caption="Add Column2" attribute="1" defaultMemberUniqueName="[Table8].[Add Column2].[All]" allUniqueName="[Table8].[Add Column2].[All]" dimensionUniqueName="[Table8]" displayFolder="" count="0" memberValueDatatype="20" unbalanced="0"/>
    <cacheHierarchy uniqueName="[Table8].[Order Date (Year)]" caption="Order Date (Year)" attribute="1" defaultMemberUniqueName="[Table8].[Order Date (Year)].[All]" allUniqueName="[Table8].[Order Date (Year)].[All]" dimensionUniqueName="[Table8]" displayFolder="" count="0" memberValueDatatype="130" unbalanced="0"/>
    <cacheHierarchy uniqueName="[Table8].[Order Date (Quarter)]" caption="Order Date (Quarter)" attribute="1" defaultMemberUniqueName="[Table8].[Order Date (Quarter)].[All]" allUniqueName="[Table8].[Order Date (Quarter)].[All]" dimensionUniqueName="[Table8]" displayFolder="" count="0" memberValueDatatype="130" unbalanced="0"/>
    <cacheHierarchy uniqueName="[Table8].[Order Date (Month)]" caption="Order Date (Month)" attribute="1" defaultMemberUniqueName="[Table8].[Order Date (Month)].[All]" allUniqueName="[Table8].[Order Date (Month)].[All]" dimensionUniqueName="[Table8]" displayFolder="" count="0" memberValueDatatype="130" unbalanced="0"/>
    <cacheHierarchy uniqueName="[Table8].[Order Date (Month Index)]" caption="Order Date (Month Index)" attribute="1" defaultMemberUniqueName="[Table8].[Order Date (Month Index)].[All]" allUniqueName="[Table8].[Order Date (Month Index)].[All]" dimensionUniqueName="[Table8]" displayFolder="" count="0" memberValueDatatype="20" unbalanced="0" hidden="1"/>
    <cacheHierarchy uniqueName="[Measures].[Total customers]" caption="Total customers" measure="1" displayFolder="" measureGroup="Table8" count="0"/>
    <cacheHierarchy uniqueName="[Measures].[Profit in florida]" caption="Profit in florida" measure="1" displayFolder="" measureGroup="Table8" count="0"/>
    <cacheHierarchy uniqueName="[Measures].[Total profit]" caption="Total profit" measure="1" displayFolder="" measureGroup="Table8" count="0"/>
    <cacheHierarchy uniqueName="[Measures].[__XL_Count Table8]" caption="__XL_Count Table8" measure="1" displayFolder="" measureGroup="Table8"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XL_Count Orders8]" caption="__XL_Count Orders8" measure="1" displayFolder="" measureGroup="Orders8" count="0" hidden="1"/>
    <cacheHierarchy uniqueName="[Measures].[__No measures defined]" caption="__No measures defined" measure="1" displayFolder="" count="0" hidden="1"/>
    <cacheHierarchy uniqueName="[Measures].[_Total profit Goal]" caption="_Total profit Goal" measure="1" displayFolder="" measureGroup="Table8" count="0" hidden="1"/>
    <cacheHierarchy uniqueName="[Measures].[_Total profit Status]" caption="_Total profit Status" measure="1" iconSet="11" displayFolder="" measureGroup="Table8" count="0" hidden="1"/>
    <cacheHierarchy uniqueName="[Measures].[Count of Ship Mode]" caption="Count of Ship Mode" measure="1" displayFolder="" measureGroup="Table8" count="0" hidden="1">
      <extLst>
        <ext xmlns:x15="http://schemas.microsoft.com/office/spreadsheetml/2010/11/main" uri="{B97F6D7D-B522-45F9-BDA1-12C45D357490}">
          <x15:cacheHierarchy aggregatedColumn="15"/>
        </ext>
      </extLst>
    </cacheHierarchy>
    <cacheHierarchy uniqueName="[Measures].[Sum of Sales]" caption="Sum of Sales" measure="1" displayFolder="" measureGroup="Table8" count="0" hidden="1">
      <extLst>
        <ext xmlns:x15="http://schemas.microsoft.com/office/spreadsheetml/2010/11/main" uri="{B97F6D7D-B522-45F9-BDA1-12C45D357490}">
          <x15:cacheHierarchy aggregatedColumn="28"/>
        </ext>
      </extLst>
    </cacheHierarchy>
    <cacheHierarchy uniqueName="[Measures].[Count of Customer ID]" caption="Count of Customer ID" measure="1" displayFolder="" measureGroup="Table8"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Table8"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Table8"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Table8"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8" count="0" hidden="1">
      <extLst>
        <ext xmlns:x15="http://schemas.microsoft.com/office/spreadsheetml/2010/11/main" uri="{B97F6D7D-B522-45F9-BDA1-12C45D357490}">
          <x15:cacheHierarchy aggregatedColumn="33"/>
        </ext>
      </extLst>
    </cacheHierarchy>
    <cacheHierarchy uniqueName="[Measures].[Sum of Cogos]" caption="Sum of Cogos" measure="1" displayFolder="" measureGroup="Table8" count="0" hidden="1">
      <extLst>
        <ext xmlns:x15="http://schemas.microsoft.com/office/spreadsheetml/2010/11/main" uri="{B97F6D7D-B522-45F9-BDA1-12C45D357490}">
          <x15:cacheHierarchy aggregatedColumn="32"/>
        </ext>
      </extLst>
    </cacheHierarchy>
    <cacheHierarchy uniqueName="[Measures].[Sum of discount value]" caption="Sum of discount value" measure="1" displayFolder="" measureGroup="Table8" count="0" hidden="1">
      <extLst>
        <ext xmlns:x15="http://schemas.microsoft.com/office/spreadsheetml/2010/11/main" uri="{B97F6D7D-B522-45F9-BDA1-12C45D357490}">
          <x15:cacheHierarchy aggregatedColumn="31"/>
        </ext>
      </extLst>
    </cacheHierarchy>
    <cacheHierarchy uniqueName="[Measures].[Sum of Quantity 2]" caption="Sum of Quantity 2" measure="1" displayFolder="" measureGroup="Table8" count="0" hidden="1">
      <extLst>
        <ext xmlns:x15="http://schemas.microsoft.com/office/spreadsheetml/2010/11/main" uri="{B97F6D7D-B522-45F9-BDA1-12C45D357490}">
          <x15:cacheHierarchy aggregatedColumn="29"/>
        </ext>
      </extLst>
    </cacheHierarchy>
    <cacheHierarchy uniqueName="[Measures].[Average of Profit]" caption="Average of Profit" measure="1" displayFolder="" measureGroup="Table8" count="0" hidden="1">
      <extLst>
        <ext xmlns:x15="http://schemas.microsoft.com/office/spreadsheetml/2010/11/main" uri="{B97F6D7D-B522-45F9-BDA1-12C45D357490}">
          <x15:cacheHierarchy aggregatedColumn="33"/>
        </ext>
      </extLst>
    </cacheHierarchy>
  </cacheHierarchies>
  <kpis count="1">
    <kpi uniqueName="Total profit" caption="Total profit" displayFolder="" measureGroup="Table8" parent="" value="[Measures].[Total profit]" goal="[Measures].[_Total profit Goal]" status="[Measures].[_Total profit Status]" trend="" weight=""/>
  </kpis>
  <extLst>
    <ext xmlns:x14="http://schemas.microsoft.com/office/spreadsheetml/2009/9/main" uri="{725AE2AE-9491-48be-B2B4-4EB974FC3084}">
      <x14:pivotCacheDefinition slicerData="1" pivotCacheId="2075023917"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aymen" refreshedDate="45780.878617245369" backgroundQuery="1" createdVersion="7" refreshedVersion="7" minRefreshableVersion="3" recordCount="0" supportSubquery="1" supportAdvancedDrill="1" xr:uid="{1560E44C-F2E6-4A9E-B223-68DB96CFD149}">
  <cacheSource type="external" connectionId="6"/>
  <cacheFields count="3">
    <cacheField name="[Table8].[Segment].[Segment]" caption="Segment" numFmtId="0" hierarchy="18" level="1">
      <sharedItems count="3">
        <s v="Consumer"/>
        <s v="Corporate"/>
        <s v="Home Office"/>
      </sharedItems>
    </cacheField>
    <cacheField name="[Table8].[Category].[Category]" caption="Category" numFmtId="0" hierarchy="25" level="1">
      <sharedItems count="3">
        <s v="Furniture"/>
        <s v="Office Supplies"/>
        <s v="Technology"/>
      </sharedItems>
    </cacheField>
    <cacheField name="[Measures].[Sum of Sales]" caption="Sum of Sales" numFmtId="0" hierarchy="53" level="32767"/>
  </cacheFields>
  <cacheHierarchies count="63">
    <cacheHierarchy uniqueName="[Orders8].[Category]" caption="Category" attribute="1" defaultMemberUniqueName="[Orders8].[Category].[All]" allUniqueName="[Orders8].[Category].[All]" dimensionUniqueName="[Orders8]" displayFolder="" count="0" memberValueDatatype="130" unbalanced="0"/>
    <cacheHierarchy uniqueName="[Orders8].[Sub-Category]" caption="Sub-Category" attribute="1" defaultMemberUniqueName="[Orders8].[Sub-Category].[All]" allUniqueName="[Orders8].[Sub-Category].[All]" dimensionUniqueName="[Orders8]" displayFolder="" count="0" memberValueDatatype="130" unbalanced="0"/>
    <cacheHierarchy uniqueName="[Orders8].[Sum of sales]" caption="Sum of sales" attribute="1" defaultMemberUniqueName="[Orders8].[Sum of sales].[All]" allUniqueName="[Orders8].[Sum of sales].[All]" dimensionUniqueName="[Orders8]" displayFolder="" count="0" memberValueDatatype="5" unbalanced="0"/>
    <cacheHierarchy uniqueName="[Orders8].[Sales Average]" caption="Sales Average" attribute="1" defaultMemberUniqueName="[Orders8].[Sales Average].[All]" allUniqueName="[Orders8].[Sales Average].[All]" dimensionUniqueName="[Orders8]" displayFolder="" count="0" memberValueDatatype="5" unbalanced="0"/>
    <cacheHierarchy uniqueName="[Orders8].[Sum of quantity]" caption="Sum of quantity" attribute="1" defaultMemberUniqueName="[Orders8].[Sum of quantity].[All]" allUniqueName="[Orders8].[Sum of quantity].[All]" dimensionUniqueName="[Orders8]" displayFolder="" count="0" memberValueDatatype="2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5" unbalanced="0"/>
    <cacheHierarchy uniqueName="[Table8].[A]" caption="A" attribute="1" defaultMemberUniqueName="[Table8].[A].[All]" allUniqueName="[Table8].[A].[All]" dimensionUniqueName="[Table8]" displayFolder="" count="0" memberValueDatatype="20" unbalanced="0"/>
    <cacheHierarchy uniqueName="[Table8].[Order ID]" caption="Order ID" attribute="1" defaultMemberUniqueName="[Table8].[Order ID].[All]" allUniqueName="[Table8].[Order ID].[All]" dimensionUniqueName="[Table8]" displayFolder="" count="0" memberValueDatatype="130" unbalanced="0"/>
    <cacheHierarchy uniqueName="[Table8].[Order Date]" caption="Order Date" attribute="1" time="1" defaultMemberUniqueName="[Table8].[Order Date].[All]" allUniqueName="[Table8].[Order Date].[All]" dimensionUniqueName="[Table8]" displayFolder="" count="0" memberValueDatatype="7" unbalanced="0"/>
    <cacheHierarchy uniqueName="[Table8].[Ship Date]" caption="Ship Date" attribute="1" time="1" defaultMemberUniqueName="[Table8].[Ship Date].[All]" allUniqueName="[Table8].[Ship Date].[All]" dimensionUniqueName="[Table8]" displayFolder="" count="0" memberValueDatatype="7" unbalanced="0"/>
    <cacheHierarchy uniqueName="[Table8].[Ship Mode]" caption="Ship Mode" attribute="1" defaultMemberUniqueName="[Table8].[Ship Mode].[All]" allUniqueName="[Table8].[Ship Mode].[All]" dimensionUniqueName="[Table8]" displayFolder="" count="0" memberValueDatatype="130" unbalanced="0"/>
    <cacheHierarchy uniqueName="[Table8].[Customer ID]" caption="Customer ID" attribute="1" defaultMemberUniqueName="[Table8].[Customer ID].[All]" allUniqueName="[Table8].[Customer ID].[All]" dimensionUniqueName="[Table8]" displayFolder="" count="0" memberValueDatatype="130" unbalanced="0"/>
    <cacheHierarchy uniqueName="[Table8].[Customer Name]" caption="Customer Name" attribute="1" defaultMemberUniqueName="[Table8].[Customer Name].[All]" allUniqueName="[Table8].[Customer Name].[All]" dimensionUniqueName="[Table8]" displayFolder="" count="0" memberValueDatatype="130" unbalanced="0"/>
    <cacheHierarchy uniqueName="[Table8].[Segment]" caption="Segment" attribute="1" defaultMemberUniqueName="[Table8].[Segment].[All]" allUniqueName="[Table8].[Segment].[All]" dimensionUniqueName="[Table8]" displayFolder="" count="2" memberValueDatatype="130" unbalanced="0">
      <fieldsUsage count="2">
        <fieldUsage x="-1"/>
        <fieldUsage x="0"/>
      </fieldsUsage>
    </cacheHierarchy>
    <cacheHierarchy uniqueName="[Table8].[Country]" caption="Country" attribute="1" defaultMemberUniqueName="[Table8].[Country].[All]" allUniqueName="[Table8].[Country].[All]" dimensionUniqueName="[Table8]" displayFolder="" count="0" memberValueDatatype="130" unbalanced="0"/>
    <cacheHierarchy uniqueName="[Table8].[City]" caption="City" attribute="1" defaultMemberUniqueName="[Table8].[City].[All]" allUniqueName="[Table8].[City].[All]" dimensionUniqueName="[Table8]" displayFolder="" count="2" memberValueDatatype="130" unbalanced="0"/>
    <cacheHierarchy uniqueName="[Table8].[State]" caption="State" attribute="1" defaultMemberUniqueName="[Table8].[State].[All]" allUniqueName="[Table8].[State].[All]" dimensionUniqueName="[Table8]" displayFolder="" count="0" memberValueDatatype="130" unbalanced="0"/>
    <cacheHierarchy uniqueName="[Table8].[Postal Code]" caption="Postal Code" attribute="1" defaultMemberUniqueName="[Table8].[Postal Code].[All]" allUniqueName="[Table8].[Postal Code].[All]" dimensionUniqueName="[Table8]" displayFolder="" count="0" memberValueDatatype="20" unbalanced="0"/>
    <cacheHierarchy uniqueName="[Table8].[Region]" caption="Region" attribute="1" defaultMemberUniqueName="[Table8].[Region].[All]" allUniqueName="[Table8].[Region].[All]" dimensionUniqueName="[Table8]" displayFolder="" count="0" memberValueDatatype="130" unbalanced="0"/>
    <cacheHierarchy uniqueName="[Table8].[Product ID]" caption="Product ID" attribute="1" defaultMemberUniqueName="[Table8].[Product ID].[All]" allUniqueName="[Table8].[Product ID].[All]" dimensionUniqueName="[Table8]" displayFolder="" count="0" memberValueDatatype="130" unbalanced="0"/>
    <cacheHierarchy uniqueName="[Table8].[Category]" caption="Category" attribute="1" defaultMemberUniqueName="[Table8].[Category].[All]" allUniqueName="[Table8].[Category].[All]" dimensionUniqueName="[Table8]" displayFolder="" count="2" memberValueDatatype="130" unbalanced="0">
      <fieldsUsage count="2">
        <fieldUsage x="-1"/>
        <fieldUsage x="1"/>
      </fieldsUsage>
    </cacheHierarchy>
    <cacheHierarchy uniqueName="[Table8].[Sub-Category]" caption="Sub-Category" attribute="1" defaultMemberUniqueName="[Table8].[Sub-Category].[All]" allUniqueName="[Table8].[Sub-Category].[All]" dimensionUniqueName="[Table8]" displayFolder="" count="0" memberValueDatatype="130" unbalanced="0"/>
    <cacheHierarchy uniqueName="[Table8].[Product Name]" caption="Product Name" attribute="1" defaultMemberUniqueName="[Table8].[Product Name].[All]" allUniqueName="[Table8].[Product Name].[All]" dimensionUniqueName="[Table8]" displayFolder="" count="0" memberValueDatatype="130" unbalanced="0"/>
    <cacheHierarchy uniqueName="[Table8].[Sales]" caption="Sales" attribute="1" defaultMemberUniqueName="[Table8].[Sales].[All]" allUniqueName="[Table8].[Sales].[All]" dimensionUniqueName="[Table8]" displayFolder="" count="0" memberValueDatatype="5" unbalanced="0"/>
    <cacheHierarchy uniqueName="[Table8].[Quantity]" caption="Quantity" attribute="1" defaultMemberUniqueName="[Table8].[Quantity].[All]" allUniqueName="[Table8].[Quantity].[All]" dimensionUniqueName="[Table8]" displayFolder="" count="0" memberValueDatatype="20" unbalanced="0"/>
    <cacheHierarchy uniqueName="[Table8].[Discount]" caption="Discount" attribute="1" defaultMemberUniqueName="[Table8].[Discount].[All]" allUniqueName="[Table8].[Discount].[All]" dimensionUniqueName="[Table8]" displayFolder="" count="0" memberValueDatatype="5" unbalanced="0"/>
    <cacheHierarchy uniqueName="[Table8].[discount value]" caption="discount value" attribute="1" defaultMemberUniqueName="[Table8].[discount value].[All]" allUniqueName="[Table8].[discount value].[All]" dimensionUniqueName="[Table8]" displayFolder="" count="0" memberValueDatatype="5" unbalanced="0"/>
    <cacheHierarchy uniqueName="[Table8].[Cogos]" caption="Cogos" attribute="1" defaultMemberUniqueName="[Table8].[Cogos].[All]" allUniqueName="[Table8].[Cogos].[All]" dimensionUniqueName="[Table8]" displayFolder="" count="0" memberValueDatatype="5" unbalanced="0"/>
    <cacheHierarchy uniqueName="[Table8].[Profit]" caption="Profit" attribute="1" defaultMemberUniqueName="[Table8].[Profit].[All]" allUniqueName="[Table8].[Profit].[All]" dimensionUniqueName="[Table8]" displayFolder="" count="0" memberValueDatatype="5" unbalanced="0"/>
    <cacheHierarchy uniqueName="[Table8].[Index]" caption="Index" attribute="1" defaultMemberUniqueName="[Table8].[Index].[All]" allUniqueName="[Table8].[Index].[All]" dimensionUniqueName="[Table8]" displayFolder="" count="0" memberValueDatatype="20" unbalanced="0"/>
    <cacheHierarchy uniqueName="[Table8].[Ship Cost]" caption="Ship Cost" attribute="1" defaultMemberUniqueName="[Table8].[Ship Cost].[All]" allUniqueName="[Table8].[Ship Cost].[All]" dimensionUniqueName="[Table8]" displayFolder="" count="0" memberValueDatatype="5" unbalanced="0"/>
    <cacheHierarchy uniqueName="[Table8].[Add Column2]" caption="Add Column2" attribute="1" defaultMemberUniqueName="[Table8].[Add Column2].[All]" allUniqueName="[Table8].[Add Column2].[All]" dimensionUniqueName="[Table8]" displayFolder="" count="0" memberValueDatatype="20" unbalanced="0"/>
    <cacheHierarchy uniqueName="[Table8].[Order Date (Year)]" caption="Order Date (Year)" attribute="1" defaultMemberUniqueName="[Table8].[Order Date (Year)].[All]" allUniqueName="[Table8].[Order Date (Year)].[All]" dimensionUniqueName="[Table8]" displayFolder="" count="0" memberValueDatatype="130" unbalanced="0"/>
    <cacheHierarchy uniqueName="[Table8].[Order Date (Quarter)]" caption="Order Date (Quarter)" attribute="1" defaultMemberUniqueName="[Table8].[Order Date (Quarter)].[All]" allUniqueName="[Table8].[Order Date (Quarter)].[All]" dimensionUniqueName="[Table8]" displayFolder="" count="0" memberValueDatatype="130" unbalanced="0"/>
    <cacheHierarchy uniqueName="[Table8].[Order Date (Month)]" caption="Order Date (Month)" attribute="1" defaultMemberUniqueName="[Table8].[Order Date (Month)].[All]" allUniqueName="[Table8].[Order Date (Month)].[All]" dimensionUniqueName="[Table8]" displayFolder="" count="0" memberValueDatatype="130" unbalanced="0"/>
    <cacheHierarchy uniqueName="[Table8].[Order Date (Month Index)]" caption="Order Date (Month Index)" attribute="1" defaultMemberUniqueName="[Table8].[Order Date (Month Index)].[All]" allUniqueName="[Table8].[Order Date (Month Index)].[All]" dimensionUniqueName="[Table8]" displayFolder="" count="0" memberValueDatatype="20" unbalanced="0" hidden="1"/>
    <cacheHierarchy uniqueName="[Measures].[Total customers]" caption="Total customers" measure="1" displayFolder="" measureGroup="Table8" count="0"/>
    <cacheHierarchy uniqueName="[Measures].[Profit in florida]" caption="Profit in florida" measure="1" displayFolder="" measureGroup="Table8" count="0"/>
    <cacheHierarchy uniqueName="[Measures].[Total profit]" caption="Total profit" measure="1" displayFolder="" measureGroup="Table8" count="0"/>
    <cacheHierarchy uniqueName="[Measures].[__XL_Count Table8]" caption="__XL_Count Table8" measure="1" displayFolder="" measureGroup="Table8"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XL_Count Orders8]" caption="__XL_Count Orders8" measure="1" displayFolder="" measureGroup="Orders8" count="0" hidden="1"/>
    <cacheHierarchy uniqueName="[Measures].[__No measures defined]" caption="__No measures defined" measure="1" displayFolder="" count="0" hidden="1"/>
    <cacheHierarchy uniqueName="[Measures].[_Total profit Goal]" caption="_Total profit Goal" measure="1" displayFolder="" measureGroup="Table8" count="0" hidden="1"/>
    <cacheHierarchy uniqueName="[Measures].[_Total profit Status]" caption="_Total profit Status" measure="1" iconSet="11" displayFolder="" measureGroup="Table8" count="0" hidden="1"/>
    <cacheHierarchy uniqueName="[Measures].[Count of Ship Mode]" caption="Count of Ship Mode" measure="1" displayFolder="" measureGroup="Table8" count="0" hidden="1">
      <extLst>
        <ext xmlns:x15="http://schemas.microsoft.com/office/spreadsheetml/2010/11/main" uri="{B97F6D7D-B522-45F9-BDA1-12C45D357490}">
          <x15:cacheHierarchy aggregatedColumn="15"/>
        </ext>
      </extLst>
    </cacheHierarchy>
    <cacheHierarchy uniqueName="[Measures].[Sum of Sales]" caption="Sum of Sales" measure="1" displayFolder="" measureGroup="Table8" count="0" oneField="1" hidden="1">
      <fieldsUsage count="1">
        <fieldUsage x="2"/>
      </fieldsUsage>
      <extLst>
        <ext xmlns:x15="http://schemas.microsoft.com/office/spreadsheetml/2010/11/main" uri="{B97F6D7D-B522-45F9-BDA1-12C45D357490}">
          <x15:cacheHierarchy aggregatedColumn="28"/>
        </ext>
      </extLst>
    </cacheHierarchy>
    <cacheHierarchy uniqueName="[Measures].[Count of Customer ID]" caption="Count of Customer ID" measure="1" displayFolder="" measureGroup="Table8"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Table8"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Table8"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Table8"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8" count="0" hidden="1">
      <extLst>
        <ext xmlns:x15="http://schemas.microsoft.com/office/spreadsheetml/2010/11/main" uri="{B97F6D7D-B522-45F9-BDA1-12C45D357490}">
          <x15:cacheHierarchy aggregatedColumn="33"/>
        </ext>
      </extLst>
    </cacheHierarchy>
    <cacheHierarchy uniqueName="[Measures].[Sum of Cogos]" caption="Sum of Cogos" measure="1" displayFolder="" measureGroup="Table8" count="0" hidden="1">
      <extLst>
        <ext xmlns:x15="http://schemas.microsoft.com/office/spreadsheetml/2010/11/main" uri="{B97F6D7D-B522-45F9-BDA1-12C45D357490}">
          <x15:cacheHierarchy aggregatedColumn="32"/>
        </ext>
      </extLst>
    </cacheHierarchy>
    <cacheHierarchy uniqueName="[Measures].[Sum of discount value]" caption="Sum of discount value" measure="1" displayFolder="" measureGroup="Table8" count="0" hidden="1">
      <extLst>
        <ext xmlns:x15="http://schemas.microsoft.com/office/spreadsheetml/2010/11/main" uri="{B97F6D7D-B522-45F9-BDA1-12C45D357490}">
          <x15:cacheHierarchy aggregatedColumn="31"/>
        </ext>
      </extLst>
    </cacheHierarchy>
    <cacheHierarchy uniqueName="[Measures].[Sum of Quantity 2]" caption="Sum of Quantity 2" measure="1" displayFolder="" measureGroup="Table8" count="0" hidden="1">
      <extLst>
        <ext xmlns:x15="http://schemas.microsoft.com/office/spreadsheetml/2010/11/main" uri="{B97F6D7D-B522-45F9-BDA1-12C45D357490}">
          <x15:cacheHierarchy aggregatedColumn="29"/>
        </ext>
      </extLst>
    </cacheHierarchy>
    <cacheHierarchy uniqueName="[Measures].[Average of Profit]" caption="Average of Profit" measure="1" displayFolder="" measureGroup="Table8" count="0" hidden="1">
      <extLst>
        <ext xmlns:x15="http://schemas.microsoft.com/office/spreadsheetml/2010/11/main" uri="{B97F6D7D-B522-45F9-BDA1-12C45D357490}">
          <x15:cacheHierarchy aggregatedColumn="33"/>
        </ext>
      </extLst>
    </cacheHierarchy>
  </cacheHierarchies>
  <kpis count="1">
    <kpi uniqueName="Total profit" caption="Total profit" displayFolder="" measureGroup="Table8" parent="" value="[Measures].[Total profit]" goal="[Measures].[_Total profit Goal]" status="[Measures].[_Total profit Status]" trend="" weight=""/>
  </kpis>
  <dimensions count="6">
    <dimension measure="1" name="Measures" uniqueName="[Measures]" caption="Measures"/>
    <dimension name="Orders8" uniqueName="[Orders8]" caption="Orders8"/>
    <dimension name="People" uniqueName="[People]" caption="People"/>
    <dimension name="Return" uniqueName="[Return]" caption="Return"/>
    <dimension name="Shipping Cost" uniqueName="[Shipping Cost]" caption="Shipping Cost"/>
    <dimension name="Table8" uniqueName="[Table8]" caption="Table8"/>
  </dimensions>
  <measureGroups count="5">
    <measureGroup name="Orders8" caption="Orders8"/>
    <measureGroup name="People" caption="People"/>
    <measureGroup name="Return" caption="Return"/>
    <measureGroup name="Shipping Cost" caption="Shipping Cost"/>
    <measureGroup name="Table8" caption="Table8"/>
  </measureGroups>
  <maps count="9">
    <map measureGroup="0" dimension="1"/>
    <map measureGroup="1" dimension="2"/>
    <map measureGroup="2" dimension="3"/>
    <map measureGroup="3" dimension="4"/>
    <map measureGroup="4" dimension="1"/>
    <map measureGroup="4" dimension="2"/>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aymen" refreshedDate="45780.878617939816" backgroundQuery="1" createdVersion="7" refreshedVersion="7" minRefreshableVersion="3" recordCount="0" supportSubquery="1" supportAdvancedDrill="1" xr:uid="{7C657570-BD67-4CB9-A857-99201FD610D7}">
  <cacheSource type="external" connectionId="6"/>
  <cacheFields count="3">
    <cacheField name="[Table8].[Customer Name].[Customer Name]" caption="Customer Name" numFmtId="0" hierarchy="17" level="1">
      <sharedItems count="10">
        <s v="Cynthia Arntzen"/>
        <s v="Cynthia Voltz"/>
        <s v="Dave Brooks"/>
        <s v="Dean Katz"/>
        <s v="Dorris liebe"/>
        <s v="Ed Braxton"/>
        <s v="Gary Zandusky"/>
        <s v="Joel Eaton"/>
        <s v="Tamara Dahlen"/>
        <s v="Tracy Blumstein"/>
      </sharedItems>
    </cacheField>
    <cacheField name="[Measures].[Distinct Count of Order ID]" caption="Distinct Count of Order ID" numFmtId="0" hierarchy="57" level="32767"/>
    <cacheField name="[Table8].[Category].[Category]" caption="Category" numFmtId="0" hierarchy="25" level="1">
      <sharedItems containsSemiMixedTypes="0" containsNonDate="0" containsString="0"/>
    </cacheField>
  </cacheFields>
  <cacheHierarchies count="63">
    <cacheHierarchy uniqueName="[Orders8].[Category]" caption="Category" attribute="1" defaultMemberUniqueName="[Orders8].[Category].[All]" allUniqueName="[Orders8].[Category].[All]" dimensionUniqueName="[Orders8]" displayFolder="" count="0" memberValueDatatype="130" unbalanced="0"/>
    <cacheHierarchy uniqueName="[Orders8].[Sub-Category]" caption="Sub-Category" attribute="1" defaultMemberUniqueName="[Orders8].[Sub-Category].[All]" allUniqueName="[Orders8].[Sub-Category].[All]" dimensionUniqueName="[Orders8]" displayFolder="" count="0" memberValueDatatype="130" unbalanced="0"/>
    <cacheHierarchy uniqueName="[Orders8].[Sum of sales]" caption="Sum of sales" attribute="1" defaultMemberUniqueName="[Orders8].[Sum of sales].[All]" allUniqueName="[Orders8].[Sum of sales].[All]" dimensionUniqueName="[Orders8]" displayFolder="" count="0" memberValueDatatype="5" unbalanced="0"/>
    <cacheHierarchy uniqueName="[Orders8].[Sales Average]" caption="Sales Average" attribute="1" defaultMemberUniqueName="[Orders8].[Sales Average].[All]" allUniqueName="[Orders8].[Sales Average].[All]" dimensionUniqueName="[Orders8]" displayFolder="" count="0" memberValueDatatype="5" unbalanced="0"/>
    <cacheHierarchy uniqueName="[Orders8].[Sum of quantity]" caption="Sum of quantity" attribute="1" defaultMemberUniqueName="[Orders8].[Sum of quantity].[All]" allUniqueName="[Orders8].[Sum of quantity].[All]" dimensionUniqueName="[Orders8]" displayFolder="" count="0" memberValueDatatype="2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5" unbalanced="0"/>
    <cacheHierarchy uniqueName="[Table8].[A]" caption="A" attribute="1" defaultMemberUniqueName="[Table8].[A].[All]" allUniqueName="[Table8].[A].[All]" dimensionUniqueName="[Table8]" displayFolder="" count="0" memberValueDatatype="20" unbalanced="0"/>
    <cacheHierarchy uniqueName="[Table8].[Order ID]" caption="Order ID" attribute="1" defaultMemberUniqueName="[Table8].[Order ID].[All]" allUniqueName="[Table8].[Order ID].[All]" dimensionUniqueName="[Table8]" displayFolder="" count="0" memberValueDatatype="130" unbalanced="0"/>
    <cacheHierarchy uniqueName="[Table8].[Order Date]" caption="Order Date" attribute="1" time="1" defaultMemberUniqueName="[Table8].[Order Date].[All]" allUniqueName="[Table8].[Order Date].[All]" dimensionUniqueName="[Table8]" displayFolder="" count="0" memberValueDatatype="7" unbalanced="0"/>
    <cacheHierarchy uniqueName="[Table8].[Ship Date]" caption="Ship Date" attribute="1" time="1" defaultMemberUniqueName="[Table8].[Ship Date].[All]" allUniqueName="[Table8].[Ship Date].[All]" dimensionUniqueName="[Table8]" displayFolder="" count="0" memberValueDatatype="7" unbalanced="0"/>
    <cacheHierarchy uniqueName="[Table8].[Ship Mode]" caption="Ship Mode" attribute="1" defaultMemberUniqueName="[Table8].[Ship Mode].[All]" allUniqueName="[Table8].[Ship Mode].[All]" dimensionUniqueName="[Table8]" displayFolder="" count="0" memberValueDatatype="130" unbalanced="0"/>
    <cacheHierarchy uniqueName="[Table8].[Customer ID]" caption="Customer ID" attribute="1" defaultMemberUniqueName="[Table8].[Customer ID].[All]" allUniqueName="[Table8].[Customer ID].[All]" dimensionUniqueName="[Table8]" displayFolder="" count="0" memberValueDatatype="130" unbalanced="0"/>
    <cacheHierarchy uniqueName="[Table8].[Customer Name]" caption="Customer Name" attribute="1" defaultMemberUniqueName="[Table8].[Customer Name].[All]" allUniqueName="[Table8].[Customer Name].[All]" dimensionUniqueName="[Table8]" displayFolder="" count="2" memberValueDatatype="130" unbalanced="0">
      <fieldsUsage count="2">
        <fieldUsage x="-1"/>
        <fieldUsage x="0"/>
      </fieldsUsage>
    </cacheHierarchy>
    <cacheHierarchy uniqueName="[Table8].[Segment]" caption="Segment" attribute="1" defaultMemberUniqueName="[Table8].[Segment].[All]" allUniqueName="[Table8].[Segment].[All]" dimensionUniqueName="[Table8]" displayFolder="" count="0" memberValueDatatype="130" unbalanced="0"/>
    <cacheHierarchy uniqueName="[Table8].[Country]" caption="Country" attribute="1" defaultMemberUniqueName="[Table8].[Country].[All]" allUniqueName="[Table8].[Country].[All]" dimensionUniqueName="[Table8]" displayFolder="" count="0" memberValueDatatype="130" unbalanced="0"/>
    <cacheHierarchy uniqueName="[Table8].[City]" caption="City" attribute="1" defaultMemberUniqueName="[Table8].[City].[All]" allUniqueName="[Table8].[City].[All]" dimensionUniqueName="[Table8]" displayFolder="" count="2" memberValueDatatype="130" unbalanced="0"/>
    <cacheHierarchy uniqueName="[Table8].[State]" caption="State" attribute="1" defaultMemberUniqueName="[Table8].[State].[All]" allUniqueName="[Table8].[State].[All]" dimensionUniqueName="[Table8]" displayFolder="" count="0" memberValueDatatype="130" unbalanced="0"/>
    <cacheHierarchy uniqueName="[Table8].[Postal Code]" caption="Postal Code" attribute="1" defaultMemberUniqueName="[Table8].[Postal Code].[All]" allUniqueName="[Table8].[Postal Code].[All]" dimensionUniqueName="[Table8]" displayFolder="" count="0" memberValueDatatype="20" unbalanced="0"/>
    <cacheHierarchy uniqueName="[Table8].[Region]" caption="Region" attribute="1" defaultMemberUniqueName="[Table8].[Region].[All]" allUniqueName="[Table8].[Region].[All]" dimensionUniqueName="[Table8]" displayFolder="" count="0" memberValueDatatype="130" unbalanced="0"/>
    <cacheHierarchy uniqueName="[Table8].[Product ID]" caption="Product ID" attribute="1" defaultMemberUniqueName="[Table8].[Product ID].[All]" allUniqueName="[Table8].[Product ID].[All]" dimensionUniqueName="[Table8]" displayFolder="" count="0" memberValueDatatype="130" unbalanced="0"/>
    <cacheHierarchy uniqueName="[Table8].[Category]" caption="Category" attribute="1" defaultMemberUniqueName="[Table8].[Category].[All]" allUniqueName="[Table8].[Category].[All]" dimensionUniqueName="[Table8]" displayFolder="" count="2" memberValueDatatype="130" unbalanced="0">
      <fieldsUsage count="2">
        <fieldUsage x="-1"/>
        <fieldUsage x="2"/>
      </fieldsUsage>
    </cacheHierarchy>
    <cacheHierarchy uniqueName="[Table8].[Sub-Category]" caption="Sub-Category" attribute="1" defaultMemberUniqueName="[Table8].[Sub-Category].[All]" allUniqueName="[Table8].[Sub-Category].[All]" dimensionUniqueName="[Table8]" displayFolder="" count="0" memberValueDatatype="130" unbalanced="0"/>
    <cacheHierarchy uniqueName="[Table8].[Product Name]" caption="Product Name" attribute="1" defaultMemberUniqueName="[Table8].[Product Name].[All]" allUniqueName="[Table8].[Product Name].[All]" dimensionUniqueName="[Table8]" displayFolder="" count="0" memberValueDatatype="130" unbalanced="0"/>
    <cacheHierarchy uniqueName="[Table8].[Sales]" caption="Sales" attribute="1" defaultMemberUniqueName="[Table8].[Sales].[All]" allUniqueName="[Table8].[Sales].[All]" dimensionUniqueName="[Table8]" displayFolder="" count="0" memberValueDatatype="5" unbalanced="0"/>
    <cacheHierarchy uniqueName="[Table8].[Quantity]" caption="Quantity" attribute="1" defaultMemberUniqueName="[Table8].[Quantity].[All]" allUniqueName="[Table8].[Quantity].[All]" dimensionUniqueName="[Table8]" displayFolder="" count="0" memberValueDatatype="20" unbalanced="0"/>
    <cacheHierarchy uniqueName="[Table8].[Discount]" caption="Discount" attribute="1" defaultMemberUniqueName="[Table8].[Discount].[All]" allUniqueName="[Table8].[Discount].[All]" dimensionUniqueName="[Table8]" displayFolder="" count="0" memberValueDatatype="5" unbalanced="0"/>
    <cacheHierarchy uniqueName="[Table8].[discount value]" caption="discount value" attribute="1" defaultMemberUniqueName="[Table8].[discount value].[All]" allUniqueName="[Table8].[discount value].[All]" dimensionUniqueName="[Table8]" displayFolder="" count="0" memberValueDatatype="5" unbalanced="0"/>
    <cacheHierarchy uniqueName="[Table8].[Cogos]" caption="Cogos" attribute="1" defaultMemberUniqueName="[Table8].[Cogos].[All]" allUniqueName="[Table8].[Cogos].[All]" dimensionUniqueName="[Table8]" displayFolder="" count="0" memberValueDatatype="5" unbalanced="0"/>
    <cacheHierarchy uniqueName="[Table8].[Profit]" caption="Profit" attribute="1" defaultMemberUniqueName="[Table8].[Profit].[All]" allUniqueName="[Table8].[Profit].[All]" dimensionUniqueName="[Table8]" displayFolder="" count="0" memberValueDatatype="5" unbalanced="0"/>
    <cacheHierarchy uniqueName="[Table8].[Index]" caption="Index" attribute="1" defaultMemberUniqueName="[Table8].[Index].[All]" allUniqueName="[Table8].[Index].[All]" dimensionUniqueName="[Table8]" displayFolder="" count="0" memberValueDatatype="20" unbalanced="0"/>
    <cacheHierarchy uniqueName="[Table8].[Ship Cost]" caption="Ship Cost" attribute="1" defaultMemberUniqueName="[Table8].[Ship Cost].[All]" allUniqueName="[Table8].[Ship Cost].[All]" dimensionUniqueName="[Table8]" displayFolder="" count="0" memberValueDatatype="5" unbalanced="0"/>
    <cacheHierarchy uniqueName="[Table8].[Add Column2]" caption="Add Column2" attribute="1" defaultMemberUniqueName="[Table8].[Add Column2].[All]" allUniqueName="[Table8].[Add Column2].[All]" dimensionUniqueName="[Table8]" displayFolder="" count="0" memberValueDatatype="20" unbalanced="0"/>
    <cacheHierarchy uniqueName="[Table8].[Order Date (Year)]" caption="Order Date (Year)" attribute="1" defaultMemberUniqueName="[Table8].[Order Date (Year)].[All]" allUniqueName="[Table8].[Order Date (Year)].[All]" dimensionUniqueName="[Table8]" displayFolder="" count="0" memberValueDatatype="130" unbalanced="0"/>
    <cacheHierarchy uniqueName="[Table8].[Order Date (Quarter)]" caption="Order Date (Quarter)" attribute="1" defaultMemberUniqueName="[Table8].[Order Date (Quarter)].[All]" allUniqueName="[Table8].[Order Date (Quarter)].[All]" dimensionUniqueName="[Table8]" displayFolder="" count="0" memberValueDatatype="130" unbalanced="0"/>
    <cacheHierarchy uniqueName="[Table8].[Order Date (Month)]" caption="Order Date (Month)" attribute="1" defaultMemberUniqueName="[Table8].[Order Date (Month)].[All]" allUniqueName="[Table8].[Order Date (Month)].[All]" dimensionUniqueName="[Table8]" displayFolder="" count="0" memberValueDatatype="130" unbalanced="0"/>
    <cacheHierarchy uniqueName="[Table8].[Order Date (Month Index)]" caption="Order Date (Month Index)" attribute="1" defaultMemberUniqueName="[Table8].[Order Date (Month Index)].[All]" allUniqueName="[Table8].[Order Date (Month Index)].[All]" dimensionUniqueName="[Table8]" displayFolder="" count="0" memberValueDatatype="20" unbalanced="0" hidden="1"/>
    <cacheHierarchy uniqueName="[Measures].[Total customers]" caption="Total customers" measure="1" displayFolder="" measureGroup="Table8" count="0"/>
    <cacheHierarchy uniqueName="[Measures].[Profit in florida]" caption="Profit in florida" measure="1" displayFolder="" measureGroup="Table8" count="0"/>
    <cacheHierarchy uniqueName="[Measures].[Total profit]" caption="Total profit" measure="1" displayFolder="" measureGroup="Table8" count="0"/>
    <cacheHierarchy uniqueName="[Measures].[__XL_Count Table8]" caption="__XL_Count Table8" measure="1" displayFolder="" measureGroup="Table8"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XL_Count Orders8]" caption="__XL_Count Orders8" measure="1" displayFolder="" measureGroup="Orders8" count="0" hidden="1"/>
    <cacheHierarchy uniqueName="[Measures].[__No measures defined]" caption="__No measures defined" measure="1" displayFolder="" count="0" hidden="1"/>
    <cacheHierarchy uniqueName="[Measures].[_Total profit Goal]" caption="_Total profit Goal" measure="1" displayFolder="" measureGroup="Table8" count="0" hidden="1"/>
    <cacheHierarchy uniqueName="[Measures].[_Total profit Status]" caption="_Total profit Status" measure="1" iconSet="11" displayFolder="" measureGroup="Table8" count="0" hidden="1"/>
    <cacheHierarchy uniqueName="[Measures].[Count of Ship Mode]" caption="Count of Ship Mode" measure="1" displayFolder="" measureGroup="Table8" count="0" hidden="1">
      <extLst>
        <ext xmlns:x15="http://schemas.microsoft.com/office/spreadsheetml/2010/11/main" uri="{B97F6D7D-B522-45F9-BDA1-12C45D357490}">
          <x15:cacheHierarchy aggregatedColumn="15"/>
        </ext>
      </extLst>
    </cacheHierarchy>
    <cacheHierarchy uniqueName="[Measures].[Sum of Sales]" caption="Sum of Sales" measure="1" displayFolder="" measureGroup="Table8" count="0" hidden="1">
      <extLst>
        <ext xmlns:x15="http://schemas.microsoft.com/office/spreadsheetml/2010/11/main" uri="{B97F6D7D-B522-45F9-BDA1-12C45D357490}">
          <x15:cacheHierarchy aggregatedColumn="28"/>
        </ext>
      </extLst>
    </cacheHierarchy>
    <cacheHierarchy uniqueName="[Measures].[Count of Customer ID]" caption="Count of Customer ID" measure="1" displayFolder="" measureGroup="Table8"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Table8"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Table8"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Table8"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8" count="0" hidden="1">
      <extLst>
        <ext xmlns:x15="http://schemas.microsoft.com/office/spreadsheetml/2010/11/main" uri="{B97F6D7D-B522-45F9-BDA1-12C45D357490}">
          <x15:cacheHierarchy aggregatedColumn="33"/>
        </ext>
      </extLst>
    </cacheHierarchy>
    <cacheHierarchy uniqueName="[Measures].[Sum of Cogos]" caption="Sum of Cogos" measure="1" displayFolder="" measureGroup="Table8" count="0" hidden="1">
      <extLst>
        <ext xmlns:x15="http://schemas.microsoft.com/office/spreadsheetml/2010/11/main" uri="{B97F6D7D-B522-45F9-BDA1-12C45D357490}">
          <x15:cacheHierarchy aggregatedColumn="32"/>
        </ext>
      </extLst>
    </cacheHierarchy>
    <cacheHierarchy uniqueName="[Measures].[Sum of discount value]" caption="Sum of discount value" measure="1" displayFolder="" measureGroup="Table8" count="0" hidden="1">
      <extLst>
        <ext xmlns:x15="http://schemas.microsoft.com/office/spreadsheetml/2010/11/main" uri="{B97F6D7D-B522-45F9-BDA1-12C45D357490}">
          <x15:cacheHierarchy aggregatedColumn="31"/>
        </ext>
      </extLst>
    </cacheHierarchy>
    <cacheHierarchy uniqueName="[Measures].[Sum of Quantity 2]" caption="Sum of Quantity 2" measure="1" displayFolder="" measureGroup="Table8" count="0" hidden="1">
      <extLst>
        <ext xmlns:x15="http://schemas.microsoft.com/office/spreadsheetml/2010/11/main" uri="{B97F6D7D-B522-45F9-BDA1-12C45D357490}">
          <x15:cacheHierarchy aggregatedColumn="29"/>
        </ext>
      </extLst>
    </cacheHierarchy>
    <cacheHierarchy uniqueName="[Measures].[Average of Profit]" caption="Average of Profit" measure="1" displayFolder="" measureGroup="Table8" count="0" hidden="1">
      <extLst>
        <ext xmlns:x15="http://schemas.microsoft.com/office/spreadsheetml/2010/11/main" uri="{B97F6D7D-B522-45F9-BDA1-12C45D357490}">
          <x15:cacheHierarchy aggregatedColumn="33"/>
        </ext>
      </extLst>
    </cacheHierarchy>
  </cacheHierarchies>
  <kpis count="1">
    <kpi uniqueName="Total profit" caption="Total profit" displayFolder="" measureGroup="Table8" parent="" value="[Measures].[Total profit]" goal="[Measures].[_Total profit Goal]" status="[Measures].[_Total profit Status]" trend="" weight=""/>
  </kpis>
  <dimensions count="6">
    <dimension measure="1" name="Measures" uniqueName="[Measures]" caption="Measures"/>
    <dimension name="Orders8" uniqueName="[Orders8]" caption="Orders8"/>
    <dimension name="People" uniqueName="[People]" caption="People"/>
    <dimension name="Return" uniqueName="[Return]" caption="Return"/>
    <dimension name="Shipping Cost" uniqueName="[Shipping Cost]" caption="Shipping Cost"/>
    <dimension name="Table8" uniqueName="[Table8]" caption="Table8"/>
  </dimensions>
  <measureGroups count="5">
    <measureGroup name="Orders8" caption="Orders8"/>
    <measureGroup name="People" caption="People"/>
    <measureGroup name="Return" caption="Return"/>
    <measureGroup name="Shipping Cost" caption="Shipping Cost"/>
    <measureGroup name="Table8" caption="Table8"/>
  </measureGroups>
  <maps count="9">
    <map measureGroup="0" dimension="1"/>
    <map measureGroup="1" dimension="2"/>
    <map measureGroup="2" dimension="3"/>
    <map measureGroup="3" dimension="4"/>
    <map measureGroup="4" dimension="1"/>
    <map measureGroup="4" dimension="2"/>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aymen" refreshedDate="45780.878618287039" backgroundQuery="1" createdVersion="7" refreshedVersion="7" minRefreshableVersion="3" recordCount="0" supportSubquery="1" supportAdvancedDrill="1" xr:uid="{0E70A1D3-D311-4F54-8D5A-DC1E343592D7}">
  <cacheSource type="external" connectionId="6"/>
  <cacheFields count="3">
    <cacheField name="[Table8].[Ship Mode].[Ship Mode]" caption="Ship Mode" numFmtId="0" hierarchy="15" level="1">
      <sharedItems count="4">
        <s v="First Class"/>
        <s v="Same Day"/>
        <s v="Second Class"/>
        <s v="Standard Class"/>
      </sharedItems>
    </cacheField>
    <cacheField name="[Measures].[Count of Ship Mode]" caption="Count of Ship Mode" numFmtId="0" hierarchy="52" level="32767"/>
    <cacheField name="[Table8].[Category].[Category]" caption="Category" numFmtId="0" hierarchy="25" level="1">
      <sharedItems containsSemiMixedTypes="0" containsNonDate="0" containsString="0"/>
    </cacheField>
  </cacheFields>
  <cacheHierarchies count="63">
    <cacheHierarchy uniqueName="[Orders8].[Category]" caption="Category" attribute="1" defaultMemberUniqueName="[Orders8].[Category].[All]" allUniqueName="[Orders8].[Category].[All]" dimensionUniqueName="[Orders8]" displayFolder="" count="0" memberValueDatatype="130" unbalanced="0"/>
    <cacheHierarchy uniqueName="[Orders8].[Sub-Category]" caption="Sub-Category" attribute="1" defaultMemberUniqueName="[Orders8].[Sub-Category].[All]" allUniqueName="[Orders8].[Sub-Category].[All]" dimensionUniqueName="[Orders8]" displayFolder="" count="0" memberValueDatatype="130" unbalanced="0"/>
    <cacheHierarchy uniqueName="[Orders8].[Sum of sales]" caption="Sum of sales" attribute="1" defaultMemberUniqueName="[Orders8].[Sum of sales].[All]" allUniqueName="[Orders8].[Sum of sales].[All]" dimensionUniqueName="[Orders8]" displayFolder="" count="0" memberValueDatatype="5" unbalanced="0"/>
    <cacheHierarchy uniqueName="[Orders8].[Sales Average]" caption="Sales Average" attribute="1" defaultMemberUniqueName="[Orders8].[Sales Average].[All]" allUniqueName="[Orders8].[Sales Average].[All]" dimensionUniqueName="[Orders8]" displayFolder="" count="0" memberValueDatatype="5" unbalanced="0"/>
    <cacheHierarchy uniqueName="[Orders8].[Sum of quantity]" caption="Sum of quantity" attribute="1" defaultMemberUniqueName="[Orders8].[Sum of quantity].[All]" allUniqueName="[Orders8].[Sum of quantity].[All]" dimensionUniqueName="[Orders8]" displayFolder="" count="0" memberValueDatatype="2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5" unbalanced="0"/>
    <cacheHierarchy uniqueName="[Table8].[A]" caption="A" attribute="1" defaultMemberUniqueName="[Table8].[A].[All]" allUniqueName="[Table8].[A].[All]" dimensionUniqueName="[Table8]" displayFolder="" count="0" memberValueDatatype="20" unbalanced="0"/>
    <cacheHierarchy uniqueName="[Table8].[Order ID]" caption="Order ID" attribute="1" defaultMemberUniqueName="[Table8].[Order ID].[All]" allUniqueName="[Table8].[Order ID].[All]" dimensionUniqueName="[Table8]" displayFolder="" count="0" memberValueDatatype="130" unbalanced="0"/>
    <cacheHierarchy uniqueName="[Table8].[Order Date]" caption="Order Date" attribute="1" time="1" defaultMemberUniqueName="[Table8].[Order Date].[All]" allUniqueName="[Table8].[Order Date].[All]" dimensionUniqueName="[Table8]" displayFolder="" count="0" memberValueDatatype="7" unbalanced="0"/>
    <cacheHierarchy uniqueName="[Table8].[Ship Date]" caption="Ship Date" attribute="1" time="1" defaultMemberUniqueName="[Table8].[Ship Date].[All]" allUniqueName="[Table8].[Ship Date].[All]" dimensionUniqueName="[Table8]" displayFolder="" count="0" memberValueDatatype="7" unbalanced="0"/>
    <cacheHierarchy uniqueName="[Table8].[Ship Mode]" caption="Ship Mode" attribute="1" defaultMemberUniqueName="[Table8].[Ship Mode].[All]" allUniqueName="[Table8].[Ship Mode].[All]" dimensionUniqueName="[Table8]" displayFolder="" count="2" memberValueDatatype="130" unbalanced="0">
      <fieldsUsage count="2">
        <fieldUsage x="-1"/>
        <fieldUsage x="0"/>
      </fieldsUsage>
    </cacheHierarchy>
    <cacheHierarchy uniqueName="[Table8].[Customer ID]" caption="Customer ID" attribute="1" defaultMemberUniqueName="[Table8].[Customer ID].[All]" allUniqueName="[Table8].[Customer ID].[All]" dimensionUniqueName="[Table8]" displayFolder="" count="0" memberValueDatatype="130" unbalanced="0"/>
    <cacheHierarchy uniqueName="[Table8].[Customer Name]" caption="Customer Name" attribute="1" defaultMemberUniqueName="[Table8].[Customer Name].[All]" allUniqueName="[Table8].[Customer Name].[All]" dimensionUniqueName="[Table8]" displayFolder="" count="0" memberValueDatatype="130" unbalanced="0"/>
    <cacheHierarchy uniqueName="[Table8].[Segment]" caption="Segment" attribute="1" defaultMemberUniqueName="[Table8].[Segment].[All]" allUniqueName="[Table8].[Segment].[All]" dimensionUniqueName="[Table8]" displayFolder="" count="0" memberValueDatatype="130" unbalanced="0"/>
    <cacheHierarchy uniqueName="[Table8].[Country]" caption="Country" attribute="1" defaultMemberUniqueName="[Table8].[Country].[All]" allUniqueName="[Table8].[Country].[All]" dimensionUniqueName="[Table8]" displayFolder="" count="0" memberValueDatatype="130" unbalanced="0"/>
    <cacheHierarchy uniqueName="[Table8].[City]" caption="City" attribute="1" defaultMemberUniqueName="[Table8].[City].[All]" allUniqueName="[Table8].[City].[All]" dimensionUniqueName="[Table8]" displayFolder="" count="2" memberValueDatatype="130" unbalanced="0"/>
    <cacheHierarchy uniqueName="[Table8].[State]" caption="State" attribute="1" defaultMemberUniqueName="[Table8].[State].[All]" allUniqueName="[Table8].[State].[All]" dimensionUniqueName="[Table8]" displayFolder="" count="0" memberValueDatatype="130" unbalanced="0"/>
    <cacheHierarchy uniqueName="[Table8].[Postal Code]" caption="Postal Code" attribute="1" defaultMemberUniqueName="[Table8].[Postal Code].[All]" allUniqueName="[Table8].[Postal Code].[All]" dimensionUniqueName="[Table8]" displayFolder="" count="0" memberValueDatatype="20" unbalanced="0"/>
    <cacheHierarchy uniqueName="[Table8].[Region]" caption="Region" attribute="1" defaultMemberUniqueName="[Table8].[Region].[All]" allUniqueName="[Table8].[Region].[All]" dimensionUniqueName="[Table8]" displayFolder="" count="0" memberValueDatatype="130" unbalanced="0"/>
    <cacheHierarchy uniqueName="[Table8].[Product ID]" caption="Product ID" attribute="1" defaultMemberUniqueName="[Table8].[Product ID].[All]" allUniqueName="[Table8].[Product ID].[All]" dimensionUniqueName="[Table8]" displayFolder="" count="0" memberValueDatatype="130" unbalanced="0"/>
    <cacheHierarchy uniqueName="[Table8].[Category]" caption="Category" attribute="1" defaultMemberUniqueName="[Table8].[Category].[All]" allUniqueName="[Table8].[Category].[All]" dimensionUniqueName="[Table8]" displayFolder="" count="2" memberValueDatatype="130" unbalanced="0">
      <fieldsUsage count="2">
        <fieldUsage x="-1"/>
        <fieldUsage x="2"/>
      </fieldsUsage>
    </cacheHierarchy>
    <cacheHierarchy uniqueName="[Table8].[Sub-Category]" caption="Sub-Category" attribute="1" defaultMemberUniqueName="[Table8].[Sub-Category].[All]" allUniqueName="[Table8].[Sub-Category].[All]" dimensionUniqueName="[Table8]" displayFolder="" count="0" memberValueDatatype="130" unbalanced="0"/>
    <cacheHierarchy uniqueName="[Table8].[Product Name]" caption="Product Name" attribute="1" defaultMemberUniqueName="[Table8].[Product Name].[All]" allUniqueName="[Table8].[Product Name].[All]" dimensionUniqueName="[Table8]" displayFolder="" count="0" memberValueDatatype="130" unbalanced="0"/>
    <cacheHierarchy uniqueName="[Table8].[Sales]" caption="Sales" attribute="1" defaultMemberUniqueName="[Table8].[Sales].[All]" allUniqueName="[Table8].[Sales].[All]" dimensionUniqueName="[Table8]" displayFolder="" count="0" memberValueDatatype="5" unbalanced="0"/>
    <cacheHierarchy uniqueName="[Table8].[Quantity]" caption="Quantity" attribute="1" defaultMemberUniqueName="[Table8].[Quantity].[All]" allUniqueName="[Table8].[Quantity].[All]" dimensionUniqueName="[Table8]" displayFolder="" count="0" memberValueDatatype="20" unbalanced="0"/>
    <cacheHierarchy uniqueName="[Table8].[Discount]" caption="Discount" attribute="1" defaultMemberUniqueName="[Table8].[Discount].[All]" allUniqueName="[Table8].[Discount].[All]" dimensionUniqueName="[Table8]" displayFolder="" count="0" memberValueDatatype="5" unbalanced="0"/>
    <cacheHierarchy uniqueName="[Table8].[discount value]" caption="discount value" attribute="1" defaultMemberUniqueName="[Table8].[discount value].[All]" allUniqueName="[Table8].[discount value].[All]" dimensionUniqueName="[Table8]" displayFolder="" count="0" memberValueDatatype="5" unbalanced="0"/>
    <cacheHierarchy uniqueName="[Table8].[Cogos]" caption="Cogos" attribute="1" defaultMemberUniqueName="[Table8].[Cogos].[All]" allUniqueName="[Table8].[Cogos].[All]" dimensionUniqueName="[Table8]" displayFolder="" count="0" memberValueDatatype="5" unbalanced="0"/>
    <cacheHierarchy uniqueName="[Table8].[Profit]" caption="Profit" attribute="1" defaultMemberUniqueName="[Table8].[Profit].[All]" allUniqueName="[Table8].[Profit].[All]" dimensionUniqueName="[Table8]" displayFolder="" count="0" memberValueDatatype="5" unbalanced="0"/>
    <cacheHierarchy uniqueName="[Table8].[Index]" caption="Index" attribute="1" defaultMemberUniqueName="[Table8].[Index].[All]" allUniqueName="[Table8].[Index].[All]" dimensionUniqueName="[Table8]" displayFolder="" count="0" memberValueDatatype="20" unbalanced="0"/>
    <cacheHierarchy uniqueName="[Table8].[Ship Cost]" caption="Ship Cost" attribute="1" defaultMemberUniqueName="[Table8].[Ship Cost].[All]" allUniqueName="[Table8].[Ship Cost].[All]" dimensionUniqueName="[Table8]" displayFolder="" count="0" memberValueDatatype="5" unbalanced="0"/>
    <cacheHierarchy uniqueName="[Table8].[Add Column2]" caption="Add Column2" attribute="1" defaultMemberUniqueName="[Table8].[Add Column2].[All]" allUniqueName="[Table8].[Add Column2].[All]" dimensionUniqueName="[Table8]" displayFolder="" count="0" memberValueDatatype="20" unbalanced="0"/>
    <cacheHierarchy uniqueName="[Table8].[Order Date (Year)]" caption="Order Date (Year)" attribute="1" defaultMemberUniqueName="[Table8].[Order Date (Year)].[All]" allUniqueName="[Table8].[Order Date (Year)].[All]" dimensionUniqueName="[Table8]" displayFolder="" count="0" memberValueDatatype="130" unbalanced="0"/>
    <cacheHierarchy uniqueName="[Table8].[Order Date (Quarter)]" caption="Order Date (Quarter)" attribute="1" defaultMemberUniqueName="[Table8].[Order Date (Quarter)].[All]" allUniqueName="[Table8].[Order Date (Quarter)].[All]" dimensionUniqueName="[Table8]" displayFolder="" count="0" memberValueDatatype="130" unbalanced="0"/>
    <cacheHierarchy uniqueName="[Table8].[Order Date (Month)]" caption="Order Date (Month)" attribute="1" defaultMemberUniqueName="[Table8].[Order Date (Month)].[All]" allUniqueName="[Table8].[Order Date (Month)].[All]" dimensionUniqueName="[Table8]" displayFolder="" count="0" memberValueDatatype="130" unbalanced="0"/>
    <cacheHierarchy uniqueName="[Table8].[Order Date (Month Index)]" caption="Order Date (Month Index)" attribute="1" defaultMemberUniqueName="[Table8].[Order Date (Month Index)].[All]" allUniqueName="[Table8].[Order Date (Month Index)].[All]" dimensionUniqueName="[Table8]" displayFolder="" count="0" memberValueDatatype="20" unbalanced="0" hidden="1"/>
    <cacheHierarchy uniqueName="[Measures].[Total customers]" caption="Total customers" measure="1" displayFolder="" measureGroup="Table8" count="0"/>
    <cacheHierarchy uniqueName="[Measures].[Profit in florida]" caption="Profit in florida" measure="1" displayFolder="" measureGroup="Table8" count="0"/>
    <cacheHierarchy uniqueName="[Measures].[Total profit]" caption="Total profit" measure="1" displayFolder="" measureGroup="Table8" count="0"/>
    <cacheHierarchy uniqueName="[Measures].[__XL_Count Table8]" caption="__XL_Count Table8" measure="1" displayFolder="" measureGroup="Table8"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XL_Count Orders8]" caption="__XL_Count Orders8" measure="1" displayFolder="" measureGroup="Orders8" count="0" hidden="1"/>
    <cacheHierarchy uniqueName="[Measures].[__No measures defined]" caption="__No measures defined" measure="1" displayFolder="" count="0" hidden="1"/>
    <cacheHierarchy uniqueName="[Measures].[_Total profit Goal]" caption="_Total profit Goal" measure="1" displayFolder="" measureGroup="Table8" count="0" hidden="1"/>
    <cacheHierarchy uniqueName="[Measures].[_Total profit Status]" caption="_Total profit Status" measure="1" iconSet="11" displayFolder="" measureGroup="Table8" count="0" hidden="1"/>
    <cacheHierarchy uniqueName="[Measures].[Count of Ship Mode]" caption="Count of Ship Mode" measure="1" displayFolder="" measureGroup="Table8"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Sales]" caption="Sum of Sales" measure="1" displayFolder="" measureGroup="Table8" count="0" hidden="1">
      <extLst>
        <ext xmlns:x15="http://schemas.microsoft.com/office/spreadsheetml/2010/11/main" uri="{B97F6D7D-B522-45F9-BDA1-12C45D357490}">
          <x15:cacheHierarchy aggregatedColumn="28"/>
        </ext>
      </extLst>
    </cacheHierarchy>
    <cacheHierarchy uniqueName="[Measures].[Count of Customer ID]" caption="Count of Customer ID" measure="1" displayFolder="" measureGroup="Table8"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Table8"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Table8"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Table8"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8" count="0" hidden="1">
      <extLst>
        <ext xmlns:x15="http://schemas.microsoft.com/office/spreadsheetml/2010/11/main" uri="{B97F6D7D-B522-45F9-BDA1-12C45D357490}">
          <x15:cacheHierarchy aggregatedColumn="33"/>
        </ext>
      </extLst>
    </cacheHierarchy>
    <cacheHierarchy uniqueName="[Measures].[Sum of Cogos]" caption="Sum of Cogos" measure="1" displayFolder="" measureGroup="Table8" count="0" hidden="1">
      <extLst>
        <ext xmlns:x15="http://schemas.microsoft.com/office/spreadsheetml/2010/11/main" uri="{B97F6D7D-B522-45F9-BDA1-12C45D357490}">
          <x15:cacheHierarchy aggregatedColumn="32"/>
        </ext>
      </extLst>
    </cacheHierarchy>
    <cacheHierarchy uniqueName="[Measures].[Sum of discount value]" caption="Sum of discount value" measure="1" displayFolder="" measureGroup="Table8" count="0" hidden="1">
      <extLst>
        <ext xmlns:x15="http://schemas.microsoft.com/office/spreadsheetml/2010/11/main" uri="{B97F6D7D-B522-45F9-BDA1-12C45D357490}">
          <x15:cacheHierarchy aggregatedColumn="31"/>
        </ext>
      </extLst>
    </cacheHierarchy>
    <cacheHierarchy uniqueName="[Measures].[Sum of Quantity 2]" caption="Sum of Quantity 2" measure="1" displayFolder="" measureGroup="Table8" count="0" hidden="1">
      <extLst>
        <ext xmlns:x15="http://schemas.microsoft.com/office/spreadsheetml/2010/11/main" uri="{B97F6D7D-B522-45F9-BDA1-12C45D357490}">
          <x15:cacheHierarchy aggregatedColumn="29"/>
        </ext>
      </extLst>
    </cacheHierarchy>
    <cacheHierarchy uniqueName="[Measures].[Average of Profit]" caption="Average of Profit" measure="1" displayFolder="" measureGroup="Table8" count="0" hidden="1">
      <extLst>
        <ext xmlns:x15="http://schemas.microsoft.com/office/spreadsheetml/2010/11/main" uri="{B97F6D7D-B522-45F9-BDA1-12C45D357490}">
          <x15:cacheHierarchy aggregatedColumn="33"/>
        </ext>
      </extLst>
    </cacheHierarchy>
  </cacheHierarchies>
  <kpis count="1">
    <kpi uniqueName="Total profit" caption="Total profit" displayFolder="" measureGroup="Table8" parent="" value="[Measures].[Total profit]" goal="[Measures].[_Total profit Goal]" status="[Measures].[_Total profit Status]" trend="" weight=""/>
  </kpis>
  <dimensions count="6">
    <dimension measure="1" name="Measures" uniqueName="[Measures]" caption="Measures"/>
    <dimension name="Orders8" uniqueName="[Orders8]" caption="Orders8"/>
    <dimension name="People" uniqueName="[People]" caption="People"/>
    <dimension name="Return" uniqueName="[Return]" caption="Return"/>
    <dimension name="Shipping Cost" uniqueName="[Shipping Cost]" caption="Shipping Cost"/>
    <dimension name="Table8" uniqueName="[Table8]" caption="Table8"/>
  </dimensions>
  <measureGroups count="5">
    <measureGroup name="Orders8" caption="Orders8"/>
    <measureGroup name="People" caption="People"/>
    <measureGroup name="Return" caption="Return"/>
    <measureGroup name="Shipping Cost" caption="Shipping Cost"/>
    <measureGroup name="Table8" caption="Table8"/>
  </measureGroups>
  <maps count="9">
    <map measureGroup="0" dimension="1"/>
    <map measureGroup="1" dimension="2"/>
    <map measureGroup="2" dimension="3"/>
    <map measureGroup="3" dimension="4"/>
    <map measureGroup="4" dimension="1"/>
    <map measureGroup="4" dimension="2"/>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aymen" refreshedDate="45780.878619097224" backgroundQuery="1" createdVersion="7" refreshedVersion="7" minRefreshableVersion="3" recordCount="0" supportSubquery="1" supportAdvancedDrill="1" xr:uid="{C54C3ABE-BEAB-4E46-B5D8-07EE578250B4}">
  <cacheSource type="external" connectionId="6"/>
  <cacheFields count="3">
    <cacheField name="[Measures].[Sum of Profit]" caption="Sum of Profit" numFmtId="0" hierarchy="58" level="32767"/>
    <cacheField name="[Table8].[Product Name].[Product Name]" caption="Product Name" numFmtId="0" hierarchy="27" level="1">
      <sharedItems count="10">
        <s v="Canon Image Class D660 Copier"/>
        <s v="Canon imageCLASS MF7460 Monochrome Digital Laser Multifunction Copier"/>
        <s v="Canon PC1080F Personal Copier"/>
        <s v="Fellowes PB300 Plastic Comb Binding Machine"/>
        <s v="Fellowes PB500 Electric Punch Plastic Comb Binding Machine with Manual Bind"/>
        <s v="GBC DocuBind P400 Electric Binding System"/>
        <s v="Hon Deluxe Fabric Upholstered Stacking Chairs, Rounded Back"/>
        <s v="Logitech P710e Mobile Speakerphone"/>
        <s v="Maxell iVDR EX 500GB Cartridge"/>
        <s v="Sharp AL-1530CS Digital Copier"/>
      </sharedItems>
    </cacheField>
    <cacheField name="[Table8].[Category].[Category]" caption="Category" numFmtId="0" hierarchy="25" level="1">
      <sharedItems containsSemiMixedTypes="0" containsNonDate="0" containsString="0"/>
    </cacheField>
  </cacheFields>
  <cacheHierarchies count="63">
    <cacheHierarchy uniqueName="[Orders8].[Category]" caption="Category" attribute="1" defaultMemberUniqueName="[Orders8].[Category].[All]" allUniqueName="[Orders8].[Category].[All]" dimensionUniqueName="[Orders8]" displayFolder="" count="0" memberValueDatatype="130" unbalanced="0"/>
    <cacheHierarchy uniqueName="[Orders8].[Sub-Category]" caption="Sub-Category" attribute="1" defaultMemberUniqueName="[Orders8].[Sub-Category].[All]" allUniqueName="[Orders8].[Sub-Category].[All]" dimensionUniqueName="[Orders8]" displayFolder="" count="0" memberValueDatatype="130" unbalanced="0"/>
    <cacheHierarchy uniqueName="[Orders8].[Sum of sales]" caption="Sum of sales" attribute="1" defaultMemberUniqueName="[Orders8].[Sum of sales].[All]" allUniqueName="[Orders8].[Sum of sales].[All]" dimensionUniqueName="[Orders8]" displayFolder="" count="0" memberValueDatatype="5" unbalanced="0"/>
    <cacheHierarchy uniqueName="[Orders8].[Sales Average]" caption="Sales Average" attribute="1" defaultMemberUniqueName="[Orders8].[Sales Average].[All]" allUniqueName="[Orders8].[Sales Average].[All]" dimensionUniqueName="[Orders8]" displayFolder="" count="0" memberValueDatatype="5" unbalanced="0"/>
    <cacheHierarchy uniqueName="[Orders8].[Sum of quantity]" caption="Sum of quantity" attribute="1" defaultMemberUniqueName="[Orders8].[Sum of quantity].[All]" allUniqueName="[Orders8].[Sum of quantity].[All]" dimensionUniqueName="[Orders8]" displayFolder="" count="0" memberValueDatatype="2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5" unbalanced="0"/>
    <cacheHierarchy uniqueName="[Table8].[A]" caption="A" attribute="1" defaultMemberUniqueName="[Table8].[A].[All]" allUniqueName="[Table8].[A].[All]" dimensionUniqueName="[Table8]" displayFolder="" count="0" memberValueDatatype="20" unbalanced="0"/>
    <cacheHierarchy uniqueName="[Table8].[Order ID]" caption="Order ID" attribute="1" defaultMemberUniqueName="[Table8].[Order ID].[All]" allUniqueName="[Table8].[Order ID].[All]" dimensionUniqueName="[Table8]" displayFolder="" count="0" memberValueDatatype="130" unbalanced="0"/>
    <cacheHierarchy uniqueName="[Table8].[Order Date]" caption="Order Date" attribute="1" time="1" defaultMemberUniqueName="[Table8].[Order Date].[All]" allUniqueName="[Table8].[Order Date].[All]" dimensionUniqueName="[Table8]" displayFolder="" count="0" memberValueDatatype="7" unbalanced="0"/>
    <cacheHierarchy uniqueName="[Table8].[Ship Date]" caption="Ship Date" attribute="1" time="1" defaultMemberUniqueName="[Table8].[Ship Date].[All]" allUniqueName="[Table8].[Ship Date].[All]" dimensionUniqueName="[Table8]" displayFolder="" count="0" memberValueDatatype="7" unbalanced="0"/>
    <cacheHierarchy uniqueName="[Table8].[Ship Mode]" caption="Ship Mode" attribute="1" defaultMemberUniqueName="[Table8].[Ship Mode].[All]" allUniqueName="[Table8].[Ship Mode].[All]" dimensionUniqueName="[Table8]" displayFolder="" count="0" memberValueDatatype="130" unbalanced="0"/>
    <cacheHierarchy uniqueName="[Table8].[Customer ID]" caption="Customer ID" attribute="1" defaultMemberUniqueName="[Table8].[Customer ID].[All]" allUniqueName="[Table8].[Customer ID].[All]" dimensionUniqueName="[Table8]" displayFolder="" count="0" memberValueDatatype="130" unbalanced="0"/>
    <cacheHierarchy uniqueName="[Table8].[Customer Name]" caption="Customer Name" attribute="1" defaultMemberUniqueName="[Table8].[Customer Name].[All]" allUniqueName="[Table8].[Customer Name].[All]" dimensionUniqueName="[Table8]" displayFolder="" count="0" memberValueDatatype="130" unbalanced="0"/>
    <cacheHierarchy uniqueName="[Table8].[Segment]" caption="Segment" attribute="1" defaultMemberUniqueName="[Table8].[Segment].[All]" allUniqueName="[Table8].[Segment].[All]" dimensionUniqueName="[Table8]" displayFolder="" count="0" memberValueDatatype="130" unbalanced="0"/>
    <cacheHierarchy uniqueName="[Table8].[Country]" caption="Country" attribute="1" defaultMemberUniqueName="[Table8].[Country].[All]" allUniqueName="[Table8].[Country].[All]" dimensionUniqueName="[Table8]" displayFolder="" count="0" memberValueDatatype="130" unbalanced="0"/>
    <cacheHierarchy uniqueName="[Table8].[City]" caption="City" attribute="1" defaultMemberUniqueName="[Table8].[City].[All]" allUniqueName="[Table8].[City].[All]" dimensionUniqueName="[Table8]" displayFolder="" count="2" memberValueDatatype="130" unbalanced="0"/>
    <cacheHierarchy uniqueName="[Table8].[State]" caption="State" attribute="1" defaultMemberUniqueName="[Table8].[State].[All]" allUniqueName="[Table8].[State].[All]" dimensionUniqueName="[Table8]" displayFolder="" count="0" memberValueDatatype="130" unbalanced="0"/>
    <cacheHierarchy uniqueName="[Table8].[Postal Code]" caption="Postal Code" attribute="1" defaultMemberUniqueName="[Table8].[Postal Code].[All]" allUniqueName="[Table8].[Postal Code].[All]" dimensionUniqueName="[Table8]" displayFolder="" count="0" memberValueDatatype="20" unbalanced="0"/>
    <cacheHierarchy uniqueName="[Table8].[Region]" caption="Region" attribute="1" defaultMemberUniqueName="[Table8].[Region].[All]" allUniqueName="[Table8].[Region].[All]" dimensionUniqueName="[Table8]" displayFolder="" count="0" memberValueDatatype="130" unbalanced="0"/>
    <cacheHierarchy uniqueName="[Table8].[Product ID]" caption="Product ID" attribute="1" defaultMemberUniqueName="[Table8].[Product ID].[All]" allUniqueName="[Table8].[Product ID].[All]" dimensionUniqueName="[Table8]" displayFolder="" count="0" memberValueDatatype="130" unbalanced="0"/>
    <cacheHierarchy uniqueName="[Table8].[Category]" caption="Category" attribute="1" defaultMemberUniqueName="[Table8].[Category].[All]" allUniqueName="[Table8].[Category].[All]" dimensionUniqueName="[Table8]" displayFolder="" count="2" memberValueDatatype="130" unbalanced="0">
      <fieldsUsage count="2">
        <fieldUsage x="-1"/>
        <fieldUsage x="2"/>
      </fieldsUsage>
    </cacheHierarchy>
    <cacheHierarchy uniqueName="[Table8].[Sub-Category]" caption="Sub-Category" attribute="1" defaultMemberUniqueName="[Table8].[Sub-Category].[All]" allUniqueName="[Table8].[Sub-Category].[All]" dimensionUniqueName="[Table8]" displayFolder="" count="0" memberValueDatatype="130" unbalanced="0"/>
    <cacheHierarchy uniqueName="[Table8].[Product Name]" caption="Product Name" attribute="1" defaultMemberUniqueName="[Table8].[Product Name].[All]" allUniqueName="[Table8].[Product Name].[All]" dimensionUniqueName="[Table8]" displayFolder="" count="2" memberValueDatatype="130" unbalanced="0">
      <fieldsUsage count="2">
        <fieldUsage x="-1"/>
        <fieldUsage x="1"/>
      </fieldsUsage>
    </cacheHierarchy>
    <cacheHierarchy uniqueName="[Table8].[Sales]" caption="Sales" attribute="1" defaultMemberUniqueName="[Table8].[Sales].[All]" allUniqueName="[Table8].[Sales].[All]" dimensionUniqueName="[Table8]" displayFolder="" count="0" memberValueDatatype="5" unbalanced="0"/>
    <cacheHierarchy uniqueName="[Table8].[Quantity]" caption="Quantity" attribute="1" defaultMemberUniqueName="[Table8].[Quantity].[All]" allUniqueName="[Table8].[Quantity].[All]" dimensionUniqueName="[Table8]" displayFolder="" count="0" memberValueDatatype="20" unbalanced="0"/>
    <cacheHierarchy uniqueName="[Table8].[Discount]" caption="Discount" attribute="1" defaultMemberUniqueName="[Table8].[Discount].[All]" allUniqueName="[Table8].[Discount].[All]" dimensionUniqueName="[Table8]" displayFolder="" count="0" memberValueDatatype="5" unbalanced="0"/>
    <cacheHierarchy uniqueName="[Table8].[discount value]" caption="discount value" attribute="1" defaultMemberUniqueName="[Table8].[discount value].[All]" allUniqueName="[Table8].[discount value].[All]" dimensionUniqueName="[Table8]" displayFolder="" count="0" memberValueDatatype="5" unbalanced="0"/>
    <cacheHierarchy uniqueName="[Table8].[Cogos]" caption="Cogos" attribute="1" defaultMemberUniqueName="[Table8].[Cogos].[All]" allUniqueName="[Table8].[Cogos].[All]" dimensionUniqueName="[Table8]" displayFolder="" count="0" memberValueDatatype="5" unbalanced="0"/>
    <cacheHierarchy uniqueName="[Table8].[Profit]" caption="Profit" attribute="1" defaultMemberUniqueName="[Table8].[Profit].[All]" allUniqueName="[Table8].[Profit].[All]" dimensionUniqueName="[Table8]" displayFolder="" count="0" memberValueDatatype="5" unbalanced="0"/>
    <cacheHierarchy uniqueName="[Table8].[Index]" caption="Index" attribute="1" defaultMemberUniqueName="[Table8].[Index].[All]" allUniqueName="[Table8].[Index].[All]" dimensionUniqueName="[Table8]" displayFolder="" count="0" memberValueDatatype="20" unbalanced="0"/>
    <cacheHierarchy uniqueName="[Table8].[Ship Cost]" caption="Ship Cost" attribute="1" defaultMemberUniqueName="[Table8].[Ship Cost].[All]" allUniqueName="[Table8].[Ship Cost].[All]" dimensionUniqueName="[Table8]" displayFolder="" count="0" memberValueDatatype="5" unbalanced="0"/>
    <cacheHierarchy uniqueName="[Table8].[Add Column2]" caption="Add Column2" attribute="1" defaultMemberUniqueName="[Table8].[Add Column2].[All]" allUniqueName="[Table8].[Add Column2].[All]" dimensionUniqueName="[Table8]" displayFolder="" count="0" memberValueDatatype="20" unbalanced="0"/>
    <cacheHierarchy uniqueName="[Table8].[Order Date (Year)]" caption="Order Date (Year)" attribute="1" defaultMemberUniqueName="[Table8].[Order Date (Year)].[All]" allUniqueName="[Table8].[Order Date (Year)].[All]" dimensionUniqueName="[Table8]" displayFolder="" count="0" memberValueDatatype="130" unbalanced="0"/>
    <cacheHierarchy uniqueName="[Table8].[Order Date (Quarter)]" caption="Order Date (Quarter)" attribute="1" defaultMemberUniqueName="[Table8].[Order Date (Quarter)].[All]" allUniqueName="[Table8].[Order Date (Quarter)].[All]" dimensionUniqueName="[Table8]" displayFolder="" count="0" memberValueDatatype="130" unbalanced="0"/>
    <cacheHierarchy uniqueName="[Table8].[Order Date (Month)]" caption="Order Date (Month)" attribute="1" defaultMemberUniqueName="[Table8].[Order Date (Month)].[All]" allUniqueName="[Table8].[Order Date (Month)].[All]" dimensionUniqueName="[Table8]" displayFolder="" count="0" memberValueDatatype="130" unbalanced="0"/>
    <cacheHierarchy uniqueName="[Table8].[Order Date (Month Index)]" caption="Order Date (Month Index)" attribute="1" defaultMemberUniqueName="[Table8].[Order Date (Month Index)].[All]" allUniqueName="[Table8].[Order Date (Month Index)].[All]" dimensionUniqueName="[Table8]" displayFolder="" count="0" memberValueDatatype="20" unbalanced="0" hidden="1"/>
    <cacheHierarchy uniqueName="[Measures].[Total customers]" caption="Total customers" measure="1" displayFolder="" measureGroup="Table8" count="0"/>
    <cacheHierarchy uniqueName="[Measures].[Profit in florida]" caption="Profit in florida" measure="1" displayFolder="" measureGroup="Table8" count="0"/>
    <cacheHierarchy uniqueName="[Measures].[Total profit]" caption="Total profit" measure="1" displayFolder="" measureGroup="Table8" count="0"/>
    <cacheHierarchy uniqueName="[Measures].[__XL_Count Table8]" caption="__XL_Count Table8" measure="1" displayFolder="" measureGroup="Table8"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XL_Count Orders8]" caption="__XL_Count Orders8" measure="1" displayFolder="" measureGroup="Orders8" count="0" hidden="1"/>
    <cacheHierarchy uniqueName="[Measures].[__No measures defined]" caption="__No measures defined" measure="1" displayFolder="" count="0" hidden="1"/>
    <cacheHierarchy uniqueName="[Measures].[_Total profit Goal]" caption="_Total profit Goal" measure="1" displayFolder="" measureGroup="Table8" count="0" hidden="1"/>
    <cacheHierarchy uniqueName="[Measures].[_Total profit Status]" caption="_Total profit Status" measure="1" iconSet="11" displayFolder="" measureGroup="Table8" count="0" hidden="1"/>
    <cacheHierarchy uniqueName="[Measures].[Count of Ship Mode]" caption="Count of Ship Mode" measure="1" displayFolder="" measureGroup="Table8" count="0" hidden="1">
      <extLst>
        <ext xmlns:x15="http://schemas.microsoft.com/office/spreadsheetml/2010/11/main" uri="{B97F6D7D-B522-45F9-BDA1-12C45D357490}">
          <x15:cacheHierarchy aggregatedColumn="15"/>
        </ext>
      </extLst>
    </cacheHierarchy>
    <cacheHierarchy uniqueName="[Measures].[Sum of Sales]" caption="Sum of Sales" measure="1" displayFolder="" measureGroup="Table8" count="0" hidden="1">
      <extLst>
        <ext xmlns:x15="http://schemas.microsoft.com/office/spreadsheetml/2010/11/main" uri="{B97F6D7D-B522-45F9-BDA1-12C45D357490}">
          <x15:cacheHierarchy aggregatedColumn="28"/>
        </ext>
      </extLst>
    </cacheHierarchy>
    <cacheHierarchy uniqueName="[Measures].[Count of Customer ID]" caption="Count of Customer ID" measure="1" displayFolder="" measureGroup="Table8"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Table8"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Table8"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Table8"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8" count="0" oneField="1" hidden="1">
      <fieldsUsage count="1">
        <fieldUsage x="0"/>
      </fieldsUsage>
      <extLst>
        <ext xmlns:x15="http://schemas.microsoft.com/office/spreadsheetml/2010/11/main" uri="{B97F6D7D-B522-45F9-BDA1-12C45D357490}">
          <x15:cacheHierarchy aggregatedColumn="33"/>
        </ext>
      </extLst>
    </cacheHierarchy>
    <cacheHierarchy uniqueName="[Measures].[Sum of Cogos]" caption="Sum of Cogos" measure="1" displayFolder="" measureGroup="Table8" count="0" hidden="1">
      <extLst>
        <ext xmlns:x15="http://schemas.microsoft.com/office/spreadsheetml/2010/11/main" uri="{B97F6D7D-B522-45F9-BDA1-12C45D357490}">
          <x15:cacheHierarchy aggregatedColumn="32"/>
        </ext>
      </extLst>
    </cacheHierarchy>
    <cacheHierarchy uniqueName="[Measures].[Sum of discount value]" caption="Sum of discount value" measure="1" displayFolder="" measureGroup="Table8" count="0" hidden="1">
      <extLst>
        <ext xmlns:x15="http://schemas.microsoft.com/office/spreadsheetml/2010/11/main" uri="{B97F6D7D-B522-45F9-BDA1-12C45D357490}">
          <x15:cacheHierarchy aggregatedColumn="31"/>
        </ext>
      </extLst>
    </cacheHierarchy>
    <cacheHierarchy uniqueName="[Measures].[Sum of Quantity 2]" caption="Sum of Quantity 2" measure="1" displayFolder="" measureGroup="Table8" count="0" hidden="1">
      <extLst>
        <ext xmlns:x15="http://schemas.microsoft.com/office/spreadsheetml/2010/11/main" uri="{B97F6D7D-B522-45F9-BDA1-12C45D357490}">
          <x15:cacheHierarchy aggregatedColumn="29"/>
        </ext>
      </extLst>
    </cacheHierarchy>
    <cacheHierarchy uniqueName="[Measures].[Average of Profit]" caption="Average of Profit" measure="1" displayFolder="" measureGroup="Table8" count="0" hidden="1">
      <extLst>
        <ext xmlns:x15="http://schemas.microsoft.com/office/spreadsheetml/2010/11/main" uri="{B97F6D7D-B522-45F9-BDA1-12C45D357490}">
          <x15:cacheHierarchy aggregatedColumn="33"/>
        </ext>
      </extLst>
    </cacheHierarchy>
  </cacheHierarchies>
  <kpis count="1">
    <kpi uniqueName="Total profit" caption="Total profit" displayFolder="" measureGroup="Table8" parent="" value="[Measures].[Total profit]" goal="[Measures].[_Total profit Goal]" status="[Measures].[_Total profit Status]" trend="" weight=""/>
  </kpis>
  <dimensions count="6">
    <dimension measure="1" name="Measures" uniqueName="[Measures]" caption="Measures"/>
    <dimension name="Orders8" uniqueName="[Orders8]" caption="Orders8"/>
    <dimension name="People" uniqueName="[People]" caption="People"/>
    <dimension name="Return" uniqueName="[Return]" caption="Return"/>
    <dimension name="Shipping Cost" uniqueName="[Shipping Cost]" caption="Shipping Cost"/>
    <dimension name="Table8" uniqueName="[Table8]" caption="Table8"/>
  </dimensions>
  <measureGroups count="5">
    <measureGroup name="Orders8" caption="Orders8"/>
    <measureGroup name="People" caption="People"/>
    <measureGroup name="Return" caption="Return"/>
    <measureGroup name="Shipping Cost" caption="Shipping Cost"/>
    <measureGroup name="Table8" caption="Table8"/>
  </measureGroups>
  <maps count="9">
    <map measureGroup="0" dimension="1"/>
    <map measureGroup="1" dimension="2"/>
    <map measureGroup="2" dimension="3"/>
    <map measureGroup="3" dimension="4"/>
    <map measureGroup="4" dimension="1"/>
    <map measureGroup="4" dimension="2"/>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aymen" refreshedDate="45780.878619444447" backgroundQuery="1" createdVersion="7" refreshedVersion="7" minRefreshableVersion="3" recordCount="0" supportSubquery="1" supportAdvancedDrill="1" xr:uid="{5F87883E-F1A8-40BD-BAFF-F09B1734D102}">
  <cacheSource type="external" connectionId="6"/>
  <cacheFields count="2">
    <cacheField name="[Table8].[Category].[Category]" caption="Category" numFmtId="0" hierarchy="25" level="1">
      <sharedItems count="3">
        <s v="Furniture"/>
        <s v="Office Supplies"/>
        <s v="Technology"/>
      </sharedItems>
    </cacheField>
    <cacheField name="[Measures].[Sum of Profit]" caption="Sum of Profit" numFmtId="0" hierarchy="58" level="32767"/>
  </cacheFields>
  <cacheHierarchies count="63">
    <cacheHierarchy uniqueName="[Orders8].[Category]" caption="Category" attribute="1" defaultMemberUniqueName="[Orders8].[Category].[All]" allUniqueName="[Orders8].[Category].[All]" dimensionUniqueName="[Orders8]" displayFolder="" count="0" memberValueDatatype="130" unbalanced="0"/>
    <cacheHierarchy uniqueName="[Orders8].[Sub-Category]" caption="Sub-Category" attribute="1" defaultMemberUniqueName="[Orders8].[Sub-Category].[All]" allUniqueName="[Orders8].[Sub-Category].[All]" dimensionUniqueName="[Orders8]" displayFolder="" count="0" memberValueDatatype="130" unbalanced="0"/>
    <cacheHierarchy uniqueName="[Orders8].[Sum of sales]" caption="Sum of sales" attribute="1" defaultMemberUniqueName="[Orders8].[Sum of sales].[All]" allUniqueName="[Orders8].[Sum of sales].[All]" dimensionUniqueName="[Orders8]" displayFolder="" count="0" memberValueDatatype="5" unbalanced="0"/>
    <cacheHierarchy uniqueName="[Orders8].[Sales Average]" caption="Sales Average" attribute="1" defaultMemberUniqueName="[Orders8].[Sales Average].[All]" allUniqueName="[Orders8].[Sales Average].[All]" dimensionUniqueName="[Orders8]" displayFolder="" count="0" memberValueDatatype="5" unbalanced="0"/>
    <cacheHierarchy uniqueName="[Orders8].[Sum of quantity]" caption="Sum of quantity" attribute="1" defaultMemberUniqueName="[Orders8].[Sum of quantity].[All]" allUniqueName="[Orders8].[Sum of quantity].[All]" dimensionUniqueName="[Orders8]" displayFolder="" count="0" memberValueDatatype="2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5" unbalanced="0"/>
    <cacheHierarchy uniqueName="[Table8].[A]" caption="A" attribute="1" defaultMemberUniqueName="[Table8].[A].[All]" allUniqueName="[Table8].[A].[All]" dimensionUniqueName="[Table8]" displayFolder="" count="0" memberValueDatatype="20" unbalanced="0"/>
    <cacheHierarchy uniqueName="[Table8].[Order ID]" caption="Order ID" attribute="1" defaultMemberUniqueName="[Table8].[Order ID].[All]" allUniqueName="[Table8].[Order ID].[All]" dimensionUniqueName="[Table8]" displayFolder="" count="0" memberValueDatatype="130" unbalanced="0"/>
    <cacheHierarchy uniqueName="[Table8].[Order Date]" caption="Order Date" attribute="1" time="1" defaultMemberUniqueName="[Table8].[Order Date].[All]" allUniqueName="[Table8].[Order Date].[All]" dimensionUniqueName="[Table8]" displayFolder="" count="0" memberValueDatatype="7" unbalanced="0"/>
    <cacheHierarchy uniqueName="[Table8].[Ship Date]" caption="Ship Date" attribute="1" time="1" defaultMemberUniqueName="[Table8].[Ship Date].[All]" allUniqueName="[Table8].[Ship Date].[All]" dimensionUniqueName="[Table8]" displayFolder="" count="0" memberValueDatatype="7" unbalanced="0"/>
    <cacheHierarchy uniqueName="[Table8].[Ship Mode]" caption="Ship Mode" attribute="1" defaultMemberUniqueName="[Table8].[Ship Mode].[All]" allUniqueName="[Table8].[Ship Mode].[All]" dimensionUniqueName="[Table8]" displayFolder="" count="0" memberValueDatatype="130" unbalanced="0"/>
    <cacheHierarchy uniqueName="[Table8].[Customer ID]" caption="Customer ID" attribute="1" defaultMemberUniqueName="[Table8].[Customer ID].[All]" allUniqueName="[Table8].[Customer ID].[All]" dimensionUniqueName="[Table8]" displayFolder="" count="0" memberValueDatatype="130" unbalanced="0"/>
    <cacheHierarchy uniqueName="[Table8].[Customer Name]" caption="Customer Name" attribute="1" defaultMemberUniqueName="[Table8].[Customer Name].[All]" allUniqueName="[Table8].[Customer Name].[All]" dimensionUniqueName="[Table8]" displayFolder="" count="0" memberValueDatatype="130" unbalanced="0"/>
    <cacheHierarchy uniqueName="[Table8].[Segment]" caption="Segment" attribute="1" defaultMemberUniqueName="[Table8].[Segment].[All]" allUniqueName="[Table8].[Segment].[All]" dimensionUniqueName="[Table8]" displayFolder="" count="0" memberValueDatatype="130" unbalanced="0"/>
    <cacheHierarchy uniqueName="[Table8].[Country]" caption="Country" attribute="1" defaultMemberUniqueName="[Table8].[Country].[All]" allUniqueName="[Table8].[Country].[All]" dimensionUniqueName="[Table8]" displayFolder="" count="0" memberValueDatatype="130" unbalanced="0"/>
    <cacheHierarchy uniqueName="[Table8].[City]" caption="City" attribute="1" defaultMemberUniqueName="[Table8].[City].[All]" allUniqueName="[Table8].[City].[All]" dimensionUniqueName="[Table8]" displayFolder="" count="2" memberValueDatatype="130" unbalanced="0"/>
    <cacheHierarchy uniqueName="[Table8].[State]" caption="State" attribute="1" defaultMemberUniqueName="[Table8].[State].[All]" allUniqueName="[Table8].[State].[All]" dimensionUniqueName="[Table8]" displayFolder="" count="0" memberValueDatatype="130" unbalanced="0"/>
    <cacheHierarchy uniqueName="[Table8].[Postal Code]" caption="Postal Code" attribute="1" defaultMemberUniqueName="[Table8].[Postal Code].[All]" allUniqueName="[Table8].[Postal Code].[All]" dimensionUniqueName="[Table8]" displayFolder="" count="0" memberValueDatatype="20" unbalanced="0"/>
    <cacheHierarchy uniqueName="[Table8].[Region]" caption="Region" attribute="1" defaultMemberUniqueName="[Table8].[Region].[All]" allUniqueName="[Table8].[Region].[All]" dimensionUniqueName="[Table8]" displayFolder="" count="0" memberValueDatatype="130" unbalanced="0"/>
    <cacheHierarchy uniqueName="[Table8].[Product ID]" caption="Product ID" attribute="1" defaultMemberUniqueName="[Table8].[Product ID].[All]" allUniqueName="[Table8].[Product ID].[All]" dimensionUniqueName="[Table8]" displayFolder="" count="0" memberValueDatatype="130" unbalanced="0"/>
    <cacheHierarchy uniqueName="[Table8].[Category]" caption="Category" attribute="1" defaultMemberUniqueName="[Table8].[Category].[All]" allUniqueName="[Table8].[Category].[All]" dimensionUniqueName="[Table8]" displayFolder="" count="2" memberValueDatatype="130" unbalanced="0">
      <fieldsUsage count="2">
        <fieldUsage x="-1"/>
        <fieldUsage x="0"/>
      </fieldsUsage>
    </cacheHierarchy>
    <cacheHierarchy uniqueName="[Table8].[Sub-Category]" caption="Sub-Category" attribute="1" defaultMemberUniqueName="[Table8].[Sub-Category].[All]" allUniqueName="[Table8].[Sub-Category].[All]" dimensionUniqueName="[Table8]" displayFolder="" count="0" memberValueDatatype="130" unbalanced="0"/>
    <cacheHierarchy uniqueName="[Table8].[Product Name]" caption="Product Name" attribute="1" defaultMemberUniqueName="[Table8].[Product Name].[All]" allUniqueName="[Table8].[Product Name].[All]" dimensionUniqueName="[Table8]" displayFolder="" count="0" memberValueDatatype="130" unbalanced="0"/>
    <cacheHierarchy uniqueName="[Table8].[Sales]" caption="Sales" attribute="1" defaultMemberUniqueName="[Table8].[Sales].[All]" allUniqueName="[Table8].[Sales].[All]" dimensionUniqueName="[Table8]" displayFolder="" count="0" memberValueDatatype="5" unbalanced="0"/>
    <cacheHierarchy uniqueName="[Table8].[Quantity]" caption="Quantity" attribute="1" defaultMemberUniqueName="[Table8].[Quantity].[All]" allUniqueName="[Table8].[Quantity].[All]" dimensionUniqueName="[Table8]" displayFolder="" count="0" memberValueDatatype="20" unbalanced="0"/>
    <cacheHierarchy uniqueName="[Table8].[Discount]" caption="Discount" attribute="1" defaultMemberUniqueName="[Table8].[Discount].[All]" allUniqueName="[Table8].[Discount].[All]" dimensionUniqueName="[Table8]" displayFolder="" count="0" memberValueDatatype="5" unbalanced="0"/>
    <cacheHierarchy uniqueName="[Table8].[discount value]" caption="discount value" attribute="1" defaultMemberUniqueName="[Table8].[discount value].[All]" allUniqueName="[Table8].[discount value].[All]" dimensionUniqueName="[Table8]" displayFolder="" count="0" memberValueDatatype="5" unbalanced="0"/>
    <cacheHierarchy uniqueName="[Table8].[Cogos]" caption="Cogos" attribute="1" defaultMemberUniqueName="[Table8].[Cogos].[All]" allUniqueName="[Table8].[Cogos].[All]" dimensionUniqueName="[Table8]" displayFolder="" count="0" memberValueDatatype="5" unbalanced="0"/>
    <cacheHierarchy uniqueName="[Table8].[Profit]" caption="Profit" attribute="1" defaultMemberUniqueName="[Table8].[Profit].[All]" allUniqueName="[Table8].[Profit].[All]" dimensionUniqueName="[Table8]" displayFolder="" count="0" memberValueDatatype="5" unbalanced="0"/>
    <cacheHierarchy uniqueName="[Table8].[Index]" caption="Index" attribute="1" defaultMemberUniqueName="[Table8].[Index].[All]" allUniqueName="[Table8].[Index].[All]" dimensionUniqueName="[Table8]" displayFolder="" count="0" memberValueDatatype="20" unbalanced="0"/>
    <cacheHierarchy uniqueName="[Table8].[Ship Cost]" caption="Ship Cost" attribute="1" defaultMemberUniqueName="[Table8].[Ship Cost].[All]" allUniqueName="[Table8].[Ship Cost].[All]" dimensionUniqueName="[Table8]" displayFolder="" count="0" memberValueDatatype="5" unbalanced="0"/>
    <cacheHierarchy uniqueName="[Table8].[Add Column2]" caption="Add Column2" attribute="1" defaultMemberUniqueName="[Table8].[Add Column2].[All]" allUniqueName="[Table8].[Add Column2].[All]" dimensionUniqueName="[Table8]" displayFolder="" count="0" memberValueDatatype="20" unbalanced="0"/>
    <cacheHierarchy uniqueName="[Table8].[Order Date (Year)]" caption="Order Date (Year)" attribute="1" defaultMemberUniqueName="[Table8].[Order Date (Year)].[All]" allUniqueName="[Table8].[Order Date (Year)].[All]" dimensionUniqueName="[Table8]" displayFolder="" count="0" memberValueDatatype="130" unbalanced="0"/>
    <cacheHierarchy uniqueName="[Table8].[Order Date (Quarter)]" caption="Order Date (Quarter)" attribute="1" defaultMemberUniqueName="[Table8].[Order Date (Quarter)].[All]" allUniqueName="[Table8].[Order Date (Quarter)].[All]" dimensionUniqueName="[Table8]" displayFolder="" count="0" memberValueDatatype="130" unbalanced="0"/>
    <cacheHierarchy uniqueName="[Table8].[Order Date (Month)]" caption="Order Date (Month)" attribute="1" defaultMemberUniqueName="[Table8].[Order Date (Month)].[All]" allUniqueName="[Table8].[Order Date (Month)].[All]" dimensionUniqueName="[Table8]" displayFolder="" count="0" memberValueDatatype="130" unbalanced="0"/>
    <cacheHierarchy uniqueName="[Table8].[Order Date (Month Index)]" caption="Order Date (Month Index)" attribute="1" defaultMemberUniqueName="[Table8].[Order Date (Month Index)].[All]" allUniqueName="[Table8].[Order Date (Month Index)].[All]" dimensionUniqueName="[Table8]" displayFolder="" count="0" memberValueDatatype="20" unbalanced="0" hidden="1"/>
    <cacheHierarchy uniqueName="[Measures].[Total customers]" caption="Total customers" measure="1" displayFolder="" measureGroup="Table8" count="0"/>
    <cacheHierarchy uniqueName="[Measures].[Profit in florida]" caption="Profit in florida" measure="1" displayFolder="" measureGroup="Table8" count="0"/>
    <cacheHierarchy uniqueName="[Measures].[Total profit]" caption="Total profit" measure="1" displayFolder="" measureGroup="Table8" count="0"/>
    <cacheHierarchy uniqueName="[Measures].[__XL_Count Table8]" caption="__XL_Count Table8" measure="1" displayFolder="" measureGroup="Table8"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XL_Count Orders8]" caption="__XL_Count Orders8" measure="1" displayFolder="" measureGroup="Orders8" count="0" hidden="1"/>
    <cacheHierarchy uniqueName="[Measures].[__No measures defined]" caption="__No measures defined" measure="1" displayFolder="" count="0" hidden="1"/>
    <cacheHierarchy uniqueName="[Measures].[_Total profit Goal]" caption="_Total profit Goal" measure="1" displayFolder="" measureGroup="Table8" count="0" hidden="1"/>
    <cacheHierarchy uniqueName="[Measures].[_Total profit Status]" caption="_Total profit Status" measure="1" iconSet="11" displayFolder="" measureGroup="Table8" count="0" hidden="1"/>
    <cacheHierarchy uniqueName="[Measures].[Count of Ship Mode]" caption="Count of Ship Mode" measure="1" displayFolder="" measureGroup="Table8" count="0" hidden="1">
      <extLst>
        <ext xmlns:x15="http://schemas.microsoft.com/office/spreadsheetml/2010/11/main" uri="{B97F6D7D-B522-45F9-BDA1-12C45D357490}">
          <x15:cacheHierarchy aggregatedColumn="15"/>
        </ext>
      </extLst>
    </cacheHierarchy>
    <cacheHierarchy uniqueName="[Measures].[Sum of Sales]" caption="Sum of Sales" measure="1" displayFolder="" measureGroup="Table8" count="0" hidden="1">
      <extLst>
        <ext xmlns:x15="http://schemas.microsoft.com/office/spreadsheetml/2010/11/main" uri="{B97F6D7D-B522-45F9-BDA1-12C45D357490}">
          <x15:cacheHierarchy aggregatedColumn="28"/>
        </ext>
      </extLst>
    </cacheHierarchy>
    <cacheHierarchy uniqueName="[Measures].[Count of Customer ID]" caption="Count of Customer ID" measure="1" displayFolder="" measureGroup="Table8"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Table8"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Table8"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Table8"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8" count="0" oneField="1" hidden="1">
      <fieldsUsage count="1">
        <fieldUsage x="1"/>
      </fieldsUsage>
      <extLst>
        <ext xmlns:x15="http://schemas.microsoft.com/office/spreadsheetml/2010/11/main" uri="{B97F6D7D-B522-45F9-BDA1-12C45D357490}">
          <x15:cacheHierarchy aggregatedColumn="33"/>
        </ext>
      </extLst>
    </cacheHierarchy>
    <cacheHierarchy uniqueName="[Measures].[Sum of Cogos]" caption="Sum of Cogos" measure="1" displayFolder="" measureGroup="Table8" count="0" hidden="1">
      <extLst>
        <ext xmlns:x15="http://schemas.microsoft.com/office/spreadsheetml/2010/11/main" uri="{B97F6D7D-B522-45F9-BDA1-12C45D357490}">
          <x15:cacheHierarchy aggregatedColumn="32"/>
        </ext>
      </extLst>
    </cacheHierarchy>
    <cacheHierarchy uniqueName="[Measures].[Sum of discount value]" caption="Sum of discount value" measure="1" displayFolder="" measureGroup="Table8" count="0" hidden="1">
      <extLst>
        <ext xmlns:x15="http://schemas.microsoft.com/office/spreadsheetml/2010/11/main" uri="{B97F6D7D-B522-45F9-BDA1-12C45D357490}">
          <x15:cacheHierarchy aggregatedColumn="31"/>
        </ext>
      </extLst>
    </cacheHierarchy>
    <cacheHierarchy uniqueName="[Measures].[Sum of Quantity 2]" caption="Sum of Quantity 2" measure="1" displayFolder="" measureGroup="Table8" count="0" hidden="1">
      <extLst>
        <ext xmlns:x15="http://schemas.microsoft.com/office/spreadsheetml/2010/11/main" uri="{B97F6D7D-B522-45F9-BDA1-12C45D357490}">
          <x15:cacheHierarchy aggregatedColumn="29"/>
        </ext>
      </extLst>
    </cacheHierarchy>
    <cacheHierarchy uniqueName="[Measures].[Average of Profit]" caption="Average of Profit" measure="1" displayFolder="" measureGroup="Table8" count="0" hidden="1">
      <extLst>
        <ext xmlns:x15="http://schemas.microsoft.com/office/spreadsheetml/2010/11/main" uri="{B97F6D7D-B522-45F9-BDA1-12C45D357490}">
          <x15:cacheHierarchy aggregatedColumn="33"/>
        </ext>
      </extLst>
    </cacheHierarchy>
  </cacheHierarchies>
  <kpis count="1">
    <kpi uniqueName="Total profit" caption="Total profit" displayFolder="" measureGroup="Table8" parent="" value="[Measures].[Total profit]" goal="[Measures].[_Total profit Goal]" status="[Measures].[_Total profit Status]" trend="" weight=""/>
  </kpis>
  <dimensions count="6">
    <dimension measure="1" name="Measures" uniqueName="[Measures]" caption="Measures"/>
    <dimension name="Orders8" uniqueName="[Orders8]" caption="Orders8"/>
    <dimension name="People" uniqueName="[People]" caption="People"/>
    <dimension name="Return" uniqueName="[Return]" caption="Return"/>
    <dimension name="Shipping Cost" uniqueName="[Shipping Cost]" caption="Shipping Cost"/>
    <dimension name="Table8" uniqueName="[Table8]" caption="Table8"/>
  </dimensions>
  <measureGroups count="5">
    <measureGroup name="Orders8" caption="Orders8"/>
    <measureGroup name="People" caption="People"/>
    <measureGroup name="Return" caption="Return"/>
    <measureGroup name="Shipping Cost" caption="Shipping Cost"/>
    <measureGroup name="Table8" caption="Table8"/>
  </measureGroups>
  <maps count="9">
    <map measureGroup="0" dimension="1"/>
    <map measureGroup="1" dimension="2"/>
    <map measureGroup="2" dimension="3"/>
    <map measureGroup="3" dimension="4"/>
    <map measureGroup="4" dimension="1"/>
    <map measureGroup="4" dimension="2"/>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aymen" refreshedDate="45780.878619791663" backgroundQuery="1" createdVersion="7" refreshedVersion="7" minRefreshableVersion="3" recordCount="0" supportSubquery="1" supportAdvancedDrill="1" xr:uid="{61ADB569-EE37-4C7B-A5FC-A657D4D9128B}">
  <cacheSource type="external" connectionId="6"/>
  <cacheFields count="2">
    <cacheField name="[Table8].[Category].[Category]" caption="Category" numFmtId="0" hierarchy="25" level="1">
      <sharedItems count="3">
        <s v="Furniture"/>
        <s v="Office Supplies"/>
        <s v="Technology"/>
      </sharedItems>
    </cacheField>
    <cacheField name="[Measures].[Sum of Sales]" caption="Sum of Sales" numFmtId="0" hierarchy="53" level="32767"/>
  </cacheFields>
  <cacheHierarchies count="63">
    <cacheHierarchy uniqueName="[Orders8].[Category]" caption="Category" attribute="1" defaultMemberUniqueName="[Orders8].[Category].[All]" allUniqueName="[Orders8].[Category].[All]" dimensionUniqueName="[Orders8]" displayFolder="" count="0" memberValueDatatype="130" unbalanced="0"/>
    <cacheHierarchy uniqueName="[Orders8].[Sub-Category]" caption="Sub-Category" attribute="1" defaultMemberUniqueName="[Orders8].[Sub-Category].[All]" allUniqueName="[Orders8].[Sub-Category].[All]" dimensionUniqueName="[Orders8]" displayFolder="" count="0" memberValueDatatype="130" unbalanced="0"/>
    <cacheHierarchy uniqueName="[Orders8].[Sum of sales]" caption="Sum of sales" attribute="1" defaultMemberUniqueName="[Orders8].[Sum of sales].[All]" allUniqueName="[Orders8].[Sum of sales].[All]" dimensionUniqueName="[Orders8]" displayFolder="" count="0" memberValueDatatype="5" unbalanced="0"/>
    <cacheHierarchy uniqueName="[Orders8].[Sales Average]" caption="Sales Average" attribute="1" defaultMemberUniqueName="[Orders8].[Sales Average].[All]" allUniqueName="[Orders8].[Sales Average].[All]" dimensionUniqueName="[Orders8]" displayFolder="" count="0" memberValueDatatype="5" unbalanced="0"/>
    <cacheHierarchy uniqueName="[Orders8].[Sum of quantity]" caption="Sum of quantity" attribute="1" defaultMemberUniqueName="[Orders8].[Sum of quantity].[All]" allUniqueName="[Orders8].[Sum of quantity].[All]" dimensionUniqueName="[Orders8]" displayFolder="" count="0" memberValueDatatype="2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5" unbalanced="0"/>
    <cacheHierarchy uniqueName="[Table8].[A]" caption="A" attribute="1" defaultMemberUniqueName="[Table8].[A].[All]" allUniqueName="[Table8].[A].[All]" dimensionUniqueName="[Table8]" displayFolder="" count="0" memberValueDatatype="20" unbalanced="0"/>
    <cacheHierarchy uniqueName="[Table8].[Order ID]" caption="Order ID" attribute="1" defaultMemberUniqueName="[Table8].[Order ID].[All]" allUniqueName="[Table8].[Order ID].[All]" dimensionUniqueName="[Table8]" displayFolder="" count="0" memberValueDatatype="130" unbalanced="0"/>
    <cacheHierarchy uniqueName="[Table8].[Order Date]" caption="Order Date" attribute="1" time="1" defaultMemberUniqueName="[Table8].[Order Date].[All]" allUniqueName="[Table8].[Order Date].[All]" dimensionUniqueName="[Table8]" displayFolder="" count="0" memberValueDatatype="7" unbalanced="0"/>
    <cacheHierarchy uniqueName="[Table8].[Ship Date]" caption="Ship Date" attribute="1" time="1" defaultMemberUniqueName="[Table8].[Ship Date].[All]" allUniqueName="[Table8].[Ship Date].[All]" dimensionUniqueName="[Table8]" displayFolder="" count="0" memberValueDatatype="7" unbalanced="0"/>
    <cacheHierarchy uniqueName="[Table8].[Ship Mode]" caption="Ship Mode" attribute="1" defaultMemberUniqueName="[Table8].[Ship Mode].[All]" allUniqueName="[Table8].[Ship Mode].[All]" dimensionUniqueName="[Table8]" displayFolder="" count="0" memberValueDatatype="130" unbalanced="0"/>
    <cacheHierarchy uniqueName="[Table8].[Customer ID]" caption="Customer ID" attribute="1" defaultMemberUniqueName="[Table8].[Customer ID].[All]" allUniqueName="[Table8].[Customer ID].[All]" dimensionUniqueName="[Table8]" displayFolder="" count="0" memberValueDatatype="130" unbalanced="0"/>
    <cacheHierarchy uniqueName="[Table8].[Customer Name]" caption="Customer Name" attribute="1" defaultMemberUniqueName="[Table8].[Customer Name].[All]" allUniqueName="[Table8].[Customer Name].[All]" dimensionUniqueName="[Table8]" displayFolder="" count="0" memberValueDatatype="130" unbalanced="0"/>
    <cacheHierarchy uniqueName="[Table8].[Segment]" caption="Segment" attribute="1" defaultMemberUniqueName="[Table8].[Segment].[All]" allUniqueName="[Table8].[Segment].[All]" dimensionUniqueName="[Table8]" displayFolder="" count="0" memberValueDatatype="130" unbalanced="0"/>
    <cacheHierarchy uniqueName="[Table8].[Country]" caption="Country" attribute="1" defaultMemberUniqueName="[Table8].[Country].[All]" allUniqueName="[Table8].[Country].[All]" dimensionUniqueName="[Table8]" displayFolder="" count="0" memberValueDatatype="130" unbalanced="0"/>
    <cacheHierarchy uniqueName="[Table8].[City]" caption="City" attribute="1" defaultMemberUniqueName="[Table8].[City].[All]" allUniqueName="[Table8].[City].[All]" dimensionUniqueName="[Table8]" displayFolder="" count="2" memberValueDatatype="130" unbalanced="0"/>
    <cacheHierarchy uniqueName="[Table8].[State]" caption="State" attribute="1" defaultMemberUniqueName="[Table8].[State].[All]" allUniqueName="[Table8].[State].[All]" dimensionUniqueName="[Table8]" displayFolder="" count="0" memberValueDatatype="130" unbalanced="0"/>
    <cacheHierarchy uniqueName="[Table8].[Postal Code]" caption="Postal Code" attribute="1" defaultMemberUniqueName="[Table8].[Postal Code].[All]" allUniqueName="[Table8].[Postal Code].[All]" dimensionUniqueName="[Table8]" displayFolder="" count="0" memberValueDatatype="20" unbalanced="0"/>
    <cacheHierarchy uniqueName="[Table8].[Region]" caption="Region" attribute="1" defaultMemberUniqueName="[Table8].[Region].[All]" allUniqueName="[Table8].[Region].[All]" dimensionUniqueName="[Table8]" displayFolder="" count="0" memberValueDatatype="130" unbalanced="0"/>
    <cacheHierarchy uniqueName="[Table8].[Product ID]" caption="Product ID" attribute="1" defaultMemberUniqueName="[Table8].[Product ID].[All]" allUniqueName="[Table8].[Product ID].[All]" dimensionUniqueName="[Table8]" displayFolder="" count="0" memberValueDatatype="130" unbalanced="0"/>
    <cacheHierarchy uniqueName="[Table8].[Category]" caption="Category" attribute="1" defaultMemberUniqueName="[Table8].[Category].[All]" allUniqueName="[Table8].[Category].[All]" dimensionUniqueName="[Table8]" displayFolder="" count="2" memberValueDatatype="130" unbalanced="0">
      <fieldsUsage count="2">
        <fieldUsage x="-1"/>
        <fieldUsage x="0"/>
      </fieldsUsage>
    </cacheHierarchy>
    <cacheHierarchy uniqueName="[Table8].[Sub-Category]" caption="Sub-Category" attribute="1" defaultMemberUniqueName="[Table8].[Sub-Category].[All]" allUniqueName="[Table8].[Sub-Category].[All]" dimensionUniqueName="[Table8]" displayFolder="" count="0" memberValueDatatype="130" unbalanced="0"/>
    <cacheHierarchy uniqueName="[Table8].[Product Name]" caption="Product Name" attribute="1" defaultMemberUniqueName="[Table8].[Product Name].[All]" allUniqueName="[Table8].[Product Name].[All]" dimensionUniqueName="[Table8]" displayFolder="" count="0" memberValueDatatype="130" unbalanced="0"/>
    <cacheHierarchy uniqueName="[Table8].[Sales]" caption="Sales" attribute="1" defaultMemberUniqueName="[Table8].[Sales].[All]" allUniqueName="[Table8].[Sales].[All]" dimensionUniqueName="[Table8]" displayFolder="" count="0" memberValueDatatype="5" unbalanced="0"/>
    <cacheHierarchy uniqueName="[Table8].[Quantity]" caption="Quantity" attribute="1" defaultMemberUniqueName="[Table8].[Quantity].[All]" allUniqueName="[Table8].[Quantity].[All]" dimensionUniqueName="[Table8]" displayFolder="" count="0" memberValueDatatype="20" unbalanced="0"/>
    <cacheHierarchy uniqueName="[Table8].[Discount]" caption="Discount" attribute="1" defaultMemberUniqueName="[Table8].[Discount].[All]" allUniqueName="[Table8].[Discount].[All]" dimensionUniqueName="[Table8]" displayFolder="" count="0" memberValueDatatype="5" unbalanced="0"/>
    <cacheHierarchy uniqueName="[Table8].[discount value]" caption="discount value" attribute="1" defaultMemberUniqueName="[Table8].[discount value].[All]" allUniqueName="[Table8].[discount value].[All]" dimensionUniqueName="[Table8]" displayFolder="" count="0" memberValueDatatype="5" unbalanced="0"/>
    <cacheHierarchy uniqueName="[Table8].[Cogos]" caption="Cogos" attribute="1" defaultMemberUniqueName="[Table8].[Cogos].[All]" allUniqueName="[Table8].[Cogos].[All]" dimensionUniqueName="[Table8]" displayFolder="" count="0" memberValueDatatype="5" unbalanced="0"/>
    <cacheHierarchy uniqueName="[Table8].[Profit]" caption="Profit" attribute="1" defaultMemberUniqueName="[Table8].[Profit].[All]" allUniqueName="[Table8].[Profit].[All]" dimensionUniqueName="[Table8]" displayFolder="" count="0" memberValueDatatype="5" unbalanced="0"/>
    <cacheHierarchy uniqueName="[Table8].[Index]" caption="Index" attribute="1" defaultMemberUniqueName="[Table8].[Index].[All]" allUniqueName="[Table8].[Index].[All]" dimensionUniqueName="[Table8]" displayFolder="" count="0" memberValueDatatype="20" unbalanced="0"/>
    <cacheHierarchy uniqueName="[Table8].[Ship Cost]" caption="Ship Cost" attribute="1" defaultMemberUniqueName="[Table8].[Ship Cost].[All]" allUniqueName="[Table8].[Ship Cost].[All]" dimensionUniqueName="[Table8]" displayFolder="" count="0" memberValueDatatype="5" unbalanced="0"/>
    <cacheHierarchy uniqueName="[Table8].[Add Column2]" caption="Add Column2" attribute="1" defaultMemberUniqueName="[Table8].[Add Column2].[All]" allUniqueName="[Table8].[Add Column2].[All]" dimensionUniqueName="[Table8]" displayFolder="" count="0" memberValueDatatype="20" unbalanced="0"/>
    <cacheHierarchy uniqueName="[Table8].[Order Date (Year)]" caption="Order Date (Year)" attribute="1" defaultMemberUniqueName="[Table8].[Order Date (Year)].[All]" allUniqueName="[Table8].[Order Date (Year)].[All]" dimensionUniqueName="[Table8]" displayFolder="" count="0" memberValueDatatype="130" unbalanced="0"/>
    <cacheHierarchy uniqueName="[Table8].[Order Date (Quarter)]" caption="Order Date (Quarter)" attribute="1" defaultMemberUniqueName="[Table8].[Order Date (Quarter)].[All]" allUniqueName="[Table8].[Order Date (Quarter)].[All]" dimensionUniqueName="[Table8]" displayFolder="" count="0" memberValueDatatype="130" unbalanced="0"/>
    <cacheHierarchy uniqueName="[Table8].[Order Date (Month)]" caption="Order Date (Month)" attribute="1" defaultMemberUniqueName="[Table8].[Order Date (Month)].[All]" allUniqueName="[Table8].[Order Date (Month)].[All]" dimensionUniqueName="[Table8]" displayFolder="" count="0" memberValueDatatype="130" unbalanced="0"/>
    <cacheHierarchy uniqueName="[Table8].[Order Date (Month Index)]" caption="Order Date (Month Index)" attribute="1" defaultMemberUniqueName="[Table8].[Order Date (Month Index)].[All]" allUniqueName="[Table8].[Order Date (Month Index)].[All]" dimensionUniqueName="[Table8]" displayFolder="" count="0" memberValueDatatype="20" unbalanced="0" hidden="1"/>
    <cacheHierarchy uniqueName="[Measures].[Total customers]" caption="Total customers" measure="1" displayFolder="" measureGroup="Table8" count="0"/>
    <cacheHierarchy uniqueName="[Measures].[Profit in florida]" caption="Profit in florida" measure="1" displayFolder="" measureGroup="Table8" count="0"/>
    <cacheHierarchy uniqueName="[Measures].[Total profit]" caption="Total profit" measure="1" displayFolder="" measureGroup="Table8" count="0"/>
    <cacheHierarchy uniqueName="[Measures].[__XL_Count Table8]" caption="__XL_Count Table8" measure="1" displayFolder="" measureGroup="Table8"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XL_Count Orders8]" caption="__XL_Count Orders8" measure="1" displayFolder="" measureGroup="Orders8" count="0" hidden="1"/>
    <cacheHierarchy uniqueName="[Measures].[__No measures defined]" caption="__No measures defined" measure="1" displayFolder="" count="0" hidden="1"/>
    <cacheHierarchy uniqueName="[Measures].[_Total profit Goal]" caption="_Total profit Goal" measure="1" displayFolder="" measureGroup="Table8" count="0" hidden="1"/>
    <cacheHierarchy uniqueName="[Measures].[_Total profit Status]" caption="_Total profit Status" measure="1" iconSet="11" displayFolder="" measureGroup="Table8" count="0" hidden="1"/>
    <cacheHierarchy uniqueName="[Measures].[Count of Ship Mode]" caption="Count of Ship Mode" measure="1" displayFolder="" measureGroup="Table8" count="0" hidden="1">
      <extLst>
        <ext xmlns:x15="http://schemas.microsoft.com/office/spreadsheetml/2010/11/main" uri="{B97F6D7D-B522-45F9-BDA1-12C45D357490}">
          <x15:cacheHierarchy aggregatedColumn="15"/>
        </ext>
      </extLst>
    </cacheHierarchy>
    <cacheHierarchy uniqueName="[Measures].[Sum of Sales]" caption="Sum of Sales" measure="1" displayFolder="" measureGroup="Table8" count="0" oneField="1" hidden="1">
      <fieldsUsage count="1">
        <fieldUsage x="1"/>
      </fieldsUsage>
      <extLst>
        <ext xmlns:x15="http://schemas.microsoft.com/office/spreadsheetml/2010/11/main" uri="{B97F6D7D-B522-45F9-BDA1-12C45D357490}">
          <x15:cacheHierarchy aggregatedColumn="28"/>
        </ext>
      </extLst>
    </cacheHierarchy>
    <cacheHierarchy uniqueName="[Measures].[Count of Customer ID]" caption="Count of Customer ID" measure="1" displayFolder="" measureGroup="Table8"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Table8"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Table8"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Table8"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8" count="0" hidden="1">
      <extLst>
        <ext xmlns:x15="http://schemas.microsoft.com/office/spreadsheetml/2010/11/main" uri="{B97F6D7D-B522-45F9-BDA1-12C45D357490}">
          <x15:cacheHierarchy aggregatedColumn="33"/>
        </ext>
      </extLst>
    </cacheHierarchy>
    <cacheHierarchy uniqueName="[Measures].[Sum of Cogos]" caption="Sum of Cogos" measure="1" displayFolder="" measureGroup="Table8" count="0" hidden="1">
      <extLst>
        <ext xmlns:x15="http://schemas.microsoft.com/office/spreadsheetml/2010/11/main" uri="{B97F6D7D-B522-45F9-BDA1-12C45D357490}">
          <x15:cacheHierarchy aggregatedColumn="32"/>
        </ext>
      </extLst>
    </cacheHierarchy>
    <cacheHierarchy uniqueName="[Measures].[Sum of discount value]" caption="Sum of discount value" measure="1" displayFolder="" measureGroup="Table8" count="0" hidden="1">
      <extLst>
        <ext xmlns:x15="http://schemas.microsoft.com/office/spreadsheetml/2010/11/main" uri="{B97F6D7D-B522-45F9-BDA1-12C45D357490}">
          <x15:cacheHierarchy aggregatedColumn="31"/>
        </ext>
      </extLst>
    </cacheHierarchy>
    <cacheHierarchy uniqueName="[Measures].[Sum of Quantity 2]" caption="Sum of Quantity 2" measure="1" displayFolder="" measureGroup="Table8" count="0" hidden="1">
      <extLst>
        <ext xmlns:x15="http://schemas.microsoft.com/office/spreadsheetml/2010/11/main" uri="{B97F6D7D-B522-45F9-BDA1-12C45D357490}">
          <x15:cacheHierarchy aggregatedColumn="29"/>
        </ext>
      </extLst>
    </cacheHierarchy>
    <cacheHierarchy uniqueName="[Measures].[Average of Profit]" caption="Average of Profit" measure="1" displayFolder="" measureGroup="Table8" count="0" hidden="1">
      <extLst>
        <ext xmlns:x15="http://schemas.microsoft.com/office/spreadsheetml/2010/11/main" uri="{B97F6D7D-B522-45F9-BDA1-12C45D357490}">
          <x15:cacheHierarchy aggregatedColumn="33"/>
        </ext>
      </extLst>
    </cacheHierarchy>
  </cacheHierarchies>
  <kpis count="1">
    <kpi uniqueName="Total profit" caption="Total profit" displayFolder="" measureGroup="Table8" parent="" value="[Measures].[Total profit]" goal="[Measures].[_Total profit Goal]" status="[Measures].[_Total profit Status]" trend="" weight=""/>
  </kpis>
  <dimensions count="6">
    <dimension measure="1" name="Measures" uniqueName="[Measures]" caption="Measures"/>
    <dimension name="Orders8" uniqueName="[Orders8]" caption="Orders8"/>
    <dimension name="People" uniqueName="[People]" caption="People"/>
    <dimension name="Return" uniqueName="[Return]" caption="Return"/>
    <dimension name="Shipping Cost" uniqueName="[Shipping Cost]" caption="Shipping Cost"/>
    <dimension name="Table8" uniqueName="[Table8]" caption="Table8"/>
  </dimensions>
  <measureGroups count="5">
    <measureGroup name="Orders8" caption="Orders8"/>
    <measureGroup name="People" caption="People"/>
    <measureGroup name="Return" caption="Return"/>
    <measureGroup name="Shipping Cost" caption="Shipping Cost"/>
    <measureGroup name="Table8" caption="Table8"/>
  </measureGroups>
  <maps count="9">
    <map measureGroup="0" dimension="1"/>
    <map measureGroup="1" dimension="2"/>
    <map measureGroup="2" dimension="3"/>
    <map measureGroup="3" dimension="4"/>
    <map measureGroup="4" dimension="1"/>
    <map measureGroup="4" dimension="2"/>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aymen" refreshedDate="45780.878620254633" backgroundQuery="1" createdVersion="7" refreshedVersion="7" minRefreshableVersion="3" recordCount="0" supportSubquery="1" supportAdvancedDrill="1" xr:uid="{FDF223FF-530E-4F69-9DBE-8039D978498F}">
  <cacheSource type="external" connectionId="6"/>
  <cacheFields count="4">
    <cacheField name="[Table8].[State].[State]" caption="State" numFmtId="0" hierarchy="21" level="1">
      <sharedItems containsNonDate="0" count="40">
        <s v="Arizona"/>
        <s v="California"/>
        <s v="Colorado"/>
        <s v="Montana"/>
        <s v="Nevada"/>
        <s v="New Mexico"/>
        <s v="Oregon"/>
        <s v="Utah"/>
        <s v="Washington"/>
        <s v="Alabama" u="1"/>
        <s v="Arkansas" u="1"/>
        <s v="Florida" u="1"/>
        <s v="Georgia" u="1"/>
        <s v="Kentucky" u="1"/>
        <s v="Louisiana" u="1"/>
        <s v="Mississippi" u="1"/>
        <s v="North Carolina" u="1"/>
        <s v="South Carolina" u="1"/>
        <s v="Tennessee" u="1"/>
        <s v="Virginia" u="1"/>
        <s v="Connecticut" u="1"/>
        <s v="Delaware" u="1"/>
        <s v="Maryland" u="1"/>
        <s v="Massachusetts" u="1"/>
        <s v="New Hampshire" u="1"/>
        <s v="New Jersey" u="1"/>
        <s v="New York" u="1"/>
        <s v="Ohio" u="1"/>
        <s v="Pennsylvania" u="1"/>
        <s v="Rhode Island" u="1"/>
        <s v="Illinois" u="1"/>
        <s v="Indiana" u="1"/>
        <s v="Iowa" u="1"/>
        <s v="Michigan" u="1"/>
        <s v="Minnesota" u="1"/>
        <s v="Missouri" u="1"/>
        <s v="Nebraska" u="1"/>
        <s v="Oklahoma" u="1"/>
        <s v="Texas" u="1"/>
        <s v="Wisconsin" u="1"/>
      </sharedItems>
    </cacheField>
    <cacheField name="[Table8].[Region].[Region]" caption="Region" numFmtId="0" hierarchy="23" level="1">
      <sharedItems count="4">
        <s v="Central"/>
        <s v="East"/>
        <s v="South"/>
        <s v="West"/>
      </sharedItems>
    </cacheField>
    <cacheField name="[Measures].[Sum of Sales]" caption="Sum of Sales" numFmtId="0" hierarchy="53" level="32767"/>
    <cacheField name="[Table8].[Category].[Category]" caption="Category" numFmtId="0" hierarchy="25" level="1">
      <sharedItems containsSemiMixedTypes="0" containsNonDate="0" containsString="0"/>
    </cacheField>
  </cacheFields>
  <cacheHierarchies count="63">
    <cacheHierarchy uniqueName="[Orders8].[Category]" caption="Category" attribute="1" defaultMemberUniqueName="[Orders8].[Category].[All]" allUniqueName="[Orders8].[Category].[All]" dimensionUniqueName="[Orders8]" displayFolder="" count="0" memberValueDatatype="130" unbalanced="0"/>
    <cacheHierarchy uniqueName="[Orders8].[Sub-Category]" caption="Sub-Category" attribute="1" defaultMemberUniqueName="[Orders8].[Sub-Category].[All]" allUniqueName="[Orders8].[Sub-Category].[All]" dimensionUniqueName="[Orders8]" displayFolder="" count="0" memberValueDatatype="130" unbalanced="0"/>
    <cacheHierarchy uniqueName="[Orders8].[Sum of sales]" caption="Sum of sales" attribute="1" defaultMemberUniqueName="[Orders8].[Sum of sales].[All]" allUniqueName="[Orders8].[Sum of sales].[All]" dimensionUniqueName="[Orders8]" displayFolder="" count="0" memberValueDatatype="5" unbalanced="0"/>
    <cacheHierarchy uniqueName="[Orders8].[Sales Average]" caption="Sales Average" attribute="1" defaultMemberUniqueName="[Orders8].[Sales Average].[All]" allUniqueName="[Orders8].[Sales Average].[All]" dimensionUniqueName="[Orders8]" displayFolder="" count="0" memberValueDatatype="5" unbalanced="0"/>
    <cacheHierarchy uniqueName="[Orders8].[Sum of quantity]" caption="Sum of quantity" attribute="1" defaultMemberUniqueName="[Orders8].[Sum of quantity].[All]" allUniqueName="[Orders8].[Sum of quantity].[All]" dimensionUniqueName="[Orders8]" displayFolder="" count="0" memberValueDatatype="2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 Cost].[State]" caption="State" attribute="1" defaultMemberUniqueName="[Shipping Cost].[State].[All]" allUniqueName="[Shipping Cost].[State].[All]" dimensionUniqueName="[Shipping Cost]" displayFolder="" count="0" memberValueDatatype="130" unbalanced="0"/>
    <cacheHierarchy uniqueName="[Shipping Cost].[Shipping Cost Per Unit]" caption="Shipping Cost Per Unit" attribute="1" defaultMemberUniqueName="[Shipping Cost].[Shipping Cost Per Unit].[All]" allUniqueName="[Shipping Cost].[Shipping Cost Per Unit].[All]" dimensionUniqueName="[Shipping Cost]" displayFolder="" count="0" memberValueDatatype="5" unbalanced="0"/>
    <cacheHierarchy uniqueName="[Table8].[A]" caption="A" attribute="1" defaultMemberUniqueName="[Table8].[A].[All]" allUniqueName="[Table8].[A].[All]" dimensionUniqueName="[Table8]" displayFolder="" count="0" memberValueDatatype="20" unbalanced="0"/>
    <cacheHierarchy uniqueName="[Table8].[Order ID]" caption="Order ID" attribute="1" defaultMemberUniqueName="[Table8].[Order ID].[All]" allUniqueName="[Table8].[Order ID].[All]" dimensionUniqueName="[Table8]" displayFolder="" count="0" memberValueDatatype="130" unbalanced="0"/>
    <cacheHierarchy uniqueName="[Table8].[Order Date]" caption="Order Date" attribute="1" time="1" defaultMemberUniqueName="[Table8].[Order Date].[All]" allUniqueName="[Table8].[Order Date].[All]" dimensionUniqueName="[Table8]" displayFolder="" count="0" memberValueDatatype="7" unbalanced="0"/>
    <cacheHierarchy uniqueName="[Table8].[Ship Date]" caption="Ship Date" attribute="1" time="1" defaultMemberUniqueName="[Table8].[Ship Date].[All]" allUniqueName="[Table8].[Ship Date].[All]" dimensionUniqueName="[Table8]" displayFolder="" count="0" memberValueDatatype="7" unbalanced="0"/>
    <cacheHierarchy uniqueName="[Table8].[Ship Mode]" caption="Ship Mode" attribute="1" defaultMemberUniqueName="[Table8].[Ship Mode].[All]" allUniqueName="[Table8].[Ship Mode].[All]" dimensionUniqueName="[Table8]" displayFolder="" count="0" memberValueDatatype="130" unbalanced="0"/>
    <cacheHierarchy uniqueName="[Table8].[Customer ID]" caption="Customer ID" attribute="1" defaultMemberUniqueName="[Table8].[Customer ID].[All]" allUniqueName="[Table8].[Customer ID].[All]" dimensionUniqueName="[Table8]" displayFolder="" count="0" memberValueDatatype="130" unbalanced="0"/>
    <cacheHierarchy uniqueName="[Table8].[Customer Name]" caption="Customer Name" attribute="1" defaultMemberUniqueName="[Table8].[Customer Name].[All]" allUniqueName="[Table8].[Customer Name].[All]" dimensionUniqueName="[Table8]" displayFolder="" count="0" memberValueDatatype="130" unbalanced="0"/>
    <cacheHierarchy uniqueName="[Table8].[Segment]" caption="Segment" attribute="1" defaultMemberUniqueName="[Table8].[Segment].[All]" allUniqueName="[Table8].[Segment].[All]" dimensionUniqueName="[Table8]" displayFolder="" count="0" memberValueDatatype="130" unbalanced="0"/>
    <cacheHierarchy uniqueName="[Table8].[Country]" caption="Country" attribute="1" defaultMemberUniqueName="[Table8].[Country].[All]" allUniqueName="[Table8].[Country].[All]" dimensionUniqueName="[Table8]" displayFolder="" count="0" memberValueDatatype="130" unbalanced="0"/>
    <cacheHierarchy uniqueName="[Table8].[City]" caption="City" attribute="1" defaultMemberUniqueName="[Table8].[City].[All]" allUniqueName="[Table8].[City].[All]" dimensionUniqueName="[Table8]" displayFolder="" count="2" memberValueDatatype="130" unbalanced="0"/>
    <cacheHierarchy uniqueName="[Table8].[State]" caption="State" attribute="1" defaultMemberUniqueName="[Table8].[State].[All]" allUniqueName="[Table8].[State].[All]" dimensionUniqueName="[Table8]" displayFolder="" count="2" memberValueDatatype="130" unbalanced="0">
      <fieldsUsage count="2">
        <fieldUsage x="-1"/>
        <fieldUsage x="0"/>
      </fieldsUsage>
    </cacheHierarchy>
    <cacheHierarchy uniqueName="[Table8].[Postal Code]" caption="Postal Code" attribute="1" defaultMemberUniqueName="[Table8].[Postal Code].[All]" allUniqueName="[Table8].[Postal Code].[All]" dimensionUniqueName="[Table8]" displayFolder="" count="0" memberValueDatatype="20" unbalanced="0"/>
    <cacheHierarchy uniqueName="[Table8].[Region]" caption="Region" attribute="1" defaultMemberUniqueName="[Table8].[Region].[All]" allUniqueName="[Table8].[Region].[All]" dimensionUniqueName="[Table8]" displayFolder="" count="2" memberValueDatatype="130" unbalanced="0">
      <fieldsUsage count="2">
        <fieldUsage x="-1"/>
        <fieldUsage x="1"/>
      </fieldsUsage>
    </cacheHierarchy>
    <cacheHierarchy uniqueName="[Table8].[Product ID]" caption="Product ID" attribute="1" defaultMemberUniqueName="[Table8].[Product ID].[All]" allUniqueName="[Table8].[Product ID].[All]" dimensionUniqueName="[Table8]" displayFolder="" count="0" memberValueDatatype="130" unbalanced="0"/>
    <cacheHierarchy uniqueName="[Table8].[Category]" caption="Category" attribute="1" defaultMemberUniqueName="[Table8].[Category].[All]" allUniqueName="[Table8].[Category].[All]" dimensionUniqueName="[Table8]" displayFolder="" count="2" memberValueDatatype="130" unbalanced="0">
      <fieldsUsage count="2">
        <fieldUsage x="-1"/>
        <fieldUsage x="3"/>
      </fieldsUsage>
    </cacheHierarchy>
    <cacheHierarchy uniqueName="[Table8].[Sub-Category]" caption="Sub-Category" attribute="1" defaultMemberUniqueName="[Table8].[Sub-Category].[All]" allUniqueName="[Table8].[Sub-Category].[All]" dimensionUniqueName="[Table8]" displayFolder="" count="0" memberValueDatatype="130" unbalanced="0"/>
    <cacheHierarchy uniqueName="[Table8].[Product Name]" caption="Product Name" attribute="1" defaultMemberUniqueName="[Table8].[Product Name].[All]" allUniqueName="[Table8].[Product Name].[All]" dimensionUniqueName="[Table8]" displayFolder="" count="0" memberValueDatatype="130" unbalanced="0"/>
    <cacheHierarchy uniqueName="[Table8].[Sales]" caption="Sales" attribute="1" defaultMemberUniqueName="[Table8].[Sales].[All]" allUniqueName="[Table8].[Sales].[All]" dimensionUniqueName="[Table8]" displayFolder="" count="0" memberValueDatatype="5" unbalanced="0"/>
    <cacheHierarchy uniqueName="[Table8].[Quantity]" caption="Quantity" attribute="1" defaultMemberUniqueName="[Table8].[Quantity].[All]" allUniqueName="[Table8].[Quantity].[All]" dimensionUniqueName="[Table8]" displayFolder="" count="0" memberValueDatatype="20" unbalanced="0"/>
    <cacheHierarchy uniqueName="[Table8].[Discount]" caption="Discount" attribute="1" defaultMemberUniqueName="[Table8].[Discount].[All]" allUniqueName="[Table8].[Discount].[All]" dimensionUniqueName="[Table8]" displayFolder="" count="0" memberValueDatatype="5" unbalanced="0"/>
    <cacheHierarchy uniqueName="[Table8].[discount value]" caption="discount value" attribute="1" defaultMemberUniqueName="[Table8].[discount value].[All]" allUniqueName="[Table8].[discount value].[All]" dimensionUniqueName="[Table8]" displayFolder="" count="0" memberValueDatatype="5" unbalanced="0"/>
    <cacheHierarchy uniqueName="[Table8].[Cogos]" caption="Cogos" attribute="1" defaultMemberUniqueName="[Table8].[Cogos].[All]" allUniqueName="[Table8].[Cogos].[All]" dimensionUniqueName="[Table8]" displayFolder="" count="0" memberValueDatatype="5" unbalanced="0"/>
    <cacheHierarchy uniqueName="[Table8].[Profit]" caption="Profit" attribute="1" defaultMemberUniqueName="[Table8].[Profit].[All]" allUniqueName="[Table8].[Profit].[All]" dimensionUniqueName="[Table8]" displayFolder="" count="0" memberValueDatatype="5" unbalanced="0"/>
    <cacheHierarchy uniqueName="[Table8].[Index]" caption="Index" attribute="1" defaultMemberUniqueName="[Table8].[Index].[All]" allUniqueName="[Table8].[Index].[All]" dimensionUniqueName="[Table8]" displayFolder="" count="0" memberValueDatatype="20" unbalanced="0"/>
    <cacheHierarchy uniqueName="[Table8].[Ship Cost]" caption="Ship Cost" attribute="1" defaultMemberUniqueName="[Table8].[Ship Cost].[All]" allUniqueName="[Table8].[Ship Cost].[All]" dimensionUniqueName="[Table8]" displayFolder="" count="0" memberValueDatatype="5" unbalanced="0"/>
    <cacheHierarchy uniqueName="[Table8].[Add Column2]" caption="Add Column2" attribute="1" defaultMemberUniqueName="[Table8].[Add Column2].[All]" allUniqueName="[Table8].[Add Column2].[All]" dimensionUniqueName="[Table8]" displayFolder="" count="0" memberValueDatatype="20" unbalanced="0"/>
    <cacheHierarchy uniqueName="[Table8].[Order Date (Year)]" caption="Order Date (Year)" attribute="1" defaultMemberUniqueName="[Table8].[Order Date (Year)].[All]" allUniqueName="[Table8].[Order Date (Year)].[All]" dimensionUniqueName="[Table8]" displayFolder="" count="0" memberValueDatatype="130" unbalanced="0"/>
    <cacheHierarchy uniqueName="[Table8].[Order Date (Quarter)]" caption="Order Date (Quarter)" attribute="1" defaultMemberUniqueName="[Table8].[Order Date (Quarter)].[All]" allUniqueName="[Table8].[Order Date (Quarter)].[All]" dimensionUniqueName="[Table8]" displayFolder="" count="0" memberValueDatatype="130" unbalanced="0"/>
    <cacheHierarchy uniqueName="[Table8].[Order Date (Month)]" caption="Order Date (Month)" attribute="1" defaultMemberUniqueName="[Table8].[Order Date (Month)].[All]" allUniqueName="[Table8].[Order Date (Month)].[All]" dimensionUniqueName="[Table8]" displayFolder="" count="0" memberValueDatatype="130" unbalanced="0"/>
    <cacheHierarchy uniqueName="[Table8].[Order Date (Month Index)]" caption="Order Date (Month Index)" attribute="1" defaultMemberUniqueName="[Table8].[Order Date (Month Index)].[All]" allUniqueName="[Table8].[Order Date (Month Index)].[All]" dimensionUniqueName="[Table8]" displayFolder="" count="0" memberValueDatatype="20" unbalanced="0" hidden="1"/>
    <cacheHierarchy uniqueName="[Measures].[Total customers]" caption="Total customers" measure="1" displayFolder="" measureGroup="Table8" count="0"/>
    <cacheHierarchy uniqueName="[Measures].[Profit in florida]" caption="Profit in florida" measure="1" displayFolder="" measureGroup="Table8" count="0"/>
    <cacheHierarchy uniqueName="[Measures].[Total profit]" caption="Total profit" measure="1" displayFolder="" measureGroup="Table8" count="0"/>
    <cacheHierarchy uniqueName="[Measures].[__XL_Count Table8]" caption="__XL_Count Table8" measure="1" displayFolder="" measureGroup="Table8"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 Cost]" caption="__XL_Count Shipping Cost" measure="1" displayFolder="" measureGroup="Shipping Cost" count="0" hidden="1"/>
    <cacheHierarchy uniqueName="[Measures].[__XL_Count Orders8]" caption="__XL_Count Orders8" measure="1" displayFolder="" measureGroup="Orders8" count="0" hidden="1"/>
    <cacheHierarchy uniqueName="[Measures].[__No measures defined]" caption="__No measures defined" measure="1" displayFolder="" count="0" hidden="1"/>
    <cacheHierarchy uniqueName="[Measures].[_Total profit Goal]" caption="_Total profit Goal" measure="1" displayFolder="" measureGroup="Table8" count="0" hidden="1"/>
    <cacheHierarchy uniqueName="[Measures].[_Total profit Status]" caption="_Total profit Status" measure="1" iconSet="11" displayFolder="" measureGroup="Table8" count="0" hidden="1"/>
    <cacheHierarchy uniqueName="[Measures].[Count of Ship Mode]" caption="Count of Ship Mode" measure="1" displayFolder="" measureGroup="Table8" count="0" hidden="1">
      <extLst>
        <ext xmlns:x15="http://schemas.microsoft.com/office/spreadsheetml/2010/11/main" uri="{B97F6D7D-B522-45F9-BDA1-12C45D357490}">
          <x15:cacheHierarchy aggregatedColumn="15"/>
        </ext>
      </extLst>
    </cacheHierarchy>
    <cacheHierarchy uniqueName="[Measures].[Sum of Sales]" caption="Sum of Sales" measure="1" displayFolder="" measureGroup="Table8" count="0" oneField="1" hidden="1">
      <fieldsUsage count="1">
        <fieldUsage x="2"/>
      </fieldsUsage>
      <extLst>
        <ext xmlns:x15="http://schemas.microsoft.com/office/spreadsheetml/2010/11/main" uri="{B97F6D7D-B522-45F9-BDA1-12C45D357490}">
          <x15:cacheHierarchy aggregatedColumn="28"/>
        </ext>
      </extLst>
    </cacheHierarchy>
    <cacheHierarchy uniqueName="[Measures].[Count of Customer ID]" caption="Count of Customer ID" measure="1" displayFolder="" measureGroup="Table8" count="0" hidden="1">
      <extLst>
        <ext xmlns:x15="http://schemas.microsoft.com/office/spreadsheetml/2010/11/main" uri="{B97F6D7D-B522-45F9-BDA1-12C45D357490}">
          <x15:cacheHierarchy aggregatedColumn="16"/>
        </ext>
      </extLst>
    </cacheHierarchy>
    <cacheHierarchy uniqueName="[Measures].[Distinct Count of Customer ID]" caption="Distinct Count of Customer ID" measure="1" displayFolder="" measureGroup="Table8"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Table8" count="0" hidden="1">
      <extLst>
        <ext xmlns:x15="http://schemas.microsoft.com/office/spreadsheetml/2010/11/main" uri="{B97F6D7D-B522-45F9-BDA1-12C45D357490}">
          <x15:cacheHierarchy aggregatedColumn="12"/>
        </ext>
      </extLst>
    </cacheHierarchy>
    <cacheHierarchy uniqueName="[Measures].[Distinct Count of Order ID]" caption="Distinct Count of Order ID" measure="1" displayFolder="" measureGroup="Table8"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8" count="0" hidden="1">
      <extLst>
        <ext xmlns:x15="http://schemas.microsoft.com/office/spreadsheetml/2010/11/main" uri="{B97F6D7D-B522-45F9-BDA1-12C45D357490}">
          <x15:cacheHierarchy aggregatedColumn="33"/>
        </ext>
      </extLst>
    </cacheHierarchy>
    <cacheHierarchy uniqueName="[Measures].[Sum of Cogos]" caption="Sum of Cogos" measure="1" displayFolder="" measureGroup="Table8" count="0" hidden="1">
      <extLst>
        <ext xmlns:x15="http://schemas.microsoft.com/office/spreadsheetml/2010/11/main" uri="{B97F6D7D-B522-45F9-BDA1-12C45D357490}">
          <x15:cacheHierarchy aggregatedColumn="32"/>
        </ext>
      </extLst>
    </cacheHierarchy>
    <cacheHierarchy uniqueName="[Measures].[Sum of discount value]" caption="Sum of discount value" measure="1" displayFolder="" measureGroup="Table8" count="0" hidden="1">
      <extLst>
        <ext xmlns:x15="http://schemas.microsoft.com/office/spreadsheetml/2010/11/main" uri="{B97F6D7D-B522-45F9-BDA1-12C45D357490}">
          <x15:cacheHierarchy aggregatedColumn="31"/>
        </ext>
      </extLst>
    </cacheHierarchy>
    <cacheHierarchy uniqueName="[Measures].[Sum of Quantity 2]" caption="Sum of Quantity 2" measure="1" displayFolder="" measureGroup="Table8" count="0" hidden="1">
      <extLst>
        <ext xmlns:x15="http://schemas.microsoft.com/office/spreadsheetml/2010/11/main" uri="{B97F6D7D-B522-45F9-BDA1-12C45D357490}">
          <x15:cacheHierarchy aggregatedColumn="29"/>
        </ext>
      </extLst>
    </cacheHierarchy>
    <cacheHierarchy uniqueName="[Measures].[Average of Profit]" caption="Average of Profit" measure="1" displayFolder="" measureGroup="Table8" count="0" hidden="1">
      <extLst>
        <ext xmlns:x15="http://schemas.microsoft.com/office/spreadsheetml/2010/11/main" uri="{B97F6D7D-B522-45F9-BDA1-12C45D357490}">
          <x15:cacheHierarchy aggregatedColumn="33"/>
        </ext>
      </extLst>
    </cacheHierarchy>
  </cacheHierarchies>
  <kpis count="1">
    <kpi uniqueName="Total profit" caption="Total profit" displayFolder="" measureGroup="Table8" parent="" value="[Measures].[Total profit]" goal="[Measures].[_Total profit Goal]" status="[Measures].[_Total profit Status]" trend="" weight=""/>
  </kpis>
  <dimensions count="6">
    <dimension measure="1" name="Measures" uniqueName="[Measures]" caption="Measures"/>
    <dimension name="Orders8" uniqueName="[Orders8]" caption="Orders8"/>
    <dimension name="People" uniqueName="[People]" caption="People"/>
    <dimension name="Return" uniqueName="[Return]" caption="Return"/>
    <dimension name="Shipping Cost" uniqueName="[Shipping Cost]" caption="Shipping Cost"/>
    <dimension name="Table8" uniqueName="[Table8]" caption="Table8"/>
  </dimensions>
  <measureGroups count="5">
    <measureGroup name="Orders8" caption="Orders8"/>
    <measureGroup name="People" caption="People"/>
    <measureGroup name="Return" caption="Return"/>
    <measureGroup name="Shipping Cost" caption="Shipping Cost"/>
    <measureGroup name="Table8" caption="Table8"/>
  </measureGroups>
  <maps count="9">
    <map measureGroup="0" dimension="1"/>
    <map measureGroup="1" dimension="2"/>
    <map measureGroup="2" dimension="3"/>
    <map measureGroup="3" dimension="4"/>
    <map measureGroup="4" dimension="1"/>
    <map measureGroup="4" dimension="2"/>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CC98E3-0CAE-4D7B-AE30-F5186C6ABEB2}" name="ship mood distribution"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5:B10"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Ship Mode" fld="1" subtotal="count" baseField="0" baseItem="0"/>
  </dataFields>
  <chartFormats count="6">
    <chartFormat chart="0"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0" count="1" selected="0">
            <x v="0"/>
          </reference>
        </references>
      </pivotArea>
    </chartFormat>
    <chartFormat chart="9" format="2">
      <pivotArea type="data" outline="0" fieldPosition="0">
        <references count="2">
          <reference field="4294967294" count="1" selected="0">
            <x v="0"/>
          </reference>
          <reference field="0" count="1" selected="0">
            <x v="1"/>
          </reference>
        </references>
      </pivotArea>
    </chartFormat>
    <chartFormat chart="9" format="3">
      <pivotArea type="data" outline="0" fieldPosition="0">
        <references count="2">
          <reference field="4294967294" count="1" selected="0">
            <x v="0"/>
          </reference>
          <reference field="0" count="1" selected="0">
            <x v="2"/>
          </reference>
        </references>
      </pivotArea>
    </chartFormat>
    <chartFormat chart="9" format="4">
      <pivotArea type="data" outline="0" fieldPosition="0">
        <references count="2">
          <reference field="4294967294" count="1" selected="0">
            <x v="0"/>
          </reference>
          <reference field="0" count="1" selected="0">
            <x v="3"/>
          </reference>
        </references>
      </pivotArea>
    </chartFormat>
  </chartFormats>
  <pivotHierarchies count="64">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8]"/>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060946D-8F63-45DD-8AEE-B6407D4BB485}" name="total cogos"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1:A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Cogos" fld="0" baseField="0" baseItem="0"/>
  </dataFields>
  <pivotHierarchies count="64">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8]"/>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09E6997-27A2-4BE1-B053-653B77A19E95}" name="total discounts"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6:A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discount value" fld="0" baseField="0" baseItem="0"/>
  </dataFields>
  <pivotHierarchies count="64">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8]"/>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336FBB6-6FE6-4722-98FE-2838F2A6B704}" name="PivotTable6"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O2:P6" firstHeaderRow="1" firstDataRow="1" firstDataCol="1"/>
  <pivotFields count="3">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2"/>
    </i>
    <i>
      <x/>
    </i>
    <i>
      <x v="1"/>
    </i>
    <i t="grand">
      <x/>
    </i>
  </rowItems>
  <colItems count="1">
    <i/>
  </colItems>
  <dataFields count="1">
    <dataField name="Sum of Sales" fld="1" baseField="0" baseItem="367091408" numFmtId="3"/>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8]"/>
        <x15:activeTabTopLevelEntity name="[Table8]"/>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B2FD7A6-6C71-46DF-A0E9-A3BCA5FEE40D}" name="Total sales"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A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Sales" fld="0" baseField="0" baseItem="9" numFmtId="3"/>
  </dataFields>
  <pivotHierarchies count="64">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8]"/>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691C75D-CA18-407D-A10A-D15E4AFD303F}" name="PivotTable1"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O4:BQ21" firstHeaderRow="1" firstDataRow="1" firstDataCol="0"/>
  <pivotFields count="1">
    <pivotField allDrilled="1" subtotalTop="0" showAll="0" dataSourceSort="1" defaultSubtotal="0" defaultAttributeDrillState="1"/>
  </pivotFields>
  <pivotHierarchies count="64">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E00726E-9985-45AB-9E03-DFE5EECA4FFD}" name="sales by states"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Top 10 states">
  <location ref="T2:U13" firstHeaderRow="1" firstDataRow="1" firstDataCol="1"/>
  <pivotFields count="3">
    <pivotField dataField="1" subtotalTop="0" showAll="0" defaultSubtotal="0"/>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1"/>
    </i>
    <i>
      <x v="2"/>
    </i>
    <i>
      <x v="9"/>
    </i>
    <i>
      <x v="6"/>
    </i>
    <i>
      <x v="3"/>
    </i>
    <i>
      <x v="4"/>
    </i>
    <i>
      <x v="7"/>
    </i>
    <i>
      <x v="5"/>
    </i>
    <i>
      <x v="8"/>
    </i>
    <i>
      <x/>
    </i>
    <i t="grand">
      <x/>
    </i>
  </rowItems>
  <colItems count="1">
    <i/>
  </colItems>
  <dataFields count="1">
    <dataField name="Sum of Sales" fld="0" baseField="1" baseItem="2" numFmtId="3"/>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filters count="1">
    <filter fld="1" type="count" id="1" iMeasureHier="53">
      <autoFilter ref="A1">
        <filterColumn colId="0">
          <top10 val="10" filterVal="10"/>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8]"/>
        <x15:activeTabTopLevelEntity name="[People]"/>
        <x15:activeTabTopLevelEntity name="[Retur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1500E37-E1E6-41E3-8E12-D1DC0575524D}" name="sales by cities" cacheId="0" applyNumberFormats="0" applyBorderFormats="0" applyFontFormats="0" applyPatternFormats="0" applyAlignmentFormats="0" applyWidthHeightFormats="1" dataCaption="Values" tag="30f7e0fd-e8ca-427e-8656-bd097739e804" updatedVersion="7" minRefreshableVersion="3" useAutoFormatting="1" itemPrintTitles="1" createdVersion="7" indent="0" outline="1" outlineData="1" multipleFieldFilters="0" chartFormat="3" rowHeaderCaption="Top 10 cities">
  <location ref="E2:F13" firstHeaderRow="1" firstDataRow="1" firstDataCol="1"/>
  <pivotFields count="3">
    <pivotField dataField="1" subtotalTop="0" showAll="0" defaultSubtotal="0"/>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8"/>
    </i>
    <i>
      <x v="2"/>
    </i>
    <i>
      <x v="1"/>
    </i>
    <i>
      <x/>
    </i>
    <i>
      <x v="7"/>
    </i>
    <i>
      <x v="3"/>
    </i>
    <i>
      <x v="4"/>
    </i>
    <i>
      <x v="9"/>
    </i>
    <i>
      <x v="6"/>
    </i>
    <i>
      <x v="5"/>
    </i>
    <i t="grand">
      <x/>
    </i>
  </rowItems>
  <colItems count="1">
    <i/>
  </colItems>
  <dataFields count="1">
    <dataField name="Sum of Sales" fld="0" baseField="1" baseItem="1" numFmtId="3"/>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filters count="1">
    <filter fld="1" type="count" id="1" iMeasureHier="53">
      <autoFilter ref="A1">
        <filterColumn colId="0">
          <top10 val="10" filterVal="10"/>
        </filterColumn>
      </autoFilter>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8]"/>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F576BDA-B8E5-4AAF-9BED-56CFB0783396}" name="sales by subcategory"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E2:AF8"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1"/>
    </i>
    <i>
      <x v="2"/>
    </i>
    <i>
      <x/>
    </i>
    <i>
      <x v="4"/>
    </i>
    <i>
      <x v="3"/>
    </i>
    <i t="grand">
      <x/>
    </i>
  </rowItems>
  <colItems count="1">
    <i/>
  </colItems>
  <dataFields count="1">
    <dataField name="Sum of Sales" fld="1" baseField="0" baseItem="0"/>
  </dataField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pivotArea type="data" outline="0" fieldPosition="0">
        <references count="2">
          <reference field="4294967294" count="1" selected="0">
            <x v="0"/>
          </reference>
          <reference field="0" count="1" selected="0">
            <x v="0"/>
          </reference>
        </references>
      </pivotArea>
    </chartFormat>
    <chartFormat chart="2" format="11">
      <pivotArea type="data" outline="0" fieldPosition="0">
        <references count="2">
          <reference field="4294967294" count="1" selected="0">
            <x v="0"/>
          </reference>
          <reference field="0" count="1" selected="0">
            <x v="4"/>
          </reference>
        </references>
      </pivotArea>
    </chartFormat>
    <chartFormat chart="2" format="12">
      <pivotArea type="data" outline="0" fieldPosition="0">
        <references count="2">
          <reference field="4294967294" count="1" selected="0">
            <x v="0"/>
          </reference>
          <reference field="0" count="1" selected="0">
            <x v="3"/>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4"/>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s>
  <pivotHierarchies count="64">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filters count="1">
    <filter fld="0" type="count" id="1" iMeasureHier="53">
      <autoFilter ref="A1">
        <filterColumn colId="0">
          <top10 val="5" filterVal="5"/>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8]"/>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C2CFB016-BD91-4FA1-835C-F8A9E24B5985}" name="net sales discounts co gos"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2:L5"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3">
    <i>
      <x/>
    </i>
    <i i="1">
      <x v="1"/>
    </i>
    <i i="2">
      <x v="2"/>
    </i>
  </colItems>
  <dataFields count="3">
    <dataField name="Sum of Sales" fld="1" baseField="0" baseItem="0"/>
    <dataField name="Sum of Cogos" fld="2" baseField="0" baseItem="0"/>
    <dataField name="Sum of discount value" fld="3" baseField="0" baseItem="0"/>
  </dataFields>
  <pivotHierarchies count="64">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urn]"/>
        <x15:activeTabTopLevelEntity name="[Table8]"/>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1E7D84F7-29E7-48AB-A0FA-A930C4489A33}" name="PivotTable12"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V3:AX20" firstHeaderRow="1" firstDataRow="1" firstDataCol="0"/>
  <pivotFields count="1">
    <pivotField allDrilled="1" subtotalTop="0" showAll="0" dataSourceSort="1" defaultSubtotal="0" defaultAttributeDrillState="1"/>
  </pivotFields>
  <pivotHierarchies count="64">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929B25-EE96-4760-907A-16C8ED97BF49}"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S3:T1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7"/>
    </i>
    <i>
      <x v="9"/>
    </i>
    <i>
      <x v="8"/>
    </i>
    <i>
      <x v="6"/>
    </i>
    <i>
      <x v="5"/>
    </i>
    <i>
      <x v="1"/>
    </i>
    <i>
      <x v="2"/>
    </i>
    <i>
      <x v="3"/>
    </i>
    <i>
      <x/>
    </i>
    <i>
      <x v="4"/>
    </i>
    <i t="grand">
      <x/>
    </i>
  </rowItems>
  <colItems count="1">
    <i/>
  </colItems>
  <dataFields count="1">
    <dataField name="Distinct Count of Order ID" fld="1" subtotal="count" baseField="0" baseItem="347">
      <extLst>
        <ext xmlns:x15="http://schemas.microsoft.com/office/spreadsheetml/2010/11/main" uri="{FABC7310-3BB5-11E1-824E-6D434824019B}">
          <x15:dataField isCountDistinct="1"/>
        </ext>
      </extLst>
    </dataField>
  </dataFields>
  <chartFormats count="1">
    <chartFormat chart="0" format="0"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Customer ID"/>
    <pivotHierarchy dragToData="1" caption="Distinct Count of Customer ID"/>
    <pivotHierarchy dragToData="1"/>
    <pivotHierarchy dragToData="1" caption="Distinct Count of Order ID"/>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filters count="1">
    <filter fld="0" type="count" id="1" iMeasureHier="57">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8]"/>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484DA5AE-7C29-4E71-BC6E-D15B8816603A}" name="PivotTable2"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4:A1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64">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8]"/>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7C232F3C-2C5F-4B96-860E-1EA4CF8DA435}" name="PivotTable10"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J2:AL7" firstHeaderRow="0" firstDataRow="1" firstDataCol="1"/>
  <pivotFields count="7">
    <pivotField dataField="1" subtotalTop="0" showAll="0" defaultSubtotal="0"/>
    <pivotField dataField="1" subtotalTop="0" showAll="0" defaultSubtotal="0"/>
    <pivotField axis="axisRow" allDrilled="1" subtotalTop="0" showAll="0" dataSourceSort="1" defaultSubtotal="0" defaultAttributeDrillState="1">
      <items count="3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4">
        <item x="0" e="0"/>
        <item x="1" e="0"/>
        <item x="2" e="0"/>
        <item x="3" e="0"/>
      </items>
    </pivotField>
    <pivotField allDrilled="1" subtotalTop="0" showAll="0" dataSourceSort="1" defaultSubtotal="0" defaultAttributeDrillState="1"/>
  </pivotFields>
  <rowFields count="4">
    <field x="5"/>
    <field x="4"/>
    <field x="3"/>
    <field x="2"/>
  </rowFields>
  <rowItems count="5">
    <i>
      <x/>
    </i>
    <i>
      <x v="1"/>
    </i>
    <i>
      <x v="2"/>
    </i>
    <i>
      <x v="3"/>
    </i>
    <i t="grand">
      <x/>
    </i>
  </rowItems>
  <colFields count="1">
    <field x="-2"/>
  </colFields>
  <colItems count="2">
    <i>
      <x/>
    </i>
    <i i="1">
      <x v="1"/>
    </i>
  </colItems>
  <dataFields count="2">
    <dataField name="Sum of Sales" fld="0" baseField="0" baseItem="0"/>
    <dataField name="Sum of Quantity" fld="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64">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4">
    <rowHierarchyUsage hierarchyUsage="37"/>
    <rowHierarchyUsage hierarchyUsage="38"/>
    <rowHierarchyUsage hierarchyUsage="39"/>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8]"/>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CBC665DF-37B7-465F-BF3C-872AB4D4712A}" name="PivotTable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0:A2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rofit" fld="0" subtotal="average" baseField="0" baseItem="0"/>
  </dataFields>
  <pivotHierarchies count="64">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8]"/>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358B0810-5308-4A2C-9479-2150C32509A2}" name="PivotTable8"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X3:Y8" firstHeaderRow="1"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xis="axisRow" allDrilled="1" subtotalTop="0" showAll="0" dataSourceSort="1" defaultSubtotal="0">
      <items count="4">
        <item x="0" e="0"/>
        <item x="1" e="0"/>
        <item x="2" e="0"/>
        <item x="3" e="0"/>
      </items>
    </pivotField>
    <pivotField allDrilled="1" subtotalTop="0" showAll="0" dataSourceSort="1" defaultSubtotal="0" defaultAttributeDrillState="1"/>
  </pivotFields>
  <rowFields count="2">
    <field x="2"/>
    <field x="0"/>
  </rowFields>
  <rowItems count="5">
    <i>
      <x/>
    </i>
    <i>
      <x v="1"/>
    </i>
    <i>
      <x v="2"/>
    </i>
    <i>
      <x v="3"/>
    </i>
    <i t="grand">
      <x/>
    </i>
  </rowItems>
  <colItems count="1">
    <i/>
  </colItems>
  <dataFields count="1">
    <dataField name="Sum of Sales" fld="1" baseField="2" baseItem="2" numFmtId="3"/>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2">
    <rowHierarchyUsage hierarchyUsage="6"/>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eople]"/>
        <x15:activeTabTopLevelEntity name="[Table8]"/>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FD8CC665-312B-4719-A50B-5995604893AB}" name="sales by states&amp;category"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O2:AS9" firstHeaderRow="1" firstDataRow="2"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xis="axisCol" allDrilled="1" subtotalTop="0" showAll="0" dataSourceSort="1" defaultSubtotal="0" defaultAttributeDrillState="1">
      <items count="3">
        <item x="0"/>
        <item x="1"/>
        <item x="2"/>
      </items>
    </pivotField>
  </pivotFields>
  <rowFields count="1">
    <field x="0"/>
  </rowFields>
  <rowItems count="6">
    <i>
      <x/>
    </i>
    <i>
      <x v="1"/>
    </i>
    <i>
      <x v="2"/>
    </i>
    <i>
      <x v="3"/>
    </i>
    <i>
      <x v="4"/>
    </i>
    <i t="grand">
      <x/>
    </i>
  </rowItems>
  <colFields count="1">
    <field x="2"/>
  </colFields>
  <colItems count="4">
    <i>
      <x/>
    </i>
    <i>
      <x v="1"/>
    </i>
    <i>
      <x v="2"/>
    </i>
    <i t="grand">
      <x/>
    </i>
  </colItems>
  <dataFields count="1">
    <dataField name="Sum of Sales" fld="1" baseField="0" baseItem="0"/>
  </dataFields>
  <chartFormats count="9">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0"/>
          </reference>
        </references>
      </pivotArea>
    </chartFormat>
    <chartFormat chart="1" format="4" series="1">
      <pivotArea type="data" outline="0" fieldPosition="0">
        <references count="2">
          <reference field="4294967294" count="1" selected="0">
            <x v="0"/>
          </reference>
          <reference field="2" count="1" selected="0">
            <x v="1"/>
          </reference>
        </references>
      </pivotArea>
    </chartFormat>
    <chartFormat chart="1" format="5" series="1">
      <pivotArea type="data" outline="0" fieldPosition="0">
        <references count="2">
          <reference field="4294967294" count="1" selected="0">
            <x v="0"/>
          </reference>
          <reference field="2" count="1" selected="0">
            <x v="2"/>
          </reference>
        </references>
      </pivotArea>
    </chartFormat>
    <chartFormat chart="2" format="6" series="1">
      <pivotArea type="data" outline="0" fieldPosition="0">
        <references count="2">
          <reference field="4294967294" count="1" selected="0">
            <x v="0"/>
          </reference>
          <reference field="2" count="1" selected="0">
            <x v="0"/>
          </reference>
        </references>
      </pivotArea>
    </chartFormat>
    <chartFormat chart="2" format="7" series="1">
      <pivotArea type="data" outline="0" fieldPosition="0">
        <references count="2">
          <reference field="4294967294" count="1" selected="0">
            <x v="0"/>
          </reference>
          <reference field="2" count="1" selected="0">
            <x v="1"/>
          </reference>
        </references>
      </pivotArea>
    </chartFormat>
    <chartFormat chart="2" format="8" series="1">
      <pivotArea type="data" outline="0" fieldPosition="0">
        <references count="2">
          <reference field="4294967294" count="1" selected="0">
            <x v="0"/>
          </reference>
          <reference field="2" count="1" selected="0">
            <x v="2"/>
          </reference>
        </references>
      </pivotArea>
    </chartFormat>
  </chartFormats>
  <pivotHierarchies count="64">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filters count="1">
    <filter fld="0" type="count" id="1" iMeasureHier="53">
      <autoFilter ref="A1">
        <filterColumn colId="0">
          <top10 val="5" filterVal="5"/>
        </filterColumn>
      </autoFilter>
    </filter>
  </filters>
  <rowHierarchiesUsage count="1">
    <rowHierarchyUsage hierarchyUsage="21"/>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8]"/>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A8024B-4422-4C2C-807E-4D94ADF34DA4}" name="the most product gives us profit"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CL1:CM12" firstHeaderRow="1" firstDataRow="1" firstDataCol="1"/>
  <pivotFields count="3">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4"/>
    </i>
    <i>
      <x v="1"/>
    </i>
    <i>
      <x v="5"/>
    </i>
    <i>
      <x/>
    </i>
    <i>
      <x v="3"/>
    </i>
    <i>
      <x v="9"/>
    </i>
    <i>
      <x v="8"/>
    </i>
    <i>
      <x v="6"/>
    </i>
    <i>
      <x v="2"/>
    </i>
    <i>
      <x v="7"/>
    </i>
    <i t="grand">
      <x/>
    </i>
  </rowItems>
  <colItems count="1">
    <i/>
  </colItems>
  <dataFields count="1">
    <dataField name="Sum of Profit" fld="0" baseField="1" baseItem="0" numFmtId="3"/>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4"/>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5"/>
          </reference>
        </references>
      </pivotArea>
    </chartFormat>
    <chartFormat chart="0" format="4">
      <pivotArea type="data" outline="0" fieldPosition="0">
        <references count="2">
          <reference field="4294967294" count="1" selected="0">
            <x v="0"/>
          </reference>
          <reference field="1" count="1" selected="0">
            <x v="0"/>
          </reference>
        </references>
      </pivotArea>
    </chartFormat>
    <chartFormat chart="0" format="5">
      <pivotArea type="data" outline="0" fieldPosition="0">
        <references count="2">
          <reference field="4294967294" count="1" selected="0">
            <x v="0"/>
          </reference>
          <reference field="1" count="1" selected="0">
            <x v="3"/>
          </reference>
        </references>
      </pivotArea>
    </chartFormat>
    <chartFormat chart="0" format="6">
      <pivotArea type="data" outline="0" fieldPosition="0">
        <references count="2">
          <reference field="4294967294" count="1" selected="0">
            <x v="0"/>
          </reference>
          <reference field="1" count="1" selected="0">
            <x v="9"/>
          </reference>
        </references>
      </pivotArea>
    </chartFormat>
    <chartFormat chart="0" format="7">
      <pivotArea type="data" outline="0" fieldPosition="0">
        <references count="2">
          <reference field="4294967294" count="1" selected="0">
            <x v="0"/>
          </reference>
          <reference field="1" count="1" selected="0">
            <x v="8"/>
          </reference>
        </references>
      </pivotArea>
    </chartFormat>
    <chartFormat chart="0" format="8">
      <pivotArea type="data" outline="0" fieldPosition="0">
        <references count="2">
          <reference field="4294967294" count="1" selected="0">
            <x v="0"/>
          </reference>
          <reference field="1" count="1" selected="0">
            <x v="6"/>
          </reference>
        </references>
      </pivotArea>
    </chartFormat>
    <chartFormat chart="0" format="9">
      <pivotArea type="data" outline="0" fieldPosition="0">
        <references count="2">
          <reference field="4294967294" count="1" selected="0">
            <x v="0"/>
          </reference>
          <reference field="1" count="1" selected="0">
            <x v="2"/>
          </reference>
        </references>
      </pivotArea>
    </chartFormat>
    <chartFormat chart="0" format="10">
      <pivotArea type="data" outline="0" fieldPosition="0">
        <references count="2">
          <reference field="4294967294" count="1" selected="0">
            <x v="0"/>
          </reference>
          <reference field="1" count="1" selected="0">
            <x v="7"/>
          </reference>
        </references>
      </pivotArea>
    </chartFormat>
  </chartFormats>
  <pivotHierarchies count="64">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filters count="1">
    <filter fld="1" type="count" id="1" iMeasureHier="58">
      <autoFilter ref="A1">
        <filterColumn colId="0">
          <top10 val="10" filterVal="10"/>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8]"/>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30DFDE-8E8B-470A-9DD8-F69B5D80071C}" name="most sales by city"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S1:AT176" firstHeaderRow="1" firstDataRow="1" firstDataCol="1"/>
  <pivotFields count="3">
    <pivotField axis="axisRow" allDrilled="1" subtotalTop="0" showAll="0" sortType="descending" defaultSubtotal="0" defaultAttributeDrillState="1">
      <items count="1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75">
    <i>
      <x v="111"/>
    </i>
    <i>
      <x v="125"/>
    </i>
    <i>
      <x v="145"/>
    </i>
    <i>
      <x v="88"/>
    </i>
    <i>
      <x v="68"/>
    </i>
    <i>
      <x v="143"/>
    </i>
    <i>
      <x v="17"/>
    </i>
    <i>
      <x v="24"/>
    </i>
    <i>
      <x v="38"/>
    </i>
    <i>
      <x v="144"/>
    </i>
    <i>
      <x v="7"/>
    </i>
    <i>
      <x v="150"/>
    </i>
    <i>
      <x v="73"/>
    </i>
    <i>
      <x v="59"/>
    </i>
    <i>
      <x v="52"/>
    </i>
    <i>
      <x v="77"/>
    </i>
    <i>
      <x v="165"/>
    </i>
    <i>
      <x v="4"/>
    </i>
    <i>
      <x v="36"/>
    </i>
    <i>
      <x v="154"/>
    </i>
    <i>
      <x v="37"/>
    </i>
    <i>
      <x v="29"/>
    </i>
    <i>
      <x v="74"/>
    </i>
    <i>
      <x v="160"/>
    </i>
    <i>
      <x v="9"/>
    </i>
    <i>
      <x v="126"/>
    </i>
    <i>
      <x v="94"/>
    </i>
    <i>
      <x v="89"/>
    </i>
    <i>
      <x v="44"/>
    </i>
    <i>
      <x v="34"/>
    </i>
    <i>
      <x v="65"/>
    </i>
    <i>
      <x v="11"/>
    </i>
    <i>
      <x v="147"/>
    </i>
    <i>
      <x v="35"/>
    </i>
    <i>
      <x v="153"/>
    </i>
    <i>
      <x v="115"/>
    </i>
    <i>
      <x v="6"/>
    </i>
    <i>
      <x v="3"/>
    </i>
    <i>
      <x v="131"/>
    </i>
    <i>
      <x v="14"/>
    </i>
    <i>
      <x v="56"/>
    </i>
    <i>
      <x v="33"/>
    </i>
    <i>
      <x v="96"/>
    </i>
    <i>
      <x v="92"/>
    </i>
    <i>
      <x v="117"/>
    </i>
    <i>
      <x v="8"/>
    </i>
    <i>
      <x v="157"/>
    </i>
    <i>
      <x v="28"/>
    </i>
    <i>
      <x v="163"/>
    </i>
    <i>
      <x v="122"/>
    </i>
    <i>
      <x v="103"/>
    </i>
    <i>
      <x v="50"/>
    </i>
    <i>
      <x/>
    </i>
    <i>
      <x v="43"/>
    </i>
    <i>
      <x v="132"/>
    </i>
    <i>
      <x v="30"/>
    </i>
    <i>
      <x v="55"/>
    </i>
    <i>
      <x v="152"/>
    </i>
    <i>
      <x v="105"/>
    </i>
    <i>
      <x v="121"/>
    </i>
    <i>
      <x v="27"/>
    </i>
    <i>
      <x v="71"/>
    </i>
    <i>
      <x v="90"/>
    </i>
    <i>
      <x v="49"/>
    </i>
    <i>
      <x v="76"/>
    </i>
    <i>
      <x v="134"/>
    </i>
    <i>
      <x v="102"/>
    </i>
    <i>
      <x v="159"/>
    </i>
    <i>
      <x v="31"/>
    </i>
    <i>
      <x v="91"/>
    </i>
    <i>
      <x v="164"/>
    </i>
    <i>
      <x v="40"/>
    </i>
    <i>
      <x v="12"/>
    </i>
    <i>
      <x v="112"/>
    </i>
    <i>
      <x v="23"/>
    </i>
    <i>
      <x v="86"/>
    </i>
    <i>
      <x v="173"/>
    </i>
    <i>
      <x v="140"/>
    </i>
    <i>
      <x v="5"/>
    </i>
    <i>
      <x v="60"/>
    </i>
    <i>
      <x v="123"/>
    </i>
    <i>
      <x v="172"/>
    </i>
    <i>
      <x v="107"/>
    </i>
    <i>
      <x v="168"/>
    </i>
    <i>
      <x v="128"/>
    </i>
    <i>
      <x v="79"/>
    </i>
    <i>
      <x v="97"/>
    </i>
    <i>
      <x v="146"/>
    </i>
    <i>
      <x v="166"/>
    </i>
    <i>
      <x v="138"/>
    </i>
    <i>
      <x v="149"/>
    </i>
    <i>
      <x v="101"/>
    </i>
    <i>
      <x v="22"/>
    </i>
    <i>
      <x v="66"/>
    </i>
    <i>
      <x v="161"/>
    </i>
    <i>
      <x v="118"/>
    </i>
    <i>
      <x v="78"/>
    </i>
    <i>
      <x v="51"/>
    </i>
    <i>
      <x v="18"/>
    </i>
    <i>
      <x v="75"/>
    </i>
    <i>
      <x v="158"/>
    </i>
    <i>
      <x v="110"/>
    </i>
    <i>
      <x v="98"/>
    </i>
    <i>
      <x v="136"/>
    </i>
    <i>
      <x v="120"/>
    </i>
    <i>
      <x v="99"/>
    </i>
    <i>
      <x v="171"/>
    </i>
    <i>
      <x v="108"/>
    </i>
    <i>
      <x v="2"/>
    </i>
    <i>
      <x v="41"/>
    </i>
    <i>
      <x v="20"/>
    </i>
    <i>
      <x v="116"/>
    </i>
    <i>
      <x v="57"/>
    </i>
    <i>
      <x v="10"/>
    </i>
    <i>
      <x v="47"/>
    </i>
    <i>
      <x v="16"/>
    </i>
    <i>
      <x v="133"/>
    </i>
    <i>
      <x v="32"/>
    </i>
    <i>
      <x v="70"/>
    </i>
    <i>
      <x v="141"/>
    </i>
    <i>
      <x v="135"/>
    </i>
    <i>
      <x v="25"/>
    </i>
    <i>
      <x v="61"/>
    </i>
    <i>
      <x v="129"/>
    </i>
    <i>
      <x v="156"/>
    </i>
    <i>
      <x v="100"/>
    </i>
    <i>
      <x v="84"/>
    </i>
    <i>
      <x v="48"/>
    </i>
    <i>
      <x v="82"/>
    </i>
    <i>
      <x v="137"/>
    </i>
    <i>
      <x v="162"/>
    </i>
    <i>
      <x v="69"/>
    </i>
    <i>
      <x v="95"/>
    </i>
    <i>
      <x v="62"/>
    </i>
    <i>
      <x v="15"/>
    </i>
    <i>
      <x v="53"/>
    </i>
    <i>
      <x v="64"/>
    </i>
    <i>
      <x v="139"/>
    </i>
    <i>
      <x v="39"/>
    </i>
    <i>
      <x v="81"/>
    </i>
    <i>
      <x v="113"/>
    </i>
    <i>
      <x v="42"/>
    </i>
    <i>
      <x v="167"/>
    </i>
    <i>
      <x v="151"/>
    </i>
    <i>
      <x v="58"/>
    </i>
    <i>
      <x v="169"/>
    </i>
    <i>
      <x v="85"/>
    </i>
    <i>
      <x v="155"/>
    </i>
    <i>
      <x v="87"/>
    </i>
    <i>
      <x v="170"/>
    </i>
    <i>
      <x v="67"/>
    </i>
    <i>
      <x v="26"/>
    </i>
    <i>
      <x v="142"/>
    </i>
    <i>
      <x v="80"/>
    </i>
    <i>
      <x v="54"/>
    </i>
    <i>
      <x v="19"/>
    </i>
    <i>
      <x v="1"/>
    </i>
    <i>
      <x v="119"/>
    </i>
    <i>
      <x v="114"/>
    </i>
    <i>
      <x v="106"/>
    </i>
    <i>
      <x v="72"/>
    </i>
    <i>
      <x v="109"/>
    </i>
    <i>
      <x v="130"/>
    </i>
    <i>
      <x v="21"/>
    </i>
    <i>
      <x v="63"/>
    </i>
    <i>
      <x v="124"/>
    </i>
    <i>
      <x v="45"/>
    </i>
    <i>
      <x v="148"/>
    </i>
    <i>
      <x v="93"/>
    </i>
    <i>
      <x v="104"/>
    </i>
    <i>
      <x v="46"/>
    </i>
    <i>
      <x v="127"/>
    </i>
    <i>
      <x v="83"/>
    </i>
    <i>
      <x v="13"/>
    </i>
    <i t="grand">
      <x/>
    </i>
  </rowItems>
  <colItems count="1">
    <i/>
  </colItems>
  <dataFields count="1">
    <dataField name="Sum of Sales" fld="1" baseField="0" baseItem="0" numFmtId="3"/>
  </dataFields>
  <pivotHierarchies count="64">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8]"/>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280608-FD16-4F10-8763-55F6D92FF02D}" name="Top sales by customers"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J3:K1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2"/>
    </i>
    <i>
      <x v="4"/>
    </i>
    <i>
      <x v="3"/>
    </i>
    <i>
      <x v="8"/>
    </i>
    <i>
      <x v="6"/>
    </i>
    <i>
      <x v="1"/>
    </i>
    <i>
      <x v="7"/>
    </i>
    <i>
      <x/>
    </i>
    <i>
      <x v="5"/>
    </i>
    <i>
      <x v="9"/>
    </i>
    <i t="grand">
      <x/>
    </i>
  </rowItems>
  <colItems count="1">
    <i/>
  </colItems>
  <dataFields count="1">
    <dataField name="Sum of Sales" fld="1" baseField="0" baseItem="48" numFmtId="3"/>
  </dataFields>
  <chartFormats count="1">
    <chartFormat chart="1" format="0"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filters count="1">
    <filter fld="0" type="count" id="1" iMeasureHier="53">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8]"/>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80D5B1B-9304-401A-81AC-34E76ABC0CF2}" name="the most profit in terms of category"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CA1:CB5" firstHeaderRow="1" firstDataRow="1" firstDataCol="1"/>
  <pivotFields count="2">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1"/>
    </i>
    <i>
      <x v="2"/>
    </i>
    <i>
      <x/>
    </i>
    <i t="grand">
      <x/>
    </i>
  </rowItems>
  <colItems count="1">
    <i/>
  </colItems>
  <dataFields count="1">
    <dataField name="Sum of Profit" fld="1" baseField="0" baseItem="0" numFmtId="3"/>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s>
  <pivotHierarchies count="64">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8]"/>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82A5EFC-B922-47E7-9CAD-C9466D0F4B63}" name="the most sales percentage in terms of states and regions"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BB1:BC6" firstHeaderRow="1" firstDataRow="1" firstDataCol="1"/>
  <pivotFields count="4">
    <pivotField axis="axisRow" allDrilled="1" subtotalTop="0" showAll="0" dataSourceSort="1" defaultSubtotal="0" defaultAttributeDrillState="1">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axis="axisRow" allDrilled="1" subtotalTop="0" showAll="0" dataSourceSort="1" defaultSubtotal="0">
      <items count="4">
        <item x="0" e="0"/>
        <item x="1" e="0"/>
        <item x="2" e="0"/>
        <item x="3" e="0"/>
      </items>
    </pivotField>
    <pivotField dataField="1" subtotalTop="0" showAll="0" defaultSubtotal="0"/>
    <pivotField allDrilled="1" subtotalTop="0" showAll="0" dataSourceSort="1" defaultSubtotal="0" defaultAttributeDrillState="1"/>
  </pivotFields>
  <rowFields count="2">
    <field x="1"/>
    <field x="0"/>
  </rowFields>
  <rowItems count="5">
    <i>
      <x/>
    </i>
    <i>
      <x v="1"/>
    </i>
    <i>
      <x v="2"/>
    </i>
    <i>
      <x v="3"/>
    </i>
    <i t="grand">
      <x/>
    </i>
  </rowItems>
  <colItems count="1">
    <i/>
  </colItems>
  <dataFields count="1">
    <dataField name="Sum of Sales" fld="2" showDataAs="percentOfTotal" baseField="1" baseItem="0" numFmtId="10"/>
  </dataFields>
  <conditionalFormats count="1">
    <conditionalFormat type="all" priority="1">
      <pivotAreas count="7">
        <pivotArea type="data" collapsedLevelsAreSubtotals="1" fieldPosition="0">
          <references count="3">
            <reference field="4294967294" count="1" selected="0">
              <x v="0"/>
            </reference>
            <reference field="0" count="10">
              <x v="30"/>
              <x v="31"/>
              <x v="32"/>
              <x v="33"/>
              <x v="34"/>
              <x v="35"/>
              <x v="36"/>
              <x v="37"/>
              <x v="38"/>
              <x v="39"/>
            </reference>
            <reference field="1" count="1" selected="0">
              <x v="0"/>
            </reference>
          </references>
        </pivotArea>
        <pivotArea type="data" collapsedLevelsAreSubtotals="1" fieldPosition="0">
          <references count="2">
            <reference field="4294967294" count="1" selected="0">
              <x v="0"/>
            </reference>
            <reference field="1" count="1">
              <x v="1"/>
            </reference>
          </references>
        </pivotArea>
        <pivotArea type="data" collapsedLevelsAreSubtotals="1" fieldPosition="0">
          <references count="3">
            <reference field="4294967294" count="1" selected="0">
              <x v="0"/>
            </reference>
            <reference field="0" count="10">
              <x v="20"/>
              <x v="21"/>
              <x v="22"/>
              <x v="23"/>
              <x v="24"/>
              <x v="25"/>
              <x v="26"/>
              <x v="27"/>
              <x v="28"/>
              <x v="29"/>
            </reference>
            <reference field="1" count="1" selected="0">
              <x v="1"/>
            </reference>
          </references>
        </pivotArea>
        <pivotArea type="data" collapsedLevelsAreSubtotals="1" fieldPosition="0">
          <references count="2">
            <reference field="4294967294" count="1" selected="0">
              <x v="0"/>
            </reference>
            <reference field="1" count="1">
              <x v="2"/>
            </reference>
          </references>
        </pivotArea>
        <pivotArea type="data" collapsedLevelsAreSubtotals="1" fieldPosition="0">
          <references count="3">
            <reference field="4294967294" count="1" selected="0">
              <x v="0"/>
            </reference>
            <reference field="0" count="11">
              <x v="9"/>
              <x v="10"/>
              <x v="11"/>
              <x v="12"/>
              <x v="13"/>
              <x v="14"/>
              <x v="15"/>
              <x v="16"/>
              <x v="17"/>
              <x v="18"/>
              <x v="19"/>
            </reference>
            <reference field="1" count="1" selected="0">
              <x v="2"/>
            </reference>
          </references>
        </pivotArea>
        <pivotArea type="data" collapsedLevelsAreSubtotals="1" fieldPosition="0">
          <references count="2">
            <reference field="4294967294" count="1" selected="0">
              <x v="0"/>
            </reference>
            <reference field="1" count="1">
              <x v="3"/>
            </reference>
          </references>
        </pivotArea>
        <pivotArea type="data" collapsedLevelsAreSubtotals="1" fieldPosition="0">
          <references count="3">
            <reference field="4294967294" count="1" selected="0">
              <x v="0"/>
            </reference>
            <reference field="0" count="9">
              <x v="0"/>
              <x v="1"/>
              <x v="2"/>
              <x v="3"/>
              <x v="4"/>
              <x v="5"/>
              <x v="6"/>
              <x v="7"/>
              <x v="8"/>
            </reference>
            <reference field="1" count="1" selected="0">
              <x v="3"/>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2">
    <rowHierarchyUsage hierarchyUsage="23"/>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8]"/>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FC599FF-D3BA-448A-82EB-1BC76E05F4AE}" name="the most sales in terms of category"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BQ1:BR5" firstHeaderRow="1" firstDataRow="1" firstDataCol="1"/>
  <pivotFields count="2">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2"/>
    </i>
    <i>
      <x/>
    </i>
    <i>
      <x v="1"/>
    </i>
    <i t="grand">
      <x/>
    </i>
  </rowItems>
  <colItems count="1">
    <i/>
  </colItems>
  <dataFields count="1">
    <dataField name="Sum of Sales" fld="1" baseField="0" baseItem="0" numFmtId="3"/>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s>
  <pivotHierarchies count="64">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8]"/>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EBBA526-1099-4E43-BB11-02DDD62D90E8}" name="most sales by segment and category"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G1:AK6" firstHeaderRow="1" firstDataRow="2" firstDataCol="1"/>
  <pivotFields count="3">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3">
        <item x="0"/>
        <item x="1"/>
        <item x="2"/>
      </items>
    </pivotField>
    <pivotField dataField="1" subtotalTop="0" showAll="0" defaultSubtotal="0"/>
  </pivotFields>
  <rowFields count="1">
    <field x="1"/>
  </rowFields>
  <rowItems count="4">
    <i>
      <x/>
    </i>
    <i>
      <x v="1"/>
    </i>
    <i>
      <x v="2"/>
    </i>
    <i t="grand">
      <x/>
    </i>
  </rowItems>
  <colFields count="1">
    <field x="0"/>
  </colFields>
  <colItems count="4">
    <i>
      <x/>
    </i>
    <i>
      <x v="1"/>
    </i>
    <i>
      <x v="2"/>
    </i>
    <i t="grand">
      <x/>
    </i>
  </colItems>
  <dataFields count="1">
    <dataField name="Sum of Sales" fld="2" baseField="1" baseItem="0" numFmtId="3"/>
  </dataFields>
  <chartFormats count="3">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s>
  <pivotHierarchies count="64">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25"/>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8]"/>
        <x15:activeTabTopLevelEntity name="[Table8]"/>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5" xr16:uid="{22CA0956-3499-47BC-937C-7C09DBE585D0}" autoFormatId="16" applyNumberFormats="0" applyBorderFormats="0" applyFontFormats="0" applyPatternFormats="0" applyAlignmentFormats="0" applyWidthHeightFormats="0">
  <queryTableRefresh nextId="5">
    <queryTableFields count="2">
      <queryTableField id="3" name="Returned" tableColumnId="1"/>
      <queryTableField id="4" name="Order ID"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4" xr16:uid="{82E8767E-8B0B-42BD-B843-0441FF268912}" autoFormatId="16" applyNumberFormats="0" applyBorderFormats="0" applyFontFormats="0" applyPatternFormats="0" applyAlignmentFormats="0" applyWidthHeightFormats="0">
  <queryTableRefresh nextId="5">
    <queryTableFields count="2">
      <queryTableField id="3" name="Person" tableColumnId="1"/>
      <queryTableField id="4" name="Region"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F28A20E1-C078-4FBA-9C1F-F0D9FBA54F8C}" autoFormatId="16" applyNumberFormats="0" applyBorderFormats="0" applyFontFormats="0" applyPatternFormats="0" applyAlignmentFormats="0" applyWidthHeightFormats="0">
  <queryTableRefresh nextId="29">
    <queryTableFields count="5">
      <queryTableField id="15" name="Category" tableColumnId="15"/>
      <queryTableField id="16" name="Sub-Category" tableColumnId="16"/>
      <queryTableField id="26" name="Sum of sales" tableColumnId="1"/>
      <queryTableField id="27" name="Sales Average" tableColumnId="2"/>
      <queryTableField id="28" name="Sum of quantity"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32AFB3B-EE4C-4737-A5C1-4B49DDBD5A67}" sourceName="[Table8].[Category]">
  <pivotTables>
    <pivotTable tabId="7" name="sales by cities"/>
    <pivotTable tabId="5" name="most sales by city"/>
    <pivotTable tabId="5" name="most sales by segment and category"/>
    <pivotTable tabId="5" name="PivotTable3"/>
    <pivotTable tabId="5" name="ship mood distribution"/>
    <pivotTable tabId="5" name="the most product gives us profit"/>
    <pivotTable tabId="5" name="the most profit in terms of category"/>
    <pivotTable tabId="5" name="the most sales in terms of category"/>
    <pivotTable tabId="5" name="the most sales percentage in terms of states and regions"/>
    <pivotTable tabId="5" name="Top sales by customers"/>
    <pivotTable tabId="7" name="net sales discounts co gos"/>
    <pivotTable tabId="7" name="PivotTable1"/>
    <pivotTable tabId="7" name="PivotTable10"/>
    <pivotTable tabId="7" name="PivotTable12"/>
    <pivotTable tabId="7" name="PivotTable2"/>
    <pivotTable tabId="7" name="PivotTable3"/>
    <pivotTable tabId="7" name="PivotTable6"/>
    <pivotTable tabId="7" name="PivotTable8"/>
    <pivotTable tabId="7" name="sales by states"/>
    <pivotTable tabId="7" name="sales by states&amp;category"/>
    <pivotTable tabId="7" name="sales by subcategory"/>
    <pivotTable tabId="7" name="total cogos"/>
    <pivotTable tabId="7" name="total discounts"/>
    <pivotTable tabId="7" name="Total sales"/>
  </pivotTables>
  <data>
    <olap pivotCacheId="2075023917">
      <levels count="2">
        <level uniqueName="[Table8].[Category].[(All)]" sourceCaption="(All)" count="0"/>
        <level uniqueName="[Table8].[Category].[Category]" sourceCaption="Category" count="3">
          <ranges>
            <range startItem="0">
              <i n="[Table8].[Category].&amp;[Furniture]" c="Furniture"/>
              <i n="[Table8].[Category].&amp;[Office Supplies]" c="Office Supplies"/>
              <i n="[Table8].[Category].&amp;[Technology]" c="Technology"/>
            </range>
          </ranges>
        </level>
      </levels>
      <selections count="1">
        <selection n="[Table8].[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5D944B03-8674-4B7A-8EDE-28B4D183966A}" sourceName="[Table8].[City]">
  <pivotTables>
    <pivotTable tabId="5" name="most sales by segment and category"/>
    <pivotTable tabId="5" name="PivotTable3"/>
    <pivotTable tabId="5" name="ship mood distribution"/>
    <pivotTable tabId="5" name="the most product gives us profit"/>
    <pivotTable tabId="5" name="the most profit in terms of category"/>
    <pivotTable tabId="5" name="the most sales in terms of category"/>
    <pivotTable tabId="5" name="the most sales percentage in terms of states and regions"/>
    <pivotTable tabId="5" name="Top sales by customers"/>
    <pivotTable tabId="7" name="net sales discounts co gos"/>
    <pivotTable tabId="7" name="sales by states"/>
    <pivotTable tabId="7" name="sales by states&amp;category"/>
    <pivotTable tabId="7" name="sales by subcategory"/>
    <pivotTable tabId="7" name="total cogos"/>
    <pivotTable tabId="7" name="total discounts"/>
    <pivotTable tabId="7" name="Total sales"/>
    <pivotTable tabId="7" name="PivotTable1"/>
    <pivotTable tabId="7" name="PivotTable10"/>
    <pivotTable tabId="7" name="PivotTable12"/>
    <pivotTable tabId="7" name="PivotTable2"/>
    <pivotTable tabId="7" name="PivotTable3"/>
    <pivotTable tabId="7" name="PivotTable6"/>
    <pivotTable tabId="7" name="PivotTable8"/>
  </pivotTables>
  <data>
    <olap pivotCacheId="2075023917">
      <levels count="2">
        <level uniqueName="[Table8].[City].[(All)]" sourceCaption="(All)" count="0"/>
        <level uniqueName="[Table8].[City].[City]" sourceCaption="City" count="174">
          <ranges>
            <range startItem="0">
              <i n="[Table8].[City].&amp;[Akron]" c="Akron"/>
              <i n="[Table8].[City].&amp;[Alexandria]" c="Alexandria"/>
              <i n="[Table8].[City].&amp;[Amarillo]" c="Amarillo"/>
              <i n="[Table8].[City].&amp;[Anaheim]" c="Anaheim"/>
              <i n="[Table8].[City].&amp;[Arlington]" c="Arlington"/>
              <i n="[Table8].[City].&amp;[Arvada]" c="Arvada"/>
              <i n="[Table8].[City].&amp;[Asheville]" c="Asheville"/>
              <i n="[Table8].[City].&amp;[Atlanta]" c="Atlanta"/>
              <i n="[Table8].[City].&amp;[Auburn]" c="Auburn"/>
              <i n="[Table8].[City].&amp;[Aurora]" c="Aurora"/>
              <i n="[Table8].[City].&amp;[Austin]" c="Austin"/>
              <i n="[Table8].[City].&amp;[Belleville]" c="Belleville"/>
              <i n="[Table8].[City].&amp;[Bloomington]" c="Bloomington"/>
              <i n="[Table8].[City].&amp;[Boca Raton]" c="Boca Raton"/>
              <i n="[Table8].[City].&amp;[Bossier City]" c="Bossier City"/>
              <i n="[Table8].[City].&amp;[Brentwood]" c="Brentwood"/>
              <i n="[Table8].[City].&amp;[Bristol]" c="Bristol"/>
              <i n="[Table8].[City].&amp;[Burlington]" c="Burlington"/>
              <i n="[Table8].[City].&amp;[Canton]" c="Canton"/>
              <i n="[Table8].[City].&amp;[Carlsbad]" c="Carlsbad"/>
              <i n="[Table8].[City].&amp;[Cary]" c="Cary"/>
              <i n="[Table8].[City].&amp;[Chapel Hill]" c="Chapel Hill"/>
              <i n="[Table8].[City].&amp;[Charlotte]" c="Charlotte"/>
              <i n="[Table8].[City].&amp;[Chester]" c="Chester"/>
              <i n="[Table8].[City].&amp;[Chicago]" c="Chicago"/>
              <i n="[Table8].[City].&amp;[Cincinnati]" c="Cincinnati"/>
              <i n="[Table8].[City].&amp;[Cleveland]" c="Cleveland"/>
              <i n="[Table8].[City].&amp;[Colorado Springs]" c="Colorado Springs"/>
              <i n="[Table8].[City].&amp;[Columbia]" c="Columbia"/>
              <i n="[Table8].[City].&amp;[Columbus]" c="Columbus"/>
              <i n="[Table8].[City].&amp;[Concord]" c="Concord"/>
              <i n="[Table8].[City].&amp;[Costa Mesa]" c="Costa Mesa"/>
              <i n="[Table8].[City].&amp;[Cottage Grove]" c="Cottage Grove"/>
              <i n="[Table8].[City].&amp;[Dallas]" c="Dallas"/>
              <i n="[Table8].[City].&amp;[Dearborn]" c="Dearborn"/>
              <i n="[Table8].[City].&amp;[Decatur]" c="Decatur"/>
              <i n="[Table8].[City].&amp;[Denver]" c="Denver"/>
              <i n="[Table8].[City].&amp;[Des Moines]" c="Des Moines"/>
              <i n="[Table8].[City].&amp;[Detroit]" c="Detroit"/>
              <i n="[Table8].[City].&amp;[Dover]" c="Dover"/>
              <i n="[Table8].[City].&amp;[Dublin]" c="Dublin"/>
              <i n="[Table8].[City].&amp;[Durham]" c="Durham"/>
              <i n="[Table8].[City].&amp;[Eagan]" c="Eagan"/>
              <i n="[Table8].[City].&amp;[Edmond]" c="Edmond"/>
              <i n="[Table8].[City].&amp;[Edmonds]" c="Edmonds"/>
              <i n="[Table8].[City].&amp;[Evanston]" c="Evanston"/>
              <i n="[Table8].[City].&amp;[Fairfield]" c="Fairfield"/>
              <i n="[Table8].[City].&amp;[Farmington]" c="Farmington"/>
              <i n="[Table8].[City].&amp;[Fayetteville]" c="Fayetteville"/>
              <i n="[Table8].[City].&amp;[Florence]" c="Florence"/>
              <i n="[Table8].[City].&amp;[Fort Lauderdale]" c="Fort Lauderdale"/>
              <i n="[Table8].[City].&amp;[Fort Worth]" c="Fort Worth"/>
              <i n="[Table8].[City].&amp;[Franklin]" c="Franklin"/>
              <i n="[Table8].[City].&amp;[Fremont]" c="Fremont"/>
              <i n="[Table8].[City].&amp;[Garland]" c="Garland"/>
              <i n="[Table8].[City].&amp;[Gastonia]" c="Gastonia"/>
              <i n="[Table8].[City].&amp;[Gilbert]" c="Gilbert"/>
              <i n="[Table8].[City].&amp;[Gladstone]" c="Gladstone"/>
              <i n="[Table8].[City].&amp;[Grand Prairie]" c="Grand Prairie"/>
              <i n="[Table8].[City].&amp;[Great Falls]" c="Great Falls"/>
              <i n="[Table8].[City].&amp;[Green Bay]" c="Green Bay"/>
              <i n="[Table8].[City].&amp;[Grove City]" c="Grove City"/>
              <i n="[Table8].[City].&amp;[Hackensack]" c="Hackensack"/>
              <i n="[Table8].[City].&amp;[Hamilton]" c="Hamilton"/>
              <i n="[Table8].[City].&amp;[Harlingen]" c="Harlingen"/>
              <i n="[Table8].[City].&amp;[Henderson]" c="Henderson"/>
              <i n="[Table8].[City].&amp;[Hesperia]" c="Hesperia"/>
              <i n="[Table8].[City].&amp;[Hialeah]" c="Hialeah"/>
              <i n="[Table8].[City].&amp;[Houston]" c="Houston"/>
              <i n="[Table8].[City].&amp;[Huntington Beach]" c="Huntington Beach"/>
              <i n="[Table8].[City].&amp;[Huntsville]" c="Huntsville"/>
              <i n="[Table8].[City].&amp;[Independence]" c="Independence"/>
              <i n="[Table8].[City].&amp;[Inglewood]" c="Inglewood"/>
              <i n="[Table8].[City].&amp;[Jackson]" c="Jackson"/>
              <i n="[Table8].[City].&amp;[Jacksonville]" c="Jacksonville"/>
              <i n="[Table8].[City].&amp;[Lake Elsinore]" c="Lake Elsinore"/>
              <i n="[Table8].[City].&amp;[Lakeland]" c="Lakeland"/>
              <i n="[Table8].[City].&amp;[Lakeville]" c="Lakeville"/>
              <i n="[Table8].[City].&amp;[Lakewood]" c="Lakewood"/>
              <i n="[Table8].[City].&amp;[Lancaster]" c="Lancaster"/>
              <i n="[Table8].[City].&amp;[Laredo]" c="Laredo"/>
              <i n="[Table8].[City].&amp;[Las Vegas]" c="Las Vegas"/>
              <i n="[Table8].[City].&amp;[Lawrence]" c="Lawrence"/>
              <i n="[Table8].[City].&amp;[Layton]" c="Layton"/>
              <i n="[Table8].[City].&amp;[Linden]" c="Linden"/>
              <i n="[Table8].[City].&amp;[Lindenhurst]" c="Lindenhurst"/>
              <i n="[Table8].[City].&amp;[Long Beach]" c="Long Beach"/>
              <i n="[Table8].[City].&amp;[Lorain]" c="Lorain"/>
              <i n="[Table8].[City].&amp;[Los Angeles]" c="Los Angeles"/>
              <i n="[Table8].[City].&amp;[Louisville]" c="Louisville"/>
              <i n="[Table8].[City].&amp;[Lowell]" c="Lowell"/>
              <i n="[Table8].[City].&amp;[Madison]" c="Madison"/>
              <i n="[Table8].[City].&amp;[Manchester]" c="Manchester"/>
              <i n="[Table8].[City].&amp;[Marysville]" c="Marysville"/>
              <i n="[Table8].[City].&amp;[Medina]" c="Medina"/>
              <i n="[Table8].[City].&amp;[Melbourne]" c="Melbourne"/>
              <i n="[Table8].[City].&amp;[Memphis]" c="Memphis"/>
              <i n="[Table8].[City].&amp;[Mesa]" c="Mesa"/>
              <i n="[Table8].[City].&amp;[Miami]" c="Miami"/>
              <i n="[Table8].[City].&amp;[Milwaukee]" c="Milwaukee"/>
              <i n="[Table8].[City].&amp;[Minneapolis]" c="Minneapolis"/>
              <i n="[Table8].[City].&amp;[Mission Viejo]" c="Mission Viejo"/>
              <i n="[Table8].[City].&amp;[Monroe]" c="Monroe"/>
              <i n="[Table8].[City].&amp;[Montgomery]" c="Montgomery"/>
              <i n="[Table8].[City].&amp;[Morristown]" c="Morristown"/>
              <i n="[Table8].[City].&amp;[Mount Vernon]" c="Mount Vernon"/>
              <i n="[Table8].[City].&amp;[Murfreesboro]" c="Murfreesboro"/>
              <i n="[Table8].[City].&amp;[Naperville]" c="Naperville"/>
              <i n="[Table8].[City].&amp;[New Albany]" c="New Albany"/>
              <i n="[Table8].[City].&amp;[New Brunswick]" c="New Brunswick"/>
              <i n="[Table8].[City].&amp;[New Rochelle]" c="New Rochelle"/>
              <i n="[Table8].[City].&amp;[New York City]" c="New York City"/>
              <i n="[Table8].[City].&amp;[Newark]" c="Newark"/>
              <i n="[Table8].[City].&amp;[Norman]" c="Norman"/>
              <i n="[Table8].[City].&amp;[Norwich]" c="Norwich"/>
              <i n="[Table8].[City].&amp;[Oceanside]" c="Oceanside"/>
              <i n="[Table8].[City].&amp;[Omaha]" c="Omaha"/>
              <i n="[Table8].[City].&amp;[Orem]" c="Orem"/>
              <i n="[Table8].[City].&amp;[Orland Park]" c="Orland Park"/>
              <i n="[Table8].[City].&amp;[Palm Coast]" c="Palm Coast"/>
              <i n="[Table8].[City].&amp;[Park Ridge]" c="Park Ridge"/>
              <i n="[Table8].[City].&amp;[Parker]" c="Parker"/>
              <i n="[Table8].[City].&amp;[Pasadena]" c="Pasadena"/>
              <i n="[Table8].[City].&amp;[Pembroke Pines]" c="Pembroke Pines"/>
              <i n="[Table8].[City].&amp;[Peoria]" c="Peoria"/>
              <i n="[Table8].[City].&amp;[Philadelphia]" c="Philadelphia"/>
              <i n="[Table8].[City].&amp;[Phoenix]" c="Phoenix"/>
              <i n="[Table8].[City].&amp;[Plainfield]" c="Plainfield"/>
              <i n="[Table8].[City].&amp;[Portland]" c="Portland"/>
              <i n="[Table8].[City].&amp;[Quincy]" c="Quincy"/>
              <i n="[Table8].[City].&amp;[Redlands]" c="Redlands"/>
              <i n="[Table8].[City].&amp;[Richardson]" c="Richardson"/>
              <i n="[Table8].[City].&amp;[Richmond]" c="Richmond"/>
              <i n="[Table8].[City].&amp;[Riverside]" c="Riverside"/>
              <i n="[Table8].[City].&amp;[Rochester]" c="Rochester"/>
              <i n="[Table8].[City].&amp;[Rochester Hills]" c="Rochester Hills"/>
              <i n="[Table8].[City].&amp;[Roseville]" c="Roseville"/>
              <i n="[Table8].[City].&amp;[Round Rock]" c="Round Rock"/>
              <i n="[Table8].[City].&amp;[Saginaw]" c="Saginaw"/>
              <i n="[Table8].[City].&amp;[Saint Paul]" c="Saint Paul"/>
              <i n="[Table8].[City].&amp;[Saint Petersburg]" c="Saint Petersburg"/>
              <i n="[Table8].[City].&amp;[Salem]" c="Salem"/>
              <i n="[Table8].[City].&amp;[Salinas]" c="Salinas"/>
              <i n="[Table8].[City].&amp;[San Antonio]" c="San Antonio"/>
              <i n="[Table8].[City].&amp;[San Diego]" c="San Diego"/>
              <i n="[Table8].[City].&amp;[San Francisco]" c="San Francisco"/>
              <i n="[Table8].[City].&amp;[San Jose]" c="San Jose"/>
              <i n="[Table8].[City].&amp;[Santa Ana]" c="Santa Ana"/>
              <i n="[Table8].[City].&amp;[Santa Clara]" c="Santa Clara"/>
              <i n="[Table8].[City].&amp;[Scottsdale]" c="Scottsdale"/>
              <i n="[Table8].[City].&amp;[Seattle]" c="Seattle"/>
              <i n="[Table8].[City].&amp;[Sierra Vista]" c="Sierra Vista"/>
              <i n="[Table8].[City].&amp;[Springfield]" c="Springfield"/>
              <i n="[Table8].[City].&amp;[Tamarac]" c="Tamarac"/>
              <i n="[Table8].[City].&amp;[Tampa]" c="Tampa"/>
              <i n="[Table8].[City].&amp;[Taylor]" c="Taylor"/>
              <i n="[Table8].[City].&amp;[Toledo]" c="Toledo"/>
              <i n="[Table8].[City].&amp;[Torrance]" c="Torrance"/>
              <i n="[Table8].[City].&amp;[Trenton]" c="Trenton"/>
              <i n="[Table8].[City].&amp;[Troy]" c="Troy"/>
              <i n="[Table8].[City].&amp;[Tucson]" c="Tucson"/>
              <i n="[Table8].[City].&amp;[Tyler]" c="Tyler"/>
              <i n="[Table8].[City].&amp;[Urbandale]" c="Urbandale"/>
              <i n="[Table8].[City].&amp;[Vallejo]" c="Vallejo"/>
              <i n="[Table8].[City].&amp;[Vancouver]" c="Vancouver"/>
              <i n="[Table8].[City].&amp;[Virginia Beach]" c="Virginia Beach"/>
              <i n="[Table8].[City].&amp;[Warner Robins]" c="Warner Robins"/>
              <i n="[Table8].[City].&amp;[Warwick]" c="Warwick"/>
              <i n="[Table8].[City].&amp;[Waynesboro]" c="Waynesboro"/>
              <i n="[Table8].[City].&amp;[West Jordan]" c="West Jordan"/>
              <i n="[Table8].[City].&amp;[Westfield]" c="Westfield"/>
              <i n="[Table8].[City].&amp;[Westland]" c="Westland"/>
              <i n="[Table8].[City].&amp;[Whittier]" c="Whittier"/>
              <i n="[Table8].[City].&amp;[Wilmington]" c="Wilmington"/>
            </range>
          </ranges>
        </level>
      </levels>
      <selections count="1">
        <selection n="[Table8].[Cit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son" xr10:uid="{9E79C6C4-BDE7-4E5F-8B86-0E2A11CC4F55}" sourceName="[People].[Person]">
  <pivotTables>
    <pivotTable tabId="7" name="sales by cities"/>
    <pivotTable tabId="5" name="most sales by city"/>
    <pivotTable tabId="5" name="most sales by segment and category"/>
    <pivotTable tabId="5" name="PivotTable3"/>
    <pivotTable tabId="5" name="ship mood distribution"/>
    <pivotTable tabId="5" name="the most product gives us profit"/>
    <pivotTable tabId="5" name="the most profit in terms of category"/>
    <pivotTable tabId="5" name="the most sales in terms of category"/>
    <pivotTable tabId="5" name="the most sales percentage in terms of states and regions"/>
    <pivotTable tabId="5" name="Top sales by customers"/>
    <pivotTable tabId="7" name="net sales discounts co gos"/>
    <pivotTable tabId="7" name="PivotTable1"/>
    <pivotTable tabId="7" name="PivotTable10"/>
    <pivotTable tabId="7" name="PivotTable12"/>
    <pivotTable tabId="7" name="PivotTable2"/>
    <pivotTable tabId="7" name="PivotTable3"/>
    <pivotTable tabId="7" name="PivotTable6"/>
    <pivotTable tabId="7" name="PivotTable8"/>
    <pivotTable tabId="7" name="sales by states"/>
    <pivotTable tabId="7" name="sales by states&amp;category"/>
    <pivotTable tabId="7" name="sales by subcategory"/>
    <pivotTable tabId="7" name="total cogos"/>
    <pivotTable tabId="7" name="total discounts"/>
    <pivotTable tabId="7" name="Total sales"/>
  </pivotTables>
  <data>
    <olap pivotCacheId="2075023917">
      <levels count="2">
        <level uniqueName="[People].[Person].[(All)]" sourceCaption="(All)" count="0"/>
        <level uniqueName="[People].[Person].[Person]" sourceCaption="Person" count="4">
          <ranges>
            <range startItem="0">
              <i n="[People].[Person].&amp;[Anna Andreadi]" c="Anna Andreadi"/>
              <i n="[People].[Person].&amp;[Cassandra Brandow]" c="Cassandra Brandow"/>
              <i n="[People].[Person].&amp;[Chuck Magee]" c="Chuck Magee"/>
              <i n="[People].[Person].&amp;[Kelly Williams]" c="Kelly Williams"/>
            </range>
          </ranges>
        </level>
      </levels>
      <selections count="1">
        <selection n="[People].[Pers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urned" xr10:uid="{5DA4F221-8F2A-4D3A-84CB-10711CED0F6D}" sourceName="[Return].[Returned]">
  <pivotTables>
    <pivotTable tabId="7" name="sales by cities"/>
    <pivotTable tabId="5" name="most sales by city"/>
    <pivotTable tabId="5" name="most sales by segment and category"/>
    <pivotTable tabId="5" name="PivotTable3"/>
    <pivotTable tabId="5" name="ship mood distribution"/>
    <pivotTable tabId="5" name="the most product gives us profit"/>
    <pivotTable tabId="5" name="the most profit in terms of category"/>
    <pivotTable tabId="5" name="the most sales in terms of category"/>
    <pivotTable tabId="5" name="the most sales percentage in terms of states and regions"/>
    <pivotTable tabId="5" name="Top sales by customers"/>
    <pivotTable tabId="7" name="net sales discounts co gos"/>
    <pivotTable tabId="7" name="PivotTable1"/>
    <pivotTable tabId="7" name="PivotTable10"/>
    <pivotTable tabId="7" name="PivotTable12"/>
    <pivotTable tabId="7" name="PivotTable2"/>
    <pivotTable tabId="7" name="PivotTable3"/>
    <pivotTable tabId="7" name="PivotTable6"/>
    <pivotTable tabId="7" name="PivotTable8"/>
    <pivotTable tabId="7" name="sales by states"/>
    <pivotTable tabId="7" name="sales by states&amp;category"/>
    <pivotTable tabId="7" name="sales by subcategory"/>
    <pivotTable tabId="7" name="total cogos"/>
    <pivotTable tabId="7" name="total discounts"/>
    <pivotTable tabId="7" name="Total sales"/>
  </pivotTables>
  <data>
    <olap pivotCacheId="2075023917">
      <levels count="2">
        <level uniqueName="[Return].[Returned].[(All)]" sourceCaption="(All)" count="0"/>
        <level uniqueName="[Return].[Returned].[Returned]" sourceCaption="Returned" count="2">
          <ranges>
            <range startItem="0">
              <i n="[Return].[Returned].&amp;[Yes]" c="Yes"/>
              <i n="[Return].[Returned].&amp;" c="(blank)"/>
            </range>
          </ranges>
        </level>
      </levels>
      <selections count="1">
        <selection n="[Return].[Returne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9B942BCC-A1AA-49A6-89CB-C7F115862037}" cache="Slicer_Category" caption="Category" startItem="1" level="1" rowHeight="241300"/>
  <slicer name="City" xr10:uid="{16194CEE-F41F-4C8C-B7E5-DF531AE984E2}" cache="Slicer_City" caption="City" startItem="88" columnCount="4" level="1" rowHeight="241300"/>
  <slicer name="Person" xr10:uid="{89E52179-3F73-43DF-B655-BB03BFB1C2D2}" cache="Slicer_Person" caption="Person" level="1" rowHeight="241300"/>
  <slicer name="Returned" xr10:uid="{BC9569AB-8159-48BD-AB0C-E6A0FB549494}" cache="Slicer_Returned" caption="Returned"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85D0F7F-B7D6-4846-833C-3AF0B249BB3F}" name="Return" displayName="Return" ref="A1:B297" tableType="queryTable" totalsRowShown="0">
  <autoFilter ref="A1:B297" xr:uid="{785D0F7F-B7D6-4846-833C-3AF0B249BB3F}"/>
  <tableColumns count="2">
    <tableColumn id="1" xr3:uid="{0D99C89D-6BBD-4A88-A7A1-BE0AD2E239EB}" uniqueName="1" name="Returned" queryTableFieldId="3" dataDxfId="10"/>
    <tableColumn id="2" xr3:uid="{1E10FE97-E653-498F-9CBA-3B79A2BFE3F9}" uniqueName="2" name="Order ID" queryTableFieldId="4" dataDxfId="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DF4E0C7-98C0-4FB2-A746-E0494A5D9654}" name="People" displayName="People" ref="A1:B5" tableType="queryTable" totalsRowShown="0">
  <autoFilter ref="A1:B5" xr:uid="{BDF4E0C7-98C0-4FB2-A746-E0494A5D9654}"/>
  <tableColumns count="2">
    <tableColumn id="1" xr3:uid="{BE71D6C5-1D3A-442E-A76D-9D17276E6F84}" uniqueName="1" name="Person" queryTableFieldId="3" dataDxfId="8"/>
    <tableColumn id="2" xr3:uid="{D1FCD75C-B73E-4BCC-A9B4-B807C3AF92A7}" uniqueName="2" name="Region" queryTableFieldId="4" dataDxf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7FAE8C6-95FD-40D0-8E61-00BC76C77E47}" name="Table8" displayName="Table8" ref="A1:X1001" totalsRowShown="0" headerRowDxfId="5">
  <autoFilter ref="A1:X1001" xr:uid="{C7FAE8C6-95FD-40D0-8E61-00BC76C77E47}"/>
  <tableColumns count="24">
    <tableColumn id="1" xr3:uid="{D5929266-C470-4693-90AF-4A810EE1A52E}" name="  "/>
    <tableColumn id="2" xr3:uid="{C0A147AF-531D-48EF-AF5B-29C2B1531493}" name="Order ID"/>
    <tableColumn id="3" xr3:uid="{1243CFA6-5596-4970-9293-5093FE5CD56B}" name="Order Date" dataDxfId="4"/>
    <tableColumn id="4" xr3:uid="{99D07459-D4B5-4362-A4CF-F3991FAEC2A7}" name="Ship Date" dataDxfId="3"/>
    <tableColumn id="5" xr3:uid="{23353A99-0ED2-4EFD-A225-414E7F277A17}" name="Ship Mode"/>
    <tableColumn id="6" xr3:uid="{4D92EA5C-6D7E-494C-8B29-72D296B79751}" name="Customer ID"/>
    <tableColumn id="7" xr3:uid="{83A6A5B2-894C-4A15-AAA4-A76796A9AF4A}" name="Customer Name"/>
    <tableColumn id="8" xr3:uid="{8251962A-B0A3-4348-A655-9DFE6396DF71}" name="Segment"/>
    <tableColumn id="9" xr3:uid="{83CA9C93-2208-4AB5-AA54-8548128F4D4D}" name="Country"/>
    <tableColumn id="10" xr3:uid="{8E30A49C-0BB7-48AE-B6D8-DF1D918300A2}" name="City"/>
    <tableColumn id="11" xr3:uid="{DFBD198C-26E2-4CCA-A288-8A182476ACFC}" name="State"/>
    <tableColumn id="12" xr3:uid="{7E32FE45-6002-4371-B11D-0A409056651A}" name="Postal Code"/>
    <tableColumn id="13" xr3:uid="{496339F3-3798-48D6-8226-CA5880822CA7}" name="Region"/>
    <tableColumn id="14" xr3:uid="{014C3603-6A5C-4285-B25E-69C86C14F431}" name="Product ID"/>
    <tableColumn id="15" xr3:uid="{993A71F7-7D41-49E4-A36C-F749D62B627D}" name="Category"/>
    <tableColumn id="16" xr3:uid="{CE2167E4-1302-4FF6-9D60-AD796F79B007}" name="Sub-Category"/>
    <tableColumn id="17" xr3:uid="{2D09287D-949F-4D33-B00E-3011D55929E2}" name="Product Name"/>
    <tableColumn id="18" xr3:uid="{8E827CF4-05FC-4B08-A1F1-5A418CEA0E95}" name="Sales"/>
    <tableColumn id="19" xr3:uid="{ADC47B8A-8441-4F62-9709-DBDDA49ECB11}" name="Quantity"/>
    <tableColumn id="20" xr3:uid="{55811B61-99B3-4097-A360-AC0D5A2F4F39}" name="Discount" dataDxfId="2"/>
    <tableColumn id="21" xr3:uid="{03A3C898-BAB0-4E04-B1A8-3CB61C38750A}" name="discount value"/>
    <tableColumn id="22" xr3:uid="{63FFB250-97F3-462B-BD79-3557763A7027}" name="Cogos"/>
    <tableColumn id="23" xr3:uid="{8691B778-DA16-4F28-B286-469B0670FDAB}" name="Profit"/>
    <tableColumn id="24" xr3:uid="{828E8C8F-5F38-4B5B-8507-787FE1A0ADF7}" name="Index"/>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4C78EC8-757A-4C17-8E80-C43C6CE0304A}" name="Orders8" displayName="Orders8" ref="A1:E18" tableType="queryTable" totalsRowShown="0">
  <autoFilter ref="A1:E18" xr:uid="{44C78EC8-757A-4C17-8E80-C43C6CE0304A}"/>
  <tableColumns count="5">
    <tableColumn id="15" xr3:uid="{92244A0A-F6F0-45CB-B303-57FD1F09B28B}" uniqueName="15" name="Category" queryTableFieldId="15" dataDxfId="1"/>
    <tableColumn id="16" xr3:uid="{F4080A11-26A3-4FE6-92C6-63A4A19450C2}" uniqueName="16" name="Sub-Category" queryTableFieldId="16" dataDxfId="0"/>
    <tableColumn id="1" xr3:uid="{EA53E87E-4271-490B-953E-E8019D7BF9F4}" uniqueName="1" name="Sum of sales" queryTableFieldId="26"/>
    <tableColumn id="2" xr3:uid="{B2E957AF-6354-4ED3-BBF4-B06D8C97C17A}" uniqueName="2" name="Sales Average" queryTableFieldId="27"/>
    <tableColumn id="3" xr3:uid="{265D60BA-8750-4566-83D4-1FEC9CD509BA}" uniqueName="3" name="Sum of quantity" queryTableFieldId="2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17.xml"/><Relationship Id="rId13" Type="http://schemas.openxmlformats.org/officeDocument/2006/relationships/pivotTable" Target="../pivotTables/pivotTable22.xml"/><Relationship Id="rId3" Type="http://schemas.openxmlformats.org/officeDocument/2006/relationships/pivotTable" Target="../pivotTables/pivotTable12.xml"/><Relationship Id="rId7" Type="http://schemas.openxmlformats.org/officeDocument/2006/relationships/pivotTable" Target="../pivotTables/pivotTable16.xml"/><Relationship Id="rId12" Type="http://schemas.openxmlformats.org/officeDocument/2006/relationships/pivotTable" Target="../pivotTables/pivotTable21.xml"/><Relationship Id="rId17" Type="http://schemas.openxmlformats.org/officeDocument/2006/relationships/drawing" Target="../drawings/drawing3.xml"/><Relationship Id="rId2" Type="http://schemas.openxmlformats.org/officeDocument/2006/relationships/pivotTable" Target="../pivotTables/pivotTable11.xml"/><Relationship Id="rId16" Type="http://schemas.openxmlformats.org/officeDocument/2006/relationships/printerSettings" Target="../printerSettings/printerSettings3.bin"/><Relationship Id="rId1" Type="http://schemas.openxmlformats.org/officeDocument/2006/relationships/pivotTable" Target="../pivotTables/pivotTable10.xml"/><Relationship Id="rId6" Type="http://schemas.openxmlformats.org/officeDocument/2006/relationships/pivotTable" Target="../pivotTables/pivotTable15.xml"/><Relationship Id="rId11" Type="http://schemas.openxmlformats.org/officeDocument/2006/relationships/pivotTable" Target="../pivotTables/pivotTable20.xml"/><Relationship Id="rId5" Type="http://schemas.openxmlformats.org/officeDocument/2006/relationships/pivotTable" Target="../pivotTables/pivotTable14.xml"/><Relationship Id="rId15" Type="http://schemas.openxmlformats.org/officeDocument/2006/relationships/pivotTable" Target="../pivotTables/pivotTable24.xml"/><Relationship Id="rId10" Type="http://schemas.openxmlformats.org/officeDocument/2006/relationships/pivotTable" Target="../pivotTables/pivotTable19.xml"/><Relationship Id="rId4" Type="http://schemas.openxmlformats.org/officeDocument/2006/relationships/pivotTable" Target="../pivotTables/pivotTable13.xml"/><Relationship Id="rId9" Type="http://schemas.openxmlformats.org/officeDocument/2006/relationships/pivotTable" Target="../pivotTables/pivotTable18.xml"/><Relationship Id="rId14" Type="http://schemas.openxmlformats.org/officeDocument/2006/relationships/pivotTable" Target="../pivotTables/pivotTable23.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901DD-E82E-42CC-9D17-E23C1B790D30}">
  <dimension ref="A1:B297"/>
  <sheetViews>
    <sheetView workbookViewId="0">
      <selection activeCell="A4" sqref="A4"/>
    </sheetView>
  </sheetViews>
  <sheetFormatPr defaultRowHeight="15" x14ac:dyDescent="0.25"/>
  <cols>
    <col min="1" max="1" width="11.5703125" bestFit="1" customWidth="1"/>
    <col min="2" max="2" width="15" bestFit="1" customWidth="1"/>
    <col min="3" max="3" width="11.140625" bestFit="1" customWidth="1"/>
    <col min="4" max="4" width="15" bestFit="1" customWidth="1"/>
  </cols>
  <sheetData>
    <row r="1" spans="1:2" x14ac:dyDescent="0.25">
      <c r="A1" t="s">
        <v>329</v>
      </c>
      <c r="B1" t="s">
        <v>0</v>
      </c>
    </row>
    <row r="2" spans="1:2" x14ac:dyDescent="0.25">
      <c r="A2" s="1" t="s">
        <v>330</v>
      </c>
      <c r="B2" s="1" t="s">
        <v>247</v>
      </c>
    </row>
    <row r="3" spans="1:2" x14ac:dyDescent="0.25">
      <c r="A3" s="1" t="s">
        <v>330</v>
      </c>
      <c r="B3" s="1" t="s">
        <v>198</v>
      </c>
    </row>
    <row r="4" spans="1:2" x14ac:dyDescent="0.25">
      <c r="A4" s="1" t="s">
        <v>330</v>
      </c>
      <c r="B4" s="1" t="s">
        <v>167</v>
      </c>
    </row>
    <row r="5" spans="1:2" x14ac:dyDescent="0.25">
      <c r="A5" s="1" t="s">
        <v>330</v>
      </c>
      <c r="B5" s="1" t="s">
        <v>148</v>
      </c>
    </row>
    <row r="6" spans="1:2" x14ac:dyDescent="0.25">
      <c r="A6" s="1" t="s">
        <v>330</v>
      </c>
      <c r="B6" s="1" t="s">
        <v>161</v>
      </c>
    </row>
    <row r="7" spans="1:2" x14ac:dyDescent="0.25">
      <c r="A7" s="1" t="s">
        <v>330</v>
      </c>
      <c r="B7" s="1" t="s">
        <v>163</v>
      </c>
    </row>
    <row r="8" spans="1:2" x14ac:dyDescent="0.25">
      <c r="A8" s="1" t="s">
        <v>330</v>
      </c>
      <c r="B8" s="1" t="s">
        <v>274</v>
      </c>
    </row>
    <row r="9" spans="1:2" x14ac:dyDescent="0.25">
      <c r="A9" s="1" t="s">
        <v>330</v>
      </c>
      <c r="B9" s="1" t="s">
        <v>245</v>
      </c>
    </row>
    <row r="10" spans="1:2" x14ac:dyDescent="0.25">
      <c r="A10" s="1" t="s">
        <v>330</v>
      </c>
      <c r="B10" s="1" t="s">
        <v>131</v>
      </c>
    </row>
    <row r="11" spans="1:2" x14ac:dyDescent="0.25">
      <c r="A11" s="1" t="s">
        <v>330</v>
      </c>
      <c r="B11" s="1" t="s">
        <v>213</v>
      </c>
    </row>
    <row r="12" spans="1:2" x14ac:dyDescent="0.25">
      <c r="A12" s="1" t="s">
        <v>330</v>
      </c>
      <c r="B12" s="1" t="s">
        <v>225</v>
      </c>
    </row>
    <row r="13" spans="1:2" x14ac:dyDescent="0.25">
      <c r="A13" s="1" t="s">
        <v>330</v>
      </c>
      <c r="B13" s="1" t="s">
        <v>294</v>
      </c>
    </row>
    <row r="14" spans="1:2" x14ac:dyDescent="0.25">
      <c r="A14" s="1" t="s">
        <v>330</v>
      </c>
      <c r="B14" s="1" t="s">
        <v>293</v>
      </c>
    </row>
    <row r="15" spans="1:2" x14ac:dyDescent="0.25">
      <c r="A15" s="1" t="s">
        <v>330</v>
      </c>
      <c r="B15" s="1" t="s">
        <v>26</v>
      </c>
    </row>
    <row r="16" spans="1:2" x14ac:dyDescent="0.25">
      <c r="A16" s="1" t="s">
        <v>330</v>
      </c>
      <c r="B16" s="1" t="s">
        <v>129</v>
      </c>
    </row>
    <row r="17" spans="1:2" x14ac:dyDescent="0.25">
      <c r="A17" s="1" t="s">
        <v>330</v>
      </c>
      <c r="B17" s="1" t="s">
        <v>175</v>
      </c>
    </row>
    <row r="18" spans="1:2" x14ac:dyDescent="0.25">
      <c r="A18" s="1" t="s">
        <v>330</v>
      </c>
      <c r="B18" s="1" t="s">
        <v>184</v>
      </c>
    </row>
    <row r="19" spans="1:2" x14ac:dyDescent="0.25">
      <c r="A19" s="1" t="s">
        <v>330</v>
      </c>
      <c r="B19" s="1" t="s">
        <v>228</v>
      </c>
    </row>
    <row r="20" spans="1:2" x14ac:dyDescent="0.25">
      <c r="A20" s="1" t="s">
        <v>330</v>
      </c>
      <c r="B20" s="1" t="s">
        <v>97</v>
      </c>
    </row>
    <row r="21" spans="1:2" x14ac:dyDescent="0.25">
      <c r="A21" s="1" t="s">
        <v>330</v>
      </c>
      <c r="B21" s="1" t="s">
        <v>222</v>
      </c>
    </row>
    <row r="22" spans="1:2" x14ac:dyDescent="0.25">
      <c r="A22" s="1" t="s">
        <v>330</v>
      </c>
      <c r="B22" s="1" t="s">
        <v>86</v>
      </c>
    </row>
    <row r="23" spans="1:2" x14ac:dyDescent="0.25">
      <c r="A23" s="1" t="s">
        <v>330</v>
      </c>
      <c r="B23" s="1" t="s">
        <v>268</v>
      </c>
    </row>
    <row r="24" spans="1:2" x14ac:dyDescent="0.25">
      <c r="A24" s="1" t="s">
        <v>330</v>
      </c>
      <c r="B24" s="1" t="s">
        <v>84</v>
      </c>
    </row>
    <row r="25" spans="1:2" x14ac:dyDescent="0.25">
      <c r="A25" s="1" t="s">
        <v>330</v>
      </c>
      <c r="B25" s="1" t="s">
        <v>271</v>
      </c>
    </row>
    <row r="26" spans="1:2" x14ac:dyDescent="0.25">
      <c r="A26" s="1" t="s">
        <v>330</v>
      </c>
      <c r="B26" s="1" t="s">
        <v>127</v>
      </c>
    </row>
    <row r="27" spans="1:2" x14ac:dyDescent="0.25">
      <c r="A27" s="1" t="s">
        <v>330</v>
      </c>
      <c r="B27" s="1" t="s">
        <v>306</v>
      </c>
    </row>
    <row r="28" spans="1:2" x14ac:dyDescent="0.25">
      <c r="A28" s="1" t="s">
        <v>330</v>
      </c>
      <c r="B28" s="1" t="s">
        <v>246</v>
      </c>
    </row>
    <row r="29" spans="1:2" x14ac:dyDescent="0.25">
      <c r="A29" s="1" t="s">
        <v>330</v>
      </c>
      <c r="B29" s="1" t="s">
        <v>34</v>
      </c>
    </row>
    <row r="30" spans="1:2" x14ac:dyDescent="0.25">
      <c r="A30" s="1" t="s">
        <v>330</v>
      </c>
      <c r="B30" s="1" t="s">
        <v>122</v>
      </c>
    </row>
    <row r="31" spans="1:2" x14ac:dyDescent="0.25">
      <c r="A31" s="1" t="s">
        <v>330</v>
      </c>
      <c r="B31" s="1" t="s">
        <v>218</v>
      </c>
    </row>
    <row r="32" spans="1:2" x14ac:dyDescent="0.25">
      <c r="A32" s="1" t="s">
        <v>330</v>
      </c>
      <c r="B32" s="1" t="s">
        <v>67</v>
      </c>
    </row>
    <row r="33" spans="1:2" x14ac:dyDescent="0.25">
      <c r="A33" s="1" t="s">
        <v>330</v>
      </c>
      <c r="B33" s="1" t="s">
        <v>72</v>
      </c>
    </row>
    <row r="34" spans="1:2" x14ac:dyDescent="0.25">
      <c r="A34" s="1" t="s">
        <v>330</v>
      </c>
      <c r="B34" s="1" t="s">
        <v>197</v>
      </c>
    </row>
    <row r="35" spans="1:2" x14ac:dyDescent="0.25">
      <c r="A35" s="1" t="s">
        <v>330</v>
      </c>
      <c r="B35" s="1" t="s">
        <v>64</v>
      </c>
    </row>
    <row r="36" spans="1:2" x14ac:dyDescent="0.25">
      <c r="A36" s="1" t="s">
        <v>330</v>
      </c>
      <c r="B36" s="1" t="s">
        <v>285</v>
      </c>
    </row>
    <row r="37" spans="1:2" x14ac:dyDescent="0.25">
      <c r="A37" s="1" t="s">
        <v>330</v>
      </c>
      <c r="B37" s="1" t="s">
        <v>194</v>
      </c>
    </row>
    <row r="38" spans="1:2" x14ac:dyDescent="0.25">
      <c r="A38" s="1" t="s">
        <v>330</v>
      </c>
      <c r="B38" s="1" t="s">
        <v>106</v>
      </c>
    </row>
    <row r="39" spans="1:2" x14ac:dyDescent="0.25">
      <c r="A39" s="1" t="s">
        <v>330</v>
      </c>
      <c r="B39" s="1" t="s">
        <v>145</v>
      </c>
    </row>
    <row r="40" spans="1:2" x14ac:dyDescent="0.25">
      <c r="A40" s="1" t="s">
        <v>330</v>
      </c>
      <c r="B40" s="1" t="s">
        <v>153</v>
      </c>
    </row>
    <row r="41" spans="1:2" x14ac:dyDescent="0.25">
      <c r="A41" s="1" t="s">
        <v>330</v>
      </c>
      <c r="B41" s="1" t="s">
        <v>182</v>
      </c>
    </row>
    <row r="42" spans="1:2" x14ac:dyDescent="0.25">
      <c r="A42" s="1" t="s">
        <v>330</v>
      </c>
      <c r="B42" s="1" t="s">
        <v>290</v>
      </c>
    </row>
    <row r="43" spans="1:2" x14ac:dyDescent="0.25">
      <c r="A43" s="1" t="s">
        <v>330</v>
      </c>
      <c r="B43" s="1" t="s">
        <v>253</v>
      </c>
    </row>
    <row r="44" spans="1:2" x14ac:dyDescent="0.25">
      <c r="A44" s="1" t="s">
        <v>330</v>
      </c>
      <c r="B44" s="1" t="s">
        <v>259</v>
      </c>
    </row>
    <row r="45" spans="1:2" x14ac:dyDescent="0.25">
      <c r="A45" s="1" t="s">
        <v>330</v>
      </c>
      <c r="B45" s="1" t="s">
        <v>59</v>
      </c>
    </row>
    <row r="46" spans="1:2" x14ac:dyDescent="0.25">
      <c r="A46" s="1" t="s">
        <v>330</v>
      </c>
      <c r="B46" s="1" t="s">
        <v>159</v>
      </c>
    </row>
    <row r="47" spans="1:2" x14ac:dyDescent="0.25">
      <c r="A47" s="1" t="s">
        <v>330</v>
      </c>
      <c r="B47" s="1" t="s">
        <v>116</v>
      </c>
    </row>
    <row r="48" spans="1:2" x14ac:dyDescent="0.25">
      <c r="A48" s="1" t="s">
        <v>330</v>
      </c>
      <c r="B48" s="1" t="s">
        <v>299</v>
      </c>
    </row>
    <row r="49" spans="1:2" x14ac:dyDescent="0.25">
      <c r="A49" s="1" t="s">
        <v>330</v>
      </c>
      <c r="B49" s="1" t="s">
        <v>35</v>
      </c>
    </row>
    <row r="50" spans="1:2" x14ac:dyDescent="0.25">
      <c r="A50" s="1" t="s">
        <v>330</v>
      </c>
      <c r="B50" s="1" t="s">
        <v>291</v>
      </c>
    </row>
    <row r="51" spans="1:2" x14ac:dyDescent="0.25">
      <c r="A51" s="1" t="s">
        <v>330</v>
      </c>
      <c r="B51" s="1" t="s">
        <v>133</v>
      </c>
    </row>
    <row r="52" spans="1:2" x14ac:dyDescent="0.25">
      <c r="A52" s="1" t="s">
        <v>330</v>
      </c>
      <c r="B52" s="1" t="s">
        <v>210</v>
      </c>
    </row>
    <row r="53" spans="1:2" x14ac:dyDescent="0.25">
      <c r="A53" s="1" t="s">
        <v>330</v>
      </c>
      <c r="B53" s="1" t="s">
        <v>151</v>
      </c>
    </row>
    <row r="54" spans="1:2" x14ac:dyDescent="0.25">
      <c r="A54" s="1" t="s">
        <v>330</v>
      </c>
      <c r="B54" s="1" t="s">
        <v>273</v>
      </c>
    </row>
    <row r="55" spans="1:2" x14ac:dyDescent="0.25">
      <c r="A55" s="1" t="s">
        <v>330</v>
      </c>
      <c r="B55" s="1" t="s">
        <v>227</v>
      </c>
    </row>
    <row r="56" spans="1:2" x14ac:dyDescent="0.25">
      <c r="A56" s="1" t="s">
        <v>330</v>
      </c>
      <c r="B56" s="1" t="s">
        <v>48</v>
      </c>
    </row>
    <row r="57" spans="1:2" x14ac:dyDescent="0.25">
      <c r="A57" s="1" t="s">
        <v>330</v>
      </c>
      <c r="B57" s="1" t="s">
        <v>44</v>
      </c>
    </row>
    <row r="58" spans="1:2" x14ac:dyDescent="0.25">
      <c r="A58" s="1" t="s">
        <v>330</v>
      </c>
      <c r="B58" s="1" t="s">
        <v>90</v>
      </c>
    </row>
    <row r="59" spans="1:2" x14ac:dyDescent="0.25">
      <c r="A59" s="1" t="s">
        <v>330</v>
      </c>
      <c r="B59" s="1" t="s">
        <v>208</v>
      </c>
    </row>
    <row r="60" spans="1:2" x14ac:dyDescent="0.25">
      <c r="A60" s="1" t="s">
        <v>330</v>
      </c>
      <c r="B60" s="1" t="s">
        <v>78</v>
      </c>
    </row>
    <row r="61" spans="1:2" x14ac:dyDescent="0.25">
      <c r="A61" s="1" t="s">
        <v>330</v>
      </c>
      <c r="B61" s="1" t="s">
        <v>147</v>
      </c>
    </row>
    <row r="62" spans="1:2" x14ac:dyDescent="0.25">
      <c r="A62" s="1" t="s">
        <v>330</v>
      </c>
      <c r="B62" s="1" t="s">
        <v>28</v>
      </c>
    </row>
    <row r="63" spans="1:2" x14ac:dyDescent="0.25">
      <c r="A63" s="1" t="s">
        <v>330</v>
      </c>
      <c r="B63" s="1" t="s">
        <v>165</v>
      </c>
    </row>
    <row r="64" spans="1:2" x14ac:dyDescent="0.25">
      <c r="A64" s="1" t="s">
        <v>330</v>
      </c>
      <c r="B64" s="1" t="s">
        <v>155</v>
      </c>
    </row>
    <row r="65" spans="1:2" x14ac:dyDescent="0.25">
      <c r="A65" s="1" t="s">
        <v>330</v>
      </c>
      <c r="B65" s="1" t="s">
        <v>312</v>
      </c>
    </row>
    <row r="66" spans="1:2" x14ac:dyDescent="0.25">
      <c r="A66" s="1" t="s">
        <v>330</v>
      </c>
      <c r="B66" s="1" t="s">
        <v>287</v>
      </c>
    </row>
    <row r="67" spans="1:2" x14ac:dyDescent="0.25">
      <c r="A67" s="1" t="s">
        <v>330</v>
      </c>
      <c r="B67" s="1" t="s">
        <v>237</v>
      </c>
    </row>
    <row r="68" spans="1:2" x14ac:dyDescent="0.25">
      <c r="A68" s="1" t="s">
        <v>330</v>
      </c>
      <c r="B68" s="1" t="s">
        <v>278</v>
      </c>
    </row>
    <row r="69" spans="1:2" x14ac:dyDescent="0.25">
      <c r="A69" s="1" t="s">
        <v>330</v>
      </c>
      <c r="B69" s="1" t="s">
        <v>111</v>
      </c>
    </row>
    <row r="70" spans="1:2" x14ac:dyDescent="0.25">
      <c r="A70" s="1" t="s">
        <v>330</v>
      </c>
      <c r="B70" s="1" t="s">
        <v>139</v>
      </c>
    </row>
    <row r="71" spans="1:2" x14ac:dyDescent="0.25">
      <c r="A71" s="1" t="s">
        <v>330</v>
      </c>
      <c r="B71" s="1" t="s">
        <v>200</v>
      </c>
    </row>
    <row r="72" spans="1:2" x14ac:dyDescent="0.25">
      <c r="A72" s="1" t="s">
        <v>330</v>
      </c>
      <c r="B72" s="1" t="s">
        <v>73</v>
      </c>
    </row>
    <row r="73" spans="1:2" x14ac:dyDescent="0.25">
      <c r="A73" s="1" t="s">
        <v>330</v>
      </c>
      <c r="B73" s="1" t="s">
        <v>308</v>
      </c>
    </row>
    <row r="74" spans="1:2" x14ac:dyDescent="0.25">
      <c r="A74" s="1" t="s">
        <v>330</v>
      </c>
      <c r="B74" s="1" t="s">
        <v>296</v>
      </c>
    </row>
    <row r="75" spans="1:2" x14ac:dyDescent="0.25">
      <c r="A75" s="1" t="s">
        <v>330</v>
      </c>
      <c r="B75" s="1" t="s">
        <v>240</v>
      </c>
    </row>
    <row r="76" spans="1:2" x14ac:dyDescent="0.25">
      <c r="A76" s="1" t="s">
        <v>330</v>
      </c>
      <c r="B76" s="1" t="s">
        <v>27</v>
      </c>
    </row>
    <row r="77" spans="1:2" x14ac:dyDescent="0.25">
      <c r="A77" s="1" t="s">
        <v>330</v>
      </c>
      <c r="B77" s="1" t="s">
        <v>195</v>
      </c>
    </row>
    <row r="78" spans="1:2" x14ac:dyDescent="0.25">
      <c r="A78" s="1" t="s">
        <v>330</v>
      </c>
      <c r="B78" s="1" t="s">
        <v>40</v>
      </c>
    </row>
    <row r="79" spans="1:2" x14ac:dyDescent="0.25">
      <c r="A79" s="1" t="s">
        <v>330</v>
      </c>
      <c r="B79" s="1" t="s">
        <v>266</v>
      </c>
    </row>
    <row r="80" spans="1:2" x14ac:dyDescent="0.25">
      <c r="A80" s="1" t="s">
        <v>330</v>
      </c>
      <c r="B80" s="1" t="s">
        <v>284</v>
      </c>
    </row>
    <row r="81" spans="1:2" x14ac:dyDescent="0.25">
      <c r="A81" s="1" t="s">
        <v>330</v>
      </c>
      <c r="B81" s="1" t="s">
        <v>170</v>
      </c>
    </row>
    <row r="82" spans="1:2" x14ac:dyDescent="0.25">
      <c r="A82" s="1" t="s">
        <v>330</v>
      </c>
      <c r="B82" s="1" t="s">
        <v>69</v>
      </c>
    </row>
    <row r="83" spans="1:2" x14ac:dyDescent="0.25">
      <c r="A83" s="1" t="s">
        <v>330</v>
      </c>
      <c r="B83" s="1" t="s">
        <v>80</v>
      </c>
    </row>
    <row r="84" spans="1:2" x14ac:dyDescent="0.25">
      <c r="A84" s="1" t="s">
        <v>330</v>
      </c>
      <c r="B84" s="1" t="s">
        <v>264</v>
      </c>
    </row>
    <row r="85" spans="1:2" x14ac:dyDescent="0.25">
      <c r="A85" s="1" t="s">
        <v>330</v>
      </c>
      <c r="B85" s="1" t="s">
        <v>230</v>
      </c>
    </row>
    <row r="86" spans="1:2" x14ac:dyDescent="0.25">
      <c r="A86" s="1" t="s">
        <v>330</v>
      </c>
      <c r="B86" s="1" t="s">
        <v>104</v>
      </c>
    </row>
    <row r="87" spans="1:2" x14ac:dyDescent="0.25">
      <c r="A87" s="1" t="s">
        <v>330</v>
      </c>
      <c r="B87" s="1" t="s">
        <v>177</v>
      </c>
    </row>
    <row r="88" spans="1:2" x14ac:dyDescent="0.25">
      <c r="A88" s="1" t="s">
        <v>330</v>
      </c>
      <c r="B88" s="1" t="s">
        <v>91</v>
      </c>
    </row>
    <row r="89" spans="1:2" x14ac:dyDescent="0.25">
      <c r="A89" s="1" t="s">
        <v>330</v>
      </c>
      <c r="B89" s="1" t="s">
        <v>275</v>
      </c>
    </row>
    <row r="90" spans="1:2" x14ac:dyDescent="0.25">
      <c r="A90" s="1" t="s">
        <v>330</v>
      </c>
      <c r="B90" s="1" t="s">
        <v>134</v>
      </c>
    </row>
    <row r="91" spans="1:2" x14ac:dyDescent="0.25">
      <c r="A91" s="1" t="s">
        <v>330</v>
      </c>
      <c r="B91" s="1" t="s">
        <v>168</v>
      </c>
    </row>
    <row r="92" spans="1:2" x14ac:dyDescent="0.25">
      <c r="A92" s="1" t="s">
        <v>330</v>
      </c>
      <c r="B92" s="1" t="s">
        <v>211</v>
      </c>
    </row>
    <row r="93" spans="1:2" x14ac:dyDescent="0.25">
      <c r="A93" s="1" t="s">
        <v>330</v>
      </c>
      <c r="B93" s="1" t="s">
        <v>249</v>
      </c>
    </row>
    <row r="94" spans="1:2" x14ac:dyDescent="0.25">
      <c r="A94" s="1" t="s">
        <v>330</v>
      </c>
      <c r="B94" s="1" t="s">
        <v>226</v>
      </c>
    </row>
    <row r="95" spans="1:2" x14ac:dyDescent="0.25">
      <c r="A95" s="1" t="s">
        <v>330</v>
      </c>
      <c r="B95" s="1" t="s">
        <v>45</v>
      </c>
    </row>
    <row r="96" spans="1:2" x14ac:dyDescent="0.25">
      <c r="A96" s="1" t="s">
        <v>330</v>
      </c>
      <c r="B96" s="1" t="s">
        <v>140</v>
      </c>
    </row>
    <row r="97" spans="1:2" x14ac:dyDescent="0.25">
      <c r="A97" s="1" t="s">
        <v>330</v>
      </c>
      <c r="B97" s="1" t="s">
        <v>100</v>
      </c>
    </row>
    <row r="98" spans="1:2" x14ac:dyDescent="0.25">
      <c r="A98" s="1" t="s">
        <v>330</v>
      </c>
      <c r="B98" s="1" t="s">
        <v>70</v>
      </c>
    </row>
    <row r="99" spans="1:2" x14ac:dyDescent="0.25">
      <c r="A99" s="1" t="s">
        <v>330</v>
      </c>
      <c r="B99" s="1" t="s">
        <v>301</v>
      </c>
    </row>
    <row r="100" spans="1:2" x14ac:dyDescent="0.25">
      <c r="A100" s="1" t="s">
        <v>330</v>
      </c>
      <c r="B100" s="1" t="s">
        <v>220</v>
      </c>
    </row>
    <row r="101" spans="1:2" x14ac:dyDescent="0.25">
      <c r="A101" s="1" t="s">
        <v>330</v>
      </c>
      <c r="B101" s="1" t="s">
        <v>206</v>
      </c>
    </row>
    <row r="102" spans="1:2" x14ac:dyDescent="0.25">
      <c r="A102" s="1" t="s">
        <v>330</v>
      </c>
      <c r="B102" s="1" t="s">
        <v>322</v>
      </c>
    </row>
    <row r="103" spans="1:2" x14ac:dyDescent="0.25">
      <c r="A103" s="1" t="s">
        <v>330</v>
      </c>
      <c r="B103" s="1" t="s">
        <v>229</v>
      </c>
    </row>
    <row r="104" spans="1:2" x14ac:dyDescent="0.25">
      <c r="A104" s="1" t="s">
        <v>330</v>
      </c>
      <c r="B104" s="1" t="s">
        <v>323</v>
      </c>
    </row>
    <row r="105" spans="1:2" x14ac:dyDescent="0.25">
      <c r="A105" s="1" t="s">
        <v>330</v>
      </c>
      <c r="B105" s="1" t="s">
        <v>288</v>
      </c>
    </row>
    <row r="106" spans="1:2" x14ac:dyDescent="0.25">
      <c r="A106" s="1" t="s">
        <v>330</v>
      </c>
      <c r="B106" s="1" t="s">
        <v>65</v>
      </c>
    </row>
    <row r="107" spans="1:2" x14ac:dyDescent="0.25">
      <c r="A107" s="1" t="s">
        <v>330</v>
      </c>
      <c r="B107" s="1" t="s">
        <v>75</v>
      </c>
    </row>
    <row r="108" spans="1:2" x14ac:dyDescent="0.25">
      <c r="A108" s="1" t="s">
        <v>330</v>
      </c>
      <c r="B108" s="1" t="s">
        <v>160</v>
      </c>
    </row>
    <row r="109" spans="1:2" x14ac:dyDescent="0.25">
      <c r="A109" s="1" t="s">
        <v>330</v>
      </c>
      <c r="B109" s="1" t="s">
        <v>181</v>
      </c>
    </row>
    <row r="110" spans="1:2" x14ac:dyDescent="0.25">
      <c r="A110" s="1" t="s">
        <v>330</v>
      </c>
      <c r="B110" s="1" t="s">
        <v>303</v>
      </c>
    </row>
    <row r="111" spans="1:2" x14ac:dyDescent="0.25">
      <c r="A111" s="1" t="s">
        <v>330</v>
      </c>
      <c r="B111" s="1" t="s">
        <v>101</v>
      </c>
    </row>
    <row r="112" spans="1:2" x14ac:dyDescent="0.25">
      <c r="A112" s="1" t="s">
        <v>330</v>
      </c>
      <c r="B112" s="1" t="s">
        <v>255</v>
      </c>
    </row>
    <row r="113" spans="1:2" x14ac:dyDescent="0.25">
      <c r="A113" s="1" t="s">
        <v>330</v>
      </c>
      <c r="B113" s="1" t="s">
        <v>141</v>
      </c>
    </row>
    <row r="114" spans="1:2" x14ac:dyDescent="0.25">
      <c r="A114" s="1" t="s">
        <v>330</v>
      </c>
      <c r="B114" s="1" t="s">
        <v>265</v>
      </c>
    </row>
    <row r="115" spans="1:2" x14ac:dyDescent="0.25">
      <c r="A115" s="1" t="s">
        <v>330</v>
      </c>
      <c r="B115" s="1" t="s">
        <v>107</v>
      </c>
    </row>
    <row r="116" spans="1:2" x14ac:dyDescent="0.25">
      <c r="A116" s="1" t="s">
        <v>330</v>
      </c>
      <c r="B116" s="1" t="s">
        <v>130</v>
      </c>
    </row>
    <row r="117" spans="1:2" x14ac:dyDescent="0.25">
      <c r="A117" s="1" t="s">
        <v>330</v>
      </c>
      <c r="B117" s="1" t="s">
        <v>233</v>
      </c>
    </row>
    <row r="118" spans="1:2" x14ac:dyDescent="0.25">
      <c r="A118" s="1" t="s">
        <v>330</v>
      </c>
      <c r="B118" s="1" t="s">
        <v>239</v>
      </c>
    </row>
    <row r="119" spans="1:2" x14ac:dyDescent="0.25">
      <c r="A119" s="1" t="s">
        <v>330</v>
      </c>
      <c r="B119" s="1" t="s">
        <v>52</v>
      </c>
    </row>
    <row r="120" spans="1:2" x14ac:dyDescent="0.25">
      <c r="A120" s="1" t="s">
        <v>330</v>
      </c>
      <c r="B120" s="1" t="s">
        <v>42</v>
      </c>
    </row>
    <row r="121" spans="1:2" x14ac:dyDescent="0.25">
      <c r="A121" s="1" t="s">
        <v>330</v>
      </c>
      <c r="B121" s="1" t="s">
        <v>304</v>
      </c>
    </row>
    <row r="122" spans="1:2" x14ac:dyDescent="0.25">
      <c r="A122" s="1" t="s">
        <v>330</v>
      </c>
      <c r="B122" s="1" t="s">
        <v>324</v>
      </c>
    </row>
    <row r="123" spans="1:2" x14ac:dyDescent="0.25">
      <c r="A123" s="1" t="s">
        <v>330</v>
      </c>
      <c r="B123" s="1" t="s">
        <v>123</v>
      </c>
    </row>
    <row r="124" spans="1:2" x14ac:dyDescent="0.25">
      <c r="A124" s="1" t="s">
        <v>330</v>
      </c>
      <c r="B124" s="1" t="s">
        <v>117</v>
      </c>
    </row>
    <row r="125" spans="1:2" x14ac:dyDescent="0.25">
      <c r="A125" s="1" t="s">
        <v>330</v>
      </c>
      <c r="B125" s="1" t="s">
        <v>234</v>
      </c>
    </row>
    <row r="126" spans="1:2" x14ac:dyDescent="0.25">
      <c r="A126" s="1" t="s">
        <v>330</v>
      </c>
      <c r="B126" s="1" t="s">
        <v>57</v>
      </c>
    </row>
    <row r="127" spans="1:2" x14ac:dyDescent="0.25">
      <c r="A127" s="1" t="s">
        <v>330</v>
      </c>
      <c r="B127" s="1" t="s">
        <v>37</v>
      </c>
    </row>
    <row r="128" spans="1:2" x14ac:dyDescent="0.25">
      <c r="A128" s="1" t="s">
        <v>330</v>
      </c>
      <c r="B128" s="1" t="s">
        <v>174</v>
      </c>
    </row>
    <row r="129" spans="1:2" x14ac:dyDescent="0.25">
      <c r="A129" s="1" t="s">
        <v>330</v>
      </c>
      <c r="B129" s="1" t="s">
        <v>46</v>
      </c>
    </row>
    <row r="130" spans="1:2" x14ac:dyDescent="0.25">
      <c r="A130" s="1" t="s">
        <v>330</v>
      </c>
      <c r="B130" s="1" t="s">
        <v>272</v>
      </c>
    </row>
    <row r="131" spans="1:2" x14ac:dyDescent="0.25">
      <c r="A131" s="1" t="s">
        <v>330</v>
      </c>
      <c r="B131" s="1" t="s">
        <v>250</v>
      </c>
    </row>
    <row r="132" spans="1:2" x14ac:dyDescent="0.25">
      <c r="A132" s="1" t="s">
        <v>330</v>
      </c>
      <c r="B132" s="1" t="s">
        <v>114</v>
      </c>
    </row>
    <row r="133" spans="1:2" x14ac:dyDescent="0.25">
      <c r="A133" s="1" t="s">
        <v>330</v>
      </c>
      <c r="B133" s="1" t="s">
        <v>128</v>
      </c>
    </row>
    <row r="134" spans="1:2" x14ac:dyDescent="0.25">
      <c r="A134" s="1" t="s">
        <v>330</v>
      </c>
      <c r="B134" s="1" t="s">
        <v>47</v>
      </c>
    </row>
    <row r="135" spans="1:2" x14ac:dyDescent="0.25">
      <c r="A135" s="1" t="s">
        <v>330</v>
      </c>
      <c r="B135" s="1" t="s">
        <v>214</v>
      </c>
    </row>
    <row r="136" spans="1:2" x14ac:dyDescent="0.25">
      <c r="A136" s="1" t="s">
        <v>330</v>
      </c>
      <c r="B136" s="1" t="s">
        <v>236</v>
      </c>
    </row>
    <row r="137" spans="1:2" x14ac:dyDescent="0.25">
      <c r="A137" s="1" t="s">
        <v>330</v>
      </c>
      <c r="B137" s="1" t="s">
        <v>189</v>
      </c>
    </row>
    <row r="138" spans="1:2" x14ac:dyDescent="0.25">
      <c r="A138" s="1" t="s">
        <v>330</v>
      </c>
      <c r="B138" s="1" t="s">
        <v>179</v>
      </c>
    </row>
    <row r="139" spans="1:2" x14ac:dyDescent="0.25">
      <c r="A139" s="1" t="s">
        <v>330</v>
      </c>
      <c r="B139" s="1" t="s">
        <v>248</v>
      </c>
    </row>
    <row r="140" spans="1:2" x14ac:dyDescent="0.25">
      <c r="A140" s="1" t="s">
        <v>330</v>
      </c>
      <c r="B140" s="1" t="s">
        <v>115</v>
      </c>
    </row>
    <row r="141" spans="1:2" x14ac:dyDescent="0.25">
      <c r="A141" s="1" t="s">
        <v>330</v>
      </c>
      <c r="B141" s="1" t="s">
        <v>113</v>
      </c>
    </row>
    <row r="142" spans="1:2" x14ac:dyDescent="0.25">
      <c r="A142" s="1" t="s">
        <v>330</v>
      </c>
      <c r="B142" s="1" t="s">
        <v>244</v>
      </c>
    </row>
    <row r="143" spans="1:2" x14ac:dyDescent="0.25">
      <c r="A143" s="1" t="s">
        <v>330</v>
      </c>
      <c r="B143" s="1" t="s">
        <v>192</v>
      </c>
    </row>
    <row r="144" spans="1:2" x14ac:dyDescent="0.25">
      <c r="A144" s="1" t="s">
        <v>330</v>
      </c>
      <c r="B144" s="1" t="s">
        <v>126</v>
      </c>
    </row>
    <row r="145" spans="1:2" x14ac:dyDescent="0.25">
      <c r="A145" s="1" t="s">
        <v>330</v>
      </c>
      <c r="B145" s="1" t="s">
        <v>58</v>
      </c>
    </row>
    <row r="146" spans="1:2" x14ac:dyDescent="0.25">
      <c r="A146" s="1" t="s">
        <v>330</v>
      </c>
      <c r="B146" s="1" t="s">
        <v>311</v>
      </c>
    </row>
    <row r="147" spans="1:2" x14ac:dyDescent="0.25">
      <c r="A147" s="1" t="s">
        <v>330</v>
      </c>
      <c r="B147" s="1" t="s">
        <v>157</v>
      </c>
    </row>
    <row r="148" spans="1:2" x14ac:dyDescent="0.25">
      <c r="A148" s="1" t="s">
        <v>330</v>
      </c>
      <c r="B148" s="1" t="s">
        <v>39</v>
      </c>
    </row>
    <row r="149" spans="1:2" x14ac:dyDescent="0.25">
      <c r="A149" s="1" t="s">
        <v>330</v>
      </c>
      <c r="B149" s="1" t="s">
        <v>207</v>
      </c>
    </row>
    <row r="150" spans="1:2" x14ac:dyDescent="0.25">
      <c r="A150" s="1" t="s">
        <v>330</v>
      </c>
      <c r="B150" s="1" t="s">
        <v>108</v>
      </c>
    </row>
    <row r="151" spans="1:2" x14ac:dyDescent="0.25">
      <c r="A151" s="1" t="s">
        <v>330</v>
      </c>
      <c r="B151" s="1" t="s">
        <v>223</v>
      </c>
    </row>
    <row r="152" spans="1:2" x14ac:dyDescent="0.25">
      <c r="A152" s="1" t="s">
        <v>330</v>
      </c>
      <c r="B152" s="1" t="s">
        <v>119</v>
      </c>
    </row>
    <row r="153" spans="1:2" x14ac:dyDescent="0.25">
      <c r="A153" s="1" t="s">
        <v>330</v>
      </c>
      <c r="B153" s="1" t="s">
        <v>144</v>
      </c>
    </row>
    <row r="154" spans="1:2" x14ac:dyDescent="0.25">
      <c r="A154" s="1" t="s">
        <v>330</v>
      </c>
      <c r="B154" s="1" t="s">
        <v>221</v>
      </c>
    </row>
    <row r="155" spans="1:2" x14ac:dyDescent="0.25">
      <c r="A155" s="1" t="s">
        <v>330</v>
      </c>
      <c r="B155" s="1" t="s">
        <v>316</v>
      </c>
    </row>
    <row r="156" spans="1:2" x14ac:dyDescent="0.25">
      <c r="A156" s="1" t="s">
        <v>330</v>
      </c>
      <c r="B156" s="1" t="s">
        <v>138</v>
      </c>
    </row>
    <row r="157" spans="1:2" x14ac:dyDescent="0.25">
      <c r="A157" s="1" t="s">
        <v>330</v>
      </c>
      <c r="B157" s="1" t="s">
        <v>63</v>
      </c>
    </row>
    <row r="158" spans="1:2" x14ac:dyDescent="0.25">
      <c r="A158" s="1" t="s">
        <v>330</v>
      </c>
      <c r="B158" s="1" t="s">
        <v>87</v>
      </c>
    </row>
    <row r="159" spans="1:2" x14ac:dyDescent="0.25">
      <c r="A159" s="1" t="s">
        <v>330</v>
      </c>
      <c r="B159" s="1" t="s">
        <v>231</v>
      </c>
    </row>
    <row r="160" spans="1:2" x14ac:dyDescent="0.25">
      <c r="A160" s="1" t="s">
        <v>330</v>
      </c>
      <c r="B160" s="1" t="s">
        <v>110</v>
      </c>
    </row>
    <row r="161" spans="1:2" x14ac:dyDescent="0.25">
      <c r="A161" s="1" t="s">
        <v>330</v>
      </c>
      <c r="B161" s="1" t="s">
        <v>21</v>
      </c>
    </row>
    <row r="162" spans="1:2" x14ac:dyDescent="0.25">
      <c r="A162" s="1" t="s">
        <v>330</v>
      </c>
      <c r="B162" s="1" t="s">
        <v>215</v>
      </c>
    </row>
    <row r="163" spans="1:2" x14ac:dyDescent="0.25">
      <c r="A163" s="1" t="s">
        <v>330</v>
      </c>
      <c r="B163" s="1" t="s">
        <v>318</v>
      </c>
    </row>
    <row r="164" spans="1:2" x14ac:dyDescent="0.25">
      <c r="A164" s="1" t="s">
        <v>330</v>
      </c>
      <c r="B164" s="1" t="s">
        <v>146</v>
      </c>
    </row>
    <row r="165" spans="1:2" x14ac:dyDescent="0.25">
      <c r="A165" s="1" t="s">
        <v>330</v>
      </c>
      <c r="B165" s="1" t="s">
        <v>281</v>
      </c>
    </row>
    <row r="166" spans="1:2" x14ac:dyDescent="0.25">
      <c r="A166" s="1" t="s">
        <v>330</v>
      </c>
      <c r="B166" s="1" t="s">
        <v>238</v>
      </c>
    </row>
    <row r="167" spans="1:2" x14ac:dyDescent="0.25">
      <c r="A167" s="1" t="s">
        <v>330</v>
      </c>
      <c r="B167" s="1" t="s">
        <v>132</v>
      </c>
    </row>
    <row r="168" spans="1:2" x14ac:dyDescent="0.25">
      <c r="A168" s="1" t="s">
        <v>330</v>
      </c>
      <c r="B168" s="1" t="s">
        <v>149</v>
      </c>
    </row>
    <row r="169" spans="1:2" x14ac:dyDescent="0.25">
      <c r="A169" s="1" t="s">
        <v>330</v>
      </c>
      <c r="B169" s="1" t="s">
        <v>217</v>
      </c>
    </row>
    <row r="170" spans="1:2" x14ac:dyDescent="0.25">
      <c r="A170" s="1" t="s">
        <v>330</v>
      </c>
      <c r="B170" s="1" t="s">
        <v>267</v>
      </c>
    </row>
    <row r="171" spans="1:2" x14ac:dyDescent="0.25">
      <c r="A171" s="1" t="s">
        <v>330</v>
      </c>
      <c r="B171" s="1" t="s">
        <v>93</v>
      </c>
    </row>
    <row r="172" spans="1:2" x14ac:dyDescent="0.25">
      <c r="A172" s="1" t="s">
        <v>330</v>
      </c>
      <c r="B172" s="1" t="s">
        <v>51</v>
      </c>
    </row>
    <row r="173" spans="1:2" x14ac:dyDescent="0.25">
      <c r="A173" s="1" t="s">
        <v>330</v>
      </c>
      <c r="B173" s="1" t="s">
        <v>103</v>
      </c>
    </row>
    <row r="174" spans="1:2" x14ac:dyDescent="0.25">
      <c r="A174" s="1" t="s">
        <v>330</v>
      </c>
      <c r="B174" s="1" t="s">
        <v>156</v>
      </c>
    </row>
    <row r="175" spans="1:2" x14ac:dyDescent="0.25">
      <c r="A175" s="1" t="s">
        <v>330</v>
      </c>
      <c r="B175" s="1" t="s">
        <v>85</v>
      </c>
    </row>
    <row r="176" spans="1:2" x14ac:dyDescent="0.25">
      <c r="A176" s="1" t="s">
        <v>330</v>
      </c>
      <c r="B176" s="1" t="s">
        <v>282</v>
      </c>
    </row>
    <row r="177" spans="1:2" x14ac:dyDescent="0.25">
      <c r="A177" s="1" t="s">
        <v>330</v>
      </c>
      <c r="B177" s="1" t="s">
        <v>302</v>
      </c>
    </row>
    <row r="178" spans="1:2" x14ac:dyDescent="0.25">
      <c r="A178" s="1" t="s">
        <v>330</v>
      </c>
      <c r="B178" s="1" t="s">
        <v>320</v>
      </c>
    </row>
    <row r="179" spans="1:2" x14ac:dyDescent="0.25">
      <c r="A179" s="1" t="s">
        <v>330</v>
      </c>
      <c r="B179" s="1" t="s">
        <v>199</v>
      </c>
    </row>
    <row r="180" spans="1:2" x14ac:dyDescent="0.25">
      <c r="A180" s="1" t="s">
        <v>330</v>
      </c>
      <c r="B180" s="1" t="s">
        <v>203</v>
      </c>
    </row>
    <row r="181" spans="1:2" x14ac:dyDescent="0.25">
      <c r="A181" s="1" t="s">
        <v>330</v>
      </c>
      <c r="B181" s="1" t="s">
        <v>79</v>
      </c>
    </row>
    <row r="182" spans="1:2" x14ac:dyDescent="0.25">
      <c r="A182" s="1" t="s">
        <v>330</v>
      </c>
      <c r="B182" s="1" t="s">
        <v>55</v>
      </c>
    </row>
    <row r="183" spans="1:2" x14ac:dyDescent="0.25">
      <c r="A183" s="1" t="s">
        <v>330</v>
      </c>
      <c r="B183" s="1" t="s">
        <v>277</v>
      </c>
    </row>
    <row r="184" spans="1:2" x14ac:dyDescent="0.25">
      <c r="A184" s="1" t="s">
        <v>330</v>
      </c>
      <c r="B184" s="1" t="s">
        <v>171</v>
      </c>
    </row>
    <row r="185" spans="1:2" x14ac:dyDescent="0.25">
      <c r="A185" s="1" t="s">
        <v>330</v>
      </c>
      <c r="B185" s="1" t="s">
        <v>313</v>
      </c>
    </row>
    <row r="186" spans="1:2" x14ac:dyDescent="0.25">
      <c r="A186" s="1" t="s">
        <v>330</v>
      </c>
      <c r="B186" s="1" t="s">
        <v>279</v>
      </c>
    </row>
    <row r="187" spans="1:2" x14ac:dyDescent="0.25">
      <c r="A187" s="1" t="s">
        <v>330</v>
      </c>
      <c r="B187" s="1" t="s">
        <v>96</v>
      </c>
    </row>
    <row r="188" spans="1:2" x14ac:dyDescent="0.25">
      <c r="A188" s="1" t="s">
        <v>330</v>
      </c>
      <c r="B188" s="1" t="s">
        <v>263</v>
      </c>
    </row>
    <row r="189" spans="1:2" x14ac:dyDescent="0.25">
      <c r="A189" s="1" t="s">
        <v>330</v>
      </c>
      <c r="B189" s="1" t="s">
        <v>183</v>
      </c>
    </row>
    <row r="190" spans="1:2" x14ac:dyDescent="0.25">
      <c r="A190" s="1" t="s">
        <v>330</v>
      </c>
      <c r="B190" s="1" t="s">
        <v>260</v>
      </c>
    </row>
    <row r="191" spans="1:2" x14ac:dyDescent="0.25">
      <c r="A191" s="1" t="s">
        <v>330</v>
      </c>
      <c r="B191" s="1" t="s">
        <v>137</v>
      </c>
    </row>
    <row r="192" spans="1:2" x14ac:dyDescent="0.25">
      <c r="A192" s="1" t="s">
        <v>330</v>
      </c>
      <c r="B192" s="1" t="s">
        <v>118</v>
      </c>
    </row>
    <row r="193" spans="1:2" x14ac:dyDescent="0.25">
      <c r="A193" s="1" t="s">
        <v>330</v>
      </c>
      <c r="B193" s="1" t="s">
        <v>71</v>
      </c>
    </row>
    <row r="194" spans="1:2" x14ac:dyDescent="0.25">
      <c r="A194" s="1" t="s">
        <v>330</v>
      </c>
      <c r="B194" s="1" t="s">
        <v>201</v>
      </c>
    </row>
    <row r="195" spans="1:2" x14ac:dyDescent="0.25">
      <c r="A195" s="1" t="s">
        <v>330</v>
      </c>
      <c r="B195" s="1" t="s">
        <v>188</v>
      </c>
    </row>
    <row r="196" spans="1:2" x14ac:dyDescent="0.25">
      <c r="A196" s="1" t="s">
        <v>330</v>
      </c>
      <c r="B196" s="1" t="s">
        <v>191</v>
      </c>
    </row>
    <row r="197" spans="1:2" x14ac:dyDescent="0.25">
      <c r="A197" s="1" t="s">
        <v>330</v>
      </c>
      <c r="B197" s="1" t="s">
        <v>256</v>
      </c>
    </row>
    <row r="198" spans="1:2" x14ac:dyDescent="0.25">
      <c r="A198" s="1" t="s">
        <v>330</v>
      </c>
      <c r="B198" s="1" t="s">
        <v>193</v>
      </c>
    </row>
    <row r="199" spans="1:2" x14ac:dyDescent="0.25">
      <c r="A199" s="1" t="s">
        <v>330</v>
      </c>
      <c r="B199" s="1" t="s">
        <v>105</v>
      </c>
    </row>
    <row r="200" spans="1:2" x14ac:dyDescent="0.25">
      <c r="A200" s="1" t="s">
        <v>330</v>
      </c>
      <c r="B200" s="1" t="s">
        <v>319</v>
      </c>
    </row>
    <row r="201" spans="1:2" x14ac:dyDescent="0.25">
      <c r="A201" s="1" t="s">
        <v>330</v>
      </c>
      <c r="B201" s="1" t="s">
        <v>310</v>
      </c>
    </row>
    <row r="202" spans="1:2" x14ac:dyDescent="0.25">
      <c r="A202" s="1" t="s">
        <v>330</v>
      </c>
      <c r="B202" s="1" t="s">
        <v>120</v>
      </c>
    </row>
    <row r="203" spans="1:2" x14ac:dyDescent="0.25">
      <c r="A203" s="1" t="s">
        <v>330</v>
      </c>
      <c r="B203" s="1" t="s">
        <v>219</v>
      </c>
    </row>
    <row r="204" spans="1:2" x14ac:dyDescent="0.25">
      <c r="A204" s="1" t="s">
        <v>330</v>
      </c>
      <c r="B204" s="1" t="s">
        <v>62</v>
      </c>
    </row>
    <row r="205" spans="1:2" x14ac:dyDescent="0.25">
      <c r="A205" s="1" t="s">
        <v>330</v>
      </c>
      <c r="B205" s="1" t="s">
        <v>154</v>
      </c>
    </row>
    <row r="206" spans="1:2" x14ac:dyDescent="0.25">
      <c r="A206" s="1" t="s">
        <v>330</v>
      </c>
      <c r="B206" s="1" t="s">
        <v>32</v>
      </c>
    </row>
    <row r="207" spans="1:2" x14ac:dyDescent="0.25">
      <c r="A207" s="1" t="s">
        <v>330</v>
      </c>
      <c r="B207" s="1" t="s">
        <v>173</v>
      </c>
    </row>
    <row r="208" spans="1:2" x14ac:dyDescent="0.25">
      <c r="A208" s="1" t="s">
        <v>330</v>
      </c>
      <c r="B208" s="1" t="s">
        <v>60</v>
      </c>
    </row>
    <row r="209" spans="1:2" x14ac:dyDescent="0.25">
      <c r="A209" s="1" t="s">
        <v>330</v>
      </c>
      <c r="B209" s="1" t="s">
        <v>309</v>
      </c>
    </row>
    <row r="210" spans="1:2" x14ac:dyDescent="0.25">
      <c r="A210" s="1" t="s">
        <v>330</v>
      </c>
      <c r="B210" s="1" t="s">
        <v>83</v>
      </c>
    </row>
    <row r="211" spans="1:2" x14ac:dyDescent="0.25">
      <c r="A211" s="1" t="s">
        <v>330</v>
      </c>
      <c r="B211" s="1" t="s">
        <v>307</v>
      </c>
    </row>
    <row r="212" spans="1:2" x14ac:dyDescent="0.25">
      <c r="A212" s="1" t="s">
        <v>330</v>
      </c>
      <c r="B212" s="1" t="s">
        <v>224</v>
      </c>
    </row>
    <row r="213" spans="1:2" x14ac:dyDescent="0.25">
      <c r="A213" s="1" t="s">
        <v>330</v>
      </c>
      <c r="B213" s="1" t="s">
        <v>252</v>
      </c>
    </row>
    <row r="214" spans="1:2" x14ac:dyDescent="0.25">
      <c r="A214" s="1" t="s">
        <v>330</v>
      </c>
      <c r="B214" s="1" t="s">
        <v>56</v>
      </c>
    </row>
    <row r="215" spans="1:2" x14ac:dyDescent="0.25">
      <c r="A215" s="1" t="s">
        <v>330</v>
      </c>
      <c r="B215" s="1" t="s">
        <v>142</v>
      </c>
    </row>
    <row r="216" spans="1:2" x14ac:dyDescent="0.25">
      <c r="A216" s="1" t="s">
        <v>330</v>
      </c>
      <c r="B216" s="1" t="s">
        <v>125</v>
      </c>
    </row>
    <row r="217" spans="1:2" x14ac:dyDescent="0.25">
      <c r="A217" s="1" t="s">
        <v>330</v>
      </c>
      <c r="B217" s="1" t="s">
        <v>166</v>
      </c>
    </row>
    <row r="218" spans="1:2" x14ac:dyDescent="0.25">
      <c r="A218" s="1" t="s">
        <v>330</v>
      </c>
      <c r="B218" s="1" t="s">
        <v>295</v>
      </c>
    </row>
    <row r="219" spans="1:2" x14ac:dyDescent="0.25">
      <c r="A219" s="1" t="s">
        <v>330</v>
      </c>
      <c r="B219" s="1" t="s">
        <v>49</v>
      </c>
    </row>
    <row r="220" spans="1:2" x14ac:dyDescent="0.25">
      <c r="A220" s="1" t="s">
        <v>330</v>
      </c>
      <c r="B220" s="1" t="s">
        <v>66</v>
      </c>
    </row>
    <row r="221" spans="1:2" x14ac:dyDescent="0.25">
      <c r="A221" s="1" t="s">
        <v>330</v>
      </c>
      <c r="B221" s="1" t="s">
        <v>190</v>
      </c>
    </row>
    <row r="222" spans="1:2" x14ac:dyDescent="0.25">
      <c r="A222" s="1" t="s">
        <v>330</v>
      </c>
      <c r="B222" s="1" t="s">
        <v>152</v>
      </c>
    </row>
    <row r="223" spans="1:2" x14ac:dyDescent="0.25">
      <c r="A223" s="1" t="s">
        <v>330</v>
      </c>
      <c r="B223" s="1" t="s">
        <v>300</v>
      </c>
    </row>
    <row r="224" spans="1:2" x14ac:dyDescent="0.25">
      <c r="A224" s="1" t="s">
        <v>330</v>
      </c>
      <c r="B224" s="1" t="s">
        <v>187</v>
      </c>
    </row>
    <row r="225" spans="1:2" x14ac:dyDescent="0.25">
      <c r="A225" s="1" t="s">
        <v>330</v>
      </c>
      <c r="B225" s="1" t="s">
        <v>289</v>
      </c>
    </row>
    <row r="226" spans="1:2" x14ac:dyDescent="0.25">
      <c r="A226" s="1" t="s">
        <v>330</v>
      </c>
      <c r="B226" s="1" t="s">
        <v>176</v>
      </c>
    </row>
    <row r="227" spans="1:2" x14ac:dyDescent="0.25">
      <c r="A227" s="1" t="s">
        <v>330</v>
      </c>
      <c r="B227" s="1" t="s">
        <v>95</v>
      </c>
    </row>
    <row r="228" spans="1:2" x14ac:dyDescent="0.25">
      <c r="A228" s="1" t="s">
        <v>330</v>
      </c>
      <c r="B228" s="1" t="s">
        <v>98</v>
      </c>
    </row>
    <row r="229" spans="1:2" x14ac:dyDescent="0.25">
      <c r="A229" s="1" t="s">
        <v>330</v>
      </c>
      <c r="B229" s="1" t="s">
        <v>82</v>
      </c>
    </row>
    <row r="230" spans="1:2" x14ac:dyDescent="0.25">
      <c r="A230" s="1" t="s">
        <v>330</v>
      </c>
      <c r="B230" s="1" t="s">
        <v>124</v>
      </c>
    </row>
    <row r="231" spans="1:2" x14ac:dyDescent="0.25">
      <c r="A231" s="1" t="s">
        <v>330</v>
      </c>
      <c r="B231" s="1" t="s">
        <v>280</v>
      </c>
    </row>
    <row r="232" spans="1:2" x14ac:dyDescent="0.25">
      <c r="A232" s="1" t="s">
        <v>330</v>
      </c>
      <c r="B232" s="1" t="s">
        <v>317</v>
      </c>
    </row>
    <row r="233" spans="1:2" x14ac:dyDescent="0.25">
      <c r="A233" s="1" t="s">
        <v>330</v>
      </c>
      <c r="B233" s="1" t="s">
        <v>112</v>
      </c>
    </row>
    <row r="234" spans="1:2" x14ac:dyDescent="0.25">
      <c r="A234" s="1" t="s">
        <v>330</v>
      </c>
      <c r="B234" s="1" t="s">
        <v>178</v>
      </c>
    </row>
    <row r="235" spans="1:2" x14ac:dyDescent="0.25">
      <c r="A235" s="1" t="s">
        <v>330</v>
      </c>
      <c r="B235" s="1" t="s">
        <v>143</v>
      </c>
    </row>
    <row r="236" spans="1:2" x14ac:dyDescent="0.25">
      <c r="A236" s="1" t="s">
        <v>330</v>
      </c>
      <c r="B236" s="1" t="s">
        <v>261</v>
      </c>
    </row>
    <row r="237" spans="1:2" x14ac:dyDescent="0.25">
      <c r="A237" s="1" t="s">
        <v>330</v>
      </c>
      <c r="B237" s="1" t="s">
        <v>150</v>
      </c>
    </row>
    <row r="238" spans="1:2" x14ac:dyDescent="0.25">
      <c r="A238" s="1" t="s">
        <v>330</v>
      </c>
      <c r="B238" s="1" t="s">
        <v>88</v>
      </c>
    </row>
    <row r="239" spans="1:2" x14ac:dyDescent="0.25">
      <c r="A239" s="1" t="s">
        <v>330</v>
      </c>
      <c r="B239" s="1" t="s">
        <v>242</v>
      </c>
    </row>
    <row r="240" spans="1:2" x14ac:dyDescent="0.25">
      <c r="A240" s="1" t="s">
        <v>330</v>
      </c>
      <c r="B240" s="1" t="s">
        <v>41</v>
      </c>
    </row>
    <row r="241" spans="1:2" x14ac:dyDescent="0.25">
      <c r="A241" s="1" t="s">
        <v>330</v>
      </c>
      <c r="B241" s="1" t="s">
        <v>241</v>
      </c>
    </row>
    <row r="242" spans="1:2" x14ac:dyDescent="0.25">
      <c r="A242" s="1" t="s">
        <v>330</v>
      </c>
      <c r="B242" s="1" t="s">
        <v>94</v>
      </c>
    </row>
    <row r="243" spans="1:2" x14ac:dyDescent="0.25">
      <c r="A243" s="1" t="s">
        <v>330</v>
      </c>
      <c r="B243" s="1" t="s">
        <v>283</v>
      </c>
    </row>
    <row r="244" spans="1:2" x14ac:dyDescent="0.25">
      <c r="A244" s="1" t="s">
        <v>330</v>
      </c>
      <c r="B244" s="1" t="s">
        <v>286</v>
      </c>
    </row>
    <row r="245" spans="1:2" x14ac:dyDescent="0.25">
      <c r="A245" s="1" t="s">
        <v>330</v>
      </c>
      <c r="B245" s="1" t="s">
        <v>81</v>
      </c>
    </row>
    <row r="246" spans="1:2" x14ac:dyDescent="0.25">
      <c r="A246" s="1" t="s">
        <v>330</v>
      </c>
      <c r="B246" s="1" t="s">
        <v>305</v>
      </c>
    </row>
    <row r="247" spans="1:2" x14ac:dyDescent="0.25">
      <c r="A247" s="1" t="s">
        <v>330</v>
      </c>
      <c r="B247" s="1" t="s">
        <v>33</v>
      </c>
    </row>
    <row r="248" spans="1:2" x14ac:dyDescent="0.25">
      <c r="A248" s="1" t="s">
        <v>330</v>
      </c>
      <c r="B248" s="1" t="s">
        <v>50</v>
      </c>
    </row>
    <row r="249" spans="1:2" x14ac:dyDescent="0.25">
      <c r="A249" s="1" t="s">
        <v>330</v>
      </c>
      <c r="B249" s="1" t="s">
        <v>209</v>
      </c>
    </row>
    <row r="250" spans="1:2" x14ac:dyDescent="0.25">
      <c r="A250" s="1" t="s">
        <v>330</v>
      </c>
      <c r="B250" s="1" t="s">
        <v>321</v>
      </c>
    </row>
    <row r="251" spans="1:2" x14ac:dyDescent="0.25">
      <c r="A251" s="1" t="s">
        <v>330</v>
      </c>
      <c r="B251" s="1" t="s">
        <v>325</v>
      </c>
    </row>
    <row r="252" spans="1:2" x14ac:dyDescent="0.25">
      <c r="A252" s="1" t="s">
        <v>330</v>
      </c>
      <c r="B252" s="1" t="s">
        <v>327</v>
      </c>
    </row>
    <row r="253" spans="1:2" x14ac:dyDescent="0.25">
      <c r="A253" s="1" t="s">
        <v>330</v>
      </c>
      <c r="B253" s="1" t="s">
        <v>216</v>
      </c>
    </row>
    <row r="254" spans="1:2" x14ac:dyDescent="0.25">
      <c r="A254" s="1" t="s">
        <v>330</v>
      </c>
      <c r="B254" s="1" t="s">
        <v>172</v>
      </c>
    </row>
    <row r="255" spans="1:2" x14ac:dyDescent="0.25">
      <c r="A255" s="1" t="s">
        <v>330</v>
      </c>
      <c r="B255" s="1" t="s">
        <v>205</v>
      </c>
    </row>
    <row r="256" spans="1:2" x14ac:dyDescent="0.25">
      <c r="A256" s="1" t="s">
        <v>330</v>
      </c>
      <c r="B256" s="1" t="s">
        <v>204</v>
      </c>
    </row>
    <row r="257" spans="1:2" x14ac:dyDescent="0.25">
      <c r="A257" s="1" t="s">
        <v>330</v>
      </c>
      <c r="B257" s="1" t="s">
        <v>162</v>
      </c>
    </row>
    <row r="258" spans="1:2" x14ac:dyDescent="0.25">
      <c r="A258" s="1" t="s">
        <v>330</v>
      </c>
      <c r="B258" s="1" t="s">
        <v>76</v>
      </c>
    </row>
    <row r="259" spans="1:2" x14ac:dyDescent="0.25">
      <c r="A259" s="1" t="s">
        <v>330</v>
      </c>
      <c r="B259" s="1" t="s">
        <v>276</v>
      </c>
    </row>
    <row r="260" spans="1:2" x14ac:dyDescent="0.25">
      <c r="A260" s="1" t="s">
        <v>330</v>
      </c>
      <c r="B260" s="1" t="s">
        <v>102</v>
      </c>
    </row>
    <row r="261" spans="1:2" x14ac:dyDescent="0.25">
      <c r="A261" s="1" t="s">
        <v>330</v>
      </c>
      <c r="B261" s="1" t="s">
        <v>89</v>
      </c>
    </row>
    <row r="262" spans="1:2" x14ac:dyDescent="0.25">
      <c r="A262" s="1" t="s">
        <v>330</v>
      </c>
      <c r="B262" s="1" t="s">
        <v>74</v>
      </c>
    </row>
    <row r="263" spans="1:2" x14ac:dyDescent="0.25">
      <c r="A263" s="1" t="s">
        <v>330</v>
      </c>
      <c r="B263" s="1" t="s">
        <v>180</v>
      </c>
    </row>
    <row r="264" spans="1:2" x14ac:dyDescent="0.25">
      <c r="A264" s="1" t="s">
        <v>330</v>
      </c>
      <c r="B264" s="1" t="s">
        <v>232</v>
      </c>
    </row>
    <row r="265" spans="1:2" x14ac:dyDescent="0.25">
      <c r="A265" s="1" t="s">
        <v>330</v>
      </c>
      <c r="B265" s="1" t="s">
        <v>164</v>
      </c>
    </row>
    <row r="266" spans="1:2" x14ac:dyDescent="0.25">
      <c r="A266" s="1" t="s">
        <v>330</v>
      </c>
      <c r="B266" s="1" t="s">
        <v>258</v>
      </c>
    </row>
    <row r="267" spans="1:2" x14ac:dyDescent="0.25">
      <c r="A267" s="1" t="s">
        <v>330</v>
      </c>
      <c r="B267" s="1" t="s">
        <v>186</v>
      </c>
    </row>
    <row r="268" spans="1:2" x14ac:dyDescent="0.25">
      <c r="A268" s="1" t="s">
        <v>330</v>
      </c>
      <c r="B268" s="1" t="s">
        <v>235</v>
      </c>
    </row>
    <row r="269" spans="1:2" x14ac:dyDescent="0.25">
      <c r="A269" s="1" t="s">
        <v>330</v>
      </c>
      <c r="B269" s="1" t="s">
        <v>314</v>
      </c>
    </row>
    <row r="270" spans="1:2" x14ac:dyDescent="0.25">
      <c r="A270" s="1" t="s">
        <v>330</v>
      </c>
      <c r="B270" s="1" t="s">
        <v>212</v>
      </c>
    </row>
    <row r="271" spans="1:2" x14ac:dyDescent="0.25">
      <c r="A271" s="1" t="s">
        <v>330</v>
      </c>
      <c r="B271" s="1" t="s">
        <v>270</v>
      </c>
    </row>
    <row r="272" spans="1:2" x14ac:dyDescent="0.25">
      <c r="A272" s="1" t="s">
        <v>330</v>
      </c>
      <c r="B272" s="1" t="s">
        <v>136</v>
      </c>
    </row>
    <row r="273" spans="1:2" x14ac:dyDescent="0.25">
      <c r="A273" s="1" t="s">
        <v>330</v>
      </c>
      <c r="B273" s="1" t="s">
        <v>43</v>
      </c>
    </row>
    <row r="274" spans="1:2" x14ac:dyDescent="0.25">
      <c r="A274" s="1" t="s">
        <v>330</v>
      </c>
      <c r="B274" s="1" t="s">
        <v>257</v>
      </c>
    </row>
    <row r="275" spans="1:2" x14ac:dyDescent="0.25">
      <c r="A275" s="1" t="s">
        <v>330</v>
      </c>
      <c r="B275" s="1" t="s">
        <v>243</v>
      </c>
    </row>
    <row r="276" spans="1:2" x14ac:dyDescent="0.25">
      <c r="A276" s="1" t="s">
        <v>330</v>
      </c>
      <c r="B276" s="1" t="s">
        <v>326</v>
      </c>
    </row>
    <row r="277" spans="1:2" x14ac:dyDescent="0.25">
      <c r="A277" s="1" t="s">
        <v>330</v>
      </c>
      <c r="B277" s="1" t="s">
        <v>202</v>
      </c>
    </row>
    <row r="278" spans="1:2" x14ac:dyDescent="0.25">
      <c r="A278" s="1" t="s">
        <v>330</v>
      </c>
      <c r="B278" s="1" t="s">
        <v>121</v>
      </c>
    </row>
    <row r="279" spans="1:2" x14ac:dyDescent="0.25">
      <c r="A279" s="1" t="s">
        <v>330</v>
      </c>
      <c r="B279" s="1" t="s">
        <v>135</v>
      </c>
    </row>
    <row r="280" spans="1:2" x14ac:dyDescent="0.25">
      <c r="A280" s="1" t="s">
        <v>330</v>
      </c>
      <c r="B280" s="1" t="s">
        <v>77</v>
      </c>
    </row>
    <row r="281" spans="1:2" x14ac:dyDescent="0.25">
      <c r="A281" s="1" t="s">
        <v>330</v>
      </c>
      <c r="B281" s="1" t="s">
        <v>169</v>
      </c>
    </row>
    <row r="282" spans="1:2" x14ac:dyDescent="0.25">
      <c r="A282" s="1" t="s">
        <v>330</v>
      </c>
      <c r="B282" s="1" t="s">
        <v>68</v>
      </c>
    </row>
    <row r="283" spans="1:2" x14ac:dyDescent="0.25">
      <c r="A283" s="1" t="s">
        <v>330</v>
      </c>
      <c r="B283" s="1" t="s">
        <v>92</v>
      </c>
    </row>
    <row r="284" spans="1:2" x14ac:dyDescent="0.25">
      <c r="A284" s="1" t="s">
        <v>330</v>
      </c>
      <c r="B284" s="1" t="s">
        <v>297</v>
      </c>
    </row>
    <row r="285" spans="1:2" x14ac:dyDescent="0.25">
      <c r="A285" s="1" t="s">
        <v>330</v>
      </c>
      <c r="B285" s="1" t="s">
        <v>196</v>
      </c>
    </row>
    <row r="286" spans="1:2" x14ac:dyDescent="0.25">
      <c r="A286" s="1" t="s">
        <v>330</v>
      </c>
      <c r="B286" s="1" t="s">
        <v>251</v>
      </c>
    </row>
    <row r="287" spans="1:2" x14ac:dyDescent="0.25">
      <c r="A287" s="1" t="s">
        <v>330</v>
      </c>
      <c r="B287" s="1" t="s">
        <v>254</v>
      </c>
    </row>
    <row r="288" spans="1:2" x14ac:dyDescent="0.25">
      <c r="A288" s="1" t="s">
        <v>330</v>
      </c>
      <c r="B288" s="1" t="s">
        <v>262</v>
      </c>
    </row>
    <row r="289" spans="1:2" x14ac:dyDescent="0.25">
      <c r="A289" s="1" t="s">
        <v>330</v>
      </c>
      <c r="B289" s="1" t="s">
        <v>99</v>
      </c>
    </row>
    <row r="290" spans="1:2" x14ac:dyDescent="0.25">
      <c r="A290" s="1" t="s">
        <v>330</v>
      </c>
      <c r="B290" s="1" t="s">
        <v>298</v>
      </c>
    </row>
    <row r="291" spans="1:2" x14ac:dyDescent="0.25">
      <c r="A291" s="1" t="s">
        <v>330</v>
      </c>
      <c r="B291" s="1" t="s">
        <v>185</v>
      </c>
    </row>
    <row r="292" spans="1:2" x14ac:dyDescent="0.25">
      <c r="A292" s="1" t="s">
        <v>330</v>
      </c>
      <c r="B292" s="1" t="s">
        <v>292</v>
      </c>
    </row>
    <row r="293" spans="1:2" x14ac:dyDescent="0.25">
      <c r="A293" s="1" t="s">
        <v>330</v>
      </c>
      <c r="B293" s="1" t="s">
        <v>53</v>
      </c>
    </row>
    <row r="294" spans="1:2" x14ac:dyDescent="0.25">
      <c r="A294" s="1" t="s">
        <v>330</v>
      </c>
      <c r="B294" s="1" t="s">
        <v>315</v>
      </c>
    </row>
    <row r="295" spans="1:2" x14ac:dyDescent="0.25">
      <c r="A295" s="1" t="s">
        <v>330</v>
      </c>
      <c r="B295" s="1" t="s">
        <v>61</v>
      </c>
    </row>
    <row r="296" spans="1:2" x14ac:dyDescent="0.25">
      <c r="A296" s="1" t="s">
        <v>330</v>
      </c>
      <c r="B296" s="1" t="s">
        <v>38</v>
      </c>
    </row>
    <row r="297" spans="1:2" x14ac:dyDescent="0.25">
      <c r="A297" s="1" t="s">
        <v>330</v>
      </c>
      <c r="B297" s="1" t="s">
        <v>269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5D792-3BCD-4431-A4A6-C90FDA8D926A}">
  <dimension ref="A1:B5"/>
  <sheetViews>
    <sheetView tabSelected="1" workbookViewId="0">
      <selection sqref="A1:B5"/>
    </sheetView>
  </sheetViews>
  <sheetFormatPr defaultRowHeight="15" x14ac:dyDescent="0.25"/>
  <cols>
    <col min="1" max="1" width="18.42578125" bestFit="1" customWidth="1"/>
    <col min="2" max="2" width="9.42578125" bestFit="1" customWidth="1"/>
    <col min="3" max="3" width="18.42578125" bestFit="1" customWidth="1"/>
    <col min="4" max="4" width="11.140625" bestFit="1" customWidth="1"/>
  </cols>
  <sheetData>
    <row r="1" spans="1:2" x14ac:dyDescent="0.25">
      <c r="A1" t="s">
        <v>328</v>
      </c>
      <c r="B1" t="s">
        <v>1</v>
      </c>
    </row>
    <row r="2" spans="1:2" x14ac:dyDescent="0.25">
      <c r="A2" s="1" t="s">
        <v>158</v>
      </c>
      <c r="B2" s="1" t="s">
        <v>8</v>
      </c>
    </row>
    <row r="3" spans="1:2" x14ac:dyDescent="0.25">
      <c r="A3" s="1" t="s">
        <v>54</v>
      </c>
      <c r="B3" s="1" t="s">
        <v>22</v>
      </c>
    </row>
    <row r="4" spans="1:2" x14ac:dyDescent="0.25">
      <c r="A4" s="1" t="s">
        <v>109</v>
      </c>
      <c r="B4" s="1" t="s">
        <v>20</v>
      </c>
    </row>
    <row r="5" spans="1:2" x14ac:dyDescent="0.25">
      <c r="A5" s="1" t="s">
        <v>31</v>
      </c>
      <c r="B5" s="1" t="s">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382EE-09C4-4D5C-B28C-A57FB1BE4872}">
  <dimension ref="A1:DF177"/>
  <sheetViews>
    <sheetView topLeftCell="CZ1" workbookViewId="0">
      <selection activeCell="DW7" sqref="DW7"/>
    </sheetView>
  </sheetViews>
  <sheetFormatPr defaultRowHeight="15" x14ac:dyDescent="0.25"/>
  <cols>
    <col min="1" max="1" width="13.85546875" bestFit="1" customWidth="1"/>
    <col min="2" max="2" width="18.85546875" bestFit="1" customWidth="1"/>
    <col min="10" max="10" width="20" bestFit="1" customWidth="1"/>
    <col min="11" max="11" width="12.140625" bestFit="1" customWidth="1"/>
    <col min="19" max="19" width="15.28515625" bestFit="1" customWidth="1"/>
    <col min="20" max="20" width="24" bestFit="1" customWidth="1"/>
    <col min="31" max="31" width="9.140625" style="9"/>
    <col min="33" max="33" width="14.5703125" bestFit="1" customWidth="1"/>
    <col min="34" max="34" width="16.28515625" bestFit="1" customWidth="1"/>
    <col min="35" max="35" width="9.85546875" bestFit="1" customWidth="1"/>
    <col min="36" max="36" width="12.140625" bestFit="1" customWidth="1"/>
    <col min="37" max="37" width="11.28515625" bestFit="1" customWidth="1"/>
    <col min="45" max="45" width="16.85546875" bestFit="1" customWidth="1"/>
    <col min="46" max="46" width="12.140625" bestFit="1" customWidth="1"/>
    <col min="54" max="54" width="13.140625" bestFit="1" customWidth="1"/>
    <col min="55" max="55" width="12.140625" bestFit="1" customWidth="1"/>
    <col min="67" max="67" width="9.140625" style="10"/>
    <col min="69" max="69" width="14.5703125" bestFit="1" customWidth="1"/>
    <col min="70" max="70" width="12.140625" bestFit="1" customWidth="1"/>
    <col min="79" max="79" width="14.5703125" bestFit="1" customWidth="1"/>
    <col min="80" max="80" width="12.5703125" bestFit="1" customWidth="1"/>
    <col min="90" max="90" width="72.28515625" bestFit="1" customWidth="1"/>
    <col min="91" max="91" width="12.5703125" bestFit="1" customWidth="1"/>
    <col min="110" max="110" width="9.140625" style="4"/>
  </cols>
  <sheetData>
    <row r="1" spans="1:93" x14ac:dyDescent="0.25">
      <c r="AG1" s="5" t="s">
        <v>3276</v>
      </c>
      <c r="AH1" s="5" t="s">
        <v>3280</v>
      </c>
      <c r="AS1" s="5" t="s">
        <v>3272</v>
      </c>
      <c r="AT1" t="s">
        <v>3276</v>
      </c>
      <c r="BB1" s="5" t="s">
        <v>3272</v>
      </c>
      <c r="BC1" t="s">
        <v>3276</v>
      </c>
      <c r="BQ1" s="5" t="s">
        <v>3272</v>
      </c>
      <c r="BR1" t="s">
        <v>3276</v>
      </c>
      <c r="CA1" s="5" t="s">
        <v>3272</v>
      </c>
      <c r="CB1" t="s">
        <v>3285</v>
      </c>
      <c r="CL1" s="5" t="s">
        <v>3272</v>
      </c>
      <c r="CM1" t="s">
        <v>3285</v>
      </c>
    </row>
    <row r="2" spans="1:93" x14ac:dyDescent="0.25">
      <c r="J2" s="30" t="s">
        <v>3277</v>
      </c>
      <c r="K2" s="30"/>
      <c r="S2" s="8" t="s">
        <v>3279</v>
      </c>
      <c r="AG2" s="5" t="s">
        <v>3272</v>
      </c>
      <c r="AH2" t="s">
        <v>356</v>
      </c>
      <c r="AI2" t="s">
        <v>367</v>
      </c>
      <c r="AJ2" t="s">
        <v>416</v>
      </c>
      <c r="AK2" t="s">
        <v>3273</v>
      </c>
      <c r="AS2" s="6" t="s">
        <v>575</v>
      </c>
      <c r="AT2" s="7">
        <v>23999.374</v>
      </c>
      <c r="BB2" s="6" t="s">
        <v>20</v>
      </c>
      <c r="BC2" s="3">
        <v>0.27789837432852965</v>
      </c>
      <c r="BQ2" s="6" t="s">
        <v>15</v>
      </c>
      <c r="BR2" s="7">
        <v>93499.842000000004</v>
      </c>
      <c r="CA2" s="6" t="s">
        <v>9</v>
      </c>
      <c r="CB2" s="7">
        <v>12470.728800000001</v>
      </c>
      <c r="CL2" s="6" t="s">
        <v>2033</v>
      </c>
      <c r="CM2" s="7">
        <v>3177.4749999999999</v>
      </c>
    </row>
    <row r="3" spans="1:93" x14ac:dyDescent="0.25">
      <c r="J3" s="5" t="s">
        <v>3272</v>
      </c>
      <c r="K3" t="s">
        <v>3276</v>
      </c>
      <c r="S3" s="5" t="s">
        <v>3272</v>
      </c>
      <c r="T3" t="s">
        <v>3278</v>
      </c>
      <c r="AG3" s="6" t="s">
        <v>5</v>
      </c>
      <c r="AH3" s="7">
        <v>42492.111400000002</v>
      </c>
      <c r="AI3" s="7">
        <v>18033.130799999999</v>
      </c>
      <c r="AJ3" s="7">
        <v>18852.3367</v>
      </c>
      <c r="AK3" s="7">
        <v>79377.578899999993</v>
      </c>
      <c r="AS3" s="6" t="s">
        <v>458</v>
      </c>
      <c r="AT3" s="7">
        <v>16484.991000000002</v>
      </c>
      <c r="BB3" s="6" t="s">
        <v>22</v>
      </c>
      <c r="BC3" s="3">
        <v>0.24671941087448426</v>
      </c>
      <c r="BQ3" s="6" t="s">
        <v>5</v>
      </c>
      <c r="BR3" s="7">
        <v>79377.578899999993</v>
      </c>
      <c r="CA3" s="6" t="s">
        <v>15</v>
      </c>
      <c r="CB3" s="7">
        <v>8017.4696999999996</v>
      </c>
      <c r="CL3" s="6" t="s">
        <v>1466</v>
      </c>
      <c r="CM3" s="7">
        <v>1995.99</v>
      </c>
    </row>
    <row r="4" spans="1:93" x14ac:dyDescent="0.25">
      <c r="A4" s="29" t="s">
        <v>3275</v>
      </c>
      <c r="B4" s="29"/>
      <c r="C4" s="29"/>
      <c r="J4" s="6" t="s">
        <v>981</v>
      </c>
      <c r="K4" s="7">
        <v>10539.896000000001</v>
      </c>
      <c r="S4" s="6" t="s">
        <v>640</v>
      </c>
      <c r="T4" s="1">
        <v>5</v>
      </c>
      <c r="AG4" s="6" t="s">
        <v>9</v>
      </c>
      <c r="AH4" s="7">
        <v>30512.142</v>
      </c>
      <c r="AI4" s="7">
        <v>22452.018</v>
      </c>
      <c r="AJ4" s="7">
        <v>15289.187</v>
      </c>
      <c r="AK4" s="7">
        <v>68253.346999999994</v>
      </c>
      <c r="AS4" s="6" t="s">
        <v>439</v>
      </c>
      <c r="AT4" s="7">
        <v>12418.401</v>
      </c>
      <c r="BB4" s="6" t="s">
        <v>4</v>
      </c>
      <c r="BC4" s="3">
        <v>0.18066528332073545</v>
      </c>
      <c r="BQ4" s="6" t="s">
        <v>9</v>
      </c>
      <c r="BR4" s="7">
        <v>68253.346999999994</v>
      </c>
      <c r="CA4" s="6" t="s">
        <v>5</v>
      </c>
      <c r="CB4" s="7">
        <v>-1742.0192999999999</v>
      </c>
      <c r="CL4" s="6" t="s">
        <v>1553</v>
      </c>
      <c r="CM4" s="7">
        <v>1415.4295999999999</v>
      </c>
    </row>
    <row r="5" spans="1:93" x14ac:dyDescent="0.25">
      <c r="A5" s="5" t="s">
        <v>3272</v>
      </c>
      <c r="B5" t="s">
        <v>3274</v>
      </c>
      <c r="J5" s="6" t="s">
        <v>2504</v>
      </c>
      <c r="K5" s="7">
        <v>8167.42</v>
      </c>
      <c r="S5" s="6" t="s">
        <v>475</v>
      </c>
      <c r="T5" s="1">
        <v>4</v>
      </c>
      <c r="AG5" s="6" t="s">
        <v>15</v>
      </c>
      <c r="AH5" s="7">
        <v>45550.05</v>
      </c>
      <c r="AI5" s="7">
        <v>30336.152999999998</v>
      </c>
      <c r="AJ5" s="7">
        <v>17613.638999999999</v>
      </c>
      <c r="AK5" s="7">
        <v>93499.842000000004</v>
      </c>
      <c r="AS5" s="6" t="s">
        <v>368</v>
      </c>
      <c r="AT5" s="7">
        <v>11865.805</v>
      </c>
      <c r="BB5" s="6" t="s">
        <v>8</v>
      </c>
      <c r="BC5" s="3">
        <v>0.29471693147625067</v>
      </c>
      <c r="BQ5" s="6" t="s">
        <v>3273</v>
      </c>
      <c r="BR5" s="7">
        <v>241130.76790000001</v>
      </c>
      <c r="CA5" s="6" t="s">
        <v>3273</v>
      </c>
      <c r="CB5" s="7">
        <v>18746.179199999999</v>
      </c>
      <c r="CL5" s="6" t="s">
        <v>2054</v>
      </c>
      <c r="CM5" s="7">
        <v>1379.9770000000001</v>
      </c>
    </row>
    <row r="6" spans="1:93" x14ac:dyDescent="0.25">
      <c r="A6" s="6" t="s">
        <v>497</v>
      </c>
      <c r="B6" s="1">
        <v>184</v>
      </c>
      <c r="J6" s="6" t="s">
        <v>2025</v>
      </c>
      <c r="K6" s="7">
        <v>6412.77</v>
      </c>
      <c r="S6" s="6" t="s">
        <v>1540</v>
      </c>
      <c r="T6" s="1">
        <v>4</v>
      </c>
      <c r="AG6" s="6" t="s">
        <v>3273</v>
      </c>
      <c r="AH6" s="7">
        <v>118554.3034</v>
      </c>
      <c r="AI6" s="7">
        <v>70821.301800000001</v>
      </c>
      <c r="AJ6" s="7">
        <v>51755.162700000001</v>
      </c>
      <c r="AK6" s="7">
        <v>241130.76790000001</v>
      </c>
      <c r="AS6" s="6" t="s">
        <v>493</v>
      </c>
      <c r="AT6" s="7">
        <v>11755.656800000001</v>
      </c>
      <c r="BB6" s="6" t="s">
        <v>3273</v>
      </c>
      <c r="BC6" s="3">
        <v>1</v>
      </c>
      <c r="BQ6" s="27" t="s">
        <v>3284</v>
      </c>
      <c r="BR6" s="27"/>
      <c r="BS6" s="27"/>
      <c r="CA6" s="26" t="s">
        <v>3286</v>
      </c>
      <c r="CB6" s="26"/>
      <c r="CC6" s="26"/>
      <c r="CD6" s="26"/>
      <c r="CL6" s="6" t="s">
        <v>3253</v>
      </c>
      <c r="CM6" s="7">
        <v>1276.4871000000001</v>
      </c>
    </row>
    <row r="7" spans="1:93" x14ac:dyDescent="0.25">
      <c r="A7" s="6" t="s">
        <v>1587</v>
      </c>
      <c r="B7" s="1">
        <v>17</v>
      </c>
      <c r="J7" s="6" t="s">
        <v>1279</v>
      </c>
      <c r="K7" s="7">
        <v>5579.94</v>
      </c>
      <c r="S7" s="6" t="s">
        <v>755</v>
      </c>
      <c r="T7" s="1">
        <v>3</v>
      </c>
      <c r="AS7" s="6" t="s">
        <v>982</v>
      </c>
      <c r="AT7" s="7">
        <v>11452.998</v>
      </c>
      <c r="CL7" s="6" t="s">
        <v>1731</v>
      </c>
      <c r="CM7" s="7">
        <v>869.98260000000005</v>
      </c>
    </row>
    <row r="8" spans="1:93" x14ac:dyDescent="0.25">
      <c r="A8" s="6" t="s">
        <v>353</v>
      </c>
      <c r="B8" s="1">
        <v>213</v>
      </c>
      <c r="J8" s="6" t="s">
        <v>1462</v>
      </c>
      <c r="K8" s="7">
        <v>4807.3720000000003</v>
      </c>
      <c r="S8" s="6" t="s">
        <v>1868</v>
      </c>
      <c r="T8" s="1">
        <v>3</v>
      </c>
      <c r="AG8" s="26" t="s">
        <v>3281</v>
      </c>
      <c r="AH8" s="26"/>
      <c r="AI8" s="26"/>
      <c r="AJ8" s="26"/>
      <c r="AK8" s="26"/>
      <c r="AL8" s="26"/>
      <c r="AS8" s="6" t="s">
        <v>2505</v>
      </c>
      <c r="AT8" s="7">
        <v>8167.42</v>
      </c>
      <c r="CL8" s="6" t="s">
        <v>3071</v>
      </c>
      <c r="CM8" s="7">
        <v>829.37540000000001</v>
      </c>
    </row>
    <row r="9" spans="1:93" x14ac:dyDescent="0.25">
      <c r="A9" s="6" t="s">
        <v>373</v>
      </c>
      <c r="B9" s="1">
        <v>586</v>
      </c>
      <c r="J9" s="6" t="s">
        <v>836</v>
      </c>
      <c r="K9" s="7">
        <v>4789.9380000000001</v>
      </c>
      <c r="S9" s="6" t="s">
        <v>787</v>
      </c>
      <c r="T9" s="1">
        <v>3</v>
      </c>
      <c r="AS9" s="6" t="s">
        <v>610</v>
      </c>
      <c r="AT9" s="7">
        <v>7655.6610000000001</v>
      </c>
      <c r="CL9" s="6" t="s">
        <v>363</v>
      </c>
      <c r="CM9" s="7">
        <v>805.13400000000001</v>
      </c>
    </row>
    <row r="10" spans="1:93" x14ac:dyDescent="0.25">
      <c r="A10" s="6" t="s">
        <v>3273</v>
      </c>
      <c r="B10" s="1">
        <v>1000</v>
      </c>
      <c r="J10" s="6" t="s">
        <v>1806</v>
      </c>
      <c r="K10" s="7">
        <v>4524.9960000000001</v>
      </c>
      <c r="S10" s="6" t="s">
        <v>947</v>
      </c>
      <c r="T10" s="1">
        <v>3</v>
      </c>
      <c r="AS10" s="6" t="s">
        <v>1178</v>
      </c>
      <c r="AT10" s="7">
        <v>7200.7420000000002</v>
      </c>
      <c r="CL10" s="6" t="s">
        <v>1678</v>
      </c>
      <c r="CM10" s="7">
        <v>701.98829999999998</v>
      </c>
    </row>
    <row r="11" spans="1:93" x14ac:dyDescent="0.25">
      <c r="J11" s="6" t="s">
        <v>1547</v>
      </c>
      <c r="K11" s="7">
        <v>4438.6859999999997</v>
      </c>
      <c r="S11" s="6" t="s">
        <v>1656</v>
      </c>
      <c r="T11" s="1">
        <v>3</v>
      </c>
      <c r="AS11" s="6" t="s">
        <v>1246</v>
      </c>
      <c r="AT11" s="7">
        <v>6662.2839999999997</v>
      </c>
      <c r="CL11" s="6" t="s">
        <v>1206</v>
      </c>
      <c r="CM11" s="7">
        <v>628.27560000000005</v>
      </c>
    </row>
    <row r="12" spans="1:93" x14ac:dyDescent="0.25">
      <c r="J12" s="6" t="s">
        <v>1729</v>
      </c>
      <c r="K12" s="7">
        <v>3955.5070000000001</v>
      </c>
      <c r="S12" s="6" t="s">
        <v>2195</v>
      </c>
      <c r="T12" s="1">
        <v>3</v>
      </c>
      <c r="AS12" s="6" t="s">
        <v>2026</v>
      </c>
      <c r="AT12" s="7">
        <v>6425.16</v>
      </c>
      <c r="CL12" s="6" t="s">
        <v>3273</v>
      </c>
      <c r="CM12" s="7">
        <v>13080.114600000001</v>
      </c>
    </row>
    <row r="13" spans="1:93" x14ac:dyDescent="0.25">
      <c r="J13" s="6" t="s">
        <v>475</v>
      </c>
      <c r="K13" s="7">
        <v>3795.5880000000002</v>
      </c>
      <c r="S13" s="6" t="s">
        <v>1274</v>
      </c>
      <c r="T13" s="1">
        <v>3</v>
      </c>
      <c r="AS13" s="6" t="s">
        <v>409</v>
      </c>
      <c r="AT13" s="7">
        <v>5655.5240000000003</v>
      </c>
      <c r="CL13" s="28" t="s">
        <v>3287</v>
      </c>
      <c r="CM13" s="28"/>
      <c r="CN13" s="28"/>
      <c r="CO13" s="28"/>
    </row>
    <row r="14" spans="1:93" x14ac:dyDescent="0.25">
      <c r="J14" s="6" t="s">
        <v>3273</v>
      </c>
      <c r="K14" s="7">
        <v>57012.112999999998</v>
      </c>
      <c r="S14" s="6" t="s">
        <v>3273</v>
      </c>
      <c r="T14" s="1">
        <v>34</v>
      </c>
      <c r="AS14" s="6" t="s">
        <v>635</v>
      </c>
      <c r="AT14" s="7">
        <v>5310.24</v>
      </c>
    </row>
    <row r="15" spans="1:93" x14ac:dyDescent="0.25">
      <c r="AS15" s="6" t="s">
        <v>2051</v>
      </c>
      <c r="AT15" s="7">
        <v>4189.38</v>
      </c>
    </row>
    <row r="16" spans="1:93" x14ac:dyDescent="0.25">
      <c r="AS16" s="6" t="s">
        <v>915</v>
      </c>
      <c r="AT16" s="7">
        <v>4181.402</v>
      </c>
    </row>
    <row r="17" spans="45:46" x14ac:dyDescent="0.25">
      <c r="AS17" s="6" t="s">
        <v>1231</v>
      </c>
      <c r="AT17" s="7">
        <v>3833.15</v>
      </c>
    </row>
    <row r="18" spans="45:46" x14ac:dyDescent="0.25">
      <c r="AS18" s="6" t="s">
        <v>3251</v>
      </c>
      <c r="AT18" s="7">
        <v>3333.9</v>
      </c>
    </row>
    <row r="19" spans="45:46" x14ac:dyDescent="0.25">
      <c r="AS19" s="6" t="s">
        <v>1426</v>
      </c>
      <c r="AT19" s="7">
        <v>3291.8710000000001</v>
      </c>
    </row>
    <row r="20" spans="45:46" x14ac:dyDescent="0.25">
      <c r="AS20" s="6" t="s">
        <v>1108</v>
      </c>
      <c r="AT20" s="7">
        <v>3268.7570000000001</v>
      </c>
    </row>
    <row r="21" spans="45:46" x14ac:dyDescent="0.25">
      <c r="AS21" s="6" t="s">
        <v>1198</v>
      </c>
      <c r="AT21" s="7">
        <v>2457.1475</v>
      </c>
    </row>
    <row r="22" spans="45:46" x14ac:dyDescent="0.25">
      <c r="AS22" s="6" t="s">
        <v>1674</v>
      </c>
      <c r="AT22" s="7">
        <v>2386.5740000000001</v>
      </c>
    </row>
    <row r="23" spans="45:46" x14ac:dyDescent="0.25">
      <c r="AS23" s="6" t="s">
        <v>802</v>
      </c>
      <c r="AT23" s="7">
        <v>2352.7159999999999</v>
      </c>
    </row>
    <row r="24" spans="45:46" x14ac:dyDescent="0.25">
      <c r="AS24" s="6" t="s">
        <v>1817</v>
      </c>
      <c r="AT24" s="7">
        <v>2093.3780000000002</v>
      </c>
    </row>
    <row r="25" spans="45:46" x14ac:dyDescent="0.25">
      <c r="AS25" s="6" t="s">
        <v>1608</v>
      </c>
      <c r="AT25" s="7">
        <v>1901.24</v>
      </c>
    </row>
    <row r="26" spans="45:46" x14ac:dyDescent="0.25">
      <c r="AS26" s="6" t="s">
        <v>761</v>
      </c>
      <c r="AT26" s="7">
        <v>1886.98</v>
      </c>
    </row>
    <row r="27" spans="45:46" x14ac:dyDescent="0.25">
      <c r="AS27" s="6" t="s">
        <v>848</v>
      </c>
      <c r="AT27" s="7">
        <v>1884.5989999999999</v>
      </c>
    </row>
    <row r="28" spans="45:46" x14ac:dyDescent="0.25">
      <c r="AS28" s="6" t="s">
        <v>1148</v>
      </c>
      <c r="AT28" s="7">
        <v>1816.6959999999999</v>
      </c>
    </row>
    <row r="29" spans="45:46" x14ac:dyDescent="0.25">
      <c r="AS29" s="6" t="s">
        <v>1770</v>
      </c>
      <c r="AT29" s="7">
        <v>1746.4480000000001</v>
      </c>
    </row>
    <row r="30" spans="45:46" x14ac:dyDescent="0.25">
      <c r="AS30" s="6" t="s">
        <v>2815</v>
      </c>
      <c r="AT30" s="7">
        <v>1549.77</v>
      </c>
    </row>
    <row r="31" spans="45:46" x14ac:dyDescent="0.25">
      <c r="AS31" s="6" t="s">
        <v>2345</v>
      </c>
      <c r="AT31" s="7">
        <v>1542.47</v>
      </c>
    </row>
    <row r="32" spans="45:46" x14ac:dyDescent="0.25">
      <c r="AS32" s="6" t="s">
        <v>358</v>
      </c>
      <c r="AT32" s="7">
        <v>1535.27</v>
      </c>
    </row>
    <row r="33" spans="45:56" x14ac:dyDescent="0.25">
      <c r="AS33" s="6" t="s">
        <v>1392</v>
      </c>
      <c r="AT33" s="7">
        <v>1513.46</v>
      </c>
    </row>
    <row r="34" spans="45:56" x14ac:dyDescent="0.25">
      <c r="AS34" s="6" t="s">
        <v>2823</v>
      </c>
      <c r="AT34" s="7">
        <v>1418.21</v>
      </c>
    </row>
    <row r="35" spans="45:56" x14ac:dyDescent="0.25">
      <c r="AS35" s="6" t="s">
        <v>664</v>
      </c>
      <c r="AT35" s="7">
        <v>1414.9459999999999</v>
      </c>
    </row>
    <row r="36" spans="45:56" x14ac:dyDescent="0.25">
      <c r="AS36" s="6" t="s">
        <v>1361</v>
      </c>
      <c r="AT36" s="7">
        <v>1410.066</v>
      </c>
    </row>
    <row r="37" spans="45:56" x14ac:dyDescent="0.25">
      <c r="AS37" s="6" t="s">
        <v>2626</v>
      </c>
      <c r="AT37" s="7">
        <v>1369.9280000000001</v>
      </c>
    </row>
    <row r="38" spans="45:56" x14ac:dyDescent="0.25">
      <c r="AS38" s="6" t="s">
        <v>2769</v>
      </c>
      <c r="AT38" s="7">
        <v>1363.96</v>
      </c>
    </row>
    <row r="39" spans="45:56" x14ac:dyDescent="0.25">
      <c r="AS39" s="6" t="s">
        <v>2171</v>
      </c>
      <c r="AT39" s="7">
        <v>1295.78</v>
      </c>
    </row>
    <row r="40" spans="45:56" x14ac:dyDescent="0.25">
      <c r="AS40" s="6" t="s">
        <v>500</v>
      </c>
      <c r="AT40" s="7">
        <v>1288.4639999999999</v>
      </c>
    </row>
    <row r="41" spans="45:56" x14ac:dyDescent="0.25">
      <c r="AS41" s="6" t="s">
        <v>2705</v>
      </c>
      <c r="AT41" s="7">
        <v>1287.26</v>
      </c>
    </row>
    <row r="42" spans="45:56" x14ac:dyDescent="0.25">
      <c r="AS42" s="6" t="s">
        <v>616</v>
      </c>
      <c r="AT42" s="7">
        <v>1280.992</v>
      </c>
    </row>
    <row r="43" spans="45:56" x14ac:dyDescent="0.25">
      <c r="AS43" s="6" t="s">
        <v>1116</v>
      </c>
      <c r="AT43" s="7">
        <v>1239.9480000000001</v>
      </c>
    </row>
    <row r="44" spans="45:56" x14ac:dyDescent="0.25">
      <c r="AS44" s="6" t="s">
        <v>641</v>
      </c>
      <c r="AT44" s="7">
        <v>1191.6420000000001</v>
      </c>
    </row>
    <row r="45" spans="45:56" x14ac:dyDescent="0.25">
      <c r="AS45" s="6" t="s">
        <v>1590</v>
      </c>
      <c r="AT45" s="7">
        <v>1179.27</v>
      </c>
    </row>
    <row r="46" spans="45:56" x14ac:dyDescent="0.25">
      <c r="AS46" s="6" t="s">
        <v>465</v>
      </c>
      <c r="AT46" s="7">
        <v>1177.758</v>
      </c>
    </row>
    <row r="47" spans="45:56" x14ac:dyDescent="0.25">
      <c r="AS47" s="6" t="s">
        <v>1853</v>
      </c>
      <c r="AT47" s="7">
        <v>1145.76</v>
      </c>
      <c r="BB47" s="26" t="s">
        <v>3283</v>
      </c>
      <c r="BC47" s="26"/>
      <c r="BD47" s="26"/>
    </row>
    <row r="48" spans="45:56" x14ac:dyDescent="0.25">
      <c r="AS48" s="6" t="s">
        <v>3142</v>
      </c>
      <c r="AT48" s="7">
        <v>1120.3679999999999</v>
      </c>
    </row>
    <row r="49" spans="45:46" x14ac:dyDescent="0.25">
      <c r="AS49" s="6" t="s">
        <v>688</v>
      </c>
      <c r="AT49" s="7">
        <v>1087.2380000000001</v>
      </c>
    </row>
    <row r="50" spans="45:46" x14ac:dyDescent="0.25">
      <c r="AS50" s="6" t="s">
        <v>2389</v>
      </c>
      <c r="AT50" s="7">
        <v>1064.624</v>
      </c>
    </row>
    <row r="51" spans="45:46" x14ac:dyDescent="0.25">
      <c r="AS51" s="6" t="s">
        <v>905</v>
      </c>
      <c r="AT51" s="7">
        <v>1046</v>
      </c>
    </row>
    <row r="52" spans="45:46" x14ac:dyDescent="0.25">
      <c r="AS52" s="6" t="s">
        <v>2106</v>
      </c>
      <c r="AT52" s="7">
        <v>1002.7</v>
      </c>
    </row>
    <row r="53" spans="45:46" x14ac:dyDescent="0.25">
      <c r="AS53" s="6" t="s">
        <v>376</v>
      </c>
      <c r="AT53" s="7">
        <v>979.94550000000004</v>
      </c>
    </row>
    <row r="54" spans="45:46" x14ac:dyDescent="0.25">
      <c r="AS54" s="6" t="s">
        <v>1103</v>
      </c>
      <c r="AT54" s="7">
        <v>971.51599999999996</v>
      </c>
    </row>
    <row r="55" spans="45:46" x14ac:dyDescent="0.25">
      <c r="AS55" s="6" t="s">
        <v>951</v>
      </c>
      <c r="AT55" s="7">
        <v>959.55</v>
      </c>
    </row>
    <row r="56" spans="45:46" x14ac:dyDescent="0.25">
      <c r="AS56" s="6" t="s">
        <v>1761</v>
      </c>
      <c r="AT56" s="7">
        <v>907.05</v>
      </c>
    </row>
    <row r="57" spans="45:46" x14ac:dyDescent="0.25">
      <c r="AS57" s="6" t="s">
        <v>402</v>
      </c>
      <c r="AT57" s="7">
        <v>904.11</v>
      </c>
    </row>
    <row r="58" spans="45:46" x14ac:dyDescent="0.25">
      <c r="AS58" s="6" t="s">
        <v>1807</v>
      </c>
      <c r="AT58" s="7">
        <v>895.06</v>
      </c>
    </row>
    <row r="59" spans="45:46" x14ac:dyDescent="0.25">
      <c r="AS59" s="6" t="s">
        <v>625</v>
      </c>
      <c r="AT59" s="7">
        <v>892.27</v>
      </c>
    </row>
    <row r="60" spans="45:46" x14ac:dyDescent="0.25">
      <c r="AS60" s="6" t="s">
        <v>2579</v>
      </c>
      <c r="AT60" s="7">
        <v>889.29</v>
      </c>
    </row>
    <row r="61" spans="45:46" x14ac:dyDescent="0.25">
      <c r="AS61" s="6" t="s">
        <v>2011</v>
      </c>
      <c r="AT61" s="7">
        <v>874.30799999999999</v>
      </c>
    </row>
    <row r="62" spans="45:46" x14ac:dyDescent="0.25">
      <c r="AS62" s="6" t="s">
        <v>1380</v>
      </c>
      <c r="AT62" s="7">
        <v>855.27200000000005</v>
      </c>
    </row>
    <row r="63" spans="45:46" x14ac:dyDescent="0.25">
      <c r="AS63" s="6" t="s">
        <v>898</v>
      </c>
      <c r="AT63" s="7">
        <v>839.43</v>
      </c>
    </row>
    <row r="64" spans="45:46" x14ac:dyDescent="0.25">
      <c r="AS64" s="6" t="s">
        <v>1541</v>
      </c>
      <c r="AT64" s="7">
        <v>759.38</v>
      </c>
    </row>
    <row r="65" spans="45:46" x14ac:dyDescent="0.25">
      <c r="AS65" s="6" t="s">
        <v>2860</v>
      </c>
      <c r="AT65" s="7">
        <v>740.59</v>
      </c>
    </row>
    <row r="66" spans="45:46" x14ac:dyDescent="0.25">
      <c r="AS66" s="6" t="s">
        <v>2081</v>
      </c>
      <c r="AT66" s="7">
        <v>729.64800000000002</v>
      </c>
    </row>
    <row r="67" spans="45:46" x14ac:dyDescent="0.25">
      <c r="AS67" s="6" t="s">
        <v>695</v>
      </c>
      <c r="AT67" s="7">
        <v>715.22</v>
      </c>
    </row>
    <row r="68" spans="45:46" x14ac:dyDescent="0.25">
      <c r="AS68" s="6" t="s">
        <v>1038</v>
      </c>
      <c r="AT68" s="7">
        <v>695.87</v>
      </c>
    </row>
    <row r="69" spans="45:46" x14ac:dyDescent="0.25">
      <c r="AS69" s="6" t="s">
        <v>583</v>
      </c>
      <c r="AT69" s="7">
        <v>695.29</v>
      </c>
    </row>
    <row r="70" spans="45:46" x14ac:dyDescent="0.25">
      <c r="AS70" s="6" t="s">
        <v>2002</v>
      </c>
      <c r="AT70" s="7">
        <v>686.24400000000003</v>
      </c>
    </row>
    <row r="71" spans="45:46" x14ac:dyDescent="0.25">
      <c r="AS71" s="6" t="s">
        <v>426</v>
      </c>
      <c r="AT71" s="7">
        <v>665.88</v>
      </c>
    </row>
    <row r="72" spans="45:46" x14ac:dyDescent="0.25">
      <c r="AS72" s="6" t="s">
        <v>2426</v>
      </c>
      <c r="AT72" s="7">
        <v>633.17600000000004</v>
      </c>
    </row>
    <row r="73" spans="45:46" x14ac:dyDescent="0.25">
      <c r="AS73" s="6" t="s">
        <v>1164</v>
      </c>
      <c r="AT73" s="7">
        <v>627.92399999999998</v>
      </c>
    </row>
    <row r="74" spans="45:46" x14ac:dyDescent="0.25">
      <c r="AS74" s="6" t="s">
        <v>842</v>
      </c>
      <c r="AT74" s="7">
        <v>617.70000000000005</v>
      </c>
    </row>
    <row r="75" spans="45:46" x14ac:dyDescent="0.25">
      <c r="AS75" s="6" t="s">
        <v>909</v>
      </c>
      <c r="AT75" s="7">
        <v>616.77800000000002</v>
      </c>
    </row>
    <row r="76" spans="45:46" x14ac:dyDescent="0.25">
      <c r="AS76" s="6" t="s">
        <v>2536</v>
      </c>
      <c r="AT76" s="7">
        <v>570.49199999999996</v>
      </c>
    </row>
    <row r="77" spans="45:46" x14ac:dyDescent="0.25">
      <c r="AS77" s="6" t="s">
        <v>1472</v>
      </c>
      <c r="AT77" s="7">
        <v>565.01199999999994</v>
      </c>
    </row>
    <row r="78" spans="45:46" x14ac:dyDescent="0.25">
      <c r="AS78" s="6" t="s">
        <v>825</v>
      </c>
      <c r="AT78" s="7">
        <v>549.30999999999995</v>
      </c>
    </row>
    <row r="79" spans="45:46" x14ac:dyDescent="0.25">
      <c r="AS79" s="6" t="s">
        <v>1450</v>
      </c>
      <c r="AT79" s="7">
        <v>504.81599999999997</v>
      </c>
    </row>
    <row r="80" spans="45:46" x14ac:dyDescent="0.25">
      <c r="AS80" s="6" t="s">
        <v>1432</v>
      </c>
      <c r="AT80" s="7">
        <v>503.4</v>
      </c>
    </row>
    <row r="81" spans="45:46" x14ac:dyDescent="0.25">
      <c r="AS81" s="6" t="s">
        <v>2133</v>
      </c>
      <c r="AT81" s="7">
        <v>491.62</v>
      </c>
    </row>
    <row r="82" spans="45:46" x14ac:dyDescent="0.25">
      <c r="AS82" s="6" t="s">
        <v>1649</v>
      </c>
      <c r="AT82" s="7">
        <v>459.43349999999998</v>
      </c>
    </row>
    <row r="83" spans="45:46" x14ac:dyDescent="0.25">
      <c r="AS83" s="6" t="s">
        <v>1126</v>
      </c>
      <c r="AT83" s="7">
        <v>444.76799999999997</v>
      </c>
    </row>
    <row r="84" spans="45:46" x14ac:dyDescent="0.25">
      <c r="AS84" s="6" t="s">
        <v>519</v>
      </c>
      <c r="AT84" s="7">
        <v>435.22800000000001</v>
      </c>
    </row>
    <row r="85" spans="45:46" x14ac:dyDescent="0.25">
      <c r="AS85" s="6" t="s">
        <v>2521</v>
      </c>
      <c r="AT85" s="7">
        <v>425.67</v>
      </c>
    </row>
    <row r="86" spans="45:46" x14ac:dyDescent="0.25">
      <c r="AS86" s="6" t="s">
        <v>724</v>
      </c>
      <c r="AT86" s="7">
        <v>419.42599999999999</v>
      </c>
    </row>
    <row r="87" spans="45:46" x14ac:dyDescent="0.25">
      <c r="AS87" s="6" t="s">
        <v>2753</v>
      </c>
      <c r="AT87" s="7">
        <v>411.29399999999998</v>
      </c>
    </row>
    <row r="88" spans="45:46" x14ac:dyDescent="0.25">
      <c r="AS88" s="6" t="s">
        <v>2112</v>
      </c>
      <c r="AT88" s="7">
        <v>409.93299999999999</v>
      </c>
    </row>
    <row r="89" spans="45:46" x14ac:dyDescent="0.25">
      <c r="AS89" s="6" t="s">
        <v>933</v>
      </c>
      <c r="AT89" s="7">
        <v>409.91</v>
      </c>
    </row>
    <row r="90" spans="45:46" x14ac:dyDescent="0.25">
      <c r="AS90" s="6" t="s">
        <v>2379</v>
      </c>
      <c r="AT90" s="7">
        <v>392.94</v>
      </c>
    </row>
    <row r="91" spans="45:46" x14ac:dyDescent="0.25">
      <c r="AS91" s="6" t="s">
        <v>1132</v>
      </c>
      <c r="AT91" s="7">
        <v>376.1</v>
      </c>
    </row>
    <row r="92" spans="45:46" x14ac:dyDescent="0.25">
      <c r="AS92" s="6" t="s">
        <v>925</v>
      </c>
      <c r="AT92" s="7">
        <v>361.10399999999998</v>
      </c>
    </row>
    <row r="93" spans="45:46" x14ac:dyDescent="0.25">
      <c r="AS93" s="6" t="s">
        <v>2400</v>
      </c>
      <c r="AT93" s="7">
        <v>356.65</v>
      </c>
    </row>
    <row r="94" spans="45:46" x14ac:dyDescent="0.25">
      <c r="AS94" s="6" t="s">
        <v>772</v>
      </c>
      <c r="AT94" s="7">
        <v>352.45600000000002</v>
      </c>
    </row>
    <row r="95" spans="45:46" x14ac:dyDescent="0.25">
      <c r="AS95" s="6" t="s">
        <v>1477</v>
      </c>
      <c r="AT95" s="7">
        <v>351.51</v>
      </c>
    </row>
    <row r="96" spans="45:46" x14ac:dyDescent="0.25">
      <c r="AS96" s="6" t="s">
        <v>2486</v>
      </c>
      <c r="AT96" s="7">
        <v>347.20600000000002</v>
      </c>
    </row>
    <row r="97" spans="45:46" x14ac:dyDescent="0.25">
      <c r="AS97" s="6" t="s">
        <v>782</v>
      </c>
      <c r="AT97" s="7">
        <v>339.96</v>
      </c>
    </row>
    <row r="98" spans="45:46" x14ac:dyDescent="0.25">
      <c r="AS98" s="6" t="s">
        <v>1418</v>
      </c>
      <c r="AT98" s="7">
        <v>334.68</v>
      </c>
    </row>
    <row r="99" spans="45:46" x14ac:dyDescent="0.25">
      <c r="AS99" s="6" t="s">
        <v>417</v>
      </c>
      <c r="AT99" s="7">
        <v>317.44200000000001</v>
      </c>
    </row>
    <row r="100" spans="45:46" x14ac:dyDescent="0.25">
      <c r="AS100" s="6" t="s">
        <v>1788</v>
      </c>
      <c r="AT100" s="7">
        <v>316.32</v>
      </c>
    </row>
    <row r="101" spans="45:46" x14ac:dyDescent="0.25">
      <c r="AS101" s="6" t="s">
        <v>2787</v>
      </c>
      <c r="AT101" s="7">
        <v>283.92</v>
      </c>
    </row>
    <row r="102" spans="45:46" x14ac:dyDescent="0.25">
      <c r="AS102" s="6" t="s">
        <v>2669</v>
      </c>
      <c r="AT102" s="7">
        <v>275.64999999999998</v>
      </c>
    </row>
    <row r="103" spans="45:46" x14ac:dyDescent="0.25">
      <c r="AS103" s="6" t="s">
        <v>1796</v>
      </c>
      <c r="AT103" s="7">
        <v>271.25200000000001</v>
      </c>
    </row>
    <row r="104" spans="45:46" x14ac:dyDescent="0.25">
      <c r="AS104" s="6" t="s">
        <v>1716</v>
      </c>
      <c r="AT104" s="7">
        <v>263.392</v>
      </c>
    </row>
    <row r="105" spans="45:46" x14ac:dyDescent="0.25">
      <c r="AS105" s="6" t="s">
        <v>870</v>
      </c>
      <c r="AT105" s="7">
        <v>256.19600000000003</v>
      </c>
    </row>
    <row r="106" spans="45:46" x14ac:dyDescent="0.25">
      <c r="AS106" s="6" t="s">
        <v>1904</v>
      </c>
      <c r="AT106" s="7">
        <v>254.744</v>
      </c>
    </row>
    <row r="107" spans="45:46" x14ac:dyDescent="0.25">
      <c r="AS107" s="6" t="s">
        <v>2829</v>
      </c>
      <c r="AT107" s="7">
        <v>242.51</v>
      </c>
    </row>
    <row r="108" spans="45:46" x14ac:dyDescent="0.25">
      <c r="AS108" s="6" t="s">
        <v>546</v>
      </c>
      <c r="AT108" s="7">
        <v>211.96</v>
      </c>
    </row>
    <row r="109" spans="45:46" x14ac:dyDescent="0.25">
      <c r="AS109" s="6" t="s">
        <v>562</v>
      </c>
      <c r="AT109" s="7">
        <v>209.55</v>
      </c>
    </row>
    <row r="110" spans="45:46" x14ac:dyDescent="0.25">
      <c r="AS110" s="6" t="s">
        <v>1906</v>
      </c>
      <c r="AT110" s="7">
        <v>205.33279999999999</v>
      </c>
    </row>
    <row r="111" spans="45:46" x14ac:dyDescent="0.25">
      <c r="AS111" s="6" t="s">
        <v>679</v>
      </c>
      <c r="AT111" s="7">
        <v>200.98400000000001</v>
      </c>
    </row>
    <row r="112" spans="45:46" x14ac:dyDescent="0.25">
      <c r="AS112" s="6" t="s">
        <v>2557</v>
      </c>
      <c r="AT112" s="7">
        <v>192.42400000000001</v>
      </c>
    </row>
    <row r="113" spans="45:46" x14ac:dyDescent="0.25">
      <c r="AS113" s="6" t="s">
        <v>2812</v>
      </c>
      <c r="AT113" s="7">
        <v>178.37</v>
      </c>
    </row>
    <row r="114" spans="45:46" x14ac:dyDescent="0.25">
      <c r="AS114" s="6" t="s">
        <v>2037</v>
      </c>
      <c r="AT114" s="7">
        <v>164.34</v>
      </c>
    </row>
    <row r="115" spans="45:46" x14ac:dyDescent="0.25">
      <c r="AS115" s="6" t="s">
        <v>1534</v>
      </c>
      <c r="AT115" s="7">
        <v>162.36000000000001</v>
      </c>
    </row>
    <row r="116" spans="45:46" x14ac:dyDescent="0.25">
      <c r="AS116" s="6" t="s">
        <v>3127</v>
      </c>
      <c r="AT116" s="7">
        <v>159.99</v>
      </c>
    </row>
    <row r="117" spans="45:46" x14ac:dyDescent="0.25">
      <c r="AS117" s="6" t="s">
        <v>819</v>
      </c>
      <c r="AT117" s="7">
        <v>157.79400000000001</v>
      </c>
    </row>
    <row r="118" spans="45:46" x14ac:dyDescent="0.25">
      <c r="AS118" s="6" t="s">
        <v>3131</v>
      </c>
      <c r="AT118" s="7">
        <v>147.44</v>
      </c>
    </row>
    <row r="119" spans="45:46" x14ac:dyDescent="0.25">
      <c r="AS119" s="6" t="s">
        <v>2688</v>
      </c>
      <c r="AT119" s="7">
        <v>144.36000000000001</v>
      </c>
    </row>
    <row r="120" spans="45:46" x14ac:dyDescent="0.25">
      <c r="AS120" s="6" t="s">
        <v>1972</v>
      </c>
      <c r="AT120" s="7">
        <v>142.34399999999999</v>
      </c>
    </row>
    <row r="121" spans="45:46" x14ac:dyDescent="0.25">
      <c r="AS121" s="6" t="s">
        <v>2262</v>
      </c>
      <c r="AT121" s="7">
        <v>132.709</v>
      </c>
    </row>
    <row r="122" spans="45:46" x14ac:dyDescent="0.25">
      <c r="AS122" s="6" t="s">
        <v>2408</v>
      </c>
      <c r="AT122" s="7">
        <v>132.52000000000001</v>
      </c>
    </row>
    <row r="123" spans="45:46" x14ac:dyDescent="0.25">
      <c r="AS123" s="6" t="s">
        <v>1306</v>
      </c>
      <c r="AT123" s="7">
        <v>130.16800000000001</v>
      </c>
    </row>
    <row r="124" spans="45:46" x14ac:dyDescent="0.25">
      <c r="AS124" s="6" t="s">
        <v>2323</v>
      </c>
      <c r="AT124" s="7">
        <v>123.58799999999999</v>
      </c>
    </row>
    <row r="125" spans="45:46" x14ac:dyDescent="0.25">
      <c r="AS125" s="6" t="s">
        <v>1618</v>
      </c>
      <c r="AT125" s="7">
        <v>118.696</v>
      </c>
    </row>
    <row r="126" spans="45:46" x14ac:dyDescent="0.25">
      <c r="AS126" s="6" t="s">
        <v>3111</v>
      </c>
      <c r="AT126" s="7">
        <v>118.32</v>
      </c>
    </row>
    <row r="127" spans="45:46" x14ac:dyDescent="0.25">
      <c r="AS127" s="6" t="s">
        <v>714</v>
      </c>
      <c r="AT127" s="7">
        <v>118.1</v>
      </c>
    </row>
    <row r="128" spans="45:46" x14ac:dyDescent="0.25">
      <c r="AS128" s="6" t="s">
        <v>2915</v>
      </c>
      <c r="AT128" s="7">
        <v>115.36</v>
      </c>
    </row>
    <row r="129" spans="45:46" x14ac:dyDescent="0.25">
      <c r="AS129" s="6" t="s">
        <v>1997</v>
      </c>
      <c r="AT129" s="7">
        <v>111.66</v>
      </c>
    </row>
    <row r="130" spans="45:46" x14ac:dyDescent="0.25">
      <c r="AS130" s="6" t="s">
        <v>1776</v>
      </c>
      <c r="AT130" s="7">
        <v>111.46</v>
      </c>
    </row>
    <row r="131" spans="45:46" x14ac:dyDescent="0.25">
      <c r="AS131" s="6" t="s">
        <v>3166</v>
      </c>
      <c r="AT131" s="7">
        <v>106.02079999999999</v>
      </c>
    </row>
    <row r="132" spans="45:46" x14ac:dyDescent="0.25">
      <c r="AS132" s="6" t="s">
        <v>793</v>
      </c>
      <c r="AT132" s="7">
        <v>103.2</v>
      </c>
    </row>
    <row r="133" spans="45:46" x14ac:dyDescent="0.25">
      <c r="AS133" s="6" t="s">
        <v>1753</v>
      </c>
      <c r="AT133" s="7">
        <v>95.92</v>
      </c>
    </row>
    <row r="134" spans="45:46" x14ac:dyDescent="0.25">
      <c r="AS134" s="6" t="s">
        <v>531</v>
      </c>
      <c r="AT134" s="7">
        <v>95.616</v>
      </c>
    </row>
    <row r="135" spans="45:46" x14ac:dyDescent="0.25">
      <c r="AS135" s="6" t="s">
        <v>1444</v>
      </c>
      <c r="AT135" s="7">
        <v>87.54</v>
      </c>
    </row>
    <row r="136" spans="45:46" x14ac:dyDescent="0.25">
      <c r="AS136" s="6" t="s">
        <v>1290</v>
      </c>
      <c r="AT136" s="7">
        <v>79.900000000000006</v>
      </c>
    </row>
    <row r="137" spans="45:46" x14ac:dyDescent="0.25">
      <c r="AS137" s="6" t="s">
        <v>449</v>
      </c>
      <c r="AT137" s="7">
        <v>79.8</v>
      </c>
    </row>
    <row r="138" spans="45:46" x14ac:dyDescent="0.25">
      <c r="AS138" s="6" t="s">
        <v>1600</v>
      </c>
      <c r="AT138" s="7">
        <v>79.343999999999994</v>
      </c>
    </row>
    <row r="139" spans="45:46" x14ac:dyDescent="0.25">
      <c r="AS139" s="6" t="s">
        <v>741</v>
      </c>
      <c r="AT139" s="7">
        <v>77.88</v>
      </c>
    </row>
    <row r="140" spans="45:46" x14ac:dyDescent="0.25">
      <c r="AS140" s="6" t="s">
        <v>553</v>
      </c>
      <c r="AT140" s="7">
        <v>76.739999999999995</v>
      </c>
    </row>
    <row r="141" spans="45:46" x14ac:dyDescent="0.25">
      <c r="AS141" s="6" t="s">
        <v>1688</v>
      </c>
      <c r="AT141" s="7">
        <v>75.792000000000002</v>
      </c>
    </row>
    <row r="142" spans="45:46" x14ac:dyDescent="0.25">
      <c r="AS142" s="6" t="s">
        <v>1872</v>
      </c>
      <c r="AT142" s="7">
        <v>63.88</v>
      </c>
    </row>
    <row r="143" spans="45:46" x14ac:dyDescent="0.25">
      <c r="AS143" s="6" t="s">
        <v>537</v>
      </c>
      <c r="AT143" s="7">
        <v>63.44</v>
      </c>
    </row>
    <row r="144" spans="45:46" x14ac:dyDescent="0.25">
      <c r="AS144" s="6" t="s">
        <v>1695</v>
      </c>
      <c r="AT144" s="7">
        <v>62.92</v>
      </c>
    </row>
    <row r="145" spans="45:46" x14ac:dyDescent="0.25">
      <c r="AS145" s="6" t="s">
        <v>2419</v>
      </c>
      <c r="AT145" s="7">
        <v>61.704000000000001</v>
      </c>
    </row>
    <row r="146" spans="45:46" x14ac:dyDescent="0.25">
      <c r="AS146" s="6" t="s">
        <v>1061</v>
      </c>
      <c r="AT146" s="7">
        <v>57.24</v>
      </c>
    </row>
    <row r="147" spans="45:46" x14ac:dyDescent="0.25">
      <c r="AS147" s="6" t="s">
        <v>433</v>
      </c>
      <c r="AT147" s="7">
        <v>55.5</v>
      </c>
    </row>
    <row r="148" spans="45:46" x14ac:dyDescent="0.25">
      <c r="AS148" s="6" t="s">
        <v>1915</v>
      </c>
      <c r="AT148" s="7">
        <v>55.48</v>
      </c>
    </row>
    <row r="149" spans="45:46" x14ac:dyDescent="0.25">
      <c r="AS149" s="6" t="s">
        <v>1412</v>
      </c>
      <c r="AT149" s="7">
        <v>51.74</v>
      </c>
    </row>
    <row r="150" spans="45:46" x14ac:dyDescent="0.25">
      <c r="AS150" s="6" t="s">
        <v>2909</v>
      </c>
      <c r="AT150" s="7">
        <v>48.896000000000001</v>
      </c>
    </row>
    <row r="151" spans="45:46" x14ac:dyDescent="0.25">
      <c r="AS151" s="6" t="s">
        <v>1089</v>
      </c>
      <c r="AT151" s="7">
        <v>46.26</v>
      </c>
    </row>
    <row r="152" spans="45:46" x14ac:dyDescent="0.25">
      <c r="AS152" s="6" t="s">
        <v>2613</v>
      </c>
      <c r="AT152" s="7">
        <v>45.584000000000003</v>
      </c>
    </row>
    <row r="153" spans="45:46" x14ac:dyDescent="0.25">
      <c r="AS153" s="6" t="s">
        <v>2464</v>
      </c>
      <c r="AT153" s="7">
        <v>45.432000000000002</v>
      </c>
    </row>
    <row r="154" spans="45:46" x14ac:dyDescent="0.25">
      <c r="AS154" s="6" t="s">
        <v>2921</v>
      </c>
      <c r="AT154" s="7">
        <v>44.04</v>
      </c>
    </row>
    <row r="155" spans="45:46" x14ac:dyDescent="0.25">
      <c r="AS155" s="6" t="s">
        <v>2272</v>
      </c>
      <c r="AT155" s="7">
        <v>40.543999999999997</v>
      </c>
    </row>
    <row r="156" spans="45:46" x14ac:dyDescent="0.25">
      <c r="AS156" s="6" t="s">
        <v>3048</v>
      </c>
      <c r="AT156" s="7">
        <v>28.776</v>
      </c>
    </row>
    <row r="157" spans="45:46" x14ac:dyDescent="0.25">
      <c r="AS157" s="6" t="s">
        <v>970</v>
      </c>
      <c r="AT157" s="7">
        <v>28.4</v>
      </c>
    </row>
    <row r="158" spans="45:46" x14ac:dyDescent="0.25">
      <c r="AS158" s="6" t="s">
        <v>3087</v>
      </c>
      <c r="AT158" s="7">
        <v>24.56</v>
      </c>
    </row>
    <row r="159" spans="45:46" x14ac:dyDescent="0.25">
      <c r="AS159" s="6" t="s">
        <v>2573</v>
      </c>
      <c r="AT159" s="7">
        <v>24.448</v>
      </c>
    </row>
    <row r="160" spans="45:46" x14ac:dyDescent="0.25">
      <c r="AS160" s="6" t="s">
        <v>3077</v>
      </c>
      <c r="AT160" s="7">
        <v>22.2</v>
      </c>
    </row>
    <row r="161" spans="45:46" x14ac:dyDescent="0.25">
      <c r="AS161" s="6" t="s">
        <v>1483</v>
      </c>
      <c r="AT161" s="7">
        <v>15.992000000000001</v>
      </c>
    </row>
    <row r="162" spans="45:46" x14ac:dyDescent="0.25">
      <c r="AS162" s="6" t="s">
        <v>1326</v>
      </c>
      <c r="AT162" s="7">
        <v>14.8</v>
      </c>
    </row>
    <row r="163" spans="45:46" x14ac:dyDescent="0.25">
      <c r="AS163" s="6" t="s">
        <v>2940</v>
      </c>
      <c r="AT163" s="7">
        <v>14.77</v>
      </c>
    </row>
    <row r="164" spans="45:46" x14ac:dyDescent="0.25">
      <c r="AS164" s="6" t="s">
        <v>1078</v>
      </c>
      <c r="AT164" s="7">
        <v>14.28</v>
      </c>
    </row>
    <row r="165" spans="45:46" x14ac:dyDescent="0.25">
      <c r="AS165" s="6" t="s">
        <v>1296</v>
      </c>
      <c r="AT165" s="7">
        <v>14.016</v>
      </c>
    </row>
    <row r="166" spans="45:46" x14ac:dyDescent="0.25">
      <c r="AS166" s="6" t="s">
        <v>1081</v>
      </c>
      <c r="AT166" s="7">
        <v>13.456</v>
      </c>
    </row>
    <row r="167" spans="45:46" x14ac:dyDescent="0.25">
      <c r="AS167" s="6" t="s">
        <v>1682</v>
      </c>
      <c r="AT167" s="7">
        <v>12.462</v>
      </c>
    </row>
    <row r="168" spans="45:46" x14ac:dyDescent="0.25">
      <c r="AS168" s="6" t="s">
        <v>2663</v>
      </c>
      <c r="AT168" s="7">
        <v>11.992000000000001</v>
      </c>
    </row>
    <row r="169" spans="45:46" x14ac:dyDescent="0.25">
      <c r="AS169" s="6" t="s">
        <v>1210</v>
      </c>
      <c r="AT169" s="7">
        <v>10.56</v>
      </c>
    </row>
    <row r="170" spans="45:46" x14ac:dyDescent="0.25">
      <c r="AS170" s="6" t="s">
        <v>2228</v>
      </c>
      <c r="AT170" s="7">
        <v>8.82</v>
      </c>
    </row>
    <row r="171" spans="45:46" x14ac:dyDescent="0.25">
      <c r="AS171" s="6" t="s">
        <v>1300</v>
      </c>
      <c r="AT171" s="7">
        <v>7.56</v>
      </c>
    </row>
    <row r="172" spans="45:46" x14ac:dyDescent="0.25">
      <c r="AS172" s="6" t="s">
        <v>1049</v>
      </c>
      <c r="AT172" s="7">
        <v>7.16</v>
      </c>
    </row>
    <row r="173" spans="45:46" x14ac:dyDescent="0.25">
      <c r="AS173" s="6" t="s">
        <v>2410</v>
      </c>
      <c r="AT173" s="7">
        <v>6.48</v>
      </c>
    </row>
    <row r="174" spans="45:46" x14ac:dyDescent="0.25">
      <c r="AS174" s="6" t="s">
        <v>1525</v>
      </c>
      <c r="AT174" s="7">
        <v>4.96</v>
      </c>
    </row>
    <row r="175" spans="45:46" x14ac:dyDescent="0.25">
      <c r="AS175" s="6" t="s">
        <v>3192</v>
      </c>
      <c r="AT175" s="7">
        <v>4.6079999999999997</v>
      </c>
    </row>
    <row r="176" spans="45:46" x14ac:dyDescent="0.25">
      <c r="AS176" s="6" t="s">
        <v>3273</v>
      </c>
      <c r="AT176" s="7">
        <v>241130.76790000001</v>
      </c>
    </row>
    <row r="177" spans="45:47" x14ac:dyDescent="0.25">
      <c r="AS177" s="25" t="s">
        <v>3282</v>
      </c>
      <c r="AT177" s="25"/>
      <c r="AU177" s="25"/>
    </row>
  </sheetData>
  <mergeCells count="8">
    <mergeCell ref="A4:C4"/>
    <mergeCell ref="J2:K2"/>
    <mergeCell ref="AG8:AL8"/>
    <mergeCell ref="AS177:AU177"/>
    <mergeCell ref="BB47:BD47"/>
    <mergeCell ref="BQ6:BS6"/>
    <mergeCell ref="CA6:CD6"/>
    <mergeCell ref="CL13:CO13"/>
  </mergeCells>
  <conditionalFormatting pivot="1" sqref="BC3 BC4 BC5">
    <cfRule type="top10" dxfId="6" priority="1" rank="5"/>
  </conditionalFormatting>
  <pageMargins left="0.7" right="0.7" top="0.75" bottom="0.75" header="0.3" footer="0.3"/>
  <pageSetup paperSize="9" orientation="portrait" r:id="rId10"/>
  <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061CD-D84D-4BEE-A5C7-3D8DD16D6708}">
  <dimension ref="A3:B11"/>
  <sheetViews>
    <sheetView workbookViewId="0">
      <selection activeCell="G36" sqref="G36"/>
    </sheetView>
  </sheetViews>
  <sheetFormatPr defaultRowHeight="15" x14ac:dyDescent="0.25"/>
  <sheetData>
    <row r="3" spans="1:2" ht="18.75" x14ac:dyDescent="0.3">
      <c r="A3" s="11" t="s">
        <v>3288</v>
      </c>
      <c r="B3" s="11"/>
    </row>
    <row r="7" spans="1:2" x14ac:dyDescent="0.25">
      <c r="A7" s="31" t="s">
        <v>3290</v>
      </c>
      <c r="B7" s="31"/>
    </row>
    <row r="11" spans="1:2" x14ac:dyDescent="0.25">
      <c r="A11" s="31" t="s">
        <v>3289</v>
      </c>
      <c r="B11" s="31"/>
    </row>
  </sheetData>
  <mergeCells count="2">
    <mergeCell ref="A11:B11"/>
    <mergeCell ref="A7:B7"/>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00217-5DB3-4988-A9E6-72D3E0C589B6}">
  <dimension ref="A2:BQ22"/>
  <sheetViews>
    <sheetView workbookViewId="0">
      <selection activeCell="A23" sqref="A23"/>
    </sheetView>
  </sheetViews>
  <sheetFormatPr defaultRowHeight="15" x14ac:dyDescent="0.25"/>
  <cols>
    <col min="1" max="1" width="12.140625" bestFit="1" customWidth="1"/>
    <col min="5" max="5" width="14.140625" bestFit="1" customWidth="1"/>
    <col min="6" max="6" width="12.140625" bestFit="1" customWidth="1"/>
    <col min="9" max="9" width="13.140625" bestFit="1" customWidth="1"/>
    <col min="10" max="10" width="12.140625" bestFit="1" customWidth="1"/>
    <col min="11" max="11" width="12.85546875" bestFit="1" customWidth="1"/>
    <col min="12" max="12" width="20.7109375" bestFit="1" customWidth="1"/>
    <col min="15" max="15" width="14.5703125" bestFit="1" customWidth="1"/>
    <col min="16" max="16" width="12.140625" bestFit="1" customWidth="1"/>
    <col min="20" max="20" width="14.7109375" bestFit="1" customWidth="1"/>
    <col min="21" max="21" width="12.140625" bestFit="1" customWidth="1"/>
    <col min="24" max="24" width="13.140625" bestFit="1" customWidth="1"/>
    <col min="25" max="25" width="12.140625" bestFit="1" customWidth="1"/>
    <col min="31" max="31" width="13.140625" bestFit="1" customWidth="1"/>
    <col min="32" max="32" width="12.140625" bestFit="1" customWidth="1"/>
    <col min="36" max="36" width="13.140625" bestFit="1" customWidth="1"/>
    <col min="37" max="37" width="12.140625" bestFit="1" customWidth="1"/>
    <col min="38" max="38" width="15.42578125" bestFit="1" customWidth="1"/>
    <col min="41" max="41" width="13.140625" bestFit="1" customWidth="1"/>
    <col min="42" max="42" width="16.28515625" bestFit="1" customWidth="1"/>
    <col min="43" max="43" width="14.5703125" bestFit="1" customWidth="1"/>
    <col min="44" max="44" width="11.140625" bestFit="1" customWidth="1"/>
    <col min="45" max="45" width="12" bestFit="1" customWidth="1"/>
  </cols>
  <sheetData>
    <row r="2" spans="1:69" x14ac:dyDescent="0.25">
      <c r="A2" t="s">
        <v>3276</v>
      </c>
      <c r="E2" s="5" t="s">
        <v>3294</v>
      </c>
      <c r="F2" t="s">
        <v>3276</v>
      </c>
      <c r="I2" s="5" t="s">
        <v>3272</v>
      </c>
      <c r="J2" t="s">
        <v>3276</v>
      </c>
      <c r="K2" t="s">
        <v>3291</v>
      </c>
      <c r="L2" t="s">
        <v>3292</v>
      </c>
      <c r="O2" s="5" t="s">
        <v>3272</v>
      </c>
      <c r="P2" t="s">
        <v>3276</v>
      </c>
      <c r="T2" s="5" t="s">
        <v>3295</v>
      </c>
      <c r="U2" t="s">
        <v>3276</v>
      </c>
      <c r="AE2" s="5" t="s">
        <v>3272</v>
      </c>
      <c r="AF2" t="s">
        <v>3276</v>
      </c>
      <c r="AJ2" s="5" t="s">
        <v>3272</v>
      </c>
      <c r="AK2" t="s">
        <v>3276</v>
      </c>
      <c r="AL2" t="s">
        <v>3296</v>
      </c>
      <c r="AO2" s="5" t="s">
        <v>3276</v>
      </c>
      <c r="AP2" s="5" t="s">
        <v>3280</v>
      </c>
    </row>
    <row r="3" spans="1:69" x14ac:dyDescent="0.25">
      <c r="A3" s="7">
        <v>241130.76790000001</v>
      </c>
      <c r="E3" s="6" t="s">
        <v>1246</v>
      </c>
      <c r="F3" s="7">
        <v>6662.2839999999997</v>
      </c>
      <c r="I3" s="6" t="s">
        <v>330</v>
      </c>
      <c r="J3" s="1">
        <v>14870.9128</v>
      </c>
      <c r="K3" s="1">
        <v>-12199.774654000001</v>
      </c>
      <c r="L3" s="1">
        <v>-3887.4411459999992</v>
      </c>
      <c r="O3" s="6" t="s">
        <v>15</v>
      </c>
      <c r="P3" s="7">
        <v>93499.842000000004</v>
      </c>
      <c r="T3" s="6" t="s">
        <v>762</v>
      </c>
      <c r="U3" s="7">
        <v>8049.085</v>
      </c>
      <c r="X3" s="5" t="s">
        <v>3272</v>
      </c>
      <c r="Y3" t="s">
        <v>3276</v>
      </c>
      <c r="AE3" s="6" t="s">
        <v>30</v>
      </c>
      <c r="AF3" s="1">
        <v>32622.116000000002</v>
      </c>
      <c r="AJ3" s="6" t="s">
        <v>3297</v>
      </c>
      <c r="AK3" s="1">
        <v>68527.269</v>
      </c>
      <c r="AL3" s="1">
        <v>854</v>
      </c>
      <c r="AO3" s="5" t="s">
        <v>3272</v>
      </c>
      <c r="AP3" t="s">
        <v>5</v>
      </c>
      <c r="AQ3" t="s">
        <v>9</v>
      </c>
      <c r="AR3" t="s">
        <v>15</v>
      </c>
      <c r="AS3" t="s">
        <v>3273</v>
      </c>
      <c r="AV3" s="12"/>
      <c r="AW3" s="13"/>
      <c r="AX3" s="14"/>
    </row>
    <row r="4" spans="1:69" x14ac:dyDescent="0.25">
      <c r="A4" s="22">
        <f>GETPIVOTDATA("[Measures].[Sum of Sales]",$A$2)</f>
        <v>241130.76790000001</v>
      </c>
      <c r="E4" s="6" t="s">
        <v>1178</v>
      </c>
      <c r="F4" s="7">
        <v>7200.7420000000002</v>
      </c>
      <c r="I4" s="6" t="s">
        <v>3293</v>
      </c>
      <c r="J4" s="1">
        <v>226259.85509999999</v>
      </c>
      <c r="K4" s="1">
        <v>-167369.76534299989</v>
      </c>
      <c r="L4" s="1">
        <v>-38927.607556999981</v>
      </c>
      <c r="O4" s="6" t="s">
        <v>5</v>
      </c>
      <c r="P4" s="7">
        <v>79377.578899999993</v>
      </c>
      <c r="T4" s="6" t="s">
        <v>377</v>
      </c>
      <c r="U4" s="7">
        <v>9068.0825000000004</v>
      </c>
      <c r="X4" s="6" t="s">
        <v>20</v>
      </c>
      <c r="Y4" s="7">
        <v>67009.848400000003</v>
      </c>
      <c r="AE4" s="6" t="s">
        <v>16</v>
      </c>
      <c r="AF4" s="1">
        <v>31036.5</v>
      </c>
      <c r="AJ4" s="6" t="s">
        <v>3298</v>
      </c>
      <c r="AK4" s="1">
        <v>46520.129200000003</v>
      </c>
      <c r="AL4" s="1">
        <v>815</v>
      </c>
      <c r="AO4" s="6" t="s">
        <v>369</v>
      </c>
      <c r="AP4" s="1">
        <v>16881.846000000001</v>
      </c>
      <c r="AQ4" s="1">
        <v>8339.6579999999994</v>
      </c>
      <c r="AR4" s="1">
        <v>15757.6</v>
      </c>
      <c r="AS4" s="1">
        <v>40979.103999999999</v>
      </c>
      <c r="AV4" s="15"/>
      <c r="AW4" s="16"/>
      <c r="AX4" s="17"/>
      <c r="BO4" s="12"/>
      <c r="BP4" s="13"/>
      <c r="BQ4" s="14"/>
    </row>
    <row r="5" spans="1:69" x14ac:dyDescent="0.25">
      <c r="E5" s="6" t="s">
        <v>610</v>
      </c>
      <c r="F5" s="7">
        <v>7655.6610000000001</v>
      </c>
      <c r="I5" s="6" t="s">
        <v>3273</v>
      </c>
      <c r="J5" s="1">
        <v>241130.76790000001</v>
      </c>
      <c r="K5" s="1">
        <v>-179569.53999699996</v>
      </c>
      <c r="L5" s="1">
        <v>-42815.048702999979</v>
      </c>
      <c r="O5" s="6" t="s">
        <v>9</v>
      </c>
      <c r="P5" s="7">
        <v>68253.346999999994</v>
      </c>
      <c r="T5" s="6" t="s">
        <v>410</v>
      </c>
      <c r="U5" s="7">
        <v>9893.6440000000002</v>
      </c>
      <c r="X5" s="6" t="s">
        <v>22</v>
      </c>
      <c r="Y5" s="7">
        <v>59491.641000000003</v>
      </c>
      <c r="AE5" s="6" t="s">
        <v>7</v>
      </c>
      <c r="AF5" s="1">
        <v>30809.088</v>
      </c>
      <c r="AJ5" s="6" t="s">
        <v>3299</v>
      </c>
      <c r="AK5" s="1">
        <v>65677.208599999998</v>
      </c>
      <c r="AL5" s="1">
        <v>1079</v>
      </c>
      <c r="AO5" s="6" t="s">
        <v>547</v>
      </c>
      <c r="AP5" s="1">
        <v>3261.03</v>
      </c>
      <c r="AQ5" s="1">
        <v>3377.72</v>
      </c>
      <c r="AR5" s="1">
        <v>7038.8819999999996</v>
      </c>
      <c r="AS5" s="1">
        <v>13677.632</v>
      </c>
      <c r="AV5" s="15"/>
      <c r="AW5" s="16"/>
      <c r="AX5" s="17"/>
      <c r="BO5" s="15"/>
      <c r="BP5" s="16"/>
      <c r="BQ5" s="17"/>
    </row>
    <row r="6" spans="1:69" x14ac:dyDescent="0.25">
      <c r="A6" t="s">
        <v>3292</v>
      </c>
      <c r="E6" s="6" t="s">
        <v>2505</v>
      </c>
      <c r="F6" s="7">
        <v>8167.42</v>
      </c>
      <c r="I6" s="24" t="s">
        <v>3301</v>
      </c>
      <c r="J6" s="23">
        <f>GETPIVOTDATA("[Measures].[Sum of Sales]",$I$2,"[Return].[Returned]","[Return].[Returned].&amp;[Yes]")</f>
        <v>14870.9128</v>
      </c>
      <c r="O6" s="6" t="s">
        <v>3273</v>
      </c>
      <c r="P6" s="7">
        <v>241130.76790000001</v>
      </c>
      <c r="T6" s="6" t="s">
        <v>403</v>
      </c>
      <c r="U6" s="7">
        <v>11263.682000000001</v>
      </c>
      <c r="X6" s="6" t="s">
        <v>4</v>
      </c>
      <c r="Y6" s="7">
        <v>43563.958500000001</v>
      </c>
      <c r="AE6" s="6" t="s">
        <v>11</v>
      </c>
      <c r="AF6" s="1">
        <v>24476.606500000002</v>
      </c>
      <c r="AJ6" s="6" t="s">
        <v>3300</v>
      </c>
      <c r="AK6" s="1">
        <v>60406.161099999998</v>
      </c>
      <c r="AL6" s="1">
        <v>1056</v>
      </c>
      <c r="AO6" s="6" t="s">
        <v>576</v>
      </c>
      <c r="AP6" s="1">
        <v>8444.5139999999992</v>
      </c>
      <c r="AQ6" s="1">
        <v>12937.66</v>
      </c>
      <c r="AR6" s="1">
        <v>7484.59</v>
      </c>
      <c r="AS6" s="1">
        <v>28866.763999999999</v>
      </c>
      <c r="AV6" s="15"/>
      <c r="AW6" s="16"/>
      <c r="AX6" s="17"/>
      <c r="BO6" s="15"/>
      <c r="BP6" s="16"/>
      <c r="BQ6" s="17"/>
    </row>
    <row r="7" spans="1:69" x14ac:dyDescent="0.25">
      <c r="A7" s="1">
        <v>-42815.048702999979</v>
      </c>
      <c r="E7" s="6" t="s">
        <v>982</v>
      </c>
      <c r="F7" s="7">
        <v>11452.998</v>
      </c>
      <c r="I7" s="24" t="s">
        <v>3302</v>
      </c>
      <c r="J7" s="23">
        <f>GETPIVOTDATA("[Measures].[Sum of Sales]",$I$2,"[Return].[Returned]","[Return].[Returned].&amp;")</f>
        <v>226259.85509999999</v>
      </c>
      <c r="K7" s="23">
        <f>GETPIVOTDATA("[Measures].[Sum of Cogos]",$I$2,"[Return].[Returned]","[Return].[Returned].&amp;")</f>
        <v>-167369.76534299989</v>
      </c>
      <c r="L7" s="23">
        <f>GETPIVOTDATA("[Measures].[Sum of discount value]",$I$2,"[Return].[Returned]","[Return].[Returned].&amp;")</f>
        <v>-38927.607556999981</v>
      </c>
      <c r="T7" s="6" t="s">
        <v>520</v>
      </c>
      <c r="U7" s="7">
        <v>11340.169</v>
      </c>
      <c r="X7" s="6" t="s">
        <v>8</v>
      </c>
      <c r="Y7" s="7">
        <v>71065.320000000007</v>
      </c>
      <c r="AE7" s="6" t="s">
        <v>12</v>
      </c>
      <c r="AF7" s="1">
        <v>21809.635999999999</v>
      </c>
      <c r="AJ7" s="6" t="s">
        <v>3273</v>
      </c>
      <c r="AK7" s="1">
        <v>241130.76790000001</v>
      </c>
      <c r="AL7" s="1">
        <v>3804</v>
      </c>
      <c r="AO7" s="6" t="s">
        <v>459</v>
      </c>
      <c r="AP7" s="1">
        <v>9251.5069999999996</v>
      </c>
      <c r="AQ7" s="1">
        <v>4787.0619999999999</v>
      </c>
      <c r="AR7" s="1">
        <v>3061.8240000000001</v>
      </c>
      <c r="AS7" s="1">
        <v>17100.393</v>
      </c>
      <c r="AV7" s="15"/>
      <c r="AW7" s="16"/>
      <c r="AX7" s="17"/>
      <c r="BO7" s="15"/>
      <c r="BP7" s="16"/>
      <c r="BQ7" s="17"/>
    </row>
    <row r="8" spans="1:69" x14ac:dyDescent="0.25">
      <c r="E8" s="6" t="s">
        <v>493</v>
      </c>
      <c r="F8" s="7">
        <v>11755.656800000001</v>
      </c>
      <c r="T8" s="6" t="s">
        <v>547</v>
      </c>
      <c r="U8" s="7">
        <v>13677.632</v>
      </c>
      <c r="X8" s="6" t="s">
        <v>3273</v>
      </c>
      <c r="Y8" s="7">
        <v>241130.76790000001</v>
      </c>
      <c r="AE8" s="6" t="s">
        <v>3273</v>
      </c>
      <c r="AF8" s="1">
        <v>140753.94649999999</v>
      </c>
      <c r="AO8" s="6" t="s">
        <v>418</v>
      </c>
      <c r="AP8" s="1">
        <v>7950.7374</v>
      </c>
      <c r="AQ8" s="1">
        <v>4273.652</v>
      </c>
      <c r="AR8" s="1">
        <v>18018.378000000001</v>
      </c>
      <c r="AS8" s="1">
        <v>30242.767400000001</v>
      </c>
      <c r="AV8" s="15"/>
      <c r="AW8" s="16"/>
      <c r="AX8" s="17"/>
      <c r="BO8" s="15"/>
      <c r="BP8" s="16"/>
      <c r="BQ8" s="17"/>
    </row>
    <row r="9" spans="1:69" x14ac:dyDescent="0.25">
      <c r="E9" s="6" t="s">
        <v>368</v>
      </c>
      <c r="F9" s="7">
        <v>11865.805</v>
      </c>
      <c r="T9" s="6" t="s">
        <v>459</v>
      </c>
      <c r="U9" s="7">
        <v>17100.393</v>
      </c>
      <c r="AO9" s="6" t="s">
        <v>3273</v>
      </c>
      <c r="AP9" s="1">
        <v>45789.634400000003</v>
      </c>
      <c r="AQ9" s="1">
        <v>33715.752</v>
      </c>
      <c r="AR9" s="1">
        <v>51361.273999999998</v>
      </c>
      <c r="AS9" s="1">
        <v>130866.66039999999</v>
      </c>
      <c r="AV9" s="15"/>
      <c r="AW9" s="16"/>
      <c r="AX9" s="17"/>
      <c r="BO9" s="15"/>
      <c r="BP9" s="16"/>
      <c r="BQ9" s="17"/>
    </row>
    <row r="10" spans="1:69" x14ac:dyDescent="0.25">
      <c r="E10" s="6" t="s">
        <v>439</v>
      </c>
      <c r="F10" s="7">
        <v>12418.401</v>
      </c>
      <c r="T10" s="6" t="s">
        <v>576</v>
      </c>
      <c r="U10" s="7">
        <v>28866.763999999999</v>
      </c>
      <c r="AV10" s="15"/>
      <c r="AW10" s="16"/>
      <c r="AX10" s="17"/>
      <c r="BO10" s="15"/>
      <c r="BP10" s="16"/>
      <c r="BQ10" s="17"/>
    </row>
    <row r="11" spans="1:69" x14ac:dyDescent="0.25">
      <c r="A11" t="s">
        <v>3291</v>
      </c>
      <c r="E11" s="6" t="s">
        <v>458</v>
      </c>
      <c r="F11" s="7">
        <v>16484.991000000002</v>
      </c>
      <c r="T11" s="6" t="s">
        <v>418</v>
      </c>
      <c r="U11" s="7">
        <v>30242.767400000001</v>
      </c>
      <c r="AV11" s="15"/>
      <c r="AW11" s="16"/>
      <c r="AX11" s="17"/>
      <c r="BO11" s="15"/>
      <c r="BP11" s="16"/>
      <c r="BQ11" s="17"/>
    </row>
    <row r="12" spans="1:69" x14ac:dyDescent="0.25">
      <c r="A12" s="1">
        <v>-179569.53999699996</v>
      </c>
      <c r="E12" s="6" t="s">
        <v>575</v>
      </c>
      <c r="F12" s="7">
        <v>23999.374</v>
      </c>
      <c r="T12" s="6" t="s">
        <v>369</v>
      </c>
      <c r="U12" s="7">
        <v>40979.103999999999</v>
      </c>
      <c r="AV12" s="15"/>
      <c r="AW12" s="16"/>
      <c r="AX12" s="17"/>
      <c r="BO12" s="15"/>
      <c r="BP12" s="16"/>
      <c r="BQ12" s="17"/>
    </row>
    <row r="13" spans="1:69" x14ac:dyDescent="0.25">
      <c r="E13" s="6" t="s">
        <v>3273</v>
      </c>
      <c r="F13" s="7">
        <v>117663.3328</v>
      </c>
      <c r="T13" s="6" t="s">
        <v>3273</v>
      </c>
      <c r="U13" s="7">
        <v>180481.3229</v>
      </c>
      <c r="AV13" s="15"/>
      <c r="AW13" s="16"/>
      <c r="AX13" s="17"/>
      <c r="BO13" s="15"/>
      <c r="BP13" s="16"/>
      <c r="BQ13" s="17"/>
    </row>
    <row r="14" spans="1:69" x14ac:dyDescent="0.25">
      <c r="A14" t="s">
        <v>3303</v>
      </c>
      <c r="AV14" s="15"/>
      <c r="AW14" s="16"/>
      <c r="AX14" s="17"/>
      <c r="BO14" s="15"/>
      <c r="BP14" s="16"/>
      <c r="BQ14" s="17"/>
    </row>
    <row r="15" spans="1:69" x14ac:dyDescent="0.25">
      <c r="A15" s="1">
        <v>362</v>
      </c>
      <c r="AV15" s="15"/>
      <c r="AW15" s="16"/>
      <c r="AX15" s="17"/>
      <c r="BO15" s="15"/>
      <c r="BP15" s="16"/>
      <c r="BQ15" s="17"/>
    </row>
    <row r="16" spans="1:69" x14ac:dyDescent="0.25">
      <c r="A16">
        <f>GETPIVOTDATA("[Measures].[Total customers]",$A$14)</f>
        <v>362</v>
      </c>
      <c r="AV16" s="15"/>
      <c r="AW16" s="16"/>
      <c r="AX16" s="17"/>
      <c r="BO16" s="15"/>
      <c r="BP16" s="16"/>
      <c r="BQ16" s="17"/>
    </row>
    <row r="17" spans="1:69" x14ac:dyDescent="0.25">
      <c r="AV17" s="15"/>
      <c r="AW17" s="16"/>
      <c r="AX17" s="17"/>
      <c r="BO17" s="15"/>
      <c r="BP17" s="16"/>
      <c r="BQ17" s="17"/>
    </row>
    <row r="18" spans="1:69" x14ac:dyDescent="0.25">
      <c r="AV18" s="15"/>
      <c r="AW18" s="16"/>
      <c r="AX18" s="17"/>
      <c r="BO18" s="15"/>
      <c r="BP18" s="16"/>
      <c r="BQ18" s="17"/>
    </row>
    <row r="19" spans="1:69" x14ac:dyDescent="0.25">
      <c r="AV19" s="15"/>
      <c r="AW19" s="16"/>
      <c r="AX19" s="17"/>
      <c r="BO19" s="15"/>
      <c r="BP19" s="16"/>
      <c r="BQ19" s="17"/>
    </row>
    <row r="20" spans="1:69" x14ac:dyDescent="0.25">
      <c r="A20" t="s">
        <v>3304</v>
      </c>
      <c r="AV20" s="18"/>
      <c r="AW20" s="19"/>
      <c r="AX20" s="20"/>
      <c r="BO20" s="15"/>
      <c r="BP20" s="16"/>
      <c r="BQ20" s="17"/>
    </row>
    <row r="21" spans="1:69" x14ac:dyDescent="0.25">
      <c r="A21" s="1">
        <v>18.7461792</v>
      </c>
      <c r="BO21" s="18"/>
      <c r="BP21" s="19"/>
      <c r="BQ21" s="20"/>
    </row>
    <row r="22" spans="1:69" x14ac:dyDescent="0.25">
      <c r="A22">
        <f>GETPIVOTDATA("[Measures].[Average of Profit]",$A$20)</f>
        <v>18.7461792</v>
      </c>
    </row>
  </sheetData>
  <pageMargins left="0.7" right="0.7" top="0.75" bottom="0.75" header="0.3" footer="0.3"/>
  <pageSetup paperSize="9" orientation="portrait" r:id="rId16"/>
  <drawing r:id="rId1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7A880-0C0F-4296-AF82-64A12F63D72E}">
  <dimension ref="A1:AE46"/>
  <sheetViews>
    <sheetView showGridLines="0" showRowColHeaders="0" workbookViewId="0">
      <selection activeCell="W10" sqref="W10"/>
    </sheetView>
  </sheetViews>
  <sheetFormatPr defaultRowHeight="15" x14ac:dyDescent="0.25"/>
  <sheetData>
    <row r="1" spans="1:31" x14ac:dyDescent="0.25">
      <c r="A1" s="21"/>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row>
    <row r="2" spans="1:31" x14ac:dyDescent="0.25">
      <c r="A2" s="21"/>
      <c r="B2" s="21"/>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row>
    <row r="3" spans="1:31" x14ac:dyDescent="0.25">
      <c r="A3" s="21"/>
      <c r="B3" s="21"/>
      <c r="C3" s="21"/>
      <c r="D3" s="21"/>
      <c r="E3" s="21"/>
      <c r="F3" s="21"/>
      <c r="G3" s="21"/>
      <c r="H3" s="21"/>
      <c r="I3" s="21"/>
      <c r="J3" s="21"/>
      <c r="K3" s="21"/>
      <c r="L3" s="21"/>
      <c r="M3" s="21"/>
      <c r="N3" s="21"/>
      <c r="O3" s="21"/>
      <c r="P3" s="21"/>
      <c r="Q3" s="21"/>
      <c r="R3" s="21"/>
      <c r="S3" s="21"/>
      <c r="T3" s="21"/>
      <c r="U3" s="21"/>
      <c r="V3" s="21"/>
      <c r="W3" s="21"/>
      <c r="X3" s="21"/>
      <c r="Y3" s="21"/>
      <c r="Z3" s="21"/>
      <c r="AA3" s="21"/>
      <c r="AB3" s="21"/>
      <c r="AC3" s="21"/>
      <c r="AD3" s="21"/>
      <c r="AE3" s="21"/>
    </row>
    <row r="4" spans="1:31" x14ac:dyDescent="0.25">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row>
    <row r="5" spans="1:31" x14ac:dyDescent="0.25">
      <c r="A5" s="21"/>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row>
    <row r="6" spans="1:31" x14ac:dyDescent="0.25">
      <c r="A6" s="21"/>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row>
    <row r="7" spans="1:31" x14ac:dyDescent="0.25">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row>
    <row r="8" spans="1:31" x14ac:dyDescent="0.25">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row>
    <row r="9" spans="1:31" x14ac:dyDescent="0.25">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row>
    <row r="10" spans="1:31" x14ac:dyDescent="0.25">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row>
    <row r="11" spans="1:31" x14ac:dyDescent="0.25">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row>
    <row r="12" spans="1:31" x14ac:dyDescent="0.25">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row>
    <row r="13" spans="1:31" x14ac:dyDescent="0.25">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row>
    <row r="14" spans="1:31" x14ac:dyDescent="0.25">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row>
    <row r="15" spans="1:31" x14ac:dyDescent="0.2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row>
    <row r="16" spans="1:31" x14ac:dyDescent="0.25">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row>
    <row r="17" spans="1:31" x14ac:dyDescent="0.25">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row>
    <row r="18" spans="1:31" x14ac:dyDescent="0.25">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row>
    <row r="19" spans="1:31" x14ac:dyDescent="0.25">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row>
    <row r="20" spans="1:31" x14ac:dyDescent="0.25">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row>
    <row r="21" spans="1:31" x14ac:dyDescent="0.25">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row>
    <row r="22" spans="1:31" x14ac:dyDescent="0.25">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row>
    <row r="23" spans="1:31" x14ac:dyDescent="0.25">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row>
    <row r="24" spans="1:31" x14ac:dyDescent="0.25">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row>
    <row r="25" spans="1:31" x14ac:dyDescent="0.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row>
    <row r="26" spans="1:31" x14ac:dyDescent="0.25">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row>
    <row r="27" spans="1:31" x14ac:dyDescent="0.25">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row>
    <row r="28" spans="1:31" x14ac:dyDescent="0.25">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row>
    <row r="29" spans="1:31" x14ac:dyDescent="0.25">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row>
    <row r="30" spans="1:31" x14ac:dyDescent="0.25">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row>
    <row r="31" spans="1:31" x14ac:dyDescent="0.25">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row>
    <row r="32" spans="1:31" x14ac:dyDescent="0.25">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row>
    <row r="33" spans="1:31" x14ac:dyDescent="0.25">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row>
    <row r="34" spans="1:31" x14ac:dyDescent="0.25">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row>
    <row r="35" spans="1:31" x14ac:dyDescent="0.2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row>
    <row r="36" spans="1:31" x14ac:dyDescent="0.25">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row>
    <row r="37" spans="1:31" x14ac:dyDescent="0.25">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row>
    <row r="38" spans="1:31" x14ac:dyDescent="0.25">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row>
    <row r="39" spans="1:31" x14ac:dyDescent="0.25">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row>
    <row r="40" spans="1:31" x14ac:dyDescent="0.25">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row>
    <row r="41" spans="1:31" x14ac:dyDescent="0.25">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row>
    <row r="42" spans="1:31" x14ac:dyDescent="0.25">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row>
    <row r="43" spans="1:31" x14ac:dyDescent="0.25">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row>
    <row r="44" spans="1:31" x14ac:dyDescent="0.25">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row>
    <row r="45" spans="1:31" x14ac:dyDescent="0.2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row>
    <row r="46" spans="1:31" x14ac:dyDescent="0.25">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6A17-5948-4C7B-96E4-88645B2742CB}">
  <dimension ref="A1:X1001"/>
  <sheetViews>
    <sheetView topLeftCell="M1" workbookViewId="0">
      <selection activeCell="S4" sqref="S4"/>
    </sheetView>
  </sheetViews>
  <sheetFormatPr defaultRowHeight="15" x14ac:dyDescent="0.25"/>
  <cols>
    <col min="1" max="1" width="14.5703125" bestFit="1" customWidth="1"/>
    <col min="2" max="2" width="15.140625" bestFit="1" customWidth="1"/>
    <col min="3" max="3" width="14.28515625" bestFit="1" customWidth="1"/>
    <col min="4" max="4" width="15.7109375" bestFit="1" customWidth="1"/>
    <col min="5" max="5" width="17.42578125" bestFit="1" customWidth="1"/>
    <col min="6" max="6" width="14" customWidth="1"/>
    <col min="7" max="7" width="17.42578125" customWidth="1"/>
    <col min="8" max="8" width="13.85546875" bestFit="1" customWidth="1"/>
    <col min="9" max="9" width="14.140625" bestFit="1" customWidth="1"/>
    <col min="10" max="10" width="22.7109375" bestFit="1" customWidth="1"/>
    <col min="11" max="11" width="12.140625" bestFit="1" customWidth="1"/>
    <col min="12" max="12" width="13.5703125" customWidth="1"/>
    <col min="13" max="13" width="18.28515625" bestFit="1" customWidth="1"/>
    <col min="14" max="14" width="18.7109375" bestFit="1" customWidth="1"/>
    <col min="15" max="15" width="13.7109375" bestFit="1" customWidth="1"/>
    <col min="16" max="16" width="15" customWidth="1"/>
    <col min="17" max="17" width="16.7109375" bestFit="1" customWidth="1"/>
    <col min="18" max="18" width="10" bestFit="1" customWidth="1"/>
    <col min="19" max="20" width="10.85546875" customWidth="1"/>
    <col min="21" max="21" width="16" customWidth="1"/>
    <col min="22" max="22" width="11" bestFit="1" customWidth="1"/>
    <col min="23" max="23" width="10.7109375" bestFit="1" customWidth="1"/>
    <col min="24" max="24" width="16.28515625" bestFit="1" customWidth="1"/>
    <col min="25" max="25" width="12.7109375" bestFit="1" customWidth="1"/>
    <col min="26" max="26" width="10.7109375" customWidth="1"/>
  </cols>
  <sheetData>
    <row r="1" spans="1:24" x14ac:dyDescent="0.25">
      <c r="A1" s="4" t="s">
        <v>3271</v>
      </c>
      <c r="B1" s="4" t="s">
        <v>0</v>
      </c>
      <c r="C1" s="4" t="s">
        <v>334</v>
      </c>
      <c r="D1" s="4" t="s">
        <v>335</v>
      </c>
      <c r="E1" s="4" t="s">
        <v>336</v>
      </c>
      <c r="F1" s="4" t="s">
        <v>337</v>
      </c>
      <c r="G1" s="4" t="s">
        <v>338</v>
      </c>
      <c r="H1" s="4" t="s">
        <v>339</v>
      </c>
      <c r="I1" s="4" t="s">
        <v>340</v>
      </c>
      <c r="J1" s="4" t="s">
        <v>341</v>
      </c>
      <c r="K1" s="4" t="s">
        <v>342</v>
      </c>
      <c r="L1" s="4" t="s">
        <v>343</v>
      </c>
      <c r="M1" s="4" t="s">
        <v>1</v>
      </c>
      <c r="N1" s="4" t="s">
        <v>344</v>
      </c>
      <c r="O1" s="4" t="s">
        <v>2</v>
      </c>
      <c r="P1" s="4" t="s">
        <v>3</v>
      </c>
      <c r="Q1" s="4" t="s">
        <v>345</v>
      </c>
      <c r="R1" s="4" t="s">
        <v>346</v>
      </c>
      <c r="S1" s="4" t="s">
        <v>347</v>
      </c>
      <c r="T1" s="4" t="s">
        <v>348</v>
      </c>
      <c r="U1" s="4" t="s">
        <v>349</v>
      </c>
      <c r="V1" s="4" t="s">
        <v>350</v>
      </c>
      <c r="W1" s="4" t="s">
        <v>351</v>
      </c>
      <c r="X1" s="4" t="s">
        <v>3270</v>
      </c>
    </row>
    <row r="2" spans="1:24" x14ac:dyDescent="0.25">
      <c r="A2">
        <v>1</v>
      </c>
      <c r="B2" t="s">
        <v>352</v>
      </c>
      <c r="C2" s="2">
        <v>42682</v>
      </c>
      <c r="D2" s="2">
        <v>42685</v>
      </c>
      <c r="E2" t="s">
        <v>353</v>
      </c>
      <c r="F2" t="s">
        <v>354</v>
      </c>
      <c r="G2" t="s">
        <v>355</v>
      </c>
      <c r="H2" t="s">
        <v>356</v>
      </c>
      <c r="I2" t="s">
        <v>357</v>
      </c>
      <c r="J2" t="s">
        <v>358</v>
      </c>
      <c r="K2" t="s">
        <v>359</v>
      </c>
      <c r="L2">
        <v>42420</v>
      </c>
      <c r="M2" t="s">
        <v>4</v>
      </c>
      <c r="N2" t="s">
        <v>360</v>
      </c>
      <c r="O2" t="s">
        <v>5</v>
      </c>
      <c r="P2" t="s">
        <v>6</v>
      </c>
      <c r="Q2" t="s">
        <v>361</v>
      </c>
      <c r="R2">
        <v>261.95999999999998</v>
      </c>
      <c r="S2">
        <v>2</v>
      </c>
      <c r="T2" s="3">
        <v>0</v>
      </c>
      <c r="U2">
        <v>0</v>
      </c>
      <c r="V2">
        <v>-220.04640000000001</v>
      </c>
      <c r="W2">
        <v>41.913600000000002</v>
      </c>
      <c r="X2">
        <v>1</v>
      </c>
    </row>
    <row r="3" spans="1:24" x14ac:dyDescent="0.25">
      <c r="A3">
        <v>2</v>
      </c>
      <c r="B3" t="s">
        <v>352</v>
      </c>
      <c r="C3" s="2">
        <v>42682</v>
      </c>
      <c r="D3" s="2">
        <v>42685</v>
      </c>
      <c r="E3" t="s">
        <v>353</v>
      </c>
      <c r="F3" t="s">
        <v>354</v>
      </c>
      <c r="G3" t="s">
        <v>355</v>
      </c>
      <c r="H3" t="s">
        <v>356</v>
      </c>
      <c r="I3" t="s">
        <v>357</v>
      </c>
      <c r="J3" t="s">
        <v>358</v>
      </c>
      <c r="K3" t="s">
        <v>359</v>
      </c>
      <c r="L3">
        <v>42420</v>
      </c>
      <c r="M3" t="s">
        <v>4</v>
      </c>
      <c r="N3" t="s">
        <v>362</v>
      </c>
      <c r="O3" t="s">
        <v>5</v>
      </c>
      <c r="P3" t="s">
        <v>7</v>
      </c>
      <c r="Q3" t="s">
        <v>363</v>
      </c>
      <c r="R3">
        <v>731.94</v>
      </c>
      <c r="S3">
        <v>3</v>
      </c>
      <c r="T3" s="3">
        <v>0</v>
      </c>
      <c r="U3">
        <v>0</v>
      </c>
      <c r="V3">
        <v>-512.35799999999995</v>
      </c>
      <c r="W3">
        <v>219.58199999999999</v>
      </c>
      <c r="X3">
        <v>2</v>
      </c>
    </row>
    <row r="4" spans="1:24" x14ac:dyDescent="0.25">
      <c r="A4">
        <v>3</v>
      </c>
      <c r="B4" t="s">
        <v>364</v>
      </c>
      <c r="C4" s="2">
        <v>42533</v>
      </c>
      <c r="D4" s="2">
        <v>42537</v>
      </c>
      <c r="E4" t="s">
        <v>353</v>
      </c>
      <c r="F4" t="s">
        <v>365</v>
      </c>
      <c r="G4" t="s">
        <v>366</v>
      </c>
      <c r="H4" t="s">
        <v>367</v>
      </c>
      <c r="I4" t="s">
        <v>357</v>
      </c>
      <c r="J4" t="s">
        <v>368</v>
      </c>
      <c r="K4" t="s">
        <v>369</v>
      </c>
      <c r="L4">
        <v>90036</v>
      </c>
      <c r="M4" t="s">
        <v>8</v>
      </c>
      <c r="N4" t="s">
        <v>370</v>
      </c>
      <c r="O4" t="s">
        <v>9</v>
      </c>
      <c r="P4" t="s">
        <v>10</v>
      </c>
      <c r="Q4" t="s">
        <v>371</v>
      </c>
      <c r="R4">
        <v>14.62</v>
      </c>
      <c r="S4">
        <v>2</v>
      </c>
      <c r="T4" s="3">
        <v>0</v>
      </c>
      <c r="U4">
        <v>0</v>
      </c>
      <c r="V4">
        <v>-7.7485999999999997</v>
      </c>
      <c r="W4">
        <v>6.8714000000000004</v>
      </c>
      <c r="X4">
        <v>3</v>
      </c>
    </row>
    <row r="5" spans="1:24" x14ac:dyDescent="0.25">
      <c r="A5">
        <v>4</v>
      </c>
      <c r="B5" t="s">
        <v>372</v>
      </c>
      <c r="C5" s="2">
        <v>42288</v>
      </c>
      <c r="D5" s="2">
        <v>42295</v>
      </c>
      <c r="E5" t="s">
        <v>373</v>
      </c>
      <c r="F5" t="s">
        <v>374</v>
      </c>
      <c r="G5" t="s">
        <v>375</v>
      </c>
      <c r="H5" t="s">
        <v>356</v>
      </c>
      <c r="I5" t="s">
        <v>357</v>
      </c>
      <c r="J5" t="s">
        <v>376</v>
      </c>
      <c r="K5" t="s">
        <v>377</v>
      </c>
      <c r="L5">
        <v>33311</v>
      </c>
      <c r="M5" t="s">
        <v>4</v>
      </c>
      <c r="N5" t="s">
        <v>378</v>
      </c>
      <c r="O5" t="s">
        <v>5</v>
      </c>
      <c r="P5" t="s">
        <v>11</v>
      </c>
      <c r="Q5" t="s">
        <v>379</v>
      </c>
      <c r="R5">
        <v>957.57749999999999</v>
      </c>
      <c r="S5">
        <v>5</v>
      </c>
      <c r="T5" s="3">
        <v>0.45</v>
      </c>
      <c r="U5">
        <v>-430.909875</v>
      </c>
      <c r="V5">
        <v>-909.69862499999999</v>
      </c>
      <c r="W5">
        <v>-383.03100000000001</v>
      </c>
      <c r="X5">
        <v>4</v>
      </c>
    </row>
    <row r="6" spans="1:24" x14ac:dyDescent="0.25">
      <c r="A6">
        <v>5</v>
      </c>
      <c r="B6" t="s">
        <v>372</v>
      </c>
      <c r="C6" s="2">
        <v>42288</v>
      </c>
      <c r="D6" s="2">
        <v>42295</v>
      </c>
      <c r="E6" t="s">
        <v>373</v>
      </c>
      <c r="F6" t="s">
        <v>374</v>
      </c>
      <c r="G6" t="s">
        <v>375</v>
      </c>
      <c r="H6" t="s">
        <v>356</v>
      </c>
      <c r="I6" t="s">
        <v>357</v>
      </c>
      <c r="J6" t="s">
        <v>376</v>
      </c>
      <c r="K6" t="s">
        <v>377</v>
      </c>
      <c r="L6">
        <v>33311</v>
      </c>
      <c r="M6" t="s">
        <v>4</v>
      </c>
      <c r="N6" t="s">
        <v>380</v>
      </c>
      <c r="O6" t="s">
        <v>9</v>
      </c>
      <c r="P6" t="s">
        <v>12</v>
      </c>
      <c r="Q6" t="s">
        <v>381</v>
      </c>
      <c r="R6">
        <v>22.367999999999999</v>
      </c>
      <c r="S6">
        <v>2</v>
      </c>
      <c r="T6" s="3">
        <v>0.2</v>
      </c>
      <c r="U6">
        <v>-4.4736000000000002</v>
      </c>
      <c r="V6">
        <v>-15.378</v>
      </c>
      <c r="W6">
        <v>2.5164</v>
      </c>
      <c r="X6">
        <v>5</v>
      </c>
    </row>
    <row r="7" spans="1:24" x14ac:dyDescent="0.25">
      <c r="A7">
        <v>6</v>
      </c>
      <c r="B7" t="s">
        <v>382</v>
      </c>
      <c r="C7" s="2">
        <v>41799</v>
      </c>
      <c r="D7" s="2">
        <v>41804</v>
      </c>
      <c r="E7" t="s">
        <v>373</v>
      </c>
      <c r="F7" t="s">
        <v>383</v>
      </c>
      <c r="G7" t="s">
        <v>384</v>
      </c>
      <c r="H7" t="s">
        <v>356</v>
      </c>
      <c r="I7" t="s">
        <v>357</v>
      </c>
      <c r="J7" t="s">
        <v>368</v>
      </c>
      <c r="K7" t="s">
        <v>369</v>
      </c>
      <c r="L7">
        <v>90032</v>
      </c>
      <c r="M7" t="s">
        <v>8</v>
      </c>
      <c r="N7" t="s">
        <v>385</v>
      </c>
      <c r="O7" t="s">
        <v>5</v>
      </c>
      <c r="P7" t="s">
        <v>13</v>
      </c>
      <c r="Q7" t="s">
        <v>386</v>
      </c>
      <c r="R7">
        <v>48.86</v>
      </c>
      <c r="S7">
        <v>7</v>
      </c>
      <c r="T7" s="3">
        <v>0</v>
      </c>
      <c r="U7">
        <v>0</v>
      </c>
      <c r="V7">
        <v>-34.690600000000003</v>
      </c>
      <c r="W7">
        <v>14.1694</v>
      </c>
      <c r="X7">
        <v>6</v>
      </c>
    </row>
    <row r="8" spans="1:24" x14ac:dyDescent="0.25">
      <c r="A8">
        <v>7</v>
      </c>
      <c r="B8" t="s">
        <v>382</v>
      </c>
      <c r="C8" s="2">
        <v>41799</v>
      </c>
      <c r="D8" s="2">
        <v>41804</v>
      </c>
      <c r="E8" t="s">
        <v>373</v>
      </c>
      <c r="F8" t="s">
        <v>383</v>
      </c>
      <c r="G8" t="s">
        <v>384</v>
      </c>
      <c r="H8" t="s">
        <v>356</v>
      </c>
      <c r="I8" t="s">
        <v>357</v>
      </c>
      <c r="J8" t="s">
        <v>368</v>
      </c>
      <c r="K8" t="s">
        <v>369</v>
      </c>
      <c r="L8">
        <v>90032</v>
      </c>
      <c r="M8" t="s">
        <v>8</v>
      </c>
      <c r="N8" t="s">
        <v>387</v>
      </c>
      <c r="O8" t="s">
        <v>9</v>
      </c>
      <c r="P8" t="s">
        <v>14</v>
      </c>
      <c r="Q8" t="s">
        <v>388</v>
      </c>
      <c r="R8">
        <v>7.28</v>
      </c>
      <c r="S8">
        <v>4</v>
      </c>
      <c r="T8" s="3">
        <v>0</v>
      </c>
      <c r="U8">
        <v>0</v>
      </c>
      <c r="V8">
        <v>-5.3144</v>
      </c>
      <c r="W8">
        <v>1.9656</v>
      </c>
      <c r="X8">
        <v>7</v>
      </c>
    </row>
    <row r="9" spans="1:24" x14ac:dyDescent="0.25">
      <c r="A9">
        <v>8</v>
      </c>
      <c r="B9" t="s">
        <v>382</v>
      </c>
      <c r="C9" s="2">
        <v>41799</v>
      </c>
      <c r="D9" s="2">
        <v>41804</v>
      </c>
      <c r="E9" t="s">
        <v>373</v>
      </c>
      <c r="F9" t="s">
        <v>383</v>
      </c>
      <c r="G9" t="s">
        <v>384</v>
      </c>
      <c r="H9" t="s">
        <v>356</v>
      </c>
      <c r="I9" t="s">
        <v>357</v>
      </c>
      <c r="J9" t="s">
        <v>368</v>
      </c>
      <c r="K9" t="s">
        <v>369</v>
      </c>
      <c r="L9">
        <v>90032</v>
      </c>
      <c r="M9" t="s">
        <v>8</v>
      </c>
      <c r="N9" t="s">
        <v>389</v>
      </c>
      <c r="O9" t="s">
        <v>15</v>
      </c>
      <c r="P9" t="s">
        <v>16</v>
      </c>
      <c r="Q9" t="s">
        <v>390</v>
      </c>
      <c r="R9">
        <v>907.15200000000004</v>
      </c>
      <c r="S9">
        <v>6</v>
      </c>
      <c r="T9" s="3">
        <v>0.2</v>
      </c>
      <c r="U9">
        <v>-181.43039999999999</v>
      </c>
      <c r="V9">
        <v>-635.00639999999999</v>
      </c>
      <c r="W9">
        <v>90.715199999999996</v>
      </c>
      <c r="X9">
        <v>8</v>
      </c>
    </row>
    <row r="10" spans="1:24" x14ac:dyDescent="0.25">
      <c r="A10">
        <v>9</v>
      </c>
      <c r="B10" t="s">
        <v>382</v>
      </c>
      <c r="C10" s="2">
        <v>41799</v>
      </c>
      <c r="D10" s="2">
        <v>41804</v>
      </c>
      <c r="E10" t="s">
        <v>373</v>
      </c>
      <c r="F10" t="s">
        <v>383</v>
      </c>
      <c r="G10" t="s">
        <v>384</v>
      </c>
      <c r="H10" t="s">
        <v>356</v>
      </c>
      <c r="I10" t="s">
        <v>357</v>
      </c>
      <c r="J10" t="s">
        <v>368</v>
      </c>
      <c r="K10" t="s">
        <v>369</v>
      </c>
      <c r="L10">
        <v>90032</v>
      </c>
      <c r="M10" t="s">
        <v>8</v>
      </c>
      <c r="N10" t="s">
        <v>391</v>
      </c>
      <c r="O10" t="s">
        <v>9</v>
      </c>
      <c r="P10" t="s">
        <v>17</v>
      </c>
      <c r="Q10" t="s">
        <v>392</v>
      </c>
      <c r="R10">
        <v>18.504000000000001</v>
      </c>
      <c r="S10">
        <v>3</v>
      </c>
      <c r="T10" s="3">
        <v>0.2</v>
      </c>
      <c r="U10">
        <v>-3.7008000000000001</v>
      </c>
      <c r="V10">
        <v>-9.0206999999999997</v>
      </c>
      <c r="W10">
        <v>5.7824999999999998</v>
      </c>
      <c r="X10">
        <v>9</v>
      </c>
    </row>
    <row r="11" spans="1:24" x14ac:dyDescent="0.25">
      <c r="A11">
        <v>10</v>
      </c>
      <c r="B11" t="s">
        <v>382</v>
      </c>
      <c r="C11" s="2">
        <v>41799</v>
      </c>
      <c r="D11" s="2">
        <v>41804</v>
      </c>
      <c r="E11" t="s">
        <v>373</v>
      </c>
      <c r="F11" t="s">
        <v>383</v>
      </c>
      <c r="G11" t="s">
        <v>384</v>
      </c>
      <c r="H11" t="s">
        <v>356</v>
      </c>
      <c r="I11" t="s">
        <v>357</v>
      </c>
      <c r="J11" t="s">
        <v>368</v>
      </c>
      <c r="K11" t="s">
        <v>369</v>
      </c>
      <c r="L11">
        <v>90032</v>
      </c>
      <c r="M11" t="s">
        <v>8</v>
      </c>
      <c r="N11" t="s">
        <v>393</v>
      </c>
      <c r="O11" t="s">
        <v>9</v>
      </c>
      <c r="P11" t="s">
        <v>18</v>
      </c>
      <c r="Q11" t="s">
        <v>394</v>
      </c>
      <c r="R11">
        <v>114.9</v>
      </c>
      <c r="S11">
        <v>5</v>
      </c>
      <c r="T11" s="3">
        <v>0</v>
      </c>
      <c r="U11">
        <v>0</v>
      </c>
      <c r="V11">
        <v>-80.430000000000007</v>
      </c>
      <c r="W11">
        <v>34.47</v>
      </c>
      <c r="X11">
        <v>10</v>
      </c>
    </row>
    <row r="12" spans="1:24" x14ac:dyDescent="0.25">
      <c r="A12">
        <v>11</v>
      </c>
      <c r="B12" t="s">
        <v>382</v>
      </c>
      <c r="C12" s="2">
        <v>41799</v>
      </c>
      <c r="D12" s="2">
        <v>41804</v>
      </c>
      <c r="E12" t="s">
        <v>373</v>
      </c>
      <c r="F12" t="s">
        <v>383</v>
      </c>
      <c r="G12" t="s">
        <v>384</v>
      </c>
      <c r="H12" t="s">
        <v>356</v>
      </c>
      <c r="I12" t="s">
        <v>357</v>
      </c>
      <c r="J12" t="s">
        <v>368</v>
      </c>
      <c r="K12" t="s">
        <v>369</v>
      </c>
      <c r="L12">
        <v>90032</v>
      </c>
      <c r="M12" t="s">
        <v>8</v>
      </c>
      <c r="N12" t="s">
        <v>395</v>
      </c>
      <c r="O12" t="s">
        <v>5</v>
      </c>
      <c r="P12" t="s">
        <v>11</v>
      </c>
      <c r="Q12" t="s">
        <v>396</v>
      </c>
      <c r="R12">
        <v>1706.184</v>
      </c>
      <c r="S12">
        <v>9</v>
      </c>
      <c r="T12" s="3">
        <v>0.2</v>
      </c>
      <c r="U12">
        <v>-341.23680000000002</v>
      </c>
      <c r="V12">
        <v>-1279.6379999999999</v>
      </c>
      <c r="W12">
        <v>85.309200000000004</v>
      </c>
      <c r="X12">
        <v>11</v>
      </c>
    </row>
    <row r="13" spans="1:24" x14ac:dyDescent="0.25">
      <c r="A13">
        <v>12</v>
      </c>
      <c r="B13" t="s">
        <v>382</v>
      </c>
      <c r="C13" s="2">
        <v>41799</v>
      </c>
      <c r="D13" s="2">
        <v>41804</v>
      </c>
      <c r="E13" t="s">
        <v>373</v>
      </c>
      <c r="F13" t="s">
        <v>383</v>
      </c>
      <c r="G13" t="s">
        <v>384</v>
      </c>
      <c r="H13" t="s">
        <v>356</v>
      </c>
      <c r="I13" t="s">
        <v>357</v>
      </c>
      <c r="J13" t="s">
        <v>368</v>
      </c>
      <c r="K13" t="s">
        <v>369</v>
      </c>
      <c r="L13">
        <v>90032</v>
      </c>
      <c r="M13" t="s">
        <v>8</v>
      </c>
      <c r="N13" t="s">
        <v>397</v>
      </c>
      <c r="O13" t="s">
        <v>15</v>
      </c>
      <c r="P13" t="s">
        <v>16</v>
      </c>
      <c r="Q13" t="s">
        <v>398</v>
      </c>
      <c r="R13">
        <v>911.42399999999998</v>
      </c>
      <c r="S13">
        <v>4</v>
      </c>
      <c r="T13" s="3">
        <v>0.2</v>
      </c>
      <c r="U13">
        <v>-182.28479999999999</v>
      </c>
      <c r="V13">
        <v>-660.78240000000005</v>
      </c>
      <c r="W13">
        <v>68.356800000000007</v>
      </c>
      <c r="X13">
        <v>12</v>
      </c>
    </row>
    <row r="14" spans="1:24" x14ac:dyDescent="0.25">
      <c r="A14">
        <v>13</v>
      </c>
      <c r="B14" t="s">
        <v>399</v>
      </c>
      <c r="C14" s="2">
        <v>42840</v>
      </c>
      <c r="D14" s="2">
        <v>42845</v>
      </c>
      <c r="E14" t="s">
        <v>373</v>
      </c>
      <c r="F14" t="s">
        <v>400</v>
      </c>
      <c r="G14" t="s">
        <v>401</v>
      </c>
      <c r="H14" t="s">
        <v>356</v>
      </c>
      <c r="I14" t="s">
        <v>357</v>
      </c>
      <c r="J14" t="s">
        <v>402</v>
      </c>
      <c r="K14" t="s">
        <v>403</v>
      </c>
      <c r="L14">
        <v>28027</v>
      </c>
      <c r="M14" t="s">
        <v>4</v>
      </c>
      <c r="N14" t="s">
        <v>404</v>
      </c>
      <c r="O14" t="s">
        <v>9</v>
      </c>
      <c r="P14" t="s">
        <v>19</v>
      </c>
      <c r="Q14" t="s">
        <v>405</v>
      </c>
      <c r="R14">
        <v>15.552</v>
      </c>
      <c r="S14">
        <v>3</v>
      </c>
      <c r="T14" s="3">
        <v>0.2</v>
      </c>
      <c r="U14">
        <v>-3.1103999999999998</v>
      </c>
      <c r="V14">
        <v>-6.9984000000000002</v>
      </c>
      <c r="W14">
        <v>5.4432</v>
      </c>
      <c r="X14">
        <v>13</v>
      </c>
    </row>
    <row r="15" spans="1:24" x14ac:dyDescent="0.25">
      <c r="A15">
        <v>14</v>
      </c>
      <c r="B15" t="s">
        <v>406</v>
      </c>
      <c r="C15" s="2">
        <v>42709</v>
      </c>
      <c r="D15" s="2">
        <v>42714</v>
      </c>
      <c r="E15" t="s">
        <v>373</v>
      </c>
      <c r="F15" t="s">
        <v>407</v>
      </c>
      <c r="G15" t="s">
        <v>408</v>
      </c>
      <c r="H15" t="s">
        <v>356</v>
      </c>
      <c r="I15" t="s">
        <v>357</v>
      </c>
      <c r="J15" t="s">
        <v>409</v>
      </c>
      <c r="K15" t="s">
        <v>410</v>
      </c>
      <c r="L15">
        <v>98103</v>
      </c>
      <c r="M15" t="s">
        <v>8</v>
      </c>
      <c r="N15" t="s">
        <v>411</v>
      </c>
      <c r="O15" t="s">
        <v>9</v>
      </c>
      <c r="P15" t="s">
        <v>17</v>
      </c>
      <c r="Q15" t="s">
        <v>412</v>
      </c>
      <c r="R15">
        <v>407.976</v>
      </c>
      <c r="S15">
        <v>3</v>
      </c>
      <c r="T15" s="3">
        <v>0.2</v>
      </c>
      <c r="U15">
        <v>-81.595200000000006</v>
      </c>
      <c r="V15">
        <v>-193.7886</v>
      </c>
      <c r="W15">
        <v>132.59219999999999</v>
      </c>
      <c r="X15">
        <v>14</v>
      </c>
    </row>
    <row r="16" spans="1:24" x14ac:dyDescent="0.25">
      <c r="A16">
        <v>15</v>
      </c>
      <c r="B16" t="s">
        <v>413</v>
      </c>
      <c r="C16" s="2">
        <v>42330</v>
      </c>
      <c r="D16" s="2">
        <v>42334</v>
      </c>
      <c r="E16" t="s">
        <v>373</v>
      </c>
      <c r="F16" t="s">
        <v>414</v>
      </c>
      <c r="G16" t="s">
        <v>415</v>
      </c>
      <c r="H16" t="s">
        <v>416</v>
      </c>
      <c r="I16" t="s">
        <v>357</v>
      </c>
      <c r="J16" t="s">
        <v>417</v>
      </c>
      <c r="K16" t="s">
        <v>418</v>
      </c>
      <c r="L16">
        <v>76106</v>
      </c>
      <c r="M16" t="s">
        <v>20</v>
      </c>
      <c r="N16" t="s">
        <v>419</v>
      </c>
      <c r="O16" t="s">
        <v>9</v>
      </c>
      <c r="P16" t="s">
        <v>18</v>
      </c>
      <c r="Q16" t="s">
        <v>420</v>
      </c>
      <c r="R16">
        <v>68.81</v>
      </c>
      <c r="S16">
        <v>5</v>
      </c>
      <c r="T16" s="3">
        <v>0.8</v>
      </c>
      <c r="U16">
        <v>-55.048000000000002</v>
      </c>
      <c r="V16">
        <v>-137.62</v>
      </c>
      <c r="W16">
        <v>-123.858</v>
      </c>
      <c r="X16">
        <v>15</v>
      </c>
    </row>
    <row r="17" spans="1:24" x14ac:dyDescent="0.25">
      <c r="A17">
        <v>16</v>
      </c>
      <c r="B17" t="s">
        <v>413</v>
      </c>
      <c r="C17" s="2">
        <v>42330</v>
      </c>
      <c r="D17" s="2">
        <v>42334</v>
      </c>
      <c r="E17" t="s">
        <v>373</v>
      </c>
      <c r="F17" t="s">
        <v>414</v>
      </c>
      <c r="G17" t="s">
        <v>415</v>
      </c>
      <c r="H17" t="s">
        <v>416</v>
      </c>
      <c r="I17" t="s">
        <v>357</v>
      </c>
      <c r="J17" t="s">
        <v>417</v>
      </c>
      <c r="K17" t="s">
        <v>418</v>
      </c>
      <c r="L17">
        <v>76106</v>
      </c>
      <c r="M17" t="s">
        <v>20</v>
      </c>
      <c r="N17" t="s">
        <v>421</v>
      </c>
      <c r="O17" t="s">
        <v>9</v>
      </c>
      <c r="P17" t="s">
        <v>17</v>
      </c>
      <c r="Q17" t="s">
        <v>422</v>
      </c>
      <c r="R17">
        <v>2.544</v>
      </c>
      <c r="S17">
        <v>3</v>
      </c>
      <c r="T17" s="3">
        <v>0.8</v>
      </c>
      <c r="U17">
        <v>-2.0352000000000001</v>
      </c>
      <c r="V17">
        <v>-4.3247999999999998</v>
      </c>
      <c r="W17">
        <v>-3.8159999999999998</v>
      </c>
      <c r="X17">
        <v>16</v>
      </c>
    </row>
    <row r="18" spans="1:24" x14ac:dyDescent="0.25">
      <c r="A18">
        <v>17</v>
      </c>
      <c r="B18" t="s">
        <v>423</v>
      </c>
      <c r="C18" s="2">
        <v>41954</v>
      </c>
      <c r="D18" s="2">
        <v>41961</v>
      </c>
      <c r="E18" t="s">
        <v>373</v>
      </c>
      <c r="F18" t="s">
        <v>424</v>
      </c>
      <c r="G18" t="s">
        <v>425</v>
      </c>
      <c r="H18" t="s">
        <v>356</v>
      </c>
      <c r="I18" t="s">
        <v>357</v>
      </c>
      <c r="J18" t="s">
        <v>426</v>
      </c>
      <c r="K18" t="s">
        <v>427</v>
      </c>
      <c r="L18">
        <v>53711</v>
      </c>
      <c r="M18" t="s">
        <v>20</v>
      </c>
      <c r="N18" t="s">
        <v>428</v>
      </c>
      <c r="O18" t="s">
        <v>9</v>
      </c>
      <c r="P18" t="s">
        <v>12</v>
      </c>
      <c r="Q18" t="s">
        <v>429</v>
      </c>
      <c r="R18">
        <v>665.88</v>
      </c>
      <c r="S18">
        <v>6</v>
      </c>
      <c r="T18" s="3">
        <v>0</v>
      </c>
      <c r="U18">
        <v>0</v>
      </c>
      <c r="V18">
        <v>-652.56240000000003</v>
      </c>
      <c r="W18">
        <v>13.317600000000001</v>
      </c>
      <c r="X18">
        <v>17</v>
      </c>
    </row>
    <row r="19" spans="1:24" x14ac:dyDescent="0.25">
      <c r="A19">
        <v>18</v>
      </c>
      <c r="B19" t="s">
        <v>430</v>
      </c>
      <c r="C19" s="2">
        <v>41772</v>
      </c>
      <c r="D19" s="2">
        <v>41774</v>
      </c>
      <c r="E19" t="s">
        <v>353</v>
      </c>
      <c r="F19" t="s">
        <v>431</v>
      </c>
      <c r="G19" t="s">
        <v>432</v>
      </c>
      <c r="H19" t="s">
        <v>356</v>
      </c>
      <c r="I19" t="s">
        <v>357</v>
      </c>
      <c r="J19" t="s">
        <v>433</v>
      </c>
      <c r="K19" t="s">
        <v>434</v>
      </c>
      <c r="L19">
        <v>84084</v>
      </c>
      <c r="M19" t="s">
        <v>8</v>
      </c>
      <c r="N19" t="s">
        <v>435</v>
      </c>
      <c r="O19" t="s">
        <v>9</v>
      </c>
      <c r="P19" t="s">
        <v>12</v>
      </c>
      <c r="Q19" t="s">
        <v>436</v>
      </c>
      <c r="R19">
        <v>55.5</v>
      </c>
      <c r="S19">
        <v>2</v>
      </c>
      <c r="T19" s="3">
        <v>0</v>
      </c>
      <c r="U19">
        <v>0</v>
      </c>
      <c r="V19">
        <v>-45.51</v>
      </c>
      <c r="W19">
        <v>9.99</v>
      </c>
      <c r="X19">
        <v>18</v>
      </c>
    </row>
    <row r="20" spans="1:24" x14ac:dyDescent="0.25">
      <c r="A20">
        <v>19</v>
      </c>
      <c r="B20" t="s">
        <v>21</v>
      </c>
      <c r="C20" s="2">
        <v>41878</v>
      </c>
      <c r="D20" s="2">
        <v>41883</v>
      </c>
      <c r="E20" t="s">
        <v>353</v>
      </c>
      <c r="F20" t="s">
        <v>437</v>
      </c>
      <c r="G20" t="s">
        <v>438</v>
      </c>
      <c r="H20" t="s">
        <v>356</v>
      </c>
      <c r="I20" t="s">
        <v>357</v>
      </c>
      <c r="J20" t="s">
        <v>439</v>
      </c>
      <c r="K20" t="s">
        <v>369</v>
      </c>
      <c r="L20">
        <v>94109</v>
      </c>
      <c r="M20" t="s">
        <v>8</v>
      </c>
      <c r="N20" t="s">
        <v>440</v>
      </c>
      <c r="O20" t="s">
        <v>9</v>
      </c>
      <c r="P20" t="s">
        <v>14</v>
      </c>
      <c r="Q20" t="s">
        <v>441</v>
      </c>
      <c r="R20">
        <v>8.56</v>
      </c>
      <c r="S20">
        <v>2</v>
      </c>
      <c r="T20" s="3">
        <v>0</v>
      </c>
      <c r="U20">
        <v>0</v>
      </c>
      <c r="V20">
        <v>-6.0776000000000003</v>
      </c>
      <c r="W20">
        <v>2.4824000000000002</v>
      </c>
      <c r="X20">
        <v>19</v>
      </c>
    </row>
    <row r="21" spans="1:24" x14ac:dyDescent="0.25">
      <c r="A21">
        <v>20</v>
      </c>
      <c r="B21" t="s">
        <v>21</v>
      </c>
      <c r="C21" s="2">
        <v>41878</v>
      </c>
      <c r="D21" s="2">
        <v>41883</v>
      </c>
      <c r="E21" t="s">
        <v>353</v>
      </c>
      <c r="F21" t="s">
        <v>437</v>
      </c>
      <c r="G21" t="s">
        <v>438</v>
      </c>
      <c r="H21" t="s">
        <v>356</v>
      </c>
      <c r="I21" t="s">
        <v>357</v>
      </c>
      <c r="J21" t="s">
        <v>439</v>
      </c>
      <c r="K21" t="s">
        <v>369</v>
      </c>
      <c r="L21">
        <v>94109</v>
      </c>
      <c r="M21" t="s">
        <v>8</v>
      </c>
      <c r="N21" t="s">
        <v>442</v>
      </c>
      <c r="O21" t="s">
        <v>15</v>
      </c>
      <c r="P21" t="s">
        <v>16</v>
      </c>
      <c r="Q21" t="s">
        <v>443</v>
      </c>
      <c r="R21">
        <v>213.48</v>
      </c>
      <c r="S21">
        <v>3</v>
      </c>
      <c r="T21" s="3">
        <v>0.2</v>
      </c>
      <c r="U21">
        <v>-42.695999999999998</v>
      </c>
      <c r="V21">
        <v>-154.773</v>
      </c>
      <c r="W21">
        <v>16.010999999999999</v>
      </c>
      <c r="X21">
        <v>20</v>
      </c>
    </row>
    <row r="22" spans="1:24" x14ac:dyDescent="0.25">
      <c r="A22">
        <v>21</v>
      </c>
      <c r="B22" t="s">
        <v>21</v>
      </c>
      <c r="C22" s="2">
        <v>41878</v>
      </c>
      <c r="D22" s="2">
        <v>41883</v>
      </c>
      <c r="E22" t="s">
        <v>353</v>
      </c>
      <c r="F22" t="s">
        <v>437</v>
      </c>
      <c r="G22" t="s">
        <v>438</v>
      </c>
      <c r="H22" t="s">
        <v>356</v>
      </c>
      <c r="I22" t="s">
        <v>357</v>
      </c>
      <c r="J22" t="s">
        <v>439</v>
      </c>
      <c r="K22" t="s">
        <v>369</v>
      </c>
      <c r="L22">
        <v>94109</v>
      </c>
      <c r="M22" t="s">
        <v>8</v>
      </c>
      <c r="N22" t="s">
        <v>444</v>
      </c>
      <c r="O22" t="s">
        <v>9</v>
      </c>
      <c r="P22" t="s">
        <v>17</v>
      </c>
      <c r="Q22" t="s">
        <v>445</v>
      </c>
      <c r="R22">
        <v>22.72</v>
      </c>
      <c r="S22">
        <v>4</v>
      </c>
      <c r="T22" s="3">
        <v>0.2</v>
      </c>
      <c r="U22">
        <v>-4.5439999999999996</v>
      </c>
      <c r="V22">
        <v>-10.792</v>
      </c>
      <c r="W22">
        <v>7.3840000000000003</v>
      </c>
      <c r="X22">
        <v>21</v>
      </c>
    </row>
    <row r="23" spans="1:24" x14ac:dyDescent="0.25">
      <c r="A23">
        <v>22</v>
      </c>
      <c r="B23" t="s">
        <v>446</v>
      </c>
      <c r="C23" s="2">
        <v>42713</v>
      </c>
      <c r="D23" s="2">
        <v>42717</v>
      </c>
      <c r="E23" t="s">
        <v>373</v>
      </c>
      <c r="F23" t="s">
        <v>447</v>
      </c>
      <c r="G23" t="s">
        <v>448</v>
      </c>
      <c r="H23" t="s">
        <v>367</v>
      </c>
      <c r="I23" t="s">
        <v>357</v>
      </c>
      <c r="J23" t="s">
        <v>449</v>
      </c>
      <c r="K23" t="s">
        <v>450</v>
      </c>
      <c r="L23">
        <v>68025</v>
      </c>
      <c r="M23" t="s">
        <v>20</v>
      </c>
      <c r="N23" t="s">
        <v>451</v>
      </c>
      <c r="O23" t="s">
        <v>9</v>
      </c>
      <c r="P23" t="s">
        <v>14</v>
      </c>
      <c r="Q23" t="s">
        <v>452</v>
      </c>
      <c r="R23">
        <v>19.46</v>
      </c>
      <c r="S23">
        <v>7</v>
      </c>
      <c r="T23" s="3">
        <v>0</v>
      </c>
      <c r="U23">
        <v>0</v>
      </c>
      <c r="V23">
        <v>-14.400399999999999</v>
      </c>
      <c r="W23">
        <v>5.0595999999999997</v>
      </c>
      <c r="X23">
        <v>22</v>
      </c>
    </row>
    <row r="24" spans="1:24" x14ac:dyDescent="0.25">
      <c r="A24">
        <v>23</v>
      </c>
      <c r="B24" t="s">
        <v>446</v>
      </c>
      <c r="C24" s="2">
        <v>42713</v>
      </c>
      <c r="D24" s="2">
        <v>42717</v>
      </c>
      <c r="E24" t="s">
        <v>373</v>
      </c>
      <c r="F24" t="s">
        <v>447</v>
      </c>
      <c r="G24" t="s">
        <v>448</v>
      </c>
      <c r="H24" t="s">
        <v>367</v>
      </c>
      <c r="I24" t="s">
        <v>357</v>
      </c>
      <c r="J24" t="s">
        <v>449</v>
      </c>
      <c r="K24" t="s">
        <v>450</v>
      </c>
      <c r="L24">
        <v>68025</v>
      </c>
      <c r="M24" t="s">
        <v>20</v>
      </c>
      <c r="N24" t="s">
        <v>453</v>
      </c>
      <c r="O24" t="s">
        <v>9</v>
      </c>
      <c r="P24" t="s">
        <v>18</v>
      </c>
      <c r="Q24" t="s">
        <v>454</v>
      </c>
      <c r="R24">
        <v>60.34</v>
      </c>
      <c r="S24">
        <v>7</v>
      </c>
      <c r="T24" s="3">
        <v>0</v>
      </c>
      <c r="U24">
        <v>0</v>
      </c>
      <c r="V24">
        <v>-44.651600000000002</v>
      </c>
      <c r="W24">
        <v>15.6884</v>
      </c>
      <c r="X24">
        <v>23</v>
      </c>
    </row>
    <row r="25" spans="1:24" x14ac:dyDescent="0.25">
      <c r="A25">
        <v>24</v>
      </c>
      <c r="B25" t="s">
        <v>455</v>
      </c>
      <c r="C25" s="2">
        <v>42932</v>
      </c>
      <c r="D25" s="2">
        <v>42934</v>
      </c>
      <c r="E25" t="s">
        <v>353</v>
      </c>
      <c r="F25" t="s">
        <v>456</v>
      </c>
      <c r="G25" t="s">
        <v>457</v>
      </c>
      <c r="H25" t="s">
        <v>356</v>
      </c>
      <c r="I25" t="s">
        <v>357</v>
      </c>
      <c r="J25" t="s">
        <v>458</v>
      </c>
      <c r="K25" t="s">
        <v>459</v>
      </c>
      <c r="L25">
        <v>19140</v>
      </c>
      <c r="M25" t="s">
        <v>22</v>
      </c>
      <c r="N25" t="s">
        <v>460</v>
      </c>
      <c r="O25" t="s">
        <v>5</v>
      </c>
      <c r="P25" t="s">
        <v>7</v>
      </c>
      <c r="Q25" t="s">
        <v>461</v>
      </c>
      <c r="R25">
        <v>71.372</v>
      </c>
      <c r="S25">
        <v>2</v>
      </c>
      <c r="T25" s="3">
        <v>0.3</v>
      </c>
      <c r="U25">
        <v>-21.4116</v>
      </c>
      <c r="V25">
        <v>-50.98</v>
      </c>
      <c r="W25">
        <v>-1.0196000000000001</v>
      </c>
      <c r="X25">
        <v>24</v>
      </c>
    </row>
    <row r="26" spans="1:24" x14ac:dyDescent="0.25">
      <c r="A26">
        <v>25</v>
      </c>
      <c r="B26" t="s">
        <v>462</v>
      </c>
      <c r="C26" s="2">
        <v>42272</v>
      </c>
      <c r="D26" s="2">
        <v>42277</v>
      </c>
      <c r="E26" t="s">
        <v>373</v>
      </c>
      <c r="F26" t="s">
        <v>463</v>
      </c>
      <c r="G26" t="s">
        <v>464</v>
      </c>
      <c r="H26" t="s">
        <v>356</v>
      </c>
      <c r="I26" t="s">
        <v>357</v>
      </c>
      <c r="J26" t="s">
        <v>465</v>
      </c>
      <c r="K26" t="s">
        <v>434</v>
      </c>
      <c r="L26">
        <v>84057</v>
      </c>
      <c r="M26" t="s">
        <v>8</v>
      </c>
      <c r="N26" t="s">
        <v>378</v>
      </c>
      <c r="O26" t="s">
        <v>5</v>
      </c>
      <c r="P26" t="s">
        <v>11</v>
      </c>
      <c r="Q26" t="s">
        <v>379</v>
      </c>
      <c r="R26">
        <v>1044.6300000000001</v>
      </c>
      <c r="S26">
        <v>3</v>
      </c>
      <c r="T26" s="3">
        <v>0</v>
      </c>
      <c r="U26">
        <v>0</v>
      </c>
      <c r="V26">
        <v>-804.36509999999998</v>
      </c>
      <c r="W26">
        <v>240.26490000000001</v>
      </c>
      <c r="X26">
        <v>25</v>
      </c>
    </row>
    <row r="27" spans="1:24" x14ac:dyDescent="0.25">
      <c r="A27">
        <v>26</v>
      </c>
      <c r="B27" t="s">
        <v>466</v>
      </c>
      <c r="C27" s="2">
        <v>42385</v>
      </c>
      <c r="D27" s="2">
        <v>42389</v>
      </c>
      <c r="E27" t="s">
        <v>353</v>
      </c>
      <c r="F27" t="s">
        <v>467</v>
      </c>
      <c r="G27" t="s">
        <v>468</v>
      </c>
      <c r="H27" t="s">
        <v>356</v>
      </c>
      <c r="I27" t="s">
        <v>357</v>
      </c>
      <c r="J27" t="s">
        <v>368</v>
      </c>
      <c r="K27" t="s">
        <v>369</v>
      </c>
      <c r="L27">
        <v>90049</v>
      </c>
      <c r="M27" t="s">
        <v>8</v>
      </c>
      <c r="N27" t="s">
        <v>469</v>
      </c>
      <c r="O27" t="s">
        <v>9</v>
      </c>
      <c r="P27" t="s">
        <v>17</v>
      </c>
      <c r="Q27" t="s">
        <v>470</v>
      </c>
      <c r="R27">
        <v>11.648</v>
      </c>
      <c r="S27">
        <v>2</v>
      </c>
      <c r="T27" s="3">
        <v>0.2</v>
      </c>
      <c r="U27">
        <v>-2.3296000000000001</v>
      </c>
      <c r="V27">
        <v>-5.0960000000000001</v>
      </c>
      <c r="W27">
        <v>4.2224000000000004</v>
      </c>
      <c r="X27">
        <v>26</v>
      </c>
    </row>
    <row r="28" spans="1:24" x14ac:dyDescent="0.25">
      <c r="A28">
        <v>27</v>
      </c>
      <c r="B28" t="s">
        <v>466</v>
      </c>
      <c r="C28" s="2">
        <v>42385</v>
      </c>
      <c r="D28" s="2">
        <v>42389</v>
      </c>
      <c r="E28" t="s">
        <v>353</v>
      </c>
      <c r="F28" t="s">
        <v>467</v>
      </c>
      <c r="G28" t="s">
        <v>468</v>
      </c>
      <c r="H28" t="s">
        <v>356</v>
      </c>
      <c r="I28" t="s">
        <v>357</v>
      </c>
      <c r="J28" t="s">
        <v>368</v>
      </c>
      <c r="K28" t="s">
        <v>369</v>
      </c>
      <c r="L28">
        <v>90049</v>
      </c>
      <c r="M28" t="s">
        <v>8</v>
      </c>
      <c r="N28" t="s">
        <v>471</v>
      </c>
      <c r="O28" t="s">
        <v>15</v>
      </c>
      <c r="P28" t="s">
        <v>23</v>
      </c>
      <c r="Q28" t="s">
        <v>472</v>
      </c>
      <c r="R28">
        <v>90.57</v>
      </c>
      <c r="S28">
        <v>3</v>
      </c>
      <c r="T28" s="3">
        <v>0</v>
      </c>
      <c r="U28">
        <v>0</v>
      </c>
      <c r="V28">
        <v>-78.795900000000003</v>
      </c>
      <c r="W28">
        <v>11.774100000000001</v>
      </c>
      <c r="X28">
        <v>27</v>
      </c>
    </row>
    <row r="29" spans="1:24" x14ac:dyDescent="0.25">
      <c r="A29">
        <v>28</v>
      </c>
      <c r="B29" t="s">
        <v>473</v>
      </c>
      <c r="C29" s="2">
        <v>42264</v>
      </c>
      <c r="D29" s="2">
        <v>42268</v>
      </c>
      <c r="E29" t="s">
        <v>373</v>
      </c>
      <c r="F29" t="s">
        <v>474</v>
      </c>
      <c r="G29" t="s">
        <v>475</v>
      </c>
      <c r="H29" t="s">
        <v>356</v>
      </c>
      <c r="I29" t="s">
        <v>357</v>
      </c>
      <c r="J29" t="s">
        <v>458</v>
      </c>
      <c r="K29" t="s">
        <v>459</v>
      </c>
      <c r="L29">
        <v>19140</v>
      </c>
      <c r="M29" t="s">
        <v>22</v>
      </c>
      <c r="N29" t="s">
        <v>476</v>
      </c>
      <c r="O29" t="s">
        <v>5</v>
      </c>
      <c r="P29" t="s">
        <v>6</v>
      </c>
      <c r="Q29" t="s">
        <v>477</v>
      </c>
      <c r="R29">
        <v>3083.43</v>
      </c>
      <c r="S29">
        <v>7</v>
      </c>
      <c r="T29" s="3">
        <v>0.5</v>
      </c>
      <c r="U29">
        <v>-1541.7149999999999</v>
      </c>
      <c r="V29">
        <v>-3206.7671999999998</v>
      </c>
      <c r="W29">
        <v>-1665.0522000000001</v>
      </c>
      <c r="X29">
        <v>28</v>
      </c>
    </row>
    <row r="30" spans="1:24" x14ac:dyDescent="0.25">
      <c r="A30">
        <v>29</v>
      </c>
      <c r="B30" t="s">
        <v>473</v>
      </c>
      <c r="C30" s="2">
        <v>42264</v>
      </c>
      <c r="D30" s="2">
        <v>42268</v>
      </c>
      <c r="E30" t="s">
        <v>373</v>
      </c>
      <c r="F30" t="s">
        <v>474</v>
      </c>
      <c r="G30" t="s">
        <v>475</v>
      </c>
      <c r="H30" t="s">
        <v>356</v>
      </c>
      <c r="I30" t="s">
        <v>357</v>
      </c>
      <c r="J30" t="s">
        <v>458</v>
      </c>
      <c r="K30" t="s">
        <v>459</v>
      </c>
      <c r="L30">
        <v>19140</v>
      </c>
      <c r="M30" t="s">
        <v>22</v>
      </c>
      <c r="N30" t="s">
        <v>478</v>
      </c>
      <c r="O30" t="s">
        <v>9</v>
      </c>
      <c r="P30" t="s">
        <v>17</v>
      </c>
      <c r="Q30" t="s">
        <v>479</v>
      </c>
      <c r="R30">
        <v>9.6180000000000003</v>
      </c>
      <c r="S30">
        <v>2</v>
      </c>
      <c r="T30" s="3">
        <v>0.7</v>
      </c>
      <c r="U30">
        <v>-6.7325999999999997</v>
      </c>
      <c r="V30">
        <v>-9.9385999999999992</v>
      </c>
      <c r="W30">
        <v>-7.0532000000000004</v>
      </c>
      <c r="X30">
        <v>29</v>
      </c>
    </row>
    <row r="31" spans="1:24" x14ac:dyDescent="0.25">
      <c r="A31">
        <v>30</v>
      </c>
      <c r="B31" t="s">
        <v>473</v>
      </c>
      <c r="C31" s="2">
        <v>42264</v>
      </c>
      <c r="D31" s="2">
        <v>42268</v>
      </c>
      <c r="E31" t="s">
        <v>373</v>
      </c>
      <c r="F31" t="s">
        <v>474</v>
      </c>
      <c r="G31" t="s">
        <v>475</v>
      </c>
      <c r="H31" t="s">
        <v>356</v>
      </c>
      <c r="I31" t="s">
        <v>357</v>
      </c>
      <c r="J31" t="s">
        <v>458</v>
      </c>
      <c r="K31" t="s">
        <v>459</v>
      </c>
      <c r="L31">
        <v>19140</v>
      </c>
      <c r="M31" t="s">
        <v>22</v>
      </c>
      <c r="N31" t="s">
        <v>480</v>
      </c>
      <c r="O31" t="s">
        <v>5</v>
      </c>
      <c r="P31" t="s">
        <v>13</v>
      </c>
      <c r="Q31" t="s">
        <v>481</v>
      </c>
      <c r="R31">
        <v>124.2</v>
      </c>
      <c r="S31">
        <v>3</v>
      </c>
      <c r="T31" s="3">
        <v>0.2</v>
      </c>
      <c r="U31">
        <v>-24.84</v>
      </c>
      <c r="V31">
        <v>-83.834999999999994</v>
      </c>
      <c r="W31">
        <v>15.525</v>
      </c>
      <c r="X31">
        <v>30</v>
      </c>
    </row>
    <row r="32" spans="1:24" x14ac:dyDescent="0.25">
      <c r="A32">
        <v>31</v>
      </c>
      <c r="B32" t="s">
        <v>473</v>
      </c>
      <c r="C32" s="2">
        <v>42264</v>
      </c>
      <c r="D32" s="2">
        <v>42268</v>
      </c>
      <c r="E32" t="s">
        <v>373</v>
      </c>
      <c r="F32" t="s">
        <v>474</v>
      </c>
      <c r="G32" t="s">
        <v>475</v>
      </c>
      <c r="H32" t="s">
        <v>356</v>
      </c>
      <c r="I32" t="s">
        <v>357</v>
      </c>
      <c r="J32" t="s">
        <v>458</v>
      </c>
      <c r="K32" t="s">
        <v>459</v>
      </c>
      <c r="L32">
        <v>19140</v>
      </c>
      <c r="M32" t="s">
        <v>22</v>
      </c>
      <c r="N32" t="s">
        <v>482</v>
      </c>
      <c r="O32" t="s">
        <v>9</v>
      </c>
      <c r="P32" t="s">
        <v>24</v>
      </c>
      <c r="Q32" t="s">
        <v>483</v>
      </c>
      <c r="R32">
        <v>3.2639999999999998</v>
      </c>
      <c r="S32">
        <v>2</v>
      </c>
      <c r="T32" s="3">
        <v>0.2</v>
      </c>
      <c r="U32">
        <v>-0.65280000000000005</v>
      </c>
      <c r="V32">
        <v>-1.5096000000000001</v>
      </c>
      <c r="W32">
        <v>1.1015999999999999</v>
      </c>
      <c r="X32">
        <v>31</v>
      </c>
    </row>
    <row r="33" spans="1:24" x14ac:dyDescent="0.25">
      <c r="A33">
        <v>32</v>
      </c>
      <c r="B33" t="s">
        <v>473</v>
      </c>
      <c r="C33" s="2">
        <v>42264</v>
      </c>
      <c r="D33" s="2">
        <v>42268</v>
      </c>
      <c r="E33" t="s">
        <v>373</v>
      </c>
      <c r="F33" t="s">
        <v>474</v>
      </c>
      <c r="G33" t="s">
        <v>475</v>
      </c>
      <c r="H33" t="s">
        <v>356</v>
      </c>
      <c r="I33" t="s">
        <v>357</v>
      </c>
      <c r="J33" t="s">
        <v>458</v>
      </c>
      <c r="K33" t="s">
        <v>459</v>
      </c>
      <c r="L33">
        <v>19140</v>
      </c>
      <c r="M33" t="s">
        <v>22</v>
      </c>
      <c r="N33" t="s">
        <v>484</v>
      </c>
      <c r="O33" t="s">
        <v>9</v>
      </c>
      <c r="P33" t="s">
        <v>14</v>
      </c>
      <c r="Q33" t="s">
        <v>485</v>
      </c>
      <c r="R33">
        <v>86.304000000000002</v>
      </c>
      <c r="S33">
        <v>6</v>
      </c>
      <c r="T33" s="3">
        <v>0.2</v>
      </c>
      <c r="U33">
        <v>-17.2608</v>
      </c>
      <c r="V33">
        <v>-59.334000000000003</v>
      </c>
      <c r="W33">
        <v>9.7091999999999992</v>
      </c>
      <c r="X33">
        <v>32</v>
      </c>
    </row>
    <row r="34" spans="1:24" x14ac:dyDescent="0.25">
      <c r="A34">
        <v>33</v>
      </c>
      <c r="B34" t="s">
        <v>473</v>
      </c>
      <c r="C34" s="2">
        <v>42264</v>
      </c>
      <c r="D34" s="2">
        <v>42268</v>
      </c>
      <c r="E34" t="s">
        <v>373</v>
      </c>
      <c r="F34" t="s">
        <v>474</v>
      </c>
      <c r="G34" t="s">
        <v>475</v>
      </c>
      <c r="H34" t="s">
        <v>356</v>
      </c>
      <c r="I34" t="s">
        <v>357</v>
      </c>
      <c r="J34" t="s">
        <v>458</v>
      </c>
      <c r="K34" t="s">
        <v>459</v>
      </c>
      <c r="L34">
        <v>19140</v>
      </c>
      <c r="M34" t="s">
        <v>22</v>
      </c>
      <c r="N34" t="s">
        <v>486</v>
      </c>
      <c r="O34" t="s">
        <v>9</v>
      </c>
      <c r="P34" t="s">
        <v>17</v>
      </c>
      <c r="Q34" t="s">
        <v>487</v>
      </c>
      <c r="R34">
        <v>6.8579999999999997</v>
      </c>
      <c r="S34">
        <v>6</v>
      </c>
      <c r="T34" s="3">
        <v>0.7</v>
      </c>
      <c r="U34">
        <v>-4.8006000000000002</v>
      </c>
      <c r="V34">
        <v>-7.7724000000000002</v>
      </c>
      <c r="W34">
        <v>-5.7149999999999999</v>
      </c>
      <c r="X34">
        <v>33</v>
      </c>
    </row>
    <row r="35" spans="1:24" x14ac:dyDescent="0.25">
      <c r="A35">
        <v>34</v>
      </c>
      <c r="B35" t="s">
        <v>473</v>
      </c>
      <c r="C35" s="2">
        <v>42264</v>
      </c>
      <c r="D35" s="2">
        <v>42268</v>
      </c>
      <c r="E35" t="s">
        <v>373</v>
      </c>
      <c r="F35" t="s">
        <v>474</v>
      </c>
      <c r="G35" t="s">
        <v>475</v>
      </c>
      <c r="H35" t="s">
        <v>356</v>
      </c>
      <c r="I35" t="s">
        <v>357</v>
      </c>
      <c r="J35" t="s">
        <v>458</v>
      </c>
      <c r="K35" t="s">
        <v>459</v>
      </c>
      <c r="L35">
        <v>19140</v>
      </c>
      <c r="M35" t="s">
        <v>22</v>
      </c>
      <c r="N35" t="s">
        <v>488</v>
      </c>
      <c r="O35" t="s">
        <v>9</v>
      </c>
      <c r="P35" t="s">
        <v>14</v>
      </c>
      <c r="Q35" t="s">
        <v>489</v>
      </c>
      <c r="R35">
        <v>15.76</v>
      </c>
      <c r="S35">
        <v>2</v>
      </c>
      <c r="T35" s="3">
        <v>0.2</v>
      </c>
      <c r="U35">
        <v>-3.1520000000000001</v>
      </c>
      <c r="V35">
        <v>-9.0619999999999994</v>
      </c>
      <c r="W35">
        <v>3.5459999999999998</v>
      </c>
      <c r="X35">
        <v>34</v>
      </c>
    </row>
    <row r="36" spans="1:24" x14ac:dyDescent="0.25">
      <c r="A36">
        <v>35</v>
      </c>
      <c r="B36" t="s">
        <v>490</v>
      </c>
      <c r="C36" s="2">
        <v>43027</v>
      </c>
      <c r="D36" s="2">
        <v>43031</v>
      </c>
      <c r="E36" t="s">
        <v>353</v>
      </c>
      <c r="F36" t="s">
        <v>491</v>
      </c>
      <c r="G36" t="s">
        <v>492</v>
      </c>
      <c r="H36" t="s">
        <v>416</v>
      </c>
      <c r="I36" t="s">
        <v>357</v>
      </c>
      <c r="J36" t="s">
        <v>493</v>
      </c>
      <c r="K36" t="s">
        <v>418</v>
      </c>
      <c r="L36">
        <v>77095</v>
      </c>
      <c r="M36" t="s">
        <v>20</v>
      </c>
      <c r="N36" t="s">
        <v>494</v>
      </c>
      <c r="O36" t="s">
        <v>9</v>
      </c>
      <c r="P36" t="s">
        <v>19</v>
      </c>
      <c r="Q36" t="s">
        <v>495</v>
      </c>
      <c r="R36">
        <v>29.472000000000001</v>
      </c>
      <c r="S36">
        <v>3</v>
      </c>
      <c r="T36" s="3">
        <v>0.2</v>
      </c>
      <c r="U36">
        <v>-5.8944000000000001</v>
      </c>
      <c r="V36">
        <v>-13.630800000000001</v>
      </c>
      <c r="W36">
        <v>9.9467999999999996</v>
      </c>
      <c r="X36">
        <v>35</v>
      </c>
    </row>
    <row r="37" spans="1:24" x14ac:dyDescent="0.25">
      <c r="A37">
        <v>36</v>
      </c>
      <c r="B37" t="s">
        <v>496</v>
      </c>
      <c r="C37" s="2">
        <v>42712</v>
      </c>
      <c r="D37" s="2">
        <v>42714</v>
      </c>
      <c r="E37" t="s">
        <v>497</v>
      </c>
      <c r="F37" t="s">
        <v>498</v>
      </c>
      <c r="G37" t="s">
        <v>499</v>
      </c>
      <c r="H37" t="s">
        <v>367</v>
      </c>
      <c r="I37" t="s">
        <v>357</v>
      </c>
      <c r="J37" t="s">
        <v>500</v>
      </c>
      <c r="K37" t="s">
        <v>418</v>
      </c>
      <c r="L37">
        <v>75080</v>
      </c>
      <c r="M37" t="s">
        <v>20</v>
      </c>
      <c r="N37" t="s">
        <v>501</v>
      </c>
      <c r="O37" t="s">
        <v>15</v>
      </c>
      <c r="P37" t="s">
        <v>16</v>
      </c>
      <c r="Q37" t="s">
        <v>502</v>
      </c>
      <c r="R37">
        <v>1097.5440000000001</v>
      </c>
      <c r="S37">
        <v>7</v>
      </c>
      <c r="T37" s="3">
        <v>0.2</v>
      </c>
      <c r="U37">
        <v>-219.50880000000001</v>
      </c>
      <c r="V37">
        <v>-754.56150000000002</v>
      </c>
      <c r="W37">
        <v>123.47369999999999</v>
      </c>
      <c r="X37">
        <v>36</v>
      </c>
    </row>
    <row r="38" spans="1:24" x14ac:dyDescent="0.25">
      <c r="A38">
        <v>37</v>
      </c>
      <c r="B38" t="s">
        <v>496</v>
      </c>
      <c r="C38" s="2">
        <v>42712</v>
      </c>
      <c r="D38" s="2">
        <v>42714</v>
      </c>
      <c r="E38" t="s">
        <v>497</v>
      </c>
      <c r="F38" t="s">
        <v>498</v>
      </c>
      <c r="G38" t="s">
        <v>499</v>
      </c>
      <c r="H38" t="s">
        <v>367</v>
      </c>
      <c r="I38" t="s">
        <v>357</v>
      </c>
      <c r="J38" t="s">
        <v>500</v>
      </c>
      <c r="K38" t="s">
        <v>418</v>
      </c>
      <c r="L38">
        <v>75080</v>
      </c>
      <c r="M38" t="s">
        <v>20</v>
      </c>
      <c r="N38" t="s">
        <v>503</v>
      </c>
      <c r="O38" t="s">
        <v>5</v>
      </c>
      <c r="P38" t="s">
        <v>13</v>
      </c>
      <c r="Q38" t="s">
        <v>504</v>
      </c>
      <c r="R38">
        <v>190.92</v>
      </c>
      <c r="S38">
        <v>5</v>
      </c>
      <c r="T38" s="3">
        <v>0.6</v>
      </c>
      <c r="U38">
        <v>-114.55200000000001</v>
      </c>
      <c r="V38">
        <v>-224.33099999999999</v>
      </c>
      <c r="W38">
        <v>-147.96299999999999</v>
      </c>
      <c r="X38">
        <v>37</v>
      </c>
    </row>
    <row r="39" spans="1:24" x14ac:dyDescent="0.25">
      <c r="A39">
        <v>38</v>
      </c>
      <c r="B39" t="s">
        <v>505</v>
      </c>
      <c r="C39" s="2">
        <v>42365</v>
      </c>
      <c r="D39" s="2">
        <v>42369</v>
      </c>
      <c r="E39" t="s">
        <v>373</v>
      </c>
      <c r="F39" t="s">
        <v>506</v>
      </c>
      <c r="G39" t="s">
        <v>507</v>
      </c>
      <c r="H39" t="s">
        <v>416</v>
      </c>
      <c r="I39" t="s">
        <v>357</v>
      </c>
      <c r="J39" t="s">
        <v>493</v>
      </c>
      <c r="K39" t="s">
        <v>418</v>
      </c>
      <c r="L39">
        <v>77041</v>
      </c>
      <c r="M39" t="s">
        <v>20</v>
      </c>
      <c r="N39" t="s">
        <v>508</v>
      </c>
      <c r="O39" t="s">
        <v>9</v>
      </c>
      <c r="P39" t="s">
        <v>24</v>
      </c>
      <c r="Q39" t="s">
        <v>509</v>
      </c>
      <c r="R39">
        <v>113.328</v>
      </c>
      <c r="S39">
        <v>9</v>
      </c>
      <c r="T39" s="3">
        <v>0.2</v>
      </c>
      <c r="U39">
        <v>-22.665600000000001</v>
      </c>
      <c r="V39">
        <v>-55.247399999999999</v>
      </c>
      <c r="W39">
        <v>35.414999999999999</v>
      </c>
      <c r="X39">
        <v>38</v>
      </c>
    </row>
    <row r="40" spans="1:24" x14ac:dyDescent="0.25">
      <c r="A40">
        <v>39</v>
      </c>
      <c r="B40" t="s">
        <v>505</v>
      </c>
      <c r="C40" s="2">
        <v>42365</v>
      </c>
      <c r="D40" s="2">
        <v>42369</v>
      </c>
      <c r="E40" t="s">
        <v>373</v>
      </c>
      <c r="F40" t="s">
        <v>506</v>
      </c>
      <c r="G40" t="s">
        <v>507</v>
      </c>
      <c r="H40" t="s">
        <v>416</v>
      </c>
      <c r="I40" t="s">
        <v>357</v>
      </c>
      <c r="J40" t="s">
        <v>493</v>
      </c>
      <c r="K40" t="s">
        <v>418</v>
      </c>
      <c r="L40">
        <v>77041</v>
      </c>
      <c r="M40" t="s">
        <v>20</v>
      </c>
      <c r="N40" t="s">
        <v>510</v>
      </c>
      <c r="O40" t="s">
        <v>5</v>
      </c>
      <c r="P40" t="s">
        <v>6</v>
      </c>
      <c r="Q40" t="s">
        <v>511</v>
      </c>
      <c r="R40">
        <v>532.39919999999995</v>
      </c>
      <c r="S40">
        <v>3</v>
      </c>
      <c r="T40" s="3">
        <v>0.32</v>
      </c>
      <c r="U40">
        <v>-170.36774399999999</v>
      </c>
      <c r="V40">
        <v>-409.007856</v>
      </c>
      <c r="W40">
        <v>-46.976399999999998</v>
      </c>
      <c r="X40">
        <v>39</v>
      </c>
    </row>
    <row r="41" spans="1:24" x14ac:dyDescent="0.25">
      <c r="A41">
        <v>40</v>
      </c>
      <c r="B41" t="s">
        <v>505</v>
      </c>
      <c r="C41" s="2">
        <v>42365</v>
      </c>
      <c r="D41" s="2">
        <v>42369</v>
      </c>
      <c r="E41" t="s">
        <v>373</v>
      </c>
      <c r="F41" t="s">
        <v>506</v>
      </c>
      <c r="G41" t="s">
        <v>507</v>
      </c>
      <c r="H41" t="s">
        <v>416</v>
      </c>
      <c r="I41" t="s">
        <v>357</v>
      </c>
      <c r="J41" t="s">
        <v>493</v>
      </c>
      <c r="K41" t="s">
        <v>418</v>
      </c>
      <c r="L41">
        <v>77041</v>
      </c>
      <c r="M41" t="s">
        <v>20</v>
      </c>
      <c r="N41" t="s">
        <v>512</v>
      </c>
      <c r="O41" t="s">
        <v>5</v>
      </c>
      <c r="P41" t="s">
        <v>7</v>
      </c>
      <c r="Q41" t="s">
        <v>513</v>
      </c>
      <c r="R41">
        <v>212.05799999999999</v>
      </c>
      <c r="S41">
        <v>3</v>
      </c>
      <c r="T41" s="3">
        <v>0.3</v>
      </c>
      <c r="U41">
        <v>-63.617400000000004</v>
      </c>
      <c r="V41">
        <v>-163.58760000000001</v>
      </c>
      <c r="W41">
        <v>-15.147</v>
      </c>
      <c r="X41">
        <v>40</v>
      </c>
    </row>
    <row r="42" spans="1:24" x14ac:dyDescent="0.25">
      <c r="A42">
        <v>41</v>
      </c>
      <c r="B42" t="s">
        <v>505</v>
      </c>
      <c r="C42" s="2">
        <v>42365</v>
      </c>
      <c r="D42" s="2">
        <v>42369</v>
      </c>
      <c r="E42" t="s">
        <v>373</v>
      </c>
      <c r="F42" t="s">
        <v>506</v>
      </c>
      <c r="G42" t="s">
        <v>507</v>
      </c>
      <c r="H42" t="s">
        <v>416</v>
      </c>
      <c r="I42" t="s">
        <v>357</v>
      </c>
      <c r="J42" t="s">
        <v>493</v>
      </c>
      <c r="K42" t="s">
        <v>418</v>
      </c>
      <c r="L42">
        <v>77041</v>
      </c>
      <c r="M42" t="s">
        <v>20</v>
      </c>
      <c r="N42" t="s">
        <v>514</v>
      </c>
      <c r="O42" t="s">
        <v>15</v>
      </c>
      <c r="P42" t="s">
        <v>16</v>
      </c>
      <c r="Q42" t="s">
        <v>515</v>
      </c>
      <c r="R42">
        <v>371.16800000000001</v>
      </c>
      <c r="S42">
        <v>4</v>
      </c>
      <c r="T42" s="3">
        <v>0.2</v>
      </c>
      <c r="U42">
        <v>-74.233599999999996</v>
      </c>
      <c r="V42">
        <v>-255.178</v>
      </c>
      <c r="W42">
        <v>41.756399999999999</v>
      </c>
      <c r="X42">
        <v>41</v>
      </c>
    </row>
    <row r="43" spans="1:24" x14ac:dyDescent="0.25">
      <c r="A43">
        <v>42</v>
      </c>
      <c r="B43" t="s">
        <v>516</v>
      </c>
      <c r="C43" s="2">
        <v>42988</v>
      </c>
      <c r="D43" s="2">
        <v>42993</v>
      </c>
      <c r="E43" t="s">
        <v>373</v>
      </c>
      <c r="F43" t="s">
        <v>517</v>
      </c>
      <c r="G43" t="s">
        <v>518</v>
      </c>
      <c r="H43" t="s">
        <v>367</v>
      </c>
      <c r="I43" t="s">
        <v>357</v>
      </c>
      <c r="J43" t="s">
        <v>519</v>
      </c>
      <c r="K43" t="s">
        <v>520</v>
      </c>
      <c r="L43">
        <v>60540</v>
      </c>
      <c r="M43" t="s">
        <v>20</v>
      </c>
      <c r="N43" t="s">
        <v>521</v>
      </c>
      <c r="O43" t="s">
        <v>15</v>
      </c>
      <c r="P43" t="s">
        <v>16</v>
      </c>
      <c r="Q43" t="s">
        <v>522</v>
      </c>
      <c r="R43">
        <v>147.16800000000001</v>
      </c>
      <c r="S43">
        <v>4</v>
      </c>
      <c r="T43" s="3">
        <v>0.2</v>
      </c>
      <c r="U43">
        <v>-29.433599999999998</v>
      </c>
      <c r="V43">
        <v>-101.178</v>
      </c>
      <c r="W43">
        <v>16.5564</v>
      </c>
      <c r="X43">
        <v>42</v>
      </c>
    </row>
    <row r="44" spans="1:24" x14ac:dyDescent="0.25">
      <c r="A44">
        <v>43</v>
      </c>
      <c r="B44" t="s">
        <v>523</v>
      </c>
      <c r="C44" s="2">
        <v>42568</v>
      </c>
      <c r="D44" s="2">
        <v>42573</v>
      </c>
      <c r="E44" t="s">
        <v>373</v>
      </c>
      <c r="F44" t="s">
        <v>524</v>
      </c>
      <c r="G44" t="s">
        <v>525</v>
      </c>
      <c r="H44" t="s">
        <v>367</v>
      </c>
      <c r="I44" t="s">
        <v>357</v>
      </c>
      <c r="J44" t="s">
        <v>368</v>
      </c>
      <c r="K44" t="s">
        <v>369</v>
      </c>
      <c r="L44">
        <v>90049</v>
      </c>
      <c r="M44" t="s">
        <v>8</v>
      </c>
      <c r="N44" t="s">
        <v>526</v>
      </c>
      <c r="O44" t="s">
        <v>9</v>
      </c>
      <c r="P44" t="s">
        <v>12</v>
      </c>
      <c r="Q44" t="s">
        <v>527</v>
      </c>
      <c r="R44">
        <v>77.88</v>
      </c>
      <c r="S44">
        <v>2</v>
      </c>
      <c r="T44" s="3">
        <v>0</v>
      </c>
      <c r="U44">
        <v>0</v>
      </c>
      <c r="V44">
        <v>-73.986000000000004</v>
      </c>
      <c r="W44">
        <v>3.8940000000000001</v>
      </c>
      <c r="X44">
        <v>43</v>
      </c>
    </row>
    <row r="45" spans="1:24" x14ac:dyDescent="0.25">
      <c r="A45">
        <v>44</v>
      </c>
      <c r="B45" t="s">
        <v>528</v>
      </c>
      <c r="C45" s="2">
        <v>42997</v>
      </c>
      <c r="D45" s="2">
        <v>43001</v>
      </c>
      <c r="E45" t="s">
        <v>373</v>
      </c>
      <c r="F45" t="s">
        <v>529</v>
      </c>
      <c r="G45" t="s">
        <v>530</v>
      </c>
      <c r="H45" t="s">
        <v>367</v>
      </c>
      <c r="I45" t="s">
        <v>357</v>
      </c>
      <c r="J45" t="s">
        <v>531</v>
      </c>
      <c r="K45" t="s">
        <v>377</v>
      </c>
      <c r="L45">
        <v>32935</v>
      </c>
      <c r="M45" t="s">
        <v>4</v>
      </c>
      <c r="N45" t="s">
        <v>532</v>
      </c>
      <c r="O45" t="s">
        <v>9</v>
      </c>
      <c r="P45" t="s">
        <v>12</v>
      </c>
      <c r="Q45" t="s">
        <v>533</v>
      </c>
      <c r="R45">
        <v>95.616</v>
      </c>
      <c r="S45">
        <v>2</v>
      </c>
      <c r="T45" s="3">
        <v>0.2</v>
      </c>
      <c r="U45">
        <v>-19.123200000000001</v>
      </c>
      <c r="V45">
        <v>-66.931200000000004</v>
      </c>
      <c r="W45">
        <v>9.5616000000000003</v>
      </c>
      <c r="X45">
        <v>44</v>
      </c>
    </row>
    <row r="46" spans="1:24" x14ac:dyDescent="0.25">
      <c r="A46">
        <v>45</v>
      </c>
      <c r="B46" t="s">
        <v>534</v>
      </c>
      <c r="C46" s="2">
        <v>42440</v>
      </c>
      <c r="D46" s="2">
        <v>42442</v>
      </c>
      <c r="E46" t="s">
        <v>497</v>
      </c>
      <c r="F46" t="s">
        <v>535</v>
      </c>
      <c r="G46" t="s">
        <v>536</v>
      </c>
      <c r="H46" t="s">
        <v>367</v>
      </c>
      <c r="I46" t="s">
        <v>357</v>
      </c>
      <c r="J46" t="s">
        <v>537</v>
      </c>
      <c r="K46" t="s">
        <v>538</v>
      </c>
      <c r="L46">
        <v>55122</v>
      </c>
      <c r="M46" t="s">
        <v>20</v>
      </c>
      <c r="N46" t="s">
        <v>539</v>
      </c>
      <c r="O46" t="s">
        <v>15</v>
      </c>
      <c r="P46" t="s">
        <v>23</v>
      </c>
      <c r="Q46" t="s">
        <v>540</v>
      </c>
      <c r="R46">
        <v>45.98</v>
      </c>
      <c r="S46">
        <v>2</v>
      </c>
      <c r="T46" s="3">
        <v>0</v>
      </c>
      <c r="U46">
        <v>0</v>
      </c>
      <c r="V46">
        <v>-26.208600000000001</v>
      </c>
      <c r="W46">
        <v>19.7714</v>
      </c>
      <c r="X46">
        <v>45</v>
      </c>
    </row>
    <row r="47" spans="1:24" x14ac:dyDescent="0.25">
      <c r="A47">
        <v>46</v>
      </c>
      <c r="B47" t="s">
        <v>534</v>
      </c>
      <c r="C47" s="2">
        <v>42440</v>
      </c>
      <c r="D47" s="2">
        <v>42442</v>
      </c>
      <c r="E47" t="s">
        <v>497</v>
      </c>
      <c r="F47" t="s">
        <v>535</v>
      </c>
      <c r="G47" t="s">
        <v>536</v>
      </c>
      <c r="H47" t="s">
        <v>367</v>
      </c>
      <c r="I47" t="s">
        <v>357</v>
      </c>
      <c r="J47" t="s">
        <v>537</v>
      </c>
      <c r="K47" t="s">
        <v>538</v>
      </c>
      <c r="L47">
        <v>55122</v>
      </c>
      <c r="M47" t="s">
        <v>20</v>
      </c>
      <c r="N47" t="s">
        <v>541</v>
      </c>
      <c r="O47" t="s">
        <v>9</v>
      </c>
      <c r="P47" t="s">
        <v>17</v>
      </c>
      <c r="Q47" t="s">
        <v>542</v>
      </c>
      <c r="R47">
        <v>17.46</v>
      </c>
      <c r="S47">
        <v>2</v>
      </c>
      <c r="T47" s="3">
        <v>0</v>
      </c>
      <c r="U47">
        <v>0</v>
      </c>
      <c r="V47">
        <v>-9.2538</v>
      </c>
      <c r="W47">
        <v>8.2062000000000008</v>
      </c>
      <c r="X47">
        <v>46</v>
      </c>
    </row>
    <row r="48" spans="1:24" x14ac:dyDescent="0.25">
      <c r="A48">
        <v>47</v>
      </c>
      <c r="B48" t="s">
        <v>543</v>
      </c>
      <c r="C48" s="2">
        <v>41932</v>
      </c>
      <c r="D48" s="2">
        <v>41937</v>
      </c>
      <c r="E48" t="s">
        <v>353</v>
      </c>
      <c r="F48" t="s">
        <v>544</v>
      </c>
      <c r="G48" t="s">
        <v>545</v>
      </c>
      <c r="H48" t="s">
        <v>356</v>
      </c>
      <c r="I48" t="s">
        <v>357</v>
      </c>
      <c r="J48" t="s">
        <v>546</v>
      </c>
      <c r="K48" t="s">
        <v>547</v>
      </c>
      <c r="L48">
        <v>48185</v>
      </c>
      <c r="M48" t="s">
        <v>20</v>
      </c>
      <c r="N48" t="s">
        <v>548</v>
      </c>
      <c r="O48" t="s">
        <v>9</v>
      </c>
      <c r="P48" t="s">
        <v>12</v>
      </c>
      <c r="Q48" t="s">
        <v>549</v>
      </c>
      <c r="R48">
        <v>211.96</v>
      </c>
      <c r="S48">
        <v>4</v>
      </c>
      <c r="T48" s="3">
        <v>0</v>
      </c>
      <c r="U48">
        <v>0</v>
      </c>
      <c r="V48">
        <v>-203.48159999999999</v>
      </c>
      <c r="W48">
        <v>8.4784000000000006</v>
      </c>
      <c r="X48">
        <v>47</v>
      </c>
    </row>
    <row r="49" spans="1:24" x14ac:dyDescent="0.25">
      <c r="A49">
        <v>48</v>
      </c>
      <c r="B49" t="s">
        <v>550</v>
      </c>
      <c r="C49" s="2">
        <v>42541</v>
      </c>
      <c r="D49" s="2">
        <v>42546</v>
      </c>
      <c r="E49" t="s">
        <v>373</v>
      </c>
      <c r="F49" t="s">
        <v>551</v>
      </c>
      <c r="G49" t="s">
        <v>552</v>
      </c>
      <c r="H49" t="s">
        <v>356</v>
      </c>
      <c r="I49" t="s">
        <v>357</v>
      </c>
      <c r="J49" t="s">
        <v>553</v>
      </c>
      <c r="K49" t="s">
        <v>554</v>
      </c>
      <c r="L49">
        <v>19901</v>
      </c>
      <c r="M49" t="s">
        <v>22</v>
      </c>
      <c r="N49" t="s">
        <v>555</v>
      </c>
      <c r="O49" t="s">
        <v>15</v>
      </c>
      <c r="P49" t="s">
        <v>23</v>
      </c>
      <c r="Q49" t="s">
        <v>556</v>
      </c>
      <c r="R49">
        <v>45</v>
      </c>
      <c r="S49">
        <v>3</v>
      </c>
      <c r="T49" s="3">
        <v>0</v>
      </c>
      <c r="U49">
        <v>0</v>
      </c>
      <c r="V49">
        <v>-40.049999999999997</v>
      </c>
      <c r="W49">
        <v>4.95</v>
      </c>
      <c r="X49">
        <v>48</v>
      </c>
    </row>
    <row r="50" spans="1:24" x14ac:dyDescent="0.25">
      <c r="A50">
        <v>49</v>
      </c>
      <c r="B50" t="s">
        <v>550</v>
      </c>
      <c r="C50" s="2">
        <v>42541</v>
      </c>
      <c r="D50" s="2">
        <v>42546</v>
      </c>
      <c r="E50" t="s">
        <v>373</v>
      </c>
      <c r="F50" t="s">
        <v>551</v>
      </c>
      <c r="G50" t="s">
        <v>552</v>
      </c>
      <c r="H50" t="s">
        <v>356</v>
      </c>
      <c r="I50" t="s">
        <v>357</v>
      </c>
      <c r="J50" t="s">
        <v>553</v>
      </c>
      <c r="K50" t="s">
        <v>554</v>
      </c>
      <c r="L50">
        <v>19901</v>
      </c>
      <c r="M50" t="s">
        <v>22</v>
      </c>
      <c r="N50" t="s">
        <v>557</v>
      </c>
      <c r="O50" t="s">
        <v>15</v>
      </c>
      <c r="P50" t="s">
        <v>16</v>
      </c>
      <c r="Q50" t="s">
        <v>558</v>
      </c>
      <c r="R50">
        <v>21.8</v>
      </c>
      <c r="S50">
        <v>2</v>
      </c>
      <c r="T50" s="3">
        <v>0</v>
      </c>
      <c r="U50">
        <v>0</v>
      </c>
      <c r="V50">
        <v>-15.696</v>
      </c>
      <c r="W50">
        <v>6.1040000000000001</v>
      </c>
      <c r="X50">
        <v>49</v>
      </c>
    </row>
    <row r="51" spans="1:24" x14ac:dyDescent="0.25">
      <c r="A51">
        <v>50</v>
      </c>
      <c r="B51" t="s">
        <v>559</v>
      </c>
      <c r="C51" s="2">
        <v>42112</v>
      </c>
      <c r="D51" s="2">
        <v>42116</v>
      </c>
      <c r="E51" t="s">
        <v>373</v>
      </c>
      <c r="F51" t="s">
        <v>560</v>
      </c>
      <c r="G51" t="s">
        <v>561</v>
      </c>
      <c r="H51" t="s">
        <v>356</v>
      </c>
      <c r="I51" t="s">
        <v>357</v>
      </c>
      <c r="J51" t="s">
        <v>562</v>
      </c>
      <c r="K51" t="s">
        <v>563</v>
      </c>
      <c r="L51">
        <v>47150</v>
      </c>
      <c r="M51" t="s">
        <v>20</v>
      </c>
      <c r="N51" t="s">
        <v>564</v>
      </c>
      <c r="O51" t="s">
        <v>9</v>
      </c>
      <c r="P51" t="s">
        <v>17</v>
      </c>
      <c r="Q51" t="s">
        <v>565</v>
      </c>
      <c r="R51">
        <v>38.22</v>
      </c>
      <c r="S51">
        <v>6</v>
      </c>
      <c r="T51" s="3">
        <v>0</v>
      </c>
      <c r="U51">
        <v>0</v>
      </c>
      <c r="V51">
        <v>-20.256599999999999</v>
      </c>
      <c r="W51">
        <v>17.9634</v>
      </c>
      <c r="X51">
        <v>50</v>
      </c>
    </row>
    <row r="52" spans="1:24" x14ac:dyDescent="0.25">
      <c r="A52">
        <v>51</v>
      </c>
      <c r="B52" t="s">
        <v>559</v>
      </c>
      <c r="C52" s="2">
        <v>42112</v>
      </c>
      <c r="D52" s="2">
        <v>42116</v>
      </c>
      <c r="E52" t="s">
        <v>373</v>
      </c>
      <c r="F52" t="s">
        <v>560</v>
      </c>
      <c r="G52" t="s">
        <v>561</v>
      </c>
      <c r="H52" t="s">
        <v>356</v>
      </c>
      <c r="I52" t="s">
        <v>357</v>
      </c>
      <c r="J52" t="s">
        <v>562</v>
      </c>
      <c r="K52" t="s">
        <v>563</v>
      </c>
      <c r="L52">
        <v>47150</v>
      </c>
      <c r="M52" t="s">
        <v>20</v>
      </c>
      <c r="N52" t="s">
        <v>566</v>
      </c>
      <c r="O52" t="s">
        <v>9</v>
      </c>
      <c r="P52" t="s">
        <v>10</v>
      </c>
      <c r="Q52" t="s">
        <v>567</v>
      </c>
      <c r="R52">
        <v>75.180000000000007</v>
      </c>
      <c r="S52">
        <v>6</v>
      </c>
      <c r="T52" s="3">
        <v>0</v>
      </c>
      <c r="U52">
        <v>0</v>
      </c>
      <c r="V52">
        <v>-39.845399999999998</v>
      </c>
      <c r="W52">
        <v>35.334600000000002</v>
      </c>
      <c r="X52">
        <v>51</v>
      </c>
    </row>
    <row r="53" spans="1:24" x14ac:dyDescent="0.25">
      <c r="A53">
        <v>52</v>
      </c>
      <c r="B53" t="s">
        <v>559</v>
      </c>
      <c r="C53" s="2">
        <v>42112</v>
      </c>
      <c r="D53" s="2">
        <v>42116</v>
      </c>
      <c r="E53" t="s">
        <v>373</v>
      </c>
      <c r="F53" t="s">
        <v>560</v>
      </c>
      <c r="G53" t="s">
        <v>561</v>
      </c>
      <c r="H53" t="s">
        <v>356</v>
      </c>
      <c r="I53" t="s">
        <v>357</v>
      </c>
      <c r="J53" t="s">
        <v>562</v>
      </c>
      <c r="K53" t="s">
        <v>563</v>
      </c>
      <c r="L53">
        <v>47150</v>
      </c>
      <c r="M53" t="s">
        <v>20</v>
      </c>
      <c r="N53" t="s">
        <v>568</v>
      </c>
      <c r="O53" t="s">
        <v>5</v>
      </c>
      <c r="P53" t="s">
        <v>13</v>
      </c>
      <c r="Q53" t="s">
        <v>569</v>
      </c>
      <c r="R53">
        <v>6.16</v>
      </c>
      <c r="S53">
        <v>2</v>
      </c>
      <c r="T53" s="3">
        <v>0</v>
      </c>
      <c r="U53">
        <v>0</v>
      </c>
      <c r="V53">
        <v>-3.2031999999999998</v>
      </c>
      <c r="W53">
        <v>2.9567999999999999</v>
      </c>
      <c r="X53">
        <v>52</v>
      </c>
    </row>
    <row r="54" spans="1:24" x14ac:dyDescent="0.25">
      <c r="A54">
        <v>53</v>
      </c>
      <c r="B54" t="s">
        <v>559</v>
      </c>
      <c r="C54" s="2">
        <v>42112</v>
      </c>
      <c r="D54" s="2">
        <v>42116</v>
      </c>
      <c r="E54" t="s">
        <v>373</v>
      </c>
      <c r="F54" t="s">
        <v>560</v>
      </c>
      <c r="G54" t="s">
        <v>561</v>
      </c>
      <c r="H54" t="s">
        <v>356</v>
      </c>
      <c r="I54" t="s">
        <v>357</v>
      </c>
      <c r="J54" t="s">
        <v>562</v>
      </c>
      <c r="K54" t="s">
        <v>563</v>
      </c>
      <c r="L54">
        <v>47150</v>
      </c>
      <c r="M54" t="s">
        <v>20</v>
      </c>
      <c r="N54" t="s">
        <v>570</v>
      </c>
      <c r="O54" t="s">
        <v>5</v>
      </c>
      <c r="P54" t="s">
        <v>7</v>
      </c>
      <c r="Q54" t="s">
        <v>571</v>
      </c>
      <c r="R54">
        <v>89.99</v>
      </c>
      <c r="S54">
        <v>1</v>
      </c>
      <c r="T54" s="3">
        <v>0</v>
      </c>
      <c r="U54">
        <v>0</v>
      </c>
      <c r="V54">
        <v>-72.891900000000007</v>
      </c>
      <c r="W54">
        <v>17.098099999999999</v>
      </c>
      <c r="X54">
        <v>53</v>
      </c>
    </row>
    <row r="55" spans="1:24" x14ac:dyDescent="0.25">
      <c r="A55">
        <v>54</v>
      </c>
      <c r="B55" t="s">
        <v>572</v>
      </c>
      <c r="C55" s="2">
        <v>42715</v>
      </c>
      <c r="D55" s="2">
        <v>42721</v>
      </c>
      <c r="E55" t="s">
        <v>373</v>
      </c>
      <c r="F55" t="s">
        <v>573</v>
      </c>
      <c r="G55" t="s">
        <v>574</v>
      </c>
      <c r="H55" t="s">
        <v>367</v>
      </c>
      <c r="I55" t="s">
        <v>357</v>
      </c>
      <c r="J55" t="s">
        <v>575</v>
      </c>
      <c r="K55" t="s">
        <v>576</v>
      </c>
      <c r="L55">
        <v>10024</v>
      </c>
      <c r="M55" t="s">
        <v>22</v>
      </c>
      <c r="N55" t="s">
        <v>577</v>
      </c>
      <c r="O55" t="s">
        <v>9</v>
      </c>
      <c r="P55" t="s">
        <v>25</v>
      </c>
      <c r="Q55" t="s">
        <v>578</v>
      </c>
      <c r="R55">
        <v>15.26</v>
      </c>
      <c r="S55">
        <v>7</v>
      </c>
      <c r="T55" s="3">
        <v>0</v>
      </c>
      <c r="U55">
        <v>0</v>
      </c>
      <c r="V55">
        <v>-9.0033999999999992</v>
      </c>
      <c r="W55">
        <v>6.2565999999999997</v>
      </c>
      <c r="X55">
        <v>54</v>
      </c>
    </row>
    <row r="56" spans="1:24" x14ac:dyDescent="0.25">
      <c r="A56">
        <v>55</v>
      </c>
      <c r="B56" t="s">
        <v>572</v>
      </c>
      <c r="C56" s="2">
        <v>42715</v>
      </c>
      <c r="D56" s="2">
        <v>42721</v>
      </c>
      <c r="E56" t="s">
        <v>373</v>
      </c>
      <c r="F56" t="s">
        <v>573</v>
      </c>
      <c r="G56" t="s">
        <v>574</v>
      </c>
      <c r="H56" t="s">
        <v>367</v>
      </c>
      <c r="I56" t="s">
        <v>357</v>
      </c>
      <c r="J56" t="s">
        <v>575</v>
      </c>
      <c r="K56" t="s">
        <v>576</v>
      </c>
      <c r="L56">
        <v>10024</v>
      </c>
      <c r="M56" t="s">
        <v>22</v>
      </c>
      <c r="N56" t="s">
        <v>579</v>
      </c>
      <c r="O56" t="s">
        <v>15</v>
      </c>
      <c r="P56" t="s">
        <v>16</v>
      </c>
      <c r="Q56" t="s">
        <v>580</v>
      </c>
      <c r="R56">
        <v>1029.95</v>
      </c>
      <c r="S56">
        <v>5</v>
      </c>
      <c r="T56" s="3">
        <v>0</v>
      </c>
      <c r="U56">
        <v>0</v>
      </c>
      <c r="V56">
        <v>-731.2645</v>
      </c>
      <c r="W56">
        <v>298.68549999999999</v>
      </c>
      <c r="X56">
        <v>55</v>
      </c>
    </row>
    <row r="57" spans="1:24" x14ac:dyDescent="0.25">
      <c r="A57">
        <v>56</v>
      </c>
      <c r="B57" t="s">
        <v>26</v>
      </c>
      <c r="C57" s="2">
        <v>42538</v>
      </c>
      <c r="D57" s="2">
        <v>42539</v>
      </c>
      <c r="E57" t="s">
        <v>497</v>
      </c>
      <c r="F57" t="s">
        <v>581</v>
      </c>
      <c r="G57" t="s">
        <v>582</v>
      </c>
      <c r="H57" t="s">
        <v>356</v>
      </c>
      <c r="I57" t="s">
        <v>357</v>
      </c>
      <c r="J57" t="s">
        <v>583</v>
      </c>
      <c r="K57" t="s">
        <v>576</v>
      </c>
      <c r="L57">
        <v>12180</v>
      </c>
      <c r="M57" t="s">
        <v>22</v>
      </c>
      <c r="N57" t="s">
        <v>584</v>
      </c>
      <c r="O57" t="s">
        <v>9</v>
      </c>
      <c r="P57" t="s">
        <v>12</v>
      </c>
      <c r="Q57" t="s">
        <v>585</v>
      </c>
      <c r="R57">
        <v>208.56</v>
      </c>
      <c r="S57">
        <v>6</v>
      </c>
      <c r="T57" s="3">
        <v>0</v>
      </c>
      <c r="U57">
        <v>0</v>
      </c>
      <c r="V57">
        <v>-156.41999999999999</v>
      </c>
      <c r="W57">
        <v>52.14</v>
      </c>
      <c r="X57">
        <v>56</v>
      </c>
    </row>
    <row r="58" spans="1:24" x14ac:dyDescent="0.25">
      <c r="A58">
        <v>57</v>
      </c>
      <c r="B58" t="s">
        <v>26</v>
      </c>
      <c r="C58" s="2">
        <v>42538</v>
      </c>
      <c r="D58" s="2">
        <v>42539</v>
      </c>
      <c r="E58" t="s">
        <v>497</v>
      </c>
      <c r="F58" t="s">
        <v>581</v>
      </c>
      <c r="G58" t="s">
        <v>582</v>
      </c>
      <c r="H58" t="s">
        <v>356</v>
      </c>
      <c r="I58" t="s">
        <v>357</v>
      </c>
      <c r="J58" t="s">
        <v>583</v>
      </c>
      <c r="K58" t="s">
        <v>576</v>
      </c>
      <c r="L58">
        <v>12180</v>
      </c>
      <c r="M58" t="s">
        <v>22</v>
      </c>
      <c r="N58" t="s">
        <v>586</v>
      </c>
      <c r="O58" t="s">
        <v>9</v>
      </c>
      <c r="P58" t="s">
        <v>19</v>
      </c>
      <c r="Q58" t="s">
        <v>587</v>
      </c>
      <c r="R58">
        <v>32.4</v>
      </c>
      <c r="S58">
        <v>5</v>
      </c>
      <c r="T58" s="3">
        <v>0</v>
      </c>
      <c r="U58">
        <v>0</v>
      </c>
      <c r="V58">
        <v>-16.847999999999999</v>
      </c>
      <c r="W58">
        <v>15.552</v>
      </c>
      <c r="X58">
        <v>57</v>
      </c>
    </row>
    <row r="59" spans="1:24" x14ac:dyDescent="0.25">
      <c r="A59">
        <v>58</v>
      </c>
      <c r="B59" t="s">
        <v>26</v>
      </c>
      <c r="C59" s="2">
        <v>42538</v>
      </c>
      <c r="D59" s="2">
        <v>42539</v>
      </c>
      <c r="E59" t="s">
        <v>497</v>
      </c>
      <c r="F59" t="s">
        <v>581</v>
      </c>
      <c r="G59" t="s">
        <v>582</v>
      </c>
      <c r="H59" t="s">
        <v>356</v>
      </c>
      <c r="I59" t="s">
        <v>357</v>
      </c>
      <c r="J59" t="s">
        <v>583</v>
      </c>
      <c r="K59" t="s">
        <v>576</v>
      </c>
      <c r="L59">
        <v>12180</v>
      </c>
      <c r="M59" t="s">
        <v>22</v>
      </c>
      <c r="N59" t="s">
        <v>588</v>
      </c>
      <c r="O59" t="s">
        <v>5</v>
      </c>
      <c r="P59" t="s">
        <v>7</v>
      </c>
      <c r="Q59" t="s">
        <v>589</v>
      </c>
      <c r="R59">
        <v>319.41000000000003</v>
      </c>
      <c r="S59">
        <v>5</v>
      </c>
      <c r="T59" s="3">
        <v>0.1</v>
      </c>
      <c r="U59">
        <v>-31.940999999999999</v>
      </c>
      <c r="V59">
        <v>-280.37099999999998</v>
      </c>
      <c r="W59">
        <v>7.0979999999999999</v>
      </c>
      <c r="X59">
        <v>58</v>
      </c>
    </row>
    <row r="60" spans="1:24" x14ac:dyDescent="0.25">
      <c r="A60">
        <v>59</v>
      </c>
      <c r="B60" t="s">
        <v>26</v>
      </c>
      <c r="C60" s="2">
        <v>42538</v>
      </c>
      <c r="D60" s="2">
        <v>42539</v>
      </c>
      <c r="E60" t="s">
        <v>497</v>
      </c>
      <c r="F60" t="s">
        <v>581</v>
      </c>
      <c r="G60" t="s">
        <v>582</v>
      </c>
      <c r="H60" t="s">
        <v>356</v>
      </c>
      <c r="I60" t="s">
        <v>357</v>
      </c>
      <c r="J60" t="s">
        <v>583</v>
      </c>
      <c r="K60" t="s">
        <v>576</v>
      </c>
      <c r="L60">
        <v>12180</v>
      </c>
      <c r="M60" t="s">
        <v>22</v>
      </c>
      <c r="N60" t="s">
        <v>590</v>
      </c>
      <c r="O60" t="s">
        <v>9</v>
      </c>
      <c r="P60" t="s">
        <v>19</v>
      </c>
      <c r="Q60" t="s">
        <v>591</v>
      </c>
      <c r="R60">
        <v>14.56</v>
      </c>
      <c r="S60">
        <v>2</v>
      </c>
      <c r="T60" s="3">
        <v>0</v>
      </c>
      <c r="U60">
        <v>0</v>
      </c>
      <c r="V60">
        <v>-7.5712000000000002</v>
      </c>
      <c r="W60">
        <v>6.9888000000000003</v>
      </c>
      <c r="X60">
        <v>59</v>
      </c>
    </row>
    <row r="61" spans="1:24" x14ac:dyDescent="0.25">
      <c r="A61">
        <v>60</v>
      </c>
      <c r="B61" t="s">
        <v>26</v>
      </c>
      <c r="C61" s="2">
        <v>42538</v>
      </c>
      <c r="D61" s="2">
        <v>42539</v>
      </c>
      <c r="E61" t="s">
        <v>497</v>
      </c>
      <c r="F61" t="s">
        <v>581</v>
      </c>
      <c r="G61" t="s">
        <v>582</v>
      </c>
      <c r="H61" t="s">
        <v>356</v>
      </c>
      <c r="I61" t="s">
        <v>357</v>
      </c>
      <c r="J61" t="s">
        <v>583</v>
      </c>
      <c r="K61" t="s">
        <v>576</v>
      </c>
      <c r="L61">
        <v>12180</v>
      </c>
      <c r="M61" t="s">
        <v>22</v>
      </c>
      <c r="N61" t="s">
        <v>555</v>
      </c>
      <c r="O61" t="s">
        <v>15</v>
      </c>
      <c r="P61" t="s">
        <v>23</v>
      </c>
      <c r="Q61" t="s">
        <v>556</v>
      </c>
      <c r="R61">
        <v>30</v>
      </c>
      <c r="S61">
        <v>2</v>
      </c>
      <c r="T61" s="3">
        <v>0</v>
      </c>
      <c r="U61">
        <v>0</v>
      </c>
      <c r="V61">
        <v>-26.7</v>
      </c>
      <c r="W61">
        <v>3.3</v>
      </c>
      <c r="X61">
        <v>60</v>
      </c>
    </row>
    <row r="62" spans="1:24" x14ac:dyDescent="0.25">
      <c r="A62">
        <v>61</v>
      </c>
      <c r="B62" t="s">
        <v>26</v>
      </c>
      <c r="C62" s="2">
        <v>42538</v>
      </c>
      <c r="D62" s="2">
        <v>42539</v>
      </c>
      <c r="E62" t="s">
        <v>497</v>
      </c>
      <c r="F62" t="s">
        <v>581</v>
      </c>
      <c r="G62" t="s">
        <v>582</v>
      </c>
      <c r="H62" t="s">
        <v>356</v>
      </c>
      <c r="I62" t="s">
        <v>357</v>
      </c>
      <c r="J62" t="s">
        <v>583</v>
      </c>
      <c r="K62" t="s">
        <v>576</v>
      </c>
      <c r="L62">
        <v>12180</v>
      </c>
      <c r="M62" t="s">
        <v>22</v>
      </c>
      <c r="N62" t="s">
        <v>592</v>
      </c>
      <c r="O62" t="s">
        <v>9</v>
      </c>
      <c r="P62" t="s">
        <v>17</v>
      </c>
      <c r="Q62" t="s">
        <v>593</v>
      </c>
      <c r="R62">
        <v>48.48</v>
      </c>
      <c r="S62">
        <v>4</v>
      </c>
      <c r="T62" s="3">
        <v>0.2</v>
      </c>
      <c r="U62">
        <v>-9.6959999999999997</v>
      </c>
      <c r="V62">
        <v>-22.422000000000001</v>
      </c>
      <c r="W62">
        <v>16.361999999999998</v>
      </c>
      <c r="X62">
        <v>61</v>
      </c>
    </row>
    <row r="63" spans="1:24" x14ac:dyDescent="0.25">
      <c r="A63">
        <v>62</v>
      </c>
      <c r="B63" t="s">
        <v>26</v>
      </c>
      <c r="C63" s="2">
        <v>42538</v>
      </c>
      <c r="D63" s="2">
        <v>42539</v>
      </c>
      <c r="E63" t="s">
        <v>497</v>
      </c>
      <c r="F63" t="s">
        <v>581</v>
      </c>
      <c r="G63" t="s">
        <v>582</v>
      </c>
      <c r="H63" t="s">
        <v>356</v>
      </c>
      <c r="I63" t="s">
        <v>357</v>
      </c>
      <c r="J63" t="s">
        <v>583</v>
      </c>
      <c r="K63" t="s">
        <v>576</v>
      </c>
      <c r="L63">
        <v>12180</v>
      </c>
      <c r="M63" t="s">
        <v>22</v>
      </c>
      <c r="N63" t="s">
        <v>594</v>
      </c>
      <c r="O63" t="s">
        <v>9</v>
      </c>
      <c r="P63" t="s">
        <v>14</v>
      </c>
      <c r="Q63" t="s">
        <v>595</v>
      </c>
      <c r="R63">
        <v>1.68</v>
      </c>
      <c r="S63">
        <v>1</v>
      </c>
      <c r="T63" s="3">
        <v>0</v>
      </c>
      <c r="U63">
        <v>0</v>
      </c>
      <c r="V63">
        <v>-0.84</v>
      </c>
      <c r="W63">
        <v>0.84</v>
      </c>
      <c r="X63">
        <v>62</v>
      </c>
    </row>
    <row r="64" spans="1:24" x14ac:dyDescent="0.25">
      <c r="A64">
        <v>63</v>
      </c>
      <c r="B64" t="s">
        <v>596</v>
      </c>
      <c r="C64" s="2">
        <v>42332</v>
      </c>
      <c r="D64" s="2">
        <v>42338</v>
      </c>
      <c r="E64" t="s">
        <v>373</v>
      </c>
      <c r="F64" t="s">
        <v>597</v>
      </c>
      <c r="G64" t="s">
        <v>598</v>
      </c>
      <c r="H64" t="s">
        <v>356</v>
      </c>
      <c r="I64" t="s">
        <v>357</v>
      </c>
      <c r="J64" t="s">
        <v>368</v>
      </c>
      <c r="K64" t="s">
        <v>369</v>
      </c>
      <c r="L64">
        <v>90004</v>
      </c>
      <c r="M64" t="s">
        <v>8</v>
      </c>
      <c r="N64" t="s">
        <v>599</v>
      </c>
      <c r="O64" t="s">
        <v>15</v>
      </c>
      <c r="P64" t="s">
        <v>23</v>
      </c>
      <c r="Q64" t="s">
        <v>600</v>
      </c>
      <c r="R64">
        <v>13.98</v>
      </c>
      <c r="S64">
        <v>2</v>
      </c>
      <c r="T64" s="3">
        <v>0</v>
      </c>
      <c r="U64">
        <v>0</v>
      </c>
      <c r="V64">
        <v>-7.8288000000000002</v>
      </c>
      <c r="W64">
        <v>6.1512000000000002</v>
      </c>
      <c r="X64">
        <v>63</v>
      </c>
    </row>
    <row r="65" spans="1:24" x14ac:dyDescent="0.25">
      <c r="A65">
        <v>64</v>
      </c>
      <c r="B65" t="s">
        <v>596</v>
      </c>
      <c r="C65" s="2">
        <v>42332</v>
      </c>
      <c r="D65" s="2">
        <v>42338</v>
      </c>
      <c r="E65" t="s">
        <v>373</v>
      </c>
      <c r="F65" t="s">
        <v>597</v>
      </c>
      <c r="G65" t="s">
        <v>598</v>
      </c>
      <c r="H65" t="s">
        <v>356</v>
      </c>
      <c r="I65" t="s">
        <v>357</v>
      </c>
      <c r="J65" t="s">
        <v>368</v>
      </c>
      <c r="K65" t="s">
        <v>369</v>
      </c>
      <c r="L65">
        <v>90004</v>
      </c>
      <c r="M65" t="s">
        <v>8</v>
      </c>
      <c r="N65" t="s">
        <v>601</v>
      </c>
      <c r="O65" t="s">
        <v>9</v>
      </c>
      <c r="P65" t="s">
        <v>17</v>
      </c>
      <c r="Q65" t="s">
        <v>602</v>
      </c>
      <c r="R65">
        <v>25.824000000000002</v>
      </c>
      <c r="S65">
        <v>6</v>
      </c>
      <c r="T65" s="3">
        <v>0.2</v>
      </c>
      <c r="U65">
        <v>-5.1647999999999996</v>
      </c>
      <c r="V65">
        <v>-11.298</v>
      </c>
      <c r="W65">
        <v>9.3612000000000002</v>
      </c>
      <c r="X65">
        <v>64</v>
      </c>
    </row>
    <row r="66" spans="1:24" x14ac:dyDescent="0.25">
      <c r="A66">
        <v>65</v>
      </c>
      <c r="B66" t="s">
        <v>596</v>
      </c>
      <c r="C66" s="2">
        <v>42332</v>
      </c>
      <c r="D66" s="2">
        <v>42338</v>
      </c>
      <c r="E66" t="s">
        <v>373</v>
      </c>
      <c r="F66" t="s">
        <v>597</v>
      </c>
      <c r="G66" t="s">
        <v>598</v>
      </c>
      <c r="H66" t="s">
        <v>356</v>
      </c>
      <c r="I66" t="s">
        <v>357</v>
      </c>
      <c r="J66" t="s">
        <v>368</v>
      </c>
      <c r="K66" t="s">
        <v>369</v>
      </c>
      <c r="L66">
        <v>90004</v>
      </c>
      <c r="M66" t="s">
        <v>8</v>
      </c>
      <c r="N66" t="s">
        <v>603</v>
      </c>
      <c r="O66" t="s">
        <v>9</v>
      </c>
      <c r="P66" t="s">
        <v>19</v>
      </c>
      <c r="Q66" t="s">
        <v>604</v>
      </c>
      <c r="R66">
        <v>146.72999999999999</v>
      </c>
      <c r="S66">
        <v>3</v>
      </c>
      <c r="T66" s="3">
        <v>0</v>
      </c>
      <c r="U66">
        <v>0</v>
      </c>
      <c r="V66">
        <v>-77.766900000000007</v>
      </c>
      <c r="W66">
        <v>68.963099999999997</v>
      </c>
      <c r="X66">
        <v>65</v>
      </c>
    </row>
    <row r="67" spans="1:24" x14ac:dyDescent="0.25">
      <c r="A67">
        <v>66</v>
      </c>
      <c r="B67" t="s">
        <v>596</v>
      </c>
      <c r="C67" s="2">
        <v>42332</v>
      </c>
      <c r="D67" s="2">
        <v>42338</v>
      </c>
      <c r="E67" t="s">
        <v>373</v>
      </c>
      <c r="F67" t="s">
        <v>597</v>
      </c>
      <c r="G67" t="s">
        <v>598</v>
      </c>
      <c r="H67" t="s">
        <v>356</v>
      </c>
      <c r="I67" t="s">
        <v>357</v>
      </c>
      <c r="J67" t="s">
        <v>368</v>
      </c>
      <c r="K67" t="s">
        <v>369</v>
      </c>
      <c r="L67">
        <v>90004</v>
      </c>
      <c r="M67" t="s">
        <v>8</v>
      </c>
      <c r="N67" t="s">
        <v>605</v>
      </c>
      <c r="O67" t="s">
        <v>5</v>
      </c>
      <c r="P67" t="s">
        <v>13</v>
      </c>
      <c r="Q67" t="s">
        <v>606</v>
      </c>
      <c r="R67">
        <v>79.760000000000005</v>
      </c>
      <c r="S67">
        <v>4</v>
      </c>
      <c r="T67" s="3">
        <v>0</v>
      </c>
      <c r="U67">
        <v>0</v>
      </c>
      <c r="V67">
        <v>-57.427199999999999</v>
      </c>
      <c r="W67">
        <v>22.332799999999999</v>
      </c>
      <c r="X67">
        <v>66</v>
      </c>
    </row>
    <row r="68" spans="1:24" x14ac:dyDescent="0.25">
      <c r="A68">
        <v>67</v>
      </c>
      <c r="B68" t="s">
        <v>607</v>
      </c>
      <c r="C68" s="2">
        <v>42124</v>
      </c>
      <c r="D68" s="2">
        <v>42129</v>
      </c>
      <c r="E68" t="s">
        <v>373</v>
      </c>
      <c r="F68" t="s">
        <v>608</v>
      </c>
      <c r="G68" t="s">
        <v>609</v>
      </c>
      <c r="H68" t="s">
        <v>416</v>
      </c>
      <c r="I68" t="s">
        <v>357</v>
      </c>
      <c r="J68" t="s">
        <v>610</v>
      </c>
      <c r="K68" t="s">
        <v>520</v>
      </c>
      <c r="L68">
        <v>60610</v>
      </c>
      <c r="M68" t="s">
        <v>20</v>
      </c>
      <c r="N68" t="s">
        <v>611</v>
      </c>
      <c r="O68" t="s">
        <v>5</v>
      </c>
      <c r="P68" t="s">
        <v>7</v>
      </c>
      <c r="Q68" t="s">
        <v>612</v>
      </c>
      <c r="R68">
        <v>213.11500000000001</v>
      </c>
      <c r="S68">
        <v>5</v>
      </c>
      <c r="T68" s="3">
        <v>0.3</v>
      </c>
      <c r="U68">
        <v>-63.9345</v>
      </c>
      <c r="V68">
        <v>-164.40299999999999</v>
      </c>
      <c r="W68">
        <v>-15.2225</v>
      </c>
      <c r="X68">
        <v>67</v>
      </c>
    </row>
    <row r="69" spans="1:24" x14ac:dyDescent="0.25">
      <c r="A69">
        <v>68</v>
      </c>
      <c r="B69" t="s">
        <v>613</v>
      </c>
      <c r="C69" s="2">
        <v>41978</v>
      </c>
      <c r="D69" s="2">
        <v>41983</v>
      </c>
      <c r="E69" t="s">
        <v>373</v>
      </c>
      <c r="F69" t="s">
        <v>614</v>
      </c>
      <c r="G69" t="s">
        <v>615</v>
      </c>
      <c r="H69" t="s">
        <v>367</v>
      </c>
      <c r="I69" t="s">
        <v>357</v>
      </c>
      <c r="J69" t="s">
        <v>616</v>
      </c>
      <c r="K69" t="s">
        <v>617</v>
      </c>
      <c r="L69">
        <v>85234</v>
      </c>
      <c r="M69" t="s">
        <v>8</v>
      </c>
      <c r="N69" t="s">
        <v>618</v>
      </c>
      <c r="O69" t="s">
        <v>9</v>
      </c>
      <c r="P69" t="s">
        <v>14</v>
      </c>
      <c r="Q69" t="s">
        <v>619</v>
      </c>
      <c r="R69">
        <v>1113.0239999999999</v>
      </c>
      <c r="S69">
        <v>8</v>
      </c>
      <c r="T69" s="3">
        <v>0.2</v>
      </c>
      <c r="U69">
        <v>-222.60480000000001</v>
      </c>
      <c r="V69">
        <v>-779.11680000000001</v>
      </c>
      <c r="W69">
        <v>111.30240000000001</v>
      </c>
      <c r="X69">
        <v>68</v>
      </c>
    </row>
    <row r="70" spans="1:24" x14ac:dyDescent="0.25">
      <c r="A70">
        <v>69</v>
      </c>
      <c r="B70" t="s">
        <v>613</v>
      </c>
      <c r="C70" s="2">
        <v>41978</v>
      </c>
      <c r="D70" s="2">
        <v>41983</v>
      </c>
      <c r="E70" t="s">
        <v>373</v>
      </c>
      <c r="F70" t="s">
        <v>614</v>
      </c>
      <c r="G70" t="s">
        <v>615</v>
      </c>
      <c r="H70" t="s">
        <v>367</v>
      </c>
      <c r="I70" t="s">
        <v>357</v>
      </c>
      <c r="J70" t="s">
        <v>616</v>
      </c>
      <c r="K70" t="s">
        <v>617</v>
      </c>
      <c r="L70">
        <v>85234</v>
      </c>
      <c r="M70" t="s">
        <v>8</v>
      </c>
      <c r="N70" t="s">
        <v>620</v>
      </c>
      <c r="O70" t="s">
        <v>15</v>
      </c>
      <c r="P70" t="s">
        <v>16</v>
      </c>
      <c r="Q70" t="s">
        <v>621</v>
      </c>
      <c r="R70">
        <v>167.96799999999999</v>
      </c>
      <c r="S70">
        <v>4</v>
      </c>
      <c r="T70" s="3">
        <v>0.2</v>
      </c>
      <c r="U70">
        <v>-33.593600000000002</v>
      </c>
      <c r="V70">
        <v>-71.386399999999995</v>
      </c>
      <c r="W70">
        <v>62.988</v>
      </c>
      <c r="X70">
        <v>69</v>
      </c>
    </row>
    <row r="71" spans="1:24" x14ac:dyDescent="0.25">
      <c r="A71">
        <v>70</v>
      </c>
      <c r="B71" t="s">
        <v>622</v>
      </c>
      <c r="C71" s="2">
        <v>42525</v>
      </c>
      <c r="D71" s="2">
        <v>42527</v>
      </c>
      <c r="E71" t="s">
        <v>497</v>
      </c>
      <c r="F71" t="s">
        <v>623</v>
      </c>
      <c r="G71" t="s">
        <v>624</v>
      </c>
      <c r="H71" t="s">
        <v>356</v>
      </c>
      <c r="I71" t="s">
        <v>357</v>
      </c>
      <c r="J71" t="s">
        <v>625</v>
      </c>
      <c r="K71" t="s">
        <v>626</v>
      </c>
      <c r="L71">
        <v>22153</v>
      </c>
      <c r="M71" t="s">
        <v>4</v>
      </c>
      <c r="N71" t="s">
        <v>627</v>
      </c>
      <c r="O71" t="s">
        <v>9</v>
      </c>
      <c r="P71" t="s">
        <v>19</v>
      </c>
      <c r="Q71" t="s">
        <v>628</v>
      </c>
      <c r="R71">
        <v>75.88</v>
      </c>
      <c r="S71">
        <v>2</v>
      </c>
      <c r="T71" s="3">
        <v>0</v>
      </c>
      <c r="U71">
        <v>0</v>
      </c>
      <c r="V71">
        <v>-40.2164</v>
      </c>
      <c r="W71">
        <v>35.663600000000002</v>
      </c>
      <c r="X71">
        <v>70</v>
      </c>
    </row>
    <row r="72" spans="1:24" x14ac:dyDescent="0.25">
      <c r="A72">
        <v>71</v>
      </c>
      <c r="B72" t="s">
        <v>629</v>
      </c>
      <c r="C72" s="2">
        <v>42631</v>
      </c>
      <c r="D72" s="2">
        <v>42636</v>
      </c>
      <c r="E72" t="s">
        <v>373</v>
      </c>
      <c r="F72" t="s">
        <v>630</v>
      </c>
      <c r="G72" t="s">
        <v>631</v>
      </c>
      <c r="H72" t="s">
        <v>356</v>
      </c>
      <c r="I72" t="s">
        <v>357</v>
      </c>
      <c r="J72" t="s">
        <v>575</v>
      </c>
      <c r="K72" t="s">
        <v>576</v>
      </c>
      <c r="L72">
        <v>10009</v>
      </c>
      <c r="M72" t="s">
        <v>22</v>
      </c>
      <c r="N72" t="s">
        <v>632</v>
      </c>
      <c r="O72" t="s">
        <v>9</v>
      </c>
      <c r="P72" t="s">
        <v>17</v>
      </c>
      <c r="Q72" t="s">
        <v>633</v>
      </c>
      <c r="R72">
        <v>4.6159999999999997</v>
      </c>
      <c r="S72">
        <v>1</v>
      </c>
      <c r="T72" s="3">
        <v>0.2</v>
      </c>
      <c r="U72">
        <v>-0.92320000000000002</v>
      </c>
      <c r="V72">
        <v>-1.9618</v>
      </c>
      <c r="W72">
        <v>1.7310000000000001</v>
      </c>
      <c r="X72">
        <v>71</v>
      </c>
    </row>
    <row r="73" spans="1:24" x14ac:dyDescent="0.25">
      <c r="A73">
        <v>72</v>
      </c>
      <c r="B73" t="s">
        <v>634</v>
      </c>
      <c r="C73" s="2">
        <v>42992</v>
      </c>
      <c r="D73" s="2">
        <v>42995</v>
      </c>
      <c r="E73" t="s">
        <v>353</v>
      </c>
      <c r="F73" t="s">
        <v>474</v>
      </c>
      <c r="G73" t="s">
        <v>475</v>
      </c>
      <c r="H73" t="s">
        <v>356</v>
      </c>
      <c r="I73" t="s">
        <v>357</v>
      </c>
      <c r="J73" t="s">
        <v>635</v>
      </c>
      <c r="K73" t="s">
        <v>547</v>
      </c>
      <c r="L73">
        <v>49201</v>
      </c>
      <c r="M73" t="s">
        <v>20</v>
      </c>
      <c r="N73" t="s">
        <v>636</v>
      </c>
      <c r="O73" t="s">
        <v>9</v>
      </c>
      <c r="P73" t="s">
        <v>19</v>
      </c>
      <c r="Q73" t="s">
        <v>637</v>
      </c>
      <c r="R73">
        <v>19.05</v>
      </c>
      <c r="S73">
        <v>3</v>
      </c>
      <c r="T73" s="3">
        <v>0</v>
      </c>
      <c r="U73">
        <v>0</v>
      </c>
      <c r="V73">
        <v>-10.287000000000001</v>
      </c>
      <c r="W73">
        <v>8.7629999999999999</v>
      </c>
      <c r="X73">
        <v>72</v>
      </c>
    </row>
    <row r="74" spans="1:24" x14ac:dyDescent="0.25">
      <c r="A74">
        <v>73</v>
      </c>
      <c r="B74" t="s">
        <v>638</v>
      </c>
      <c r="C74" s="2">
        <v>42120</v>
      </c>
      <c r="D74" s="2">
        <v>42126</v>
      </c>
      <c r="E74" t="s">
        <v>373</v>
      </c>
      <c r="F74" t="s">
        <v>639</v>
      </c>
      <c r="G74" t="s">
        <v>640</v>
      </c>
      <c r="H74" t="s">
        <v>356</v>
      </c>
      <c r="I74" t="s">
        <v>357</v>
      </c>
      <c r="J74" t="s">
        <v>641</v>
      </c>
      <c r="K74" t="s">
        <v>642</v>
      </c>
      <c r="L74">
        <v>38109</v>
      </c>
      <c r="M74" t="s">
        <v>4</v>
      </c>
      <c r="N74" t="s">
        <v>643</v>
      </c>
      <c r="O74" t="s">
        <v>5</v>
      </c>
      <c r="P74" t="s">
        <v>7</v>
      </c>
      <c r="Q74" t="s">
        <v>644</v>
      </c>
      <c r="R74">
        <v>831.93600000000004</v>
      </c>
      <c r="S74">
        <v>8</v>
      </c>
      <c r="T74" s="3">
        <v>0.2</v>
      </c>
      <c r="U74">
        <v>-166.38720000000001</v>
      </c>
      <c r="V74">
        <v>-779.94</v>
      </c>
      <c r="W74">
        <v>-114.3912</v>
      </c>
      <c r="X74">
        <v>73</v>
      </c>
    </row>
    <row r="75" spans="1:24" x14ac:dyDescent="0.25">
      <c r="A75">
        <v>74</v>
      </c>
      <c r="B75" t="s">
        <v>638</v>
      </c>
      <c r="C75" s="2">
        <v>42120</v>
      </c>
      <c r="D75" s="2">
        <v>42126</v>
      </c>
      <c r="E75" t="s">
        <v>373</v>
      </c>
      <c r="F75" t="s">
        <v>639</v>
      </c>
      <c r="G75" t="s">
        <v>640</v>
      </c>
      <c r="H75" t="s">
        <v>356</v>
      </c>
      <c r="I75" t="s">
        <v>357</v>
      </c>
      <c r="J75" t="s">
        <v>641</v>
      </c>
      <c r="K75" t="s">
        <v>642</v>
      </c>
      <c r="L75">
        <v>38109</v>
      </c>
      <c r="M75" t="s">
        <v>4</v>
      </c>
      <c r="N75" t="s">
        <v>645</v>
      </c>
      <c r="O75" t="s">
        <v>5</v>
      </c>
      <c r="P75" t="s">
        <v>13</v>
      </c>
      <c r="Q75" t="s">
        <v>646</v>
      </c>
      <c r="R75">
        <v>97.04</v>
      </c>
      <c r="S75">
        <v>2</v>
      </c>
      <c r="T75" s="3">
        <v>0.2</v>
      </c>
      <c r="U75">
        <v>-19.408000000000001</v>
      </c>
      <c r="V75">
        <v>-76.418999999999997</v>
      </c>
      <c r="W75">
        <v>1.2130000000000001</v>
      </c>
      <c r="X75">
        <v>74</v>
      </c>
    </row>
    <row r="76" spans="1:24" x14ac:dyDescent="0.25">
      <c r="A76">
        <v>75</v>
      </c>
      <c r="B76" t="s">
        <v>638</v>
      </c>
      <c r="C76" s="2">
        <v>42120</v>
      </c>
      <c r="D76" s="2">
        <v>42126</v>
      </c>
      <c r="E76" t="s">
        <v>373</v>
      </c>
      <c r="F76" t="s">
        <v>639</v>
      </c>
      <c r="G76" t="s">
        <v>640</v>
      </c>
      <c r="H76" t="s">
        <v>356</v>
      </c>
      <c r="I76" t="s">
        <v>357</v>
      </c>
      <c r="J76" t="s">
        <v>641</v>
      </c>
      <c r="K76" t="s">
        <v>642</v>
      </c>
      <c r="L76">
        <v>38109</v>
      </c>
      <c r="M76" t="s">
        <v>4</v>
      </c>
      <c r="N76" t="s">
        <v>647</v>
      </c>
      <c r="O76" t="s">
        <v>9</v>
      </c>
      <c r="P76" t="s">
        <v>12</v>
      </c>
      <c r="Q76" t="s">
        <v>648</v>
      </c>
      <c r="R76">
        <v>72.784000000000006</v>
      </c>
      <c r="S76">
        <v>1</v>
      </c>
      <c r="T76" s="3">
        <v>0.2</v>
      </c>
      <c r="U76">
        <v>-14.556800000000001</v>
      </c>
      <c r="V76">
        <v>-76.423199999999994</v>
      </c>
      <c r="W76">
        <v>-18.196000000000002</v>
      </c>
      <c r="X76">
        <v>75</v>
      </c>
    </row>
    <row r="77" spans="1:24" x14ac:dyDescent="0.25">
      <c r="A77">
        <v>76</v>
      </c>
      <c r="B77" t="s">
        <v>649</v>
      </c>
      <c r="C77" s="2">
        <v>43078</v>
      </c>
      <c r="D77" s="2">
        <v>43080</v>
      </c>
      <c r="E77" t="s">
        <v>497</v>
      </c>
      <c r="F77" t="s">
        <v>650</v>
      </c>
      <c r="G77" t="s">
        <v>651</v>
      </c>
      <c r="H77" t="s">
        <v>367</v>
      </c>
      <c r="I77" t="s">
        <v>357</v>
      </c>
      <c r="J77" t="s">
        <v>493</v>
      </c>
      <c r="K77" t="s">
        <v>418</v>
      </c>
      <c r="L77">
        <v>77041</v>
      </c>
      <c r="M77" t="s">
        <v>20</v>
      </c>
      <c r="N77" t="s">
        <v>652</v>
      </c>
      <c r="O77" t="s">
        <v>9</v>
      </c>
      <c r="P77" t="s">
        <v>17</v>
      </c>
      <c r="Q77" t="s">
        <v>653</v>
      </c>
      <c r="R77">
        <v>1.248</v>
      </c>
      <c r="S77">
        <v>3</v>
      </c>
      <c r="T77" s="3">
        <v>0.8</v>
      </c>
      <c r="U77">
        <v>-0.99839999999999995</v>
      </c>
      <c r="V77">
        <v>-2.1840000000000002</v>
      </c>
      <c r="W77">
        <v>-1.9343999999999999</v>
      </c>
      <c r="X77">
        <v>76</v>
      </c>
    </row>
    <row r="78" spans="1:24" x14ac:dyDescent="0.25">
      <c r="A78">
        <v>77</v>
      </c>
      <c r="B78" t="s">
        <v>649</v>
      </c>
      <c r="C78" s="2">
        <v>43078</v>
      </c>
      <c r="D78" s="2">
        <v>43080</v>
      </c>
      <c r="E78" t="s">
        <v>497</v>
      </c>
      <c r="F78" t="s">
        <v>650</v>
      </c>
      <c r="G78" t="s">
        <v>651</v>
      </c>
      <c r="H78" t="s">
        <v>367</v>
      </c>
      <c r="I78" t="s">
        <v>357</v>
      </c>
      <c r="J78" t="s">
        <v>493</v>
      </c>
      <c r="K78" t="s">
        <v>418</v>
      </c>
      <c r="L78">
        <v>77041</v>
      </c>
      <c r="M78" t="s">
        <v>20</v>
      </c>
      <c r="N78" t="s">
        <v>654</v>
      </c>
      <c r="O78" t="s">
        <v>5</v>
      </c>
      <c r="P78" t="s">
        <v>13</v>
      </c>
      <c r="Q78" t="s">
        <v>655</v>
      </c>
      <c r="R78">
        <v>9.7080000000000002</v>
      </c>
      <c r="S78">
        <v>3</v>
      </c>
      <c r="T78" s="3">
        <v>0.6</v>
      </c>
      <c r="U78">
        <v>-5.8247999999999998</v>
      </c>
      <c r="V78">
        <v>-9.7080000000000002</v>
      </c>
      <c r="W78">
        <v>-5.8247999999999998</v>
      </c>
      <c r="X78">
        <v>77</v>
      </c>
    </row>
    <row r="79" spans="1:24" x14ac:dyDescent="0.25">
      <c r="A79">
        <v>78</v>
      </c>
      <c r="B79" t="s">
        <v>649</v>
      </c>
      <c r="C79" s="2">
        <v>43078</v>
      </c>
      <c r="D79" s="2">
        <v>43080</v>
      </c>
      <c r="E79" t="s">
        <v>497</v>
      </c>
      <c r="F79" t="s">
        <v>650</v>
      </c>
      <c r="G79" t="s">
        <v>651</v>
      </c>
      <c r="H79" t="s">
        <v>367</v>
      </c>
      <c r="I79" t="s">
        <v>357</v>
      </c>
      <c r="J79" t="s">
        <v>493</v>
      </c>
      <c r="K79" t="s">
        <v>418</v>
      </c>
      <c r="L79">
        <v>77041</v>
      </c>
      <c r="M79" t="s">
        <v>20</v>
      </c>
      <c r="N79" t="s">
        <v>656</v>
      </c>
      <c r="O79" t="s">
        <v>9</v>
      </c>
      <c r="P79" t="s">
        <v>12</v>
      </c>
      <c r="Q79" t="s">
        <v>657</v>
      </c>
      <c r="R79">
        <v>27.24</v>
      </c>
      <c r="S79">
        <v>3</v>
      </c>
      <c r="T79" s="3">
        <v>0.2</v>
      </c>
      <c r="U79">
        <v>-5.4480000000000004</v>
      </c>
      <c r="V79">
        <v>-19.068000000000001</v>
      </c>
      <c r="W79">
        <v>2.7240000000000002</v>
      </c>
      <c r="X79">
        <v>78</v>
      </c>
    </row>
    <row r="80" spans="1:24" x14ac:dyDescent="0.25">
      <c r="A80">
        <v>79</v>
      </c>
      <c r="B80" t="s">
        <v>658</v>
      </c>
      <c r="C80" s="2">
        <v>41969</v>
      </c>
      <c r="D80" s="2">
        <v>41974</v>
      </c>
      <c r="E80" t="s">
        <v>353</v>
      </c>
      <c r="F80" t="s">
        <v>639</v>
      </c>
      <c r="G80" t="s">
        <v>640</v>
      </c>
      <c r="H80" t="s">
        <v>356</v>
      </c>
      <c r="I80" t="s">
        <v>357</v>
      </c>
      <c r="J80" t="s">
        <v>493</v>
      </c>
      <c r="K80" t="s">
        <v>418</v>
      </c>
      <c r="L80">
        <v>77070</v>
      </c>
      <c r="M80" t="s">
        <v>20</v>
      </c>
      <c r="N80" t="s">
        <v>659</v>
      </c>
      <c r="O80" t="s">
        <v>5</v>
      </c>
      <c r="P80" t="s">
        <v>13</v>
      </c>
      <c r="Q80" t="s">
        <v>660</v>
      </c>
      <c r="R80">
        <v>19.3</v>
      </c>
      <c r="S80">
        <v>5</v>
      </c>
      <c r="T80" s="3">
        <v>0.6</v>
      </c>
      <c r="U80">
        <v>-11.58</v>
      </c>
      <c r="V80">
        <v>-22.195</v>
      </c>
      <c r="W80">
        <v>-14.475</v>
      </c>
      <c r="X80">
        <v>79</v>
      </c>
    </row>
    <row r="81" spans="1:24" x14ac:dyDescent="0.25">
      <c r="A81">
        <v>80</v>
      </c>
      <c r="B81" t="s">
        <v>661</v>
      </c>
      <c r="C81" s="2">
        <v>42533</v>
      </c>
      <c r="D81" s="2">
        <v>42536</v>
      </c>
      <c r="E81" t="s">
        <v>497</v>
      </c>
      <c r="F81" t="s">
        <v>662</v>
      </c>
      <c r="G81" t="s">
        <v>663</v>
      </c>
      <c r="H81" t="s">
        <v>367</v>
      </c>
      <c r="I81" t="s">
        <v>357</v>
      </c>
      <c r="J81" t="s">
        <v>664</v>
      </c>
      <c r="K81" t="s">
        <v>665</v>
      </c>
      <c r="L81">
        <v>35601</v>
      </c>
      <c r="M81" t="s">
        <v>4</v>
      </c>
      <c r="N81" t="s">
        <v>666</v>
      </c>
      <c r="O81" t="s">
        <v>9</v>
      </c>
      <c r="P81" t="s">
        <v>18</v>
      </c>
      <c r="Q81" t="s">
        <v>667</v>
      </c>
      <c r="R81">
        <v>208.16</v>
      </c>
      <c r="S81">
        <v>1</v>
      </c>
      <c r="T81" s="3">
        <v>0</v>
      </c>
      <c r="U81">
        <v>0</v>
      </c>
      <c r="V81">
        <v>-151.95679999999999</v>
      </c>
      <c r="W81">
        <v>56.203200000000002</v>
      </c>
      <c r="X81">
        <v>80</v>
      </c>
    </row>
    <row r="82" spans="1:24" x14ac:dyDescent="0.25">
      <c r="A82">
        <v>81</v>
      </c>
      <c r="B82" t="s">
        <v>661</v>
      </c>
      <c r="C82" s="2">
        <v>42533</v>
      </c>
      <c r="D82" s="2">
        <v>42536</v>
      </c>
      <c r="E82" t="s">
        <v>497</v>
      </c>
      <c r="F82" t="s">
        <v>662</v>
      </c>
      <c r="G82" t="s">
        <v>663</v>
      </c>
      <c r="H82" t="s">
        <v>367</v>
      </c>
      <c r="I82" t="s">
        <v>357</v>
      </c>
      <c r="J82" t="s">
        <v>664</v>
      </c>
      <c r="K82" t="s">
        <v>665</v>
      </c>
      <c r="L82">
        <v>35601</v>
      </c>
      <c r="M82" t="s">
        <v>4</v>
      </c>
      <c r="N82" t="s">
        <v>668</v>
      </c>
      <c r="O82" t="s">
        <v>9</v>
      </c>
      <c r="P82" t="s">
        <v>17</v>
      </c>
      <c r="Q82" t="s">
        <v>3264</v>
      </c>
      <c r="R82">
        <v>16.739999999999998</v>
      </c>
      <c r="S82">
        <v>3</v>
      </c>
      <c r="T82" s="3">
        <v>0</v>
      </c>
      <c r="U82">
        <v>0</v>
      </c>
      <c r="V82">
        <v>-8.7048000000000005</v>
      </c>
      <c r="W82">
        <v>8.0351999999999997</v>
      </c>
      <c r="X82">
        <v>81</v>
      </c>
    </row>
    <row r="83" spans="1:24" x14ac:dyDescent="0.25">
      <c r="A83">
        <v>82</v>
      </c>
      <c r="B83" t="s">
        <v>669</v>
      </c>
      <c r="C83" s="2">
        <v>41924</v>
      </c>
      <c r="D83" s="2">
        <v>41928</v>
      </c>
      <c r="E83" t="s">
        <v>373</v>
      </c>
      <c r="F83" t="s">
        <v>670</v>
      </c>
      <c r="G83" t="s">
        <v>671</v>
      </c>
      <c r="H83" t="s">
        <v>356</v>
      </c>
      <c r="I83" t="s">
        <v>357</v>
      </c>
      <c r="J83" t="s">
        <v>439</v>
      </c>
      <c r="K83" t="s">
        <v>369</v>
      </c>
      <c r="L83">
        <v>94122</v>
      </c>
      <c r="M83" t="s">
        <v>8</v>
      </c>
      <c r="N83" t="s">
        <v>672</v>
      </c>
      <c r="O83" t="s">
        <v>9</v>
      </c>
      <c r="P83" t="s">
        <v>14</v>
      </c>
      <c r="Q83" t="s">
        <v>673</v>
      </c>
      <c r="R83">
        <v>14.9</v>
      </c>
      <c r="S83">
        <v>5</v>
      </c>
      <c r="T83" s="3">
        <v>0</v>
      </c>
      <c r="U83">
        <v>0</v>
      </c>
      <c r="V83">
        <v>-10.728</v>
      </c>
      <c r="W83">
        <v>4.1719999999999997</v>
      </c>
      <c r="X83">
        <v>82</v>
      </c>
    </row>
    <row r="84" spans="1:24" x14ac:dyDescent="0.25">
      <c r="A84">
        <v>83</v>
      </c>
      <c r="B84" t="s">
        <v>669</v>
      </c>
      <c r="C84" s="2">
        <v>41924</v>
      </c>
      <c r="D84" s="2">
        <v>41928</v>
      </c>
      <c r="E84" t="s">
        <v>373</v>
      </c>
      <c r="F84" t="s">
        <v>670</v>
      </c>
      <c r="G84" t="s">
        <v>671</v>
      </c>
      <c r="H84" t="s">
        <v>356</v>
      </c>
      <c r="I84" t="s">
        <v>357</v>
      </c>
      <c r="J84" t="s">
        <v>439</v>
      </c>
      <c r="K84" t="s">
        <v>369</v>
      </c>
      <c r="L84">
        <v>94122</v>
      </c>
      <c r="M84" t="s">
        <v>8</v>
      </c>
      <c r="N84" t="s">
        <v>674</v>
      </c>
      <c r="O84" t="s">
        <v>9</v>
      </c>
      <c r="P84" t="s">
        <v>12</v>
      </c>
      <c r="Q84" t="s">
        <v>675</v>
      </c>
      <c r="R84">
        <v>21.39</v>
      </c>
      <c r="S84">
        <v>1</v>
      </c>
      <c r="T84" s="3">
        <v>0</v>
      </c>
      <c r="U84">
        <v>0</v>
      </c>
      <c r="V84">
        <v>-15.1869</v>
      </c>
      <c r="W84">
        <v>6.2031000000000001</v>
      </c>
      <c r="X84">
        <v>83</v>
      </c>
    </row>
    <row r="85" spans="1:24" x14ac:dyDescent="0.25">
      <c r="A85">
        <v>84</v>
      </c>
      <c r="B85" t="s">
        <v>676</v>
      </c>
      <c r="C85" s="2">
        <v>42250</v>
      </c>
      <c r="D85" s="2">
        <v>42255</v>
      </c>
      <c r="E85" t="s">
        <v>373</v>
      </c>
      <c r="F85" t="s">
        <v>677</v>
      </c>
      <c r="G85" t="s">
        <v>678</v>
      </c>
      <c r="H85" t="s">
        <v>367</v>
      </c>
      <c r="I85" t="s">
        <v>357</v>
      </c>
      <c r="J85" t="s">
        <v>679</v>
      </c>
      <c r="K85" t="s">
        <v>403</v>
      </c>
      <c r="L85">
        <v>27707</v>
      </c>
      <c r="M85" t="s">
        <v>4</v>
      </c>
      <c r="N85" t="s">
        <v>680</v>
      </c>
      <c r="O85" t="s">
        <v>9</v>
      </c>
      <c r="P85" t="s">
        <v>24</v>
      </c>
      <c r="Q85" t="s">
        <v>681</v>
      </c>
      <c r="R85">
        <v>200.98400000000001</v>
      </c>
      <c r="S85">
        <v>7</v>
      </c>
      <c r="T85" s="3">
        <v>0.2</v>
      </c>
      <c r="U85">
        <v>-40.196800000000003</v>
      </c>
      <c r="V85">
        <v>-97.979699999999994</v>
      </c>
      <c r="W85">
        <v>62.807499999999997</v>
      </c>
      <c r="X85">
        <v>84</v>
      </c>
    </row>
    <row r="86" spans="1:24" x14ac:dyDescent="0.25">
      <c r="A86">
        <v>85</v>
      </c>
      <c r="B86" t="s">
        <v>682</v>
      </c>
      <c r="C86" s="2">
        <v>43052</v>
      </c>
      <c r="D86" s="2">
        <v>43055</v>
      </c>
      <c r="E86" t="s">
        <v>497</v>
      </c>
      <c r="F86" t="s">
        <v>683</v>
      </c>
      <c r="G86" t="s">
        <v>684</v>
      </c>
      <c r="H86" t="s">
        <v>416</v>
      </c>
      <c r="I86" t="s">
        <v>357</v>
      </c>
      <c r="J86" t="s">
        <v>610</v>
      </c>
      <c r="K86" t="s">
        <v>520</v>
      </c>
      <c r="L86">
        <v>60623</v>
      </c>
      <c r="M86" t="s">
        <v>20</v>
      </c>
      <c r="N86" t="s">
        <v>685</v>
      </c>
      <c r="O86" t="s">
        <v>9</v>
      </c>
      <c r="P86" t="s">
        <v>12</v>
      </c>
      <c r="Q86" t="s">
        <v>686</v>
      </c>
      <c r="R86">
        <v>230.376</v>
      </c>
      <c r="S86">
        <v>3</v>
      </c>
      <c r="T86" s="3">
        <v>0.2</v>
      </c>
      <c r="U86">
        <v>-46.075200000000002</v>
      </c>
      <c r="V86">
        <v>-233.25569999999999</v>
      </c>
      <c r="W86">
        <v>-48.954900000000002</v>
      </c>
      <c r="X86">
        <v>85</v>
      </c>
    </row>
    <row r="87" spans="1:24" x14ac:dyDescent="0.25">
      <c r="A87">
        <v>86</v>
      </c>
      <c r="B87" t="s">
        <v>687</v>
      </c>
      <c r="C87" s="2">
        <v>42883</v>
      </c>
      <c r="D87" s="2">
        <v>42885</v>
      </c>
      <c r="E87" t="s">
        <v>353</v>
      </c>
      <c r="F87" t="s">
        <v>544</v>
      </c>
      <c r="G87" t="s">
        <v>545</v>
      </c>
      <c r="H87" t="s">
        <v>356</v>
      </c>
      <c r="I87" t="s">
        <v>357</v>
      </c>
      <c r="J87" t="s">
        <v>688</v>
      </c>
      <c r="K87" t="s">
        <v>689</v>
      </c>
      <c r="L87">
        <v>29203</v>
      </c>
      <c r="M87" t="s">
        <v>4</v>
      </c>
      <c r="N87" t="s">
        <v>690</v>
      </c>
      <c r="O87" t="s">
        <v>5</v>
      </c>
      <c r="P87" t="s">
        <v>7</v>
      </c>
      <c r="Q87" t="s">
        <v>691</v>
      </c>
      <c r="R87">
        <v>301.95999999999998</v>
      </c>
      <c r="S87">
        <v>2</v>
      </c>
      <c r="T87" s="3">
        <v>0</v>
      </c>
      <c r="U87">
        <v>0</v>
      </c>
      <c r="V87">
        <v>-268.74439999999998</v>
      </c>
      <c r="W87">
        <v>33.215600000000002</v>
      </c>
      <c r="X87">
        <v>86</v>
      </c>
    </row>
    <row r="88" spans="1:24" x14ac:dyDescent="0.25">
      <c r="A88">
        <v>87</v>
      </c>
      <c r="B88" t="s">
        <v>692</v>
      </c>
      <c r="C88" s="2">
        <v>43034</v>
      </c>
      <c r="D88" s="2">
        <v>43041</v>
      </c>
      <c r="E88" t="s">
        <v>373</v>
      </c>
      <c r="F88" t="s">
        <v>693</v>
      </c>
      <c r="G88" t="s">
        <v>694</v>
      </c>
      <c r="H88" t="s">
        <v>356</v>
      </c>
      <c r="I88" t="s">
        <v>357</v>
      </c>
      <c r="J88" t="s">
        <v>695</v>
      </c>
      <c r="K88" t="s">
        <v>538</v>
      </c>
      <c r="L88">
        <v>55901</v>
      </c>
      <c r="M88" t="s">
        <v>20</v>
      </c>
      <c r="N88" t="s">
        <v>696</v>
      </c>
      <c r="O88" t="s">
        <v>15</v>
      </c>
      <c r="P88" t="s">
        <v>23</v>
      </c>
      <c r="Q88" t="s">
        <v>697</v>
      </c>
      <c r="R88">
        <v>19.989999999999998</v>
      </c>
      <c r="S88">
        <v>1</v>
      </c>
      <c r="T88" s="3">
        <v>0</v>
      </c>
      <c r="U88">
        <v>0</v>
      </c>
      <c r="V88">
        <v>-13.1934</v>
      </c>
      <c r="W88">
        <v>6.7965999999999998</v>
      </c>
      <c r="X88">
        <v>87</v>
      </c>
    </row>
    <row r="89" spans="1:24" x14ac:dyDescent="0.25">
      <c r="A89">
        <v>88</v>
      </c>
      <c r="B89" t="s">
        <v>692</v>
      </c>
      <c r="C89" s="2">
        <v>43034</v>
      </c>
      <c r="D89" s="2">
        <v>43041</v>
      </c>
      <c r="E89" t="s">
        <v>373</v>
      </c>
      <c r="F89" t="s">
        <v>693</v>
      </c>
      <c r="G89" t="s">
        <v>694</v>
      </c>
      <c r="H89" t="s">
        <v>356</v>
      </c>
      <c r="I89" t="s">
        <v>357</v>
      </c>
      <c r="J89" t="s">
        <v>695</v>
      </c>
      <c r="K89" t="s">
        <v>538</v>
      </c>
      <c r="L89">
        <v>55901</v>
      </c>
      <c r="M89" t="s">
        <v>20</v>
      </c>
      <c r="N89" t="s">
        <v>698</v>
      </c>
      <c r="O89" t="s">
        <v>9</v>
      </c>
      <c r="P89" t="s">
        <v>10</v>
      </c>
      <c r="Q89" t="s">
        <v>699</v>
      </c>
      <c r="R89">
        <v>6.16</v>
      </c>
      <c r="S89">
        <v>2</v>
      </c>
      <c r="T89" s="3">
        <v>0</v>
      </c>
      <c r="U89">
        <v>0</v>
      </c>
      <c r="V89">
        <v>-3.2031999999999998</v>
      </c>
      <c r="W89">
        <v>2.9567999999999999</v>
      </c>
      <c r="X89">
        <v>88</v>
      </c>
    </row>
    <row r="90" spans="1:24" x14ac:dyDescent="0.25">
      <c r="A90">
        <v>89</v>
      </c>
      <c r="B90" t="s">
        <v>700</v>
      </c>
      <c r="C90" s="2">
        <v>42465</v>
      </c>
      <c r="D90" s="2">
        <v>42470</v>
      </c>
      <c r="E90" t="s">
        <v>353</v>
      </c>
      <c r="F90" t="s">
        <v>701</v>
      </c>
      <c r="G90" t="s">
        <v>702</v>
      </c>
      <c r="H90" t="s">
        <v>416</v>
      </c>
      <c r="I90" t="s">
        <v>357</v>
      </c>
      <c r="J90" t="s">
        <v>493</v>
      </c>
      <c r="K90" t="s">
        <v>418</v>
      </c>
      <c r="L90">
        <v>77095</v>
      </c>
      <c r="M90" t="s">
        <v>20</v>
      </c>
      <c r="N90" t="s">
        <v>703</v>
      </c>
      <c r="O90" t="s">
        <v>9</v>
      </c>
      <c r="P90" t="s">
        <v>12</v>
      </c>
      <c r="Q90" t="s">
        <v>704</v>
      </c>
      <c r="R90">
        <v>158.36799999999999</v>
      </c>
      <c r="S90">
        <v>7</v>
      </c>
      <c r="T90" s="3">
        <v>0.2</v>
      </c>
      <c r="U90">
        <v>-31.6736</v>
      </c>
      <c r="V90">
        <v>-112.8372</v>
      </c>
      <c r="W90">
        <v>13.857200000000001</v>
      </c>
      <c r="X90">
        <v>89</v>
      </c>
    </row>
    <row r="91" spans="1:24" x14ac:dyDescent="0.25">
      <c r="A91">
        <v>90</v>
      </c>
      <c r="B91" t="s">
        <v>27</v>
      </c>
      <c r="C91" s="2">
        <v>42630</v>
      </c>
      <c r="D91" s="2">
        <v>42635</v>
      </c>
      <c r="E91" t="s">
        <v>373</v>
      </c>
      <c r="F91" t="s">
        <v>705</v>
      </c>
      <c r="G91" t="s">
        <v>706</v>
      </c>
      <c r="H91" t="s">
        <v>367</v>
      </c>
      <c r="I91" t="s">
        <v>357</v>
      </c>
      <c r="J91" t="s">
        <v>368</v>
      </c>
      <c r="K91" t="s">
        <v>369</v>
      </c>
      <c r="L91">
        <v>90036</v>
      </c>
      <c r="M91" t="s">
        <v>8</v>
      </c>
      <c r="N91" t="s">
        <v>707</v>
      </c>
      <c r="O91" t="s">
        <v>9</v>
      </c>
      <c r="P91" t="s">
        <v>14</v>
      </c>
      <c r="Q91" t="s">
        <v>708</v>
      </c>
      <c r="R91">
        <v>20.100000000000001</v>
      </c>
      <c r="S91">
        <v>3</v>
      </c>
      <c r="T91" s="3">
        <v>0</v>
      </c>
      <c r="U91">
        <v>0</v>
      </c>
      <c r="V91">
        <v>-13.467000000000001</v>
      </c>
      <c r="W91">
        <v>6.633</v>
      </c>
      <c r="X91">
        <v>90</v>
      </c>
    </row>
    <row r="92" spans="1:24" x14ac:dyDescent="0.25">
      <c r="A92">
        <v>91</v>
      </c>
      <c r="B92" t="s">
        <v>27</v>
      </c>
      <c r="C92" s="2">
        <v>42630</v>
      </c>
      <c r="D92" s="2">
        <v>42635</v>
      </c>
      <c r="E92" t="s">
        <v>373</v>
      </c>
      <c r="F92" t="s">
        <v>705</v>
      </c>
      <c r="G92" t="s">
        <v>706</v>
      </c>
      <c r="H92" t="s">
        <v>367</v>
      </c>
      <c r="I92" t="s">
        <v>357</v>
      </c>
      <c r="J92" t="s">
        <v>368</v>
      </c>
      <c r="K92" t="s">
        <v>369</v>
      </c>
      <c r="L92">
        <v>90036</v>
      </c>
      <c r="M92" t="s">
        <v>8</v>
      </c>
      <c r="N92" t="s">
        <v>521</v>
      </c>
      <c r="O92" t="s">
        <v>15</v>
      </c>
      <c r="P92" t="s">
        <v>16</v>
      </c>
      <c r="Q92" t="s">
        <v>522</v>
      </c>
      <c r="R92">
        <v>73.584000000000003</v>
      </c>
      <c r="S92">
        <v>2</v>
      </c>
      <c r="T92" s="3">
        <v>0.2</v>
      </c>
      <c r="U92">
        <v>-14.716799999999999</v>
      </c>
      <c r="V92">
        <v>-50.588999999999999</v>
      </c>
      <c r="W92">
        <v>8.2782</v>
      </c>
      <c r="X92">
        <v>91</v>
      </c>
    </row>
    <row r="93" spans="1:24" x14ac:dyDescent="0.25">
      <c r="A93">
        <v>92</v>
      </c>
      <c r="B93" t="s">
        <v>27</v>
      </c>
      <c r="C93" s="2">
        <v>42630</v>
      </c>
      <c r="D93" s="2">
        <v>42635</v>
      </c>
      <c r="E93" t="s">
        <v>373</v>
      </c>
      <c r="F93" t="s">
        <v>705</v>
      </c>
      <c r="G93" t="s">
        <v>706</v>
      </c>
      <c r="H93" t="s">
        <v>367</v>
      </c>
      <c r="I93" t="s">
        <v>357</v>
      </c>
      <c r="J93" t="s">
        <v>368</v>
      </c>
      <c r="K93" t="s">
        <v>369</v>
      </c>
      <c r="L93">
        <v>90036</v>
      </c>
      <c r="M93" t="s">
        <v>8</v>
      </c>
      <c r="N93" t="s">
        <v>709</v>
      </c>
      <c r="O93" t="s">
        <v>9</v>
      </c>
      <c r="P93" t="s">
        <v>19</v>
      </c>
      <c r="Q93" t="s">
        <v>710</v>
      </c>
      <c r="R93">
        <v>6.48</v>
      </c>
      <c r="S93">
        <v>1</v>
      </c>
      <c r="T93" s="3">
        <v>0</v>
      </c>
      <c r="U93">
        <v>0</v>
      </c>
      <c r="V93">
        <v>-3.3696000000000002</v>
      </c>
      <c r="W93">
        <v>3.1103999999999998</v>
      </c>
      <c r="X93">
        <v>92</v>
      </c>
    </row>
    <row r="94" spans="1:24" x14ac:dyDescent="0.25">
      <c r="A94">
        <v>93</v>
      </c>
      <c r="B94" t="s">
        <v>711</v>
      </c>
      <c r="C94" s="2">
        <v>42035</v>
      </c>
      <c r="D94" s="2">
        <v>42040</v>
      </c>
      <c r="E94" t="s">
        <v>353</v>
      </c>
      <c r="F94" t="s">
        <v>712</v>
      </c>
      <c r="G94" t="s">
        <v>713</v>
      </c>
      <c r="H94" t="s">
        <v>356</v>
      </c>
      <c r="I94" t="s">
        <v>357</v>
      </c>
      <c r="J94" t="s">
        <v>714</v>
      </c>
      <c r="K94" t="s">
        <v>538</v>
      </c>
      <c r="L94">
        <v>55407</v>
      </c>
      <c r="M94" t="s">
        <v>20</v>
      </c>
      <c r="N94" t="s">
        <v>715</v>
      </c>
      <c r="O94" t="s">
        <v>9</v>
      </c>
      <c r="P94" t="s">
        <v>19</v>
      </c>
      <c r="Q94" t="s">
        <v>716</v>
      </c>
      <c r="R94">
        <v>12.96</v>
      </c>
      <c r="S94">
        <v>2</v>
      </c>
      <c r="T94" s="3">
        <v>0</v>
      </c>
      <c r="U94">
        <v>0</v>
      </c>
      <c r="V94">
        <v>-6.7392000000000003</v>
      </c>
      <c r="W94">
        <v>6.2207999999999997</v>
      </c>
      <c r="X94">
        <v>93</v>
      </c>
    </row>
    <row r="95" spans="1:24" x14ac:dyDescent="0.25">
      <c r="A95">
        <v>94</v>
      </c>
      <c r="B95" t="s">
        <v>711</v>
      </c>
      <c r="C95" s="2">
        <v>42035</v>
      </c>
      <c r="D95" s="2">
        <v>42040</v>
      </c>
      <c r="E95" t="s">
        <v>353</v>
      </c>
      <c r="F95" t="s">
        <v>712</v>
      </c>
      <c r="G95" t="s">
        <v>713</v>
      </c>
      <c r="H95" t="s">
        <v>356</v>
      </c>
      <c r="I95" t="s">
        <v>357</v>
      </c>
      <c r="J95" t="s">
        <v>714</v>
      </c>
      <c r="K95" t="s">
        <v>538</v>
      </c>
      <c r="L95">
        <v>55407</v>
      </c>
      <c r="M95" t="s">
        <v>20</v>
      </c>
      <c r="N95" t="s">
        <v>717</v>
      </c>
      <c r="O95" t="s">
        <v>5</v>
      </c>
      <c r="P95" t="s">
        <v>13</v>
      </c>
      <c r="Q95" t="s">
        <v>718</v>
      </c>
      <c r="R95">
        <v>53.34</v>
      </c>
      <c r="S95">
        <v>3</v>
      </c>
      <c r="T95" s="3">
        <v>0</v>
      </c>
      <c r="U95">
        <v>0</v>
      </c>
      <c r="V95">
        <v>-36.804600000000001</v>
      </c>
      <c r="W95">
        <v>16.535399999999999</v>
      </c>
      <c r="X95">
        <v>94</v>
      </c>
    </row>
    <row r="96" spans="1:24" x14ac:dyDescent="0.25">
      <c r="A96">
        <v>95</v>
      </c>
      <c r="B96" t="s">
        <v>711</v>
      </c>
      <c r="C96" s="2">
        <v>42035</v>
      </c>
      <c r="D96" s="2">
        <v>42040</v>
      </c>
      <c r="E96" t="s">
        <v>353</v>
      </c>
      <c r="F96" t="s">
        <v>712</v>
      </c>
      <c r="G96" t="s">
        <v>713</v>
      </c>
      <c r="H96" t="s">
        <v>356</v>
      </c>
      <c r="I96" t="s">
        <v>357</v>
      </c>
      <c r="J96" t="s">
        <v>714</v>
      </c>
      <c r="K96" t="s">
        <v>538</v>
      </c>
      <c r="L96">
        <v>55407</v>
      </c>
      <c r="M96" t="s">
        <v>20</v>
      </c>
      <c r="N96" t="s">
        <v>719</v>
      </c>
      <c r="O96" t="s">
        <v>9</v>
      </c>
      <c r="P96" t="s">
        <v>17</v>
      </c>
      <c r="Q96" t="s">
        <v>720</v>
      </c>
      <c r="R96">
        <v>32.96</v>
      </c>
      <c r="S96">
        <v>2</v>
      </c>
      <c r="T96" s="3">
        <v>0</v>
      </c>
      <c r="U96">
        <v>0</v>
      </c>
      <c r="V96">
        <v>-16.8096</v>
      </c>
      <c r="W96">
        <v>16.150400000000001</v>
      </c>
      <c r="X96">
        <v>95</v>
      </c>
    </row>
    <row r="97" spans="1:24" x14ac:dyDescent="0.25">
      <c r="A97">
        <v>96</v>
      </c>
      <c r="B97" t="s">
        <v>721</v>
      </c>
      <c r="C97" s="2">
        <v>43045</v>
      </c>
      <c r="D97" s="2">
        <v>43051</v>
      </c>
      <c r="E97" t="s">
        <v>373</v>
      </c>
      <c r="F97" t="s">
        <v>722</v>
      </c>
      <c r="G97" t="s">
        <v>723</v>
      </c>
      <c r="H97" t="s">
        <v>416</v>
      </c>
      <c r="I97" t="s">
        <v>357</v>
      </c>
      <c r="J97" t="s">
        <v>724</v>
      </c>
      <c r="K97" t="s">
        <v>725</v>
      </c>
      <c r="L97">
        <v>97206</v>
      </c>
      <c r="M97" t="s">
        <v>8</v>
      </c>
      <c r="N97" t="s">
        <v>726</v>
      </c>
      <c r="O97" t="s">
        <v>9</v>
      </c>
      <c r="P97" t="s">
        <v>17</v>
      </c>
      <c r="Q97" t="s">
        <v>727</v>
      </c>
      <c r="R97">
        <v>5.6820000000000004</v>
      </c>
      <c r="S97">
        <v>1</v>
      </c>
      <c r="T97" s="3">
        <v>0.7</v>
      </c>
      <c r="U97">
        <v>-3.9773999999999998</v>
      </c>
      <c r="V97">
        <v>-5.4926000000000004</v>
      </c>
      <c r="W97">
        <v>-3.7879999999999998</v>
      </c>
      <c r="X97">
        <v>96</v>
      </c>
    </row>
    <row r="98" spans="1:24" x14ac:dyDescent="0.25">
      <c r="A98">
        <v>97</v>
      </c>
      <c r="B98" t="s">
        <v>728</v>
      </c>
      <c r="C98" s="2">
        <v>43048</v>
      </c>
      <c r="D98" s="2">
        <v>43050</v>
      </c>
      <c r="E98" t="s">
        <v>353</v>
      </c>
      <c r="F98" t="s">
        <v>729</v>
      </c>
      <c r="G98" t="s">
        <v>730</v>
      </c>
      <c r="H98" t="s">
        <v>416</v>
      </c>
      <c r="I98" t="s">
        <v>357</v>
      </c>
      <c r="J98" t="s">
        <v>575</v>
      </c>
      <c r="K98" t="s">
        <v>576</v>
      </c>
      <c r="L98">
        <v>10009</v>
      </c>
      <c r="M98" t="s">
        <v>22</v>
      </c>
      <c r="N98" t="s">
        <v>731</v>
      </c>
      <c r="O98" t="s">
        <v>5</v>
      </c>
      <c r="P98" t="s">
        <v>13</v>
      </c>
      <c r="Q98" t="s">
        <v>732</v>
      </c>
      <c r="R98">
        <v>96.53</v>
      </c>
      <c r="S98">
        <v>7</v>
      </c>
      <c r="T98" s="3">
        <v>0</v>
      </c>
      <c r="U98">
        <v>0</v>
      </c>
      <c r="V98">
        <v>-55.987400000000001</v>
      </c>
      <c r="W98">
        <v>40.5426</v>
      </c>
      <c r="X98">
        <v>97</v>
      </c>
    </row>
    <row r="99" spans="1:24" x14ac:dyDescent="0.25">
      <c r="A99">
        <v>98</v>
      </c>
      <c r="B99" t="s">
        <v>733</v>
      </c>
      <c r="C99" s="2">
        <v>42903</v>
      </c>
      <c r="D99" s="2">
        <v>42906</v>
      </c>
      <c r="E99" t="s">
        <v>497</v>
      </c>
      <c r="F99" t="s">
        <v>734</v>
      </c>
      <c r="G99" t="s">
        <v>735</v>
      </c>
      <c r="H99" t="s">
        <v>356</v>
      </c>
      <c r="I99" t="s">
        <v>357</v>
      </c>
      <c r="J99" t="s">
        <v>439</v>
      </c>
      <c r="K99" t="s">
        <v>369</v>
      </c>
      <c r="L99">
        <v>94122</v>
      </c>
      <c r="M99" t="s">
        <v>8</v>
      </c>
      <c r="N99" t="s">
        <v>736</v>
      </c>
      <c r="O99" t="s">
        <v>9</v>
      </c>
      <c r="P99" t="s">
        <v>17</v>
      </c>
      <c r="Q99" t="s">
        <v>737</v>
      </c>
      <c r="R99">
        <v>51.311999999999998</v>
      </c>
      <c r="S99">
        <v>3</v>
      </c>
      <c r="T99" s="3">
        <v>0.2</v>
      </c>
      <c r="U99">
        <v>-10.2624</v>
      </c>
      <c r="V99">
        <v>-23.090399999999999</v>
      </c>
      <c r="W99">
        <v>17.959199999999999</v>
      </c>
      <c r="X99">
        <v>98</v>
      </c>
    </row>
    <row r="100" spans="1:24" x14ac:dyDescent="0.25">
      <c r="A100">
        <v>99</v>
      </c>
      <c r="B100" t="s">
        <v>738</v>
      </c>
      <c r="C100" s="2">
        <v>42619</v>
      </c>
      <c r="D100" s="2">
        <v>42624</v>
      </c>
      <c r="E100" t="s">
        <v>373</v>
      </c>
      <c r="F100" t="s">
        <v>739</v>
      </c>
      <c r="G100" t="s">
        <v>740</v>
      </c>
      <c r="H100" t="s">
        <v>367</v>
      </c>
      <c r="I100" t="s">
        <v>357</v>
      </c>
      <c r="J100" t="s">
        <v>741</v>
      </c>
      <c r="K100" t="s">
        <v>538</v>
      </c>
      <c r="L100">
        <v>55106</v>
      </c>
      <c r="M100" t="s">
        <v>20</v>
      </c>
      <c r="N100" t="s">
        <v>742</v>
      </c>
      <c r="O100" t="s">
        <v>9</v>
      </c>
      <c r="P100" t="s">
        <v>18</v>
      </c>
      <c r="Q100" t="s">
        <v>743</v>
      </c>
      <c r="R100">
        <v>77.88</v>
      </c>
      <c r="S100">
        <v>6</v>
      </c>
      <c r="T100" s="3">
        <v>0</v>
      </c>
      <c r="U100">
        <v>0</v>
      </c>
      <c r="V100">
        <v>-55.294800000000002</v>
      </c>
      <c r="W100">
        <v>22.5852</v>
      </c>
      <c r="X100">
        <v>99</v>
      </c>
    </row>
    <row r="101" spans="1:24" x14ac:dyDescent="0.25">
      <c r="A101">
        <v>100</v>
      </c>
      <c r="B101" t="s">
        <v>744</v>
      </c>
      <c r="C101" s="2">
        <v>42611</v>
      </c>
      <c r="D101" s="2">
        <v>42615</v>
      </c>
      <c r="E101" t="s">
        <v>373</v>
      </c>
      <c r="F101" t="s">
        <v>745</v>
      </c>
      <c r="G101" t="s">
        <v>746</v>
      </c>
      <c r="H101" t="s">
        <v>416</v>
      </c>
      <c r="I101" t="s">
        <v>357</v>
      </c>
      <c r="J101" t="s">
        <v>610</v>
      </c>
      <c r="K101" t="s">
        <v>520</v>
      </c>
      <c r="L101">
        <v>60610</v>
      </c>
      <c r="M101" t="s">
        <v>20</v>
      </c>
      <c r="N101" t="s">
        <v>747</v>
      </c>
      <c r="O101" t="s">
        <v>9</v>
      </c>
      <c r="P101" t="s">
        <v>19</v>
      </c>
      <c r="Q101" t="s">
        <v>748</v>
      </c>
      <c r="R101">
        <v>64.623999999999995</v>
      </c>
      <c r="S101">
        <v>7</v>
      </c>
      <c r="T101" s="3">
        <v>0.2</v>
      </c>
      <c r="U101">
        <v>-12.924799999999999</v>
      </c>
      <c r="V101">
        <v>-29.0808</v>
      </c>
      <c r="W101">
        <v>22.618400000000001</v>
      </c>
      <c r="X101">
        <v>100</v>
      </c>
    </row>
    <row r="102" spans="1:24" x14ac:dyDescent="0.25">
      <c r="A102">
        <v>101</v>
      </c>
      <c r="B102" t="s">
        <v>744</v>
      </c>
      <c r="C102" s="2">
        <v>42611</v>
      </c>
      <c r="D102" s="2">
        <v>42615</v>
      </c>
      <c r="E102" t="s">
        <v>373</v>
      </c>
      <c r="F102" t="s">
        <v>745</v>
      </c>
      <c r="G102" t="s">
        <v>746</v>
      </c>
      <c r="H102" t="s">
        <v>416</v>
      </c>
      <c r="I102" t="s">
        <v>357</v>
      </c>
      <c r="J102" t="s">
        <v>610</v>
      </c>
      <c r="K102" t="s">
        <v>520</v>
      </c>
      <c r="L102">
        <v>60610</v>
      </c>
      <c r="M102" t="s">
        <v>20</v>
      </c>
      <c r="N102" t="s">
        <v>749</v>
      </c>
      <c r="O102" t="s">
        <v>15</v>
      </c>
      <c r="P102" t="s">
        <v>23</v>
      </c>
      <c r="Q102" t="s">
        <v>750</v>
      </c>
      <c r="R102">
        <v>95.975999999999999</v>
      </c>
      <c r="S102">
        <v>3</v>
      </c>
      <c r="T102" s="3">
        <v>0.2</v>
      </c>
      <c r="U102">
        <v>-19.1952</v>
      </c>
      <c r="V102">
        <v>-87.578100000000006</v>
      </c>
      <c r="W102">
        <v>-10.7973</v>
      </c>
      <c r="X102">
        <v>101</v>
      </c>
    </row>
    <row r="103" spans="1:24" x14ac:dyDescent="0.25">
      <c r="A103">
        <v>102</v>
      </c>
      <c r="B103" t="s">
        <v>744</v>
      </c>
      <c r="C103" s="2">
        <v>42611</v>
      </c>
      <c r="D103" s="2">
        <v>42615</v>
      </c>
      <c r="E103" t="s">
        <v>373</v>
      </c>
      <c r="F103" t="s">
        <v>745</v>
      </c>
      <c r="G103" t="s">
        <v>746</v>
      </c>
      <c r="H103" t="s">
        <v>416</v>
      </c>
      <c r="I103" t="s">
        <v>357</v>
      </c>
      <c r="J103" t="s">
        <v>610</v>
      </c>
      <c r="K103" t="s">
        <v>520</v>
      </c>
      <c r="L103">
        <v>60610</v>
      </c>
      <c r="M103" t="s">
        <v>20</v>
      </c>
      <c r="N103" t="s">
        <v>751</v>
      </c>
      <c r="O103" t="s">
        <v>9</v>
      </c>
      <c r="P103" t="s">
        <v>17</v>
      </c>
      <c r="Q103" t="s">
        <v>752</v>
      </c>
      <c r="R103">
        <v>1.788</v>
      </c>
      <c r="S103">
        <v>3</v>
      </c>
      <c r="T103" s="3">
        <v>0.8</v>
      </c>
      <c r="U103">
        <v>-1.4303999999999999</v>
      </c>
      <c r="V103">
        <v>-3.3972000000000002</v>
      </c>
      <c r="W103">
        <v>-3.0396000000000001</v>
      </c>
      <c r="X103">
        <v>102</v>
      </c>
    </row>
    <row r="104" spans="1:24" x14ac:dyDescent="0.25">
      <c r="A104">
        <v>103</v>
      </c>
      <c r="B104" t="s">
        <v>753</v>
      </c>
      <c r="C104" s="2">
        <v>42705</v>
      </c>
      <c r="D104" s="2">
        <v>42708</v>
      </c>
      <c r="E104" t="s">
        <v>353</v>
      </c>
      <c r="F104" t="s">
        <v>754</v>
      </c>
      <c r="G104" t="s">
        <v>755</v>
      </c>
      <c r="H104" t="s">
        <v>356</v>
      </c>
      <c r="I104" t="s">
        <v>357</v>
      </c>
      <c r="J104" t="s">
        <v>695</v>
      </c>
      <c r="K104" t="s">
        <v>538</v>
      </c>
      <c r="L104">
        <v>55901</v>
      </c>
      <c r="M104" t="s">
        <v>20</v>
      </c>
      <c r="N104" t="s">
        <v>756</v>
      </c>
      <c r="O104" t="s">
        <v>9</v>
      </c>
      <c r="P104" t="s">
        <v>19</v>
      </c>
      <c r="Q104" t="s">
        <v>757</v>
      </c>
      <c r="R104">
        <v>23.92</v>
      </c>
      <c r="S104">
        <v>4</v>
      </c>
      <c r="T104" s="3">
        <v>0</v>
      </c>
      <c r="U104">
        <v>0</v>
      </c>
      <c r="V104">
        <v>-12.199199999999999</v>
      </c>
      <c r="W104">
        <v>11.720800000000001</v>
      </c>
      <c r="X104">
        <v>103</v>
      </c>
    </row>
    <row r="105" spans="1:24" x14ac:dyDescent="0.25">
      <c r="A105">
        <v>104</v>
      </c>
      <c r="B105" t="s">
        <v>758</v>
      </c>
      <c r="C105" s="2">
        <v>42321</v>
      </c>
      <c r="D105" s="2">
        <v>42325</v>
      </c>
      <c r="E105" t="s">
        <v>373</v>
      </c>
      <c r="F105" t="s">
        <v>759</v>
      </c>
      <c r="G105" t="s">
        <v>760</v>
      </c>
      <c r="H105" t="s">
        <v>356</v>
      </c>
      <c r="I105" t="s">
        <v>357</v>
      </c>
      <c r="J105" t="s">
        <v>761</v>
      </c>
      <c r="K105" t="s">
        <v>762</v>
      </c>
      <c r="L105">
        <v>80013</v>
      </c>
      <c r="M105" t="s">
        <v>8</v>
      </c>
      <c r="N105" t="s">
        <v>763</v>
      </c>
      <c r="O105" t="s">
        <v>15</v>
      </c>
      <c r="P105" t="s">
        <v>23</v>
      </c>
      <c r="Q105" t="s">
        <v>764</v>
      </c>
      <c r="R105">
        <v>238.89599999999999</v>
      </c>
      <c r="S105">
        <v>6</v>
      </c>
      <c r="T105" s="3">
        <v>0.2</v>
      </c>
      <c r="U105">
        <v>-47.779200000000003</v>
      </c>
      <c r="V105">
        <v>-217.99260000000001</v>
      </c>
      <c r="W105">
        <v>-26.875800000000002</v>
      </c>
      <c r="X105">
        <v>104</v>
      </c>
    </row>
    <row r="106" spans="1:24" x14ac:dyDescent="0.25">
      <c r="A106">
        <v>105</v>
      </c>
      <c r="B106" t="s">
        <v>758</v>
      </c>
      <c r="C106" s="2">
        <v>42321</v>
      </c>
      <c r="D106" s="2">
        <v>42325</v>
      </c>
      <c r="E106" t="s">
        <v>373</v>
      </c>
      <c r="F106" t="s">
        <v>759</v>
      </c>
      <c r="G106" t="s">
        <v>760</v>
      </c>
      <c r="H106" t="s">
        <v>356</v>
      </c>
      <c r="I106" t="s">
        <v>357</v>
      </c>
      <c r="J106" t="s">
        <v>761</v>
      </c>
      <c r="K106" t="s">
        <v>762</v>
      </c>
      <c r="L106">
        <v>80013</v>
      </c>
      <c r="M106" t="s">
        <v>8</v>
      </c>
      <c r="N106" t="s">
        <v>765</v>
      </c>
      <c r="O106" t="s">
        <v>5</v>
      </c>
      <c r="P106" t="s">
        <v>13</v>
      </c>
      <c r="Q106" t="s">
        <v>766</v>
      </c>
      <c r="R106">
        <v>102.36</v>
      </c>
      <c r="S106">
        <v>3</v>
      </c>
      <c r="T106" s="3">
        <v>0.2</v>
      </c>
      <c r="U106">
        <v>-20.472000000000001</v>
      </c>
      <c r="V106">
        <v>-85.726500000000001</v>
      </c>
      <c r="W106">
        <v>-3.8384999999999998</v>
      </c>
      <c r="X106">
        <v>105</v>
      </c>
    </row>
    <row r="107" spans="1:24" x14ac:dyDescent="0.25">
      <c r="A107">
        <v>106</v>
      </c>
      <c r="B107" t="s">
        <v>758</v>
      </c>
      <c r="C107" s="2">
        <v>42321</v>
      </c>
      <c r="D107" s="2">
        <v>42325</v>
      </c>
      <c r="E107" t="s">
        <v>373</v>
      </c>
      <c r="F107" t="s">
        <v>759</v>
      </c>
      <c r="G107" t="s">
        <v>760</v>
      </c>
      <c r="H107" t="s">
        <v>356</v>
      </c>
      <c r="I107" t="s">
        <v>357</v>
      </c>
      <c r="J107" t="s">
        <v>761</v>
      </c>
      <c r="K107" t="s">
        <v>762</v>
      </c>
      <c r="L107">
        <v>80013</v>
      </c>
      <c r="M107" t="s">
        <v>8</v>
      </c>
      <c r="N107" t="s">
        <v>767</v>
      </c>
      <c r="O107" t="s">
        <v>9</v>
      </c>
      <c r="P107" t="s">
        <v>17</v>
      </c>
      <c r="Q107" t="s">
        <v>768</v>
      </c>
      <c r="R107">
        <v>36.881999999999998</v>
      </c>
      <c r="S107">
        <v>3</v>
      </c>
      <c r="T107" s="3">
        <v>0.7</v>
      </c>
      <c r="U107">
        <v>-25.817399999999999</v>
      </c>
      <c r="V107">
        <v>-36.881999999999998</v>
      </c>
      <c r="W107">
        <v>-25.817399999999999</v>
      </c>
      <c r="X107">
        <v>106</v>
      </c>
    </row>
    <row r="108" spans="1:24" x14ac:dyDescent="0.25">
      <c r="A108">
        <v>107</v>
      </c>
      <c r="B108" t="s">
        <v>769</v>
      </c>
      <c r="C108" s="2">
        <v>43062</v>
      </c>
      <c r="D108" s="2">
        <v>43067</v>
      </c>
      <c r="E108" t="s">
        <v>373</v>
      </c>
      <c r="F108" t="s">
        <v>770</v>
      </c>
      <c r="G108" t="s">
        <v>771</v>
      </c>
      <c r="H108" t="s">
        <v>356</v>
      </c>
      <c r="I108" t="s">
        <v>357</v>
      </c>
      <c r="J108" t="s">
        <v>772</v>
      </c>
      <c r="K108" t="s">
        <v>403</v>
      </c>
      <c r="L108">
        <v>28205</v>
      </c>
      <c r="M108" t="s">
        <v>4</v>
      </c>
      <c r="N108" t="s">
        <v>773</v>
      </c>
      <c r="O108" t="s">
        <v>15</v>
      </c>
      <c r="P108" t="s">
        <v>23</v>
      </c>
      <c r="Q108" t="s">
        <v>774</v>
      </c>
      <c r="R108">
        <v>74.111999999999995</v>
      </c>
      <c r="S108">
        <v>8</v>
      </c>
      <c r="T108" s="3">
        <v>0.2</v>
      </c>
      <c r="U108">
        <v>-14.8224</v>
      </c>
      <c r="V108">
        <v>-41.688000000000002</v>
      </c>
      <c r="W108">
        <v>17.601600000000001</v>
      </c>
      <c r="X108">
        <v>107</v>
      </c>
    </row>
    <row r="109" spans="1:24" x14ac:dyDescent="0.25">
      <c r="A109">
        <v>108</v>
      </c>
      <c r="B109" t="s">
        <v>769</v>
      </c>
      <c r="C109" s="2">
        <v>43062</v>
      </c>
      <c r="D109" s="2">
        <v>43067</v>
      </c>
      <c r="E109" t="s">
        <v>373</v>
      </c>
      <c r="F109" t="s">
        <v>770</v>
      </c>
      <c r="G109" t="s">
        <v>771</v>
      </c>
      <c r="H109" t="s">
        <v>356</v>
      </c>
      <c r="I109" t="s">
        <v>357</v>
      </c>
      <c r="J109" t="s">
        <v>772</v>
      </c>
      <c r="K109" t="s">
        <v>403</v>
      </c>
      <c r="L109">
        <v>28205</v>
      </c>
      <c r="M109" t="s">
        <v>4</v>
      </c>
      <c r="N109" t="s">
        <v>775</v>
      </c>
      <c r="O109" t="s">
        <v>15</v>
      </c>
      <c r="P109" t="s">
        <v>16</v>
      </c>
      <c r="Q109" t="s">
        <v>776</v>
      </c>
      <c r="R109">
        <v>27.992000000000001</v>
      </c>
      <c r="S109">
        <v>1</v>
      </c>
      <c r="T109" s="3">
        <v>0.2</v>
      </c>
      <c r="U109">
        <v>-5.5983999999999998</v>
      </c>
      <c r="V109">
        <v>-20.2942</v>
      </c>
      <c r="W109">
        <v>2.0994000000000002</v>
      </c>
      <c r="X109">
        <v>108</v>
      </c>
    </row>
    <row r="110" spans="1:24" x14ac:dyDescent="0.25">
      <c r="A110">
        <v>109</v>
      </c>
      <c r="B110" t="s">
        <v>769</v>
      </c>
      <c r="C110" s="2">
        <v>43062</v>
      </c>
      <c r="D110" s="2">
        <v>43067</v>
      </c>
      <c r="E110" t="s">
        <v>373</v>
      </c>
      <c r="F110" t="s">
        <v>770</v>
      </c>
      <c r="G110" t="s">
        <v>771</v>
      </c>
      <c r="H110" t="s">
        <v>356</v>
      </c>
      <c r="I110" t="s">
        <v>357</v>
      </c>
      <c r="J110" t="s">
        <v>772</v>
      </c>
      <c r="K110" t="s">
        <v>403</v>
      </c>
      <c r="L110">
        <v>28205</v>
      </c>
      <c r="M110" t="s">
        <v>4</v>
      </c>
      <c r="N110" t="s">
        <v>777</v>
      </c>
      <c r="O110" t="s">
        <v>9</v>
      </c>
      <c r="P110" t="s">
        <v>14</v>
      </c>
      <c r="Q110" t="s">
        <v>778</v>
      </c>
      <c r="R110">
        <v>3.3039999999999998</v>
      </c>
      <c r="S110">
        <v>1</v>
      </c>
      <c r="T110" s="3">
        <v>0.2</v>
      </c>
      <c r="U110">
        <v>-0.66080000000000005</v>
      </c>
      <c r="V110">
        <v>-1.5693999999999999</v>
      </c>
      <c r="W110">
        <v>1.0738000000000001</v>
      </c>
      <c r="X110">
        <v>109</v>
      </c>
    </row>
    <row r="111" spans="1:24" x14ac:dyDescent="0.25">
      <c r="A111">
        <v>110</v>
      </c>
      <c r="B111" t="s">
        <v>779</v>
      </c>
      <c r="C111" s="2">
        <v>42292</v>
      </c>
      <c r="D111" s="2">
        <v>42297</v>
      </c>
      <c r="E111" t="s">
        <v>373</v>
      </c>
      <c r="F111" t="s">
        <v>780</v>
      </c>
      <c r="G111" t="s">
        <v>781</v>
      </c>
      <c r="H111" t="s">
        <v>416</v>
      </c>
      <c r="I111" t="s">
        <v>357</v>
      </c>
      <c r="J111" t="s">
        <v>782</v>
      </c>
      <c r="K111" t="s">
        <v>520</v>
      </c>
      <c r="L111">
        <v>60462</v>
      </c>
      <c r="M111" t="s">
        <v>20</v>
      </c>
      <c r="N111" t="s">
        <v>783</v>
      </c>
      <c r="O111" t="s">
        <v>15</v>
      </c>
      <c r="P111" t="s">
        <v>23</v>
      </c>
      <c r="Q111" t="s">
        <v>784</v>
      </c>
      <c r="R111">
        <v>339.96</v>
      </c>
      <c r="S111">
        <v>5</v>
      </c>
      <c r="T111" s="3">
        <v>0.2</v>
      </c>
      <c r="U111">
        <v>-67.992000000000004</v>
      </c>
      <c r="V111">
        <v>-203.976</v>
      </c>
      <c r="W111">
        <v>67.992000000000004</v>
      </c>
      <c r="X111">
        <v>110</v>
      </c>
    </row>
    <row r="112" spans="1:24" x14ac:dyDescent="0.25">
      <c r="A112">
        <v>111</v>
      </c>
      <c r="B112" t="s">
        <v>785</v>
      </c>
      <c r="C112" s="2">
        <v>43094</v>
      </c>
      <c r="D112" s="2">
        <v>43099</v>
      </c>
      <c r="E112" t="s">
        <v>373</v>
      </c>
      <c r="F112" t="s">
        <v>786</v>
      </c>
      <c r="G112" t="s">
        <v>787</v>
      </c>
      <c r="H112" t="s">
        <v>367</v>
      </c>
      <c r="I112" t="s">
        <v>357</v>
      </c>
      <c r="J112" t="s">
        <v>575</v>
      </c>
      <c r="K112" t="s">
        <v>576</v>
      </c>
      <c r="L112">
        <v>10035</v>
      </c>
      <c r="M112" t="s">
        <v>22</v>
      </c>
      <c r="N112" t="s">
        <v>788</v>
      </c>
      <c r="O112" t="s">
        <v>5</v>
      </c>
      <c r="P112" t="s">
        <v>13</v>
      </c>
      <c r="Q112" t="s">
        <v>789</v>
      </c>
      <c r="R112">
        <v>41.96</v>
      </c>
      <c r="S112">
        <v>2</v>
      </c>
      <c r="T112" s="3">
        <v>0</v>
      </c>
      <c r="U112">
        <v>0</v>
      </c>
      <c r="V112">
        <v>-31.0504</v>
      </c>
      <c r="W112">
        <v>10.909599999999999</v>
      </c>
      <c r="X112">
        <v>111</v>
      </c>
    </row>
    <row r="113" spans="1:24" x14ac:dyDescent="0.25">
      <c r="A113">
        <v>112</v>
      </c>
      <c r="B113" t="s">
        <v>790</v>
      </c>
      <c r="C113" s="2">
        <v>42677</v>
      </c>
      <c r="D113" s="2">
        <v>42684</v>
      </c>
      <c r="E113" t="s">
        <v>373</v>
      </c>
      <c r="F113" t="s">
        <v>791</v>
      </c>
      <c r="G113" t="s">
        <v>792</v>
      </c>
      <c r="H113" t="s">
        <v>356</v>
      </c>
      <c r="I113" t="s">
        <v>357</v>
      </c>
      <c r="J113" t="s">
        <v>793</v>
      </c>
      <c r="K113" t="s">
        <v>794</v>
      </c>
      <c r="L113">
        <v>50322</v>
      </c>
      <c r="M113" t="s">
        <v>20</v>
      </c>
      <c r="N113" t="s">
        <v>795</v>
      </c>
      <c r="O113" t="s">
        <v>9</v>
      </c>
      <c r="P113" t="s">
        <v>14</v>
      </c>
      <c r="Q113" t="s">
        <v>796</v>
      </c>
      <c r="R113">
        <v>75.959999999999994</v>
      </c>
      <c r="S113">
        <v>2</v>
      </c>
      <c r="T113" s="3">
        <v>0</v>
      </c>
      <c r="U113">
        <v>0</v>
      </c>
      <c r="V113">
        <v>-53.171999999999997</v>
      </c>
      <c r="W113">
        <v>22.788</v>
      </c>
      <c r="X113">
        <v>112</v>
      </c>
    </row>
    <row r="114" spans="1:24" x14ac:dyDescent="0.25">
      <c r="A114">
        <v>113</v>
      </c>
      <c r="B114" t="s">
        <v>790</v>
      </c>
      <c r="C114" s="2">
        <v>42677</v>
      </c>
      <c r="D114" s="2">
        <v>42684</v>
      </c>
      <c r="E114" t="s">
        <v>373</v>
      </c>
      <c r="F114" t="s">
        <v>791</v>
      </c>
      <c r="G114" t="s">
        <v>792</v>
      </c>
      <c r="H114" t="s">
        <v>356</v>
      </c>
      <c r="I114" t="s">
        <v>357</v>
      </c>
      <c r="J114" t="s">
        <v>793</v>
      </c>
      <c r="K114" t="s">
        <v>794</v>
      </c>
      <c r="L114">
        <v>50322</v>
      </c>
      <c r="M114" t="s">
        <v>20</v>
      </c>
      <c r="N114" t="s">
        <v>797</v>
      </c>
      <c r="O114" t="s">
        <v>9</v>
      </c>
      <c r="P114" t="s">
        <v>17</v>
      </c>
      <c r="Q114" t="s">
        <v>798</v>
      </c>
      <c r="R114">
        <v>27.24</v>
      </c>
      <c r="S114">
        <v>6</v>
      </c>
      <c r="T114" s="3">
        <v>0</v>
      </c>
      <c r="U114">
        <v>0</v>
      </c>
      <c r="V114">
        <v>-13.8924</v>
      </c>
      <c r="W114">
        <v>13.3476</v>
      </c>
      <c r="X114">
        <v>113</v>
      </c>
    </row>
    <row r="115" spans="1:24" x14ac:dyDescent="0.25">
      <c r="A115">
        <v>114</v>
      </c>
      <c r="B115" t="s">
        <v>799</v>
      </c>
      <c r="C115" s="2">
        <v>41876</v>
      </c>
      <c r="D115" s="2">
        <v>41878</v>
      </c>
      <c r="E115" t="s">
        <v>353</v>
      </c>
      <c r="F115" t="s">
        <v>800</v>
      </c>
      <c r="G115" t="s">
        <v>801</v>
      </c>
      <c r="H115" t="s">
        <v>356</v>
      </c>
      <c r="I115" t="s">
        <v>357</v>
      </c>
      <c r="J115" t="s">
        <v>802</v>
      </c>
      <c r="K115" t="s">
        <v>803</v>
      </c>
      <c r="L115">
        <v>43229</v>
      </c>
      <c r="M115" t="s">
        <v>22</v>
      </c>
      <c r="N115" t="s">
        <v>804</v>
      </c>
      <c r="O115" t="s">
        <v>9</v>
      </c>
      <c r="P115" t="s">
        <v>25</v>
      </c>
      <c r="Q115" t="s">
        <v>805</v>
      </c>
      <c r="R115">
        <v>40.095999999999997</v>
      </c>
      <c r="S115">
        <v>14</v>
      </c>
      <c r="T115" s="3">
        <v>0.2</v>
      </c>
      <c r="U115">
        <v>-8.0191999999999997</v>
      </c>
      <c r="V115">
        <v>-17.542000000000002</v>
      </c>
      <c r="W115">
        <v>14.534800000000001</v>
      </c>
      <c r="X115">
        <v>114</v>
      </c>
    </row>
    <row r="116" spans="1:24" x14ac:dyDescent="0.25">
      <c r="A116">
        <v>115</v>
      </c>
      <c r="B116" t="s">
        <v>799</v>
      </c>
      <c r="C116" s="2">
        <v>41876</v>
      </c>
      <c r="D116" s="2">
        <v>41878</v>
      </c>
      <c r="E116" t="s">
        <v>353</v>
      </c>
      <c r="F116" t="s">
        <v>800</v>
      </c>
      <c r="G116" t="s">
        <v>801</v>
      </c>
      <c r="H116" t="s">
        <v>356</v>
      </c>
      <c r="I116" t="s">
        <v>357</v>
      </c>
      <c r="J116" t="s">
        <v>802</v>
      </c>
      <c r="K116" t="s">
        <v>803</v>
      </c>
      <c r="L116">
        <v>43229</v>
      </c>
      <c r="M116" t="s">
        <v>22</v>
      </c>
      <c r="N116" t="s">
        <v>806</v>
      </c>
      <c r="O116" t="s">
        <v>9</v>
      </c>
      <c r="P116" t="s">
        <v>24</v>
      </c>
      <c r="Q116" t="s">
        <v>807</v>
      </c>
      <c r="R116">
        <v>4.72</v>
      </c>
      <c r="S116">
        <v>2</v>
      </c>
      <c r="T116" s="3">
        <v>0.2</v>
      </c>
      <c r="U116">
        <v>-0.94399999999999995</v>
      </c>
      <c r="V116">
        <v>-2.1240000000000001</v>
      </c>
      <c r="W116">
        <v>1.6519999999999999</v>
      </c>
      <c r="X116">
        <v>115</v>
      </c>
    </row>
    <row r="117" spans="1:24" x14ac:dyDescent="0.25">
      <c r="A117">
        <v>116</v>
      </c>
      <c r="B117" t="s">
        <v>799</v>
      </c>
      <c r="C117" s="2">
        <v>41876</v>
      </c>
      <c r="D117" s="2">
        <v>41878</v>
      </c>
      <c r="E117" t="s">
        <v>353</v>
      </c>
      <c r="F117" t="s">
        <v>800</v>
      </c>
      <c r="G117" t="s">
        <v>801</v>
      </c>
      <c r="H117" t="s">
        <v>356</v>
      </c>
      <c r="I117" t="s">
        <v>357</v>
      </c>
      <c r="J117" t="s">
        <v>802</v>
      </c>
      <c r="K117" t="s">
        <v>803</v>
      </c>
      <c r="L117">
        <v>43229</v>
      </c>
      <c r="M117" t="s">
        <v>22</v>
      </c>
      <c r="N117" t="s">
        <v>808</v>
      </c>
      <c r="O117" t="s">
        <v>9</v>
      </c>
      <c r="P117" t="s">
        <v>19</v>
      </c>
      <c r="Q117" t="s">
        <v>809</v>
      </c>
      <c r="R117">
        <v>23.975999999999999</v>
      </c>
      <c r="S117">
        <v>3</v>
      </c>
      <c r="T117" s="3">
        <v>0.2</v>
      </c>
      <c r="U117">
        <v>-4.7952000000000004</v>
      </c>
      <c r="V117">
        <v>-11.6883</v>
      </c>
      <c r="W117">
        <v>7.4924999999999997</v>
      </c>
      <c r="X117">
        <v>116</v>
      </c>
    </row>
    <row r="118" spans="1:24" x14ac:dyDescent="0.25">
      <c r="A118">
        <v>117</v>
      </c>
      <c r="B118" t="s">
        <v>799</v>
      </c>
      <c r="C118" s="2">
        <v>41876</v>
      </c>
      <c r="D118" s="2">
        <v>41878</v>
      </c>
      <c r="E118" t="s">
        <v>353</v>
      </c>
      <c r="F118" t="s">
        <v>800</v>
      </c>
      <c r="G118" t="s">
        <v>801</v>
      </c>
      <c r="H118" t="s">
        <v>356</v>
      </c>
      <c r="I118" t="s">
        <v>357</v>
      </c>
      <c r="J118" t="s">
        <v>802</v>
      </c>
      <c r="K118" t="s">
        <v>803</v>
      </c>
      <c r="L118">
        <v>43229</v>
      </c>
      <c r="M118" t="s">
        <v>22</v>
      </c>
      <c r="N118" t="s">
        <v>810</v>
      </c>
      <c r="O118" t="s">
        <v>9</v>
      </c>
      <c r="P118" t="s">
        <v>24</v>
      </c>
      <c r="Q118" t="s">
        <v>3265</v>
      </c>
      <c r="R118">
        <v>130.464</v>
      </c>
      <c r="S118">
        <v>6</v>
      </c>
      <c r="T118" s="3">
        <v>0.2</v>
      </c>
      <c r="U118">
        <v>-26.0928</v>
      </c>
      <c r="V118">
        <v>-60.339599999999997</v>
      </c>
      <c r="W118">
        <v>44.031599999999997</v>
      </c>
      <c r="X118">
        <v>117</v>
      </c>
    </row>
    <row r="119" spans="1:24" x14ac:dyDescent="0.25">
      <c r="A119">
        <v>118</v>
      </c>
      <c r="B119" t="s">
        <v>811</v>
      </c>
      <c r="C119" s="2">
        <v>42065</v>
      </c>
      <c r="D119" s="2">
        <v>42069</v>
      </c>
      <c r="E119" t="s">
        <v>373</v>
      </c>
      <c r="F119" t="s">
        <v>812</v>
      </c>
      <c r="G119" t="s">
        <v>813</v>
      </c>
      <c r="H119" t="s">
        <v>356</v>
      </c>
      <c r="I119" t="s">
        <v>357</v>
      </c>
      <c r="J119" t="s">
        <v>409</v>
      </c>
      <c r="K119" t="s">
        <v>410</v>
      </c>
      <c r="L119">
        <v>98103</v>
      </c>
      <c r="M119" t="s">
        <v>8</v>
      </c>
      <c r="N119" t="s">
        <v>814</v>
      </c>
      <c r="O119" t="s">
        <v>5</v>
      </c>
      <c r="P119" t="s">
        <v>11</v>
      </c>
      <c r="Q119" t="s">
        <v>815</v>
      </c>
      <c r="R119">
        <v>787.53</v>
      </c>
      <c r="S119">
        <v>3</v>
      </c>
      <c r="T119" s="3">
        <v>0</v>
      </c>
      <c r="U119">
        <v>0</v>
      </c>
      <c r="V119">
        <v>-622.14869999999996</v>
      </c>
      <c r="W119">
        <v>165.38130000000001</v>
      </c>
      <c r="X119">
        <v>118</v>
      </c>
    </row>
    <row r="120" spans="1:24" x14ac:dyDescent="0.25">
      <c r="A120">
        <v>119</v>
      </c>
      <c r="B120" t="s">
        <v>816</v>
      </c>
      <c r="C120" s="2">
        <v>42099</v>
      </c>
      <c r="D120" s="2">
        <v>42104</v>
      </c>
      <c r="E120" t="s">
        <v>373</v>
      </c>
      <c r="F120" t="s">
        <v>817</v>
      </c>
      <c r="G120" t="s">
        <v>818</v>
      </c>
      <c r="H120" t="s">
        <v>367</v>
      </c>
      <c r="I120" t="s">
        <v>357</v>
      </c>
      <c r="J120" t="s">
        <v>819</v>
      </c>
      <c r="K120" t="s">
        <v>642</v>
      </c>
      <c r="L120">
        <v>37620</v>
      </c>
      <c r="M120" t="s">
        <v>4</v>
      </c>
      <c r="N120" t="s">
        <v>820</v>
      </c>
      <c r="O120" t="s">
        <v>9</v>
      </c>
      <c r="P120" t="s">
        <v>17</v>
      </c>
      <c r="Q120" t="s">
        <v>821</v>
      </c>
      <c r="R120">
        <v>157.79400000000001</v>
      </c>
      <c r="S120">
        <v>1</v>
      </c>
      <c r="T120" s="3">
        <v>0.7</v>
      </c>
      <c r="U120">
        <v>-110.4558</v>
      </c>
      <c r="V120">
        <v>-163.0538</v>
      </c>
      <c r="W120">
        <v>-115.71559999999999</v>
      </c>
      <c r="X120">
        <v>119</v>
      </c>
    </row>
    <row r="121" spans="1:24" x14ac:dyDescent="0.25">
      <c r="A121">
        <v>120</v>
      </c>
      <c r="B121" t="s">
        <v>822</v>
      </c>
      <c r="C121" s="2">
        <v>42533</v>
      </c>
      <c r="D121" s="2">
        <v>42536</v>
      </c>
      <c r="E121" t="s">
        <v>497</v>
      </c>
      <c r="F121" t="s">
        <v>823</v>
      </c>
      <c r="G121" t="s">
        <v>824</v>
      </c>
      <c r="H121" t="s">
        <v>356</v>
      </c>
      <c r="I121" t="s">
        <v>357</v>
      </c>
      <c r="J121" t="s">
        <v>825</v>
      </c>
      <c r="K121" t="s">
        <v>554</v>
      </c>
      <c r="L121">
        <v>19805</v>
      </c>
      <c r="M121" t="s">
        <v>22</v>
      </c>
      <c r="N121" t="s">
        <v>826</v>
      </c>
      <c r="O121" t="s">
        <v>5</v>
      </c>
      <c r="P121" t="s">
        <v>13</v>
      </c>
      <c r="Q121" t="s">
        <v>827</v>
      </c>
      <c r="R121">
        <v>47.04</v>
      </c>
      <c r="S121">
        <v>3</v>
      </c>
      <c r="T121" s="3">
        <v>0</v>
      </c>
      <c r="U121">
        <v>0</v>
      </c>
      <c r="V121">
        <v>-28.694400000000002</v>
      </c>
      <c r="W121">
        <v>18.345600000000001</v>
      </c>
      <c r="X121">
        <v>120</v>
      </c>
    </row>
    <row r="122" spans="1:24" x14ac:dyDescent="0.25">
      <c r="A122">
        <v>121</v>
      </c>
      <c r="B122" t="s">
        <v>822</v>
      </c>
      <c r="C122" s="2">
        <v>42533</v>
      </c>
      <c r="D122" s="2">
        <v>42536</v>
      </c>
      <c r="E122" t="s">
        <v>497</v>
      </c>
      <c r="F122" t="s">
        <v>823</v>
      </c>
      <c r="G122" t="s">
        <v>824</v>
      </c>
      <c r="H122" t="s">
        <v>356</v>
      </c>
      <c r="I122" t="s">
        <v>357</v>
      </c>
      <c r="J122" t="s">
        <v>825</v>
      </c>
      <c r="K122" t="s">
        <v>554</v>
      </c>
      <c r="L122">
        <v>19805</v>
      </c>
      <c r="M122" t="s">
        <v>22</v>
      </c>
      <c r="N122" t="s">
        <v>391</v>
      </c>
      <c r="O122" t="s">
        <v>9</v>
      </c>
      <c r="P122" t="s">
        <v>17</v>
      </c>
      <c r="Q122" t="s">
        <v>392</v>
      </c>
      <c r="R122">
        <v>30.84</v>
      </c>
      <c r="S122">
        <v>4</v>
      </c>
      <c r="T122" s="3">
        <v>0</v>
      </c>
      <c r="U122">
        <v>0</v>
      </c>
      <c r="V122">
        <v>-16.962</v>
      </c>
      <c r="W122">
        <v>13.878</v>
      </c>
      <c r="X122">
        <v>121</v>
      </c>
    </row>
    <row r="123" spans="1:24" x14ac:dyDescent="0.25">
      <c r="A123">
        <v>122</v>
      </c>
      <c r="B123" t="s">
        <v>822</v>
      </c>
      <c r="C123" s="2">
        <v>42533</v>
      </c>
      <c r="D123" s="2">
        <v>42536</v>
      </c>
      <c r="E123" t="s">
        <v>497</v>
      </c>
      <c r="F123" t="s">
        <v>823</v>
      </c>
      <c r="G123" t="s">
        <v>824</v>
      </c>
      <c r="H123" t="s">
        <v>356</v>
      </c>
      <c r="I123" t="s">
        <v>357</v>
      </c>
      <c r="J123" t="s">
        <v>825</v>
      </c>
      <c r="K123" t="s">
        <v>554</v>
      </c>
      <c r="L123">
        <v>19805</v>
      </c>
      <c r="M123" t="s">
        <v>22</v>
      </c>
      <c r="N123" t="s">
        <v>828</v>
      </c>
      <c r="O123" t="s">
        <v>9</v>
      </c>
      <c r="P123" t="s">
        <v>12</v>
      </c>
      <c r="Q123" t="s">
        <v>829</v>
      </c>
      <c r="R123">
        <v>226.56</v>
      </c>
      <c r="S123">
        <v>6</v>
      </c>
      <c r="T123" s="3">
        <v>0</v>
      </c>
      <c r="U123">
        <v>0</v>
      </c>
      <c r="V123">
        <v>-163.1232</v>
      </c>
      <c r="W123">
        <v>63.436799999999998</v>
      </c>
      <c r="X123">
        <v>122</v>
      </c>
    </row>
    <row r="124" spans="1:24" x14ac:dyDescent="0.25">
      <c r="A124">
        <v>123</v>
      </c>
      <c r="B124" t="s">
        <v>822</v>
      </c>
      <c r="C124" s="2">
        <v>42533</v>
      </c>
      <c r="D124" s="2">
        <v>42536</v>
      </c>
      <c r="E124" t="s">
        <v>497</v>
      </c>
      <c r="F124" t="s">
        <v>823</v>
      </c>
      <c r="G124" t="s">
        <v>824</v>
      </c>
      <c r="H124" t="s">
        <v>356</v>
      </c>
      <c r="I124" t="s">
        <v>357</v>
      </c>
      <c r="J124" t="s">
        <v>825</v>
      </c>
      <c r="K124" t="s">
        <v>554</v>
      </c>
      <c r="L124">
        <v>19805</v>
      </c>
      <c r="M124" t="s">
        <v>22</v>
      </c>
      <c r="N124" t="s">
        <v>830</v>
      </c>
      <c r="O124" t="s">
        <v>9</v>
      </c>
      <c r="P124" t="s">
        <v>24</v>
      </c>
      <c r="Q124" t="s">
        <v>831</v>
      </c>
      <c r="R124">
        <v>115.02</v>
      </c>
      <c r="S124">
        <v>9</v>
      </c>
      <c r="T124" s="3">
        <v>0</v>
      </c>
      <c r="U124">
        <v>0</v>
      </c>
      <c r="V124">
        <v>-63.261000000000003</v>
      </c>
      <c r="W124">
        <v>51.759</v>
      </c>
      <c r="X124">
        <v>123</v>
      </c>
    </row>
    <row r="125" spans="1:24" x14ac:dyDescent="0.25">
      <c r="A125">
        <v>124</v>
      </c>
      <c r="B125" t="s">
        <v>822</v>
      </c>
      <c r="C125" s="2">
        <v>42533</v>
      </c>
      <c r="D125" s="2">
        <v>42536</v>
      </c>
      <c r="E125" t="s">
        <v>497</v>
      </c>
      <c r="F125" t="s">
        <v>823</v>
      </c>
      <c r="G125" t="s">
        <v>824</v>
      </c>
      <c r="H125" t="s">
        <v>356</v>
      </c>
      <c r="I125" t="s">
        <v>357</v>
      </c>
      <c r="J125" t="s">
        <v>825</v>
      </c>
      <c r="K125" t="s">
        <v>554</v>
      </c>
      <c r="L125">
        <v>19805</v>
      </c>
      <c r="M125" t="s">
        <v>22</v>
      </c>
      <c r="N125" t="s">
        <v>832</v>
      </c>
      <c r="O125" t="s">
        <v>15</v>
      </c>
      <c r="P125" t="s">
        <v>16</v>
      </c>
      <c r="Q125" t="s">
        <v>833</v>
      </c>
      <c r="R125">
        <v>68.040000000000006</v>
      </c>
      <c r="S125">
        <v>7</v>
      </c>
      <c r="T125" s="3">
        <v>0</v>
      </c>
      <c r="U125">
        <v>0</v>
      </c>
      <c r="V125">
        <v>-48.308399999999999</v>
      </c>
      <c r="W125">
        <v>19.7316</v>
      </c>
      <c r="X125">
        <v>124</v>
      </c>
    </row>
    <row r="126" spans="1:24" x14ac:dyDescent="0.25">
      <c r="A126">
        <v>125</v>
      </c>
      <c r="B126" t="s">
        <v>834</v>
      </c>
      <c r="C126" s="2">
        <v>41999</v>
      </c>
      <c r="D126" s="2">
        <v>42001</v>
      </c>
      <c r="E126" t="s">
        <v>353</v>
      </c>
      <c r="F126" t="s">
        <v>835</v>
      </c>
      <c r="G126" t="s">
        <v>836</v>
      </c>
      <c r="H126" t="s">
        <v>416</v>
      </c>
      <c r="I126" t="s">
        <v>357</v>
      </c>
      <c r="J126" t="s">
        <v>493</v>
      </c>
      <c r="K126" t="s">
        <v>418</v>
      </c>
      <c r="L126">
        <v>77041</v>
      </c>
      <c r="M126" t="s">
        <v>20</v>
      </c>
      <c r="N126" t="s">
        <v>837</v>
      </c>
      <c r="O126" t="s">
        <v>5</v>
      </c>
      <c r="P126" t="s">
        <v>7</v>
      </c>
      <c r="Q126" t="s">
        <v>838</v>
      </c>
      <c r="R126">
        <v>600.55799999999999</v>
      </c>
      <c r="S126">
        <v>3</v>
      </c>
      <c r="T126" s="3">
        <v>0.3</v>
      </c>
      <c r="U126">
        <v>-180.16739999999999</v>
      </c>
      <c r="V126">
        <v>-428.97</v>
      </c>
      <c r="W126">
        <v>-8.5793999999999997</v>
      </c>
      <c r="X126">
        <v>125</v>
      </c>
    </row>
    <row r="127" spans="1:24" x14ac:dyDescent="0.25">
      <c r="A127">
        <v>126</v>
      </c>
      <c r="B127" t="s">
        <v>839</v>
      </c>
      <c r="C127" s="2">
        <v>41902</v>
      </c>
      <c r="D127" s="2">
        <v>41907</v>
      </c>
      <c r="E127" t="s">
        <v>373</v>
      </c>
      <c r="F127" t="s">
        <v>840</v>
      </c>
      <c r="G127" t="s">
        <v>841</v>
      </c>
      <c r="H127" t="s">
        <v>356</v>
      </c>
      <c r="I127" t="s">
        <v>357</v>
      </c>
      <c r="J127" t="s">
        <v>842</v>
      </c>
      <c r="K127" t="s">
        <v>520</v>
      </c>
      <c r="L127">
        <v>61701</v>
      </c>
      <c r="M127" t="s">
        <v>20</v>
      </c>
      <c r="N127" t="s">
        <v>843</v>
      </c>
      <c r="O127" t="s">
        <v>5</v>
      </c>
      <c r="P127" t="s">
        <v>11</v>
      </c>
      <c r="Q127" t="s">
        <v>844</v>
      </c>
      <c r="R127">
        <v>617.70000000000005</v>
      </c>
      <c r="S127">
        <v>6</v>
      </c>
      <c r="T127" s="3">
        <v>0.5</v>
      </c>
      <c r="U127">
        <v>-308.85000000000002</v>
      </c>
      <c r="V127">
        <v>-716.53200000000004</v>
      </c>
      <c r="W127">
        <v>-407.68200000000002</v>
      </c>
      <c r="X127">
        <v>126</v>
      </c>
    </row>
    <row r="128" spans="1:24" x14ac:dyDescent="0.25">
      <c r="A128">
        <v>127</v>
      </c>
      <c r="B128" t="s">
        <v>845</v>
      </c>
      <c r="C128" s="2">
        <v>43044</v>
      </c>
      <c r="D128" s="2">
        <v>43051</v>
      </c>
      <c r="E128" t="s">
        <v>373</v>
      </c>
      <c r="F128" t="s">
        <v>846</v>
      </c>
      <c r="G128" t="s">
        <v>847</v>
      </c>
      <c r="H128" t="s">
        <v>356</v>
      </c>
      <c r="I128" t="s">
        <v>357</v>
      </c>
      <c r="J128" t="s">
        <v>848</v>
      </c>
      <c r="K128" t="s">
        <v>617</v>
      </c>
      <c r="L128">
        <v>85023</v>
      </c>
      <c r="M128" t="s">
        <v>8</v>
      </c>
      <c r="N128" t="s">
        <v>849</v>
      </c>
      <c r="O128" t="s">
        <v>9</v>
      </c>
      <c r="P128" t="s">
        <v>17</v>
      </c>
      <c r="Q128" t="s">
        <v>850</v>
      </c>
      <c r="R128">
        <v>2.3879999999999999</v>
      </c>
      <c r="S128">
        <v>2</v>
      </c>
      <c r="T128" s="3">
        <v>0.7</v>
      </c>
      <c r="U128">
        <v>-1.6716</v>
      </c>
      <c r="V128">
        <v>-2.5472000000000001</v>
      </c>
      <c r="W128">
        <v>-1.8308</v>
      </c>
      <c r="X128">
        <v>127</v>
      </c>
    </row>
    <row r="129" spans="1:24" x14ac:dyDescent="0.25">
      <c r="A129">
        <v>128</v>
      </c>
      <c r="B129" t="s">
        <v>845</v>
      </c>
      <c r="C129" s="2">
        <v>43044</v>
      </c>
      <c r="D129" s="2">
        <v>43051</v>
      </c>
      <c r="E129" t="s">
        <v>373</v>
      </c>
      <c r="F129" t="s">
        <v>846</v>
      </c>
      <c r="G129" t="s">
        <v>847</v>
      </c>
      <c r="H129" t="s">
        <v>356</v>
      </c>
      <c r="I129" t="s">
        <v>357</v>
      </c>
      <c r="J129" t="s">
        <v>848</v>
      </c>
      <c r="K129" t="s">
        <v>617</v>
      </c>
      <c r="L129">
        <v>85023</v>
      </c>
      <c r="M129" t="s">
        <v>8</v>
      </c>
      <c r="N129" t="s">
        <v>851</v>
      </c>
      <c r="O129" t="s">
        <v>9</v>
      </c>
      <c r="P129" t="s">
        <v>12</v>
      </c>
      <c r="Q129" t="s">
        <v>852</v>
      </c>
      <c r="R129">
        <v>243.99199999999999</v>
      </c>
      <c r="S129">
        <v>7</v>
      </c>
      <c r="T129" s="3">
        <v>0.2</v>
      </c>
      <c r="U129">
        <v>-48.798400000000001</v>
      </c>
      <c r="V129">
        <v>-164.69460000000001</v>
      </c>
      <c r="W129">
        <v>30.498999999999999</v>
      </c>
      <c r="X129">
        <v>128</v>
      </c>
    </row>
    <row r="130" spans="1:24" x14ac:dyDescent="0.25">
      <c r="A130">
        <v>129</v>
      </c>
      <c r="B130" t="s">
        <v>853</v>
      </c>
      <c r="C130" s="2">
        <v>42680</v>
      </c>
      <c r="D130" s="2">
        <v>42684</v>
      </c>
      <c r="E130" t="s">
        <v>353</v>
      </c>
      <c r="F130" t="s">
        <v>854</v>
      </c>
      <c r="G130" t="s">
        <v>855</v>
      </c>
      <c r="H130" t="s">
        <v>416</v>
      </c>
      <c r="I130" t="s">
        <v>357</v>
      </c>
      <c r="J130" t="s">
        <v>368</v>
      </c>
      <c r="K130" t="s">
        <v>369</v>
      </c>
      <c r="L130">
        <v>90004</v>
      </c>
      <c r="M130" t="s">
        <v>8</v>
      </c>
      <c r="N130" t="s">
        <v>611</v>
      </c>
      <c r="O130" t="s">
        <v>5</v>
      </c>
      <c r="P130" t="s">
        <v>7</v>
      </c>
      <c r="Q130" t="s">
        <v>856</v>
      </c>
      <c r="R130">
        <v>81.424000000000007</v>
      </c>
      <c r="S130">
        <v>2</v>
      </c>
      <c r="T130" s="3">
        <v>0.2</v>
      </c>
      <c r="U130">
        <v>-16.284800000000001</v>
      </c>
      <c r="V130">
        <v>-74.299400000000006</v>
      </c>
      <c r="W130">
        <v>-9.1601999999999997</v>
      </c>
      <c r="X130">
        <v>129</v>
      </c>
    </row>
    <row r="131" spans="1:24" x14ac:dyDescent="0.25">
      <c r="A131">
        <v>130</v>
      </c>
      <c r="B131" t="s">
        <v>853</v>
      </c>
      <c r="C131" s="2">
        <v>42680</v>
      </c>
      <c r="D131" s="2">
        <v>42684</v>
      </c>
      <c r="E131" t="s">
        <v>353</v>
      </c>
      <c r="F131" t="s">
        <v>854</v>
      </c>
      <c r="G131" t="s">
        <v>855</v>
      </c>
      <c r="H131" t="s">
        <v>416</v>
      </c>
      <c r="I131" t="s">
        <v>357</v>
      </c>
      <c r="J131" t="s">
        <v>368</v>
      </c>
      <c r="K131" t="s">
        <v>369</v>
      </c>
      <c r="L131">
        <v>90004</v>
      </c>
      <c r="M131" t="s">
        <v>8</v>
      </c>
      <c r="N131" t="s">
        <v>857</v>
      </c>
      <c r="O131" t="s">
        <v>5</v>
      </c>
      <c r="P131" t="s">
        <v>13</v>
      </c>
      <c r="Q131" t="s">
        <v>858</v>
      </c>
      <c r="R131">
        <v>238.56</v>
      </c>
      <c r="S131">
        <v>3</v>
      </c>
      <c r="T131" s="3">
        <v>0</v>
      </c>
      <c r="U131">
        <v>0</v>
      </c>
      <c r="V131">
        <v>-212.3184</v>
      </c>
      <c r="W131">
        <v>26.241599999999998</v>
      </c>
      <c r="X131">
        <v>130</v>
      </c>
    </row>
    <row r="132" spans="1:24" x14ac:dyDescent="0.25">
      <c r="A132">
        <v>131</v>
      </c>
      <c r="B132" t="s">
        <v>859</v>
      </c>
      <c r="C132" s="2">
        <v>42768</v>
      </c>
      <c r="D132" s="2">
        <v>42771</v>
      </c>
      <c r="E132" t="s">
        <v>497</v>
      </c>
      <c r="F132" t="s">
        <v>860</v>
      </c>
      <c r="G132" t="s">
        <v>861</v>
      </c>
      <c r="H132" t="s">
        <v>367</v>
      </c>
      <c r="I132" t="s">
        <v>357</v>
      </c>
      <c r="J132" t="s">
        <v>802</v>
      </c>
      <c r="K132" t="s">
        <v>803</v>
      </c>
      <c r="L132">
        <v>43229</v>
      </c>
      <c r="M132" t="s">
        <v>22</v>
      </c>
      <c r="N132" t="s">
        <v>862</v>
      </c>
      <c r="O132" t="s">
        <v>15</v>
      </c>
      <c r="P132" t="s">
        <v>16</v>
      </c>
      <c r="Q132" t="s">
        <v>863</v>
      </c>
      <c r="R132">
        <v>59.97</v>
      </c>
      <c r="S132">
        <v>5</v>
      </c>
      <c r="T132" s="3">
        <v>0.4</v>
      </c>
      <c r="U132">
        <v>-23.988</v>
      </c>
      <c r="V132">
        <v>-47.975999999999999</v>
      </c>
      <c r="W132">
        <v>-11.994</v>
      </c>
      <c r="X132">
        <v>131</v>
      </c>
    </row>
    <row r="133" spans="1:24" x14ac:dyDescent="0.25">
      <c r="A133">
        <v>132</v>
      </c>
      <c r="B133" t="s">
        <v>859</v>
      </c>
      <c r="C133" s="2">
        <v>42768</v>
      </c>
      <c r="D133" s="2">
        <v>42771</v>
      </c>
      <c r="E133" t="s">
        <v>497</v>
      </c>
      <c r="F133" t="s">
        <v>860</v>
      </c>
      <c r="G133" t="s">
        <v>861</v>
      </c>
      <c r="H133" t="s">
        <v>367</v>
      </c>
      <c r="I133" t="s">
        <v>357</v>
      </c>
      <c r="J133" t="s">
        <v>802</v>
      </c>
      <c r="K133" t="s">
        <v>803</v>
      </c>
      <c r="L133">
        <v>43229</v>
      </c>
      <c r="M133" t="s">
        <v>22</v>
      </c>
      <c r="N133" t="s">
        <v>864</v>
      </c>
      <c r="O133" t="s">
        <v>9</v>
      </c>
      <c r="P133" t="s">
        <v>19</v>
      </c>
      <c r="Q133" t="s">
        <v>865</v>
      </c>
      <c r="R133">
        <v>78.304000000000002</v>
      </c>
      <c r="S133">
        <v>2</v>
      </c>
      <c r="T133" s="3">
        <v>0.2</v>
      </c>
      <c r="U133">
        <v>-15.6608</v>
      </c>
      <c r="V133">
        <v>-33.279200000000003</v>
      </c>
      <c r="W133">
        <v>29.364000000000001</v>
      </c>
      <c r="X133">
        <v>132</v>
      </c>
    </row>
    <row r="134" spans="1:24" x14ac:dyDescent="0.25">
      <c r="A134">
        <v>133</v>
      </c>
      <c r="B134" t="s">
        <v>859</v>
      </c>
      <c r="C134" s="2">
        <v>42768</v>
      </c>
      <c r="D134" s="2">
        <v>42771</v>
      </c>
      <c r="E134" t="s">
        <v>497</v>
      </c>
      <c r="F134" t="s">
        <v>860</v>
      </c>
      <c r="G134" t="s">
        <v>861</v>
      </c>
      <c r="H134" t="s">
        <v>367</v>
      </c>
      <c r="I134" t="s">
        <v>357</v>
      </c>
      <c r="J134" t="s">
        <v>802</v>
      </c>
      <c r="K134" t="s">
        <v>803</v>
      </c>
      <c r="L134">
        <v>43229</v>
      </c>
      <c r="M134" t="s">
        <v>22</v>
      </c>
      <c r="N134" t="s">
        <v>866</v>
      </c>
      <c r="O134" t="s">
        <v>9</v>
      </c>
      <c r="P134" t="s">
        <v>25</v>
      </c>
      <c r="Q134" t="s">
        <v>867</v>
      </c>
      <c r="R134">
        <v>21.456</v>
      </c>
      <c r="S134">
        <v>9</v>
      </c>
      <c r="T134" s="3">
        <v>0.2</v>
      </c>
      <c r="U134">
        <v>-4.2911999999999999</v>
      </c>
      <c r="V134">
        <v>-10.191599999999999</v>
      </c>
      <c r="W134">
        <v>6.9732000000000003</v>
      </c>
      <c r="X134">
        <v>133</v>
      </c>
    </row>
    <row r="135" spans="1:24" x14ac:dyDescent="0.25">
      <c r="A135">
        <v>134</v>
      </c>
      <c r="B135" t="s">
        <v>28</v>
      </c>
      <c r="C135" s="2">
        <v>42656</v>
      </c>
      <c r="D135" s="2">
        <v>42662</v>
      </c>
      <c r="E135" t="s">
        <v>373</v>
      </c>
      <c r="F135" t="s">
        <v>868</v>
      </c>
      <c r="G135" t="s">
        <v>869</v>
      </c>
      <c r="H135" t="s">
        <v>356</v>
      </c>
      <c r="I135" t="s">
        <v>357</v>
      </c>
      <c r="J135" t="s">
        <v>870</v>
      </c>
      <c r="K135" t="s">
        <v>369</v>
      </c>
      <c r="L135">
        <v>95661</v>
      </c>
      <c r="M135" t="s">
        <v>8</v>
      </c>
      <c r="N135" t="s">
        <v>871</v>
      </c>
      <c r="O135" t="s">
        <v>9</v>
      </c>
      <c r="P135" t="s">
        <v>19</v>
      </c>
      <c r="Q135" t="s">
        <v>872</v>
      </c>
      <c r="R135">
        <v>20.04</v>
      </c>
      <c r="S135">
        <v>3</v>
      </c>
      <c r="T135" s="3">
        <v>0</v>
      </c>
      <c r="U135">
        <v>0</v>
      </c>
      <c r="V135">
        <v>-10.4208</v>
      </c>
      <c r="W135">
        <v>9.6191999999999993</v>
      </c>
      <c r="X135">
        <v>134</v>
      </c>
    </row>
    <row r="136" spans="1:24" x14ac:dyDescent="0.25">
      <c r="A136">
        <v>135</v>
      </c>
      <c r="B136" t="s">
        <v>28</v>
      </c>
      <c r="C136" s="2">
        <v>42656</v>
      </c>
      <c r="D136" s="2">
        <v>42662</v>
      </c>
      <c r="E136" t="s">
        <v>373</v>
      </c>
      <c r="F136" t="s">
        <v>868</v>
      </c>
      <c r="G136" t="s">
        <v>869</v>
      </c>
      <c r="H136" t="s">
        <v>356</v>
      </c>
      <c r="I136" t="s">
        <v>357</v>
      </c>
      <c r="J136" t="s">
        <v>870</v>
      </c>
      <c r="K136" t="s">
        <v>369</v>
      </c>
      <c r="L136">
        <v>95661</v>
      </c>
      <c r="M136" t="s">
        <v>8</v>
      </c>
      <c r="N136" t="s">
        <v>873</v>
      </c>
      <c r="O136" t="s">
        <v>9</v>
      </c>
      <c r="P136" t="s">
        <v>19</v>
      </c>
      <c r="Q136" t="s">
        <v>874</v>
      </c>
      <c r="R136">
        <v>35.44</v>
      </c>
      <c r="S136">
        <v>1</v>
      </c>
      <c r="T136" s="3">
        <v>0</v>
      </c>
      <c r="U136">
        <v>0</v>
      </c>
      <c r="V136">
        <v>-18.783200000000001</v>
      </c>
      <c r="W136">
        <v>16.6568</v>
      </c>
      <c r="X136">
        <v>135</v>
      </c>
    </row>
    <row r="137" spans="1:24" x14ac:dyDescent="0.25">
      <c r="A137">
        <v>136</v>
      </c>
      <c r="B137" t="s">
        <v>28</v>
      </c>
      <c r="C137" s="2">
        <v>42656</v>
      </c>
      <c r="D137" s="2">
        <v>42662</v>
      </c>
      <c r="E137" t="s">
        <v>373</v>
      </c>
      <c r="F137" t="s">
        <v>868</v>
      </c>
      <c r="G137" t="s">
        <v>869</v>
      </c>
      <c r="H137" t="s">
        <v>356</v>
      </c>
      <c r="I137" t="s">
        <v>357</v>
      </c>
      <c r="J137" t="s">
        <v>870</v>
      </c>
      <c r="K137" t="s">
        <v>369</v>
      </c>
      <c r="L137">
        <v>95661</v>
      </c>
      <c r="M137" t="s">
        <v>8</v>
      </c>
      <c r="N137" t="s">
        <v>875</v>
      </c>
      <c r="O137" t="s">
        <v>9</v>
      </c>
      <c r="P137" t="s">
        <v>14</v>
      </c>
      <c r="Q137" t="s">
        <v>876</v>
      </c>
      <c r="R137">
        <v>11.52</v>
      </c>
      <c r="S137">
        <v>4</v>
      </c>
      <c r="T137" s="3">
        <v>0</v>
      </c>
      <c r="U137">
        <v>0</v>
      </c>
      <c r="V137">
        <v>-8.0640000000000001</v>
      </c>
      <c r="W137">
        <v>3.456</v>
      </c>
      <c r="X137">
        <v>136</v>
      </c>
    </row>
    <row r="138" spans="1:24" x14ac:dyDescent="0.25">
      <c r="A138">
        <v>137</v>
      </c>
      <c r="B138" t="s">
        <v>28</v>
      </c>
      <c r="C138" s="2">
        <v>42656</v>
      </c>
      <c r="D138" s="2">
        <v>42662</v>
      </c>
      <c r="E138" t="s">
        <v>373</v>
      </c>
      <c r="F138" t="s">
        <v>868</v>
      </c>
      <c r="G138" t="s">
        <v>869</v>
      </c>
      <c r="H138" t="s">
        <v>356</v>
      </c>
      <c r="I138" t="s">
        <v>357</v>
      </c>
      <c r="J138" t="s">
        <v>870</v>
      </c>
      <c r="K138" t="s">
        <v>369</v>
      </c>
      <c r="L138">
        <v>95661</v>
      </c>
      <c r="M138" t="s">
        <v>8</v>
      </c>
      <c r="N138" t="s">
        <v>877</v>
      </c>
      <c r="O138" t="s">
        <v>9</v>
      </c>
      <c r="P138" t="s">
        <v>25</v>
      </c>
      <c r="Q138" t="s">
        <v>878</v>
      </c>
      <c r="R138">
        <v>4.0199999999999996</v>
      </c>
      <c r="S138">
        <v>2</v>
      </c>
      <c r="T138" s="3">
        <v>0</v>
      </c>
      <c r="U138">
        <v>0</v>
      </c>
      <c r="V138">
        <v>-2.0501999999999998</v>
      </c>
      <c r="W138">
        <v>1.9698</v>
      </c>
      <c r="X138">
        <v>137</v>
      </c>
    </row>
    <row r="139" spans="1:24" x14ac:dyDescent="0.25">
      <c r="A139">
        <v>138</v>
      </c>
      <c r="B139" t="s">
        <v>28</v>
      </c>
      <c r="C139" s="2">
        <v>42656</v>
      </c>
      <c r="D139" s="2">
        <v>42662</v>
      </c>
      <c r="E139" t="s">
        <v>373</v>
      </c>
      <c r="F139" t="s">
        <v>868</v>
      </c>
      <c r="G139" t="s">
        <v>869</v>
      </c>
      <c r="H139" t="s">
        <v>356</v>
      </c>
      <c r="I139" t="s">
        <v>357</v>
      </c>
      <c r="J139" t="s">
        <v>870</v>
      </c>
      <c r="K139" t="s">
        <v>369</v>
      </c>
      <c r="L139">
        <v>95661</v>
      </c>
      <c r="M139" t="s">
        <v>8</v>
      </c>
      <c r="N139" t="s">
        <v>879</v>
      </c>
      <c r="O139" t="s">
        <v>9</v>
      </c>
      <c r="P139" t="s">
        <v>17</v>
      </c>
      <c r="Q139" t="s">
        <v>880</v>
      </c>
      <c r="R139">
        <v>76.176000000000002</v>
      </c>
      <c r="S139">
        <v>3</v>
      </c>
      <c r="T139" s="3">
        <v>0.2</v>
      </c>
      <c r="U139">
        <v>-15.235200000000001</v>
      </c>
      <c r="V139">
        <v>-34.279200000000003</v>
      </c>
      <c r="W139">
        <v>26.6616</v>
      </c>
      <c r="X139">
        <v>138</v>
      </c>
    </row>
    <row r="140" spans="1:24" x14ac:dyDescent="0.25">
      <c r="A140">
        <v>139</v>
      </c>
      <c r="B140" t="s">
        <v>28</v>
      </c>
      <c r="C140" s="2">
        <v>42656</v>
      </c>
      <c r="D140" s="2">
        <v>42662</v>
      </c>
      <c r="E140" t="s">
        <v>373</v>
      </c>
      <c r="F140" t="s">
        <v>868</v>
      </c>
      <c r="G140" t="s">
        <v>869</v>
      </c>
      <c r="H140" t="s">
        <v>356</v>
      </c>
      <c r="I140" t="s">
        <v>357</v>
      </c>
      <c r="J140" t="s">
        <v>870</v>
      </c>
      <c r="K140" t="s">
        <v>369</v>
      </c>
      <c r="L140">
        <v>95661</v>
      </c>
      <c r="M140" t="s">
        <v>8</v>
      </c>
      <c r="N140" t="s">
        <v>881</v>
      </c>
      <c r="O140" t="s">
        <v>9</v>
      </c>
      <c r="P140" t="s">
        <v>29</v>
      </c>
      <c r="Q140" t="s">
        <v>882</v>
      </c>
      <c r="R140">
        <v>65.88</v>
      </c>
      <c r="S140">
        <v>6</v>
      </c>
      <c r="T140" s="3">
        <v>0</v>
      </c>
      <c r="U140">
        <v>0</v>
      </c>
      <c r="V140">
        <v>-47.433599999999998</v>
      </c>
      <c r="W140">
        <v>18.446400000000001</v>
      </c>
      <c r="X140">
        <v>139</v>
      </c>
    </row>
    <row r="141" spans="1:24" x14ac:dyDescent="0.25">
      <c r="A141">
        <v>140</v>
      </c>
      <c r="B141" t="s">
        <v>28</v>
      </c>
      <c r="C141" s="2">
        <v>42656</v>
      </c>
      <c r="D141" s="2">
        <v>42662</v>
      </c>
      <c r="E141" t="s">
        <v>373</v>
      </c>
      <c r="F141" t="s">
        <v>868</v>
      </c>
      <c r="G141" t="s">
        <v>869</v>
      </c>
      <c r="H141" t="s">
        <v>356</v>
      </c>
      <c r="I141" t="s">
        <v>357</v>
      </c>
      <c r="J141" t="s">
        <v>870</v>
      </c>
      <c r="K141" t="s">
        <v>369</v>
      </c>
      <c r="L141">
        <v>95661</v>
      </c>
      <c r="M141" t="s">
        <v>8</v>
      </c>
      <c r="N141" t="s">
        <v>568</v>
      </c>
      <c r="O141" t="s">
        <v>5</v>
      </c>
      <c r="P141" t="s">
        <v>13</v>
      </c>
      <c r="Q141" t="s">
        <v>569</v>
      </c>
      <c r="R141">
        <v>43.12</v>
      </c>
      <c r="S141">
        <v>14</v>
      </c>
      <c r="T141" s="3">
        <v>0</v>
      </c>
      <c r="U141">
        <v>0</v>
      </c>
      <c r="V141">
        <v>-22.4224</v>
      </c>
      <c r="W141">
        <v>20.697600000000001</v>
      </c>
      <c r="X141">
        <v>140</v>
      </c>
    </row>
    <row r="142" spans="1:24" x14ac:dyDescent="0.25">
      <c r="A142">
        <v>141</v>
      </c>
      <c r="B142" t="s">
        <v>883</v>
      </c>
      <c r="C142" s="2">
        <v>42618</v>
      </c>
      <c r="D142" s="2">
        <v>42620</v>
      </c>
      <c r="E142" t="s">
        <v>353</v>
      </c>
      <c r="F142" t="s">
        <v>884</v>
      </c>
      <c r="G142" t="s">
        <v>885</v>
      </c>
      <c r="H142" t="s">
        <v>367</v>
      </c>
      <c r="I142" t="s">
        <v>357</v>
      </c>
      <c r="J142" t="s">
        <v>458</v>
      </c>
      <c r="K142" t="s">
        <v>459</v>
      </c>
      <c r="L142">
        <v>19140</v>
      </c>
      <c r="M142" t="s">
        <v>22</v>
      </c>
      <c r="N142" t="s">
        <v>480</v>
      </c>
      <c r="O142" t="s">
        <v>5</v>
      </c>
      <c r="P142" t="s">
        <v>13</v>
      </c>
      <c r="Q142" t="s">
        <v>481</v>
      </c>
      <c r="R142">
        <v>82.8</v>
      </c>
      <c r="S142">
        <v>2</v>
      </c>
      <c r="T142" s="3">
        <v>0.2</v>
      </c>
      <c r="U142">
        <v>-16.559999999999999</v>
      </c>
      <c r="V142">
        <v>-55.89</v>
      </c>
      <c r="W142">
        <v>10.35</v>
      </c>
      <c r="X142">
        <v>141</v>
      </c>
    </row>
    <row r="143" spans="1:24" x14ac:dyDescent="0.25">
      <c r="A143">
        <v>142</v>
      </c>
      <c r="B143" t="s">
        <v>886</v>
      </c>
      <c r="C143" s="2">
        <v>42996</v>
      </c>
      <c r="D143" s="2">
        <v>43001</v>
      </c>
      <c r="E143" t="s">
        <v>373</v>
      </c>
      <c r="F143" t="s">
        <v>887</v>
      </c>
      <c r="G143" t="s">
        <v>888</v>
      </c>
      <c r="H143" t="s">
        <v>367</v>
      </c>
      <c r="I143" t="s">
        <v>357</v>
      </c>
      <c r="J143" t="s">
        <v>439</v>
      </c>
      <c r="K143" t="s">
        <v>369</v>
      </c>
      <c r="L143">
        <v>94122</v>
      </c>
      <c r="M143" t="s">
        <v>8</v>
      </c>
      <c r="N143" t="s">
        <v>889</v>
      </c>
      <c r="O143" t="s">
        <v>9</v>
      </c>
      <c r="P143" t="s">
        <v>14</v>
      </c>
      <c r="Q143" t="s">
        <v>890</v>
      </c>
      <c r="R143">
        <v>8.82</v>
      </c>
      <c r="S143">
        <v>3</v>
      </c>
      <c r="T143" s="3">
        <v>0</v>
      </c>
      <c r="U143">
        <v>0</v>
      </c>
      <c r="V143">
        <v>-6.4386000000000001</v>
      </c>
      <c r="W143">
        <v>2.3814000000000002</v>
      </c>
      <c r="X143">
        <v>142</v>
      </c>
    </row>
    <row r="144" spans="1:24" x14ac:dyDescent="0.25">
      <c r="A144">
        <v>143</v>
      </c>
      <c r="B144" t="s">
        <v>886</v>
      </c>
      <c r="C144" s="2">
        <v>42996</v>
      </c>
      <c r="D144" s="2">
        <v>43001</v>
      </c>
      <c r="E144" t="s">
        <v>373</v>
      </c>
      <c r="F144" t="s">
        <v>887</v>
      </c>
      <c r="G144" t="s">
        <v>888</v>
      </c>
      <c r="H144" t="s">
        <v>367</v>
      </c>
      <c r="I144" t="s">
        <v>357</v>
      </c>
      <c r="J144" t="s">
        <v>439</v>
      </c>
      <c r="K144" t="s">
        <v>369</v>
      </c>
      <c r="L144">
        <v>94122</v>
      </c>
      <c r="M144" t="s">
        <v>8</v>
      </c>
      <c r="N144" t="s">
        <v>891</v>
      </c>
      <c r="O144" t="s">
        <v>9</v>
      </c>
      <c r="P144" t="s">
        <v>24</v>
      </c>
      <c r="Q144" t="s">
        <v>892</v>
      </c>
      <c r="R144">
        <v>10.86</v>
      </c>
      <c r="S144">
        <v>3</v>
      </c>
      <c r="T144" s="3">
        <v>0</v>
      </c>
      <c r="U144">
        <v>0</v>
      </c>
      <c r="V144">
        <v>-5.7557999999999998</v>
      </c>
      <c r="W144">
        <v>5.1041999999999996</v>
      </c>
      <c r="X144">
        <v>143</v>
      </c>
    </row>
    <row r="145" spans="1:24" x14ac:dyDescent="0.25">
      <c r="A145">
        <v>144</v>
      </c>
      <c r="B145" t="s">
        <v>886</v>
      </c>
      <c r="C145" s="2">
        <v>42996</v>
      </c>
      <c r="D145" s="2">
        <v>43001</v>
      </c>
      <c r="E145" t="s">
        <v>373</v>
      </c>
      <c r="F145" t="s">
        <v>887</v>
      </c>
      <c r="G145" t="s">
        <v>888</v>
      </c>
      <c r="H145" t="s">
        <v>367</v>
      </c>
      <c r="I145" t="s">
        <v>357</v>
      </c>
      <c r="J145" t="s">
        <v>439</v>
      </c>
      <c r="K145" t="s">
        <v>369</v>
      </c>
      <c r="L145">
        <v>94122</v>
      </c>
      <c r="M145" t="s">
        <v>8</v>
      </c>
      <c r="N145" t="s">
        <v>893</v>
      </c>
      <c r="O145" t="s">
        <v>9</v>
      </c>
      <c r="P145" t="s">
        <v>19</v>
      </c>
      <c r="Q145" t="s">
        <v>894</v>
      </c>
      <c r="R145">
        <v>143.69999999999999</v>
      </c>
      <c r="S145">
        <v>3</v>
      </c>
      <c r="T145" s="3">
        <v>0</v>
      </c>
      <c r="U145">
        <v>0</v>
      </c>
      <c r="V145">
        <v>-74.724000000000004</v>
      </c>
      <c r="W145">
        <v>68.975999999999999</v>
      </c>
      <c r="X145">
        <v>144</v>
      </c>
    </row>
    <row r="146" spans="1:24" x14ac:dyDescent="0.25">
      <c r="A146">
        <v>145</v>
      </c>
      <c r="B146" t="s">
        <v>895</v>
      </c>
      <c r="C146" s="2">
        <v>43091</v>
      </c>
      <c r="D146" s="2">
        <v>43096</v>
      </c>
      <c r="E146" t="s">
        <v>373</v>
      </c>
      <c r="F146" t="s">
        <v>896</v>
      </c>
      <c r="G146" t="s">
        <v>897</v>
      </c>
      <c r="H146" t="s">
        <v>356</v>
      </c>
      <c r="I146" t="s">
        <v>357</v>
      </c>
      <c r="J146" t="s">
        <v>898</v>
      </c>
      <c r="K146" t="s">
        <v>899</v>
      </c>
      <c r="L146">
        <v>64055</v>
      </c>
      <c r="M146" t="s">
        <v>20</v>
      </c>
      <c r="N146" t="s">
        <v>900</v>
      </c>
      <c r="O146" t="s">
        <v>9</v>
      </c>
      <c r="P146" t="s">
        <v>18</v>
      </c>
      <c r="Q146" t="s">
        <v>901</v>
      </c>
      <c r="R146">
        <v>839.43</v>
      </c>
      <c r="S146">
        <v>3</v>
      </c>
      <c r="T146" s="3">
        <v>0</v>
      </c>
      <c r="U146">
        <v>0</v>
      </c>
      <c r="V146">
        <v>-621.17819999999995</v>
      </c>
      <c r="W146">
        <v>218.2518</v>
      </c>
      <c r="X146">
        <v>145</v>
      </c>
    </row>
    <row r="147" spans="1:24" x14ac:dyDescent="0.25">
      <c r="A147">
        <v>146</v>
      </c>
      <c r="B147" t="s">
        <v>902</v>
      </c>
      <c r="C147" s="2">
        <v>42254</v>
      </c>
      <c r="D147" s="2">
        <v>42259</v>
      </c>
      <c r="E147" t="s">
        <v>373</v>
      </c>
      <c r="F147" t="s">
        <v>903</v>
      </c>
      <c r="G147" t="s">
        <v>904</v>
      </c>
      <c r="H147" t="s">
        <v>356</v>
      </c>
      <c r="I147" t="s">
        <v>357</v>
      </c>
      <c r="J147" t="s">
        <v>905</v>
      </c>
      <c r="K147" t="s">
        <v>369</v>
      </c>
      <c r="L147">
        <v>91104</v>
      </c>
      <c r="M147" t="s">
        <v>8</v>
      </c>
      <c r="N147" t="s">
        <v>685</v>
      </c>
      <c r="O147" t="s">
        <v>9</v>
      </c>
      <c r="P147" t="s">
        <v>12</v>
      </c>
      <c r="Q147" t="s">
        <v>686</v>
      </c>
      <c r="R147">
        <v>671.93</v>
      </c>
      <c r="S147">
        <v>7</v>
      </c>
      <c r="T147" s="3">
        <v>0</v>
      </c>
      <c r="U147">
        <v>0</v>
      </c>
      <c r="V147">
        <v>-651.77210000000002</v>
      </c>
      <c r="W147">
        <v>20.157900000000001</v>
      </c>
      <c r="X147">
        <v>146</v>
      </c>
    </row>
    <row r="148" spans="1:24" x14ac:dyDescent="0.25">
      <c r="A148">
        <v>147</v>
      </c>
      <c r="B148" t="s">
        <v>906</v>
      </c>
      <c r="C148" s="2">
        <v>41934</v>
      </c>
      <c r="D148" s="2">
        <v>41940</v>
      </c>
      <c r="E148" t="s">
        <v>373</v>
      </c>
      <c r="F148" t="s">
        <v>907</v>
      </c>
      <c r="G148" t="s">
        <v>908</v>
      </c>
      <c r="H148" t="s">
        <v>416</v>
      </c>
      <c r="I148" t="s">
        <v>357</v>
      </c>
      <c r="J148" t="s">
        <v>909</v>
      </c>
      <c r="K148" t="s">
        <v>803</v>
      </c>
      <c r="L148">
        <v>43055</v>
      </c>
      <c r="M148" t="s">
        <v>22</v>
      </c>
      <c r="N148" t="s">
        <v>910</v>
      </c>
      <c r="O148" t="s">
        <v>5</v>
      </c>
      <c r="P148" t="s">
        <v>13</v>
      </c>
      <c r="Q148" t="s">
        <v>911</v>
      </c>
      <c r="R148">
        <v>93.888000000000005</v>
      </c>
      <c r="S148">
        <v>4</v>
      </c>
      <c r="T148" s="3">
        <v>0.2</v>
      </c>
      <c r="U148">
        <v>-18.7776</v>
      </c>
      <c r="V148">
        <v>-62.200800000000001</v>
      </c>
      <c r="W148">
        <v>12.909599999999999</v>
      </c>
      <c r="X148">
        <v>147</v>
      </c>
    </row>
    <row r="149" spans="1:24" x14ac:dyDescent="0.25">
      <c r="A149">
        <v>148</v>
      </c>
      <c r="B149" t="s">
        <v>912</v>
      </c>
      <c r="C149" s="2">
        <v>42709</v>
      </c>
      <c r="D149" s="2">
        <v>42713</v>
      </c>
      <c r="E149" t="s">
        <v>373</v>
      </c>
      <c r="F149" t="s">
        <v>913</v>
      </c>
      <c r="G149" t="s">
        <v>914</v>
      </c>
      <c r="H149" t="s">
        <v>367</v>
      </c>
      <c r="I149" t="s">
        <v>357</v>
      </c>
      <c r="J149" t="s">
        <v>915</v>
      </c>
      <c r="K149" t="s">
        <v>427</v>
      </c>
      <c r="L149">
        <v>53132</v>
      </c>
      <c r="M149" t="s">
        <v>20</v>
      </c>
      <c r="N149" t="s">
        <v>916</v>
      </c>
      <c r="O149" t="s">
        <v>15</v>
      </c>
      <c r="P149" t="s">
        <v>16</v>
      </c>
      <c r="Q149" t="s">
        <v>917</v>
      </c>
      <c r="R149">
        <v>384.45</v>
      </c>
      <c r="S149">
        <v>11</v>
      </c>
      <c r="T149" s="3">
        <v>0</v>
      </c>
      <c r="U149">
        <v>0</v>
      </c>
      <c r="V149">
        <v>-280.64850000000001</v>
      </c>
      <c r="W149">
        <v>103.8015</v>
      </c>
      <c r="X149">
        <v>148</v>
      </c>
    </row>
    <row r="150" spans="1:24" x14ac:dyDescent="0.25">
      <c r="A150">
        <v>149</v>
      </c>
      <c r="B150" t="s">
        <v>912</v>
      </c>
      <c r="C150" s="2">
        <v>42709</v>
      </c>
      <c r="D150" s="2">
        <v>42713</v>
      </c>
      <c r="E150" t="s">
        <v>373</v>
      </c>
      <c r="F150" t="s">
        <v>913</v>
      </c>
      <c r="G150" t="s">
        <v>914</v>
      </c>
      <c r="H150" t="s">
        <v>367</v>
      </c>
      <c r="I150" t="s">
        <v>357</v>
      </c>
      <c r="J150" t="s">
        <v>915</v>
      </c>
      <c r="K150" t="s">
        <v>427</v>
      </c>
      <c r="L150">
        <v>53132</v>
      </c>
      <c r="M150" t="s">
        <v>20</v>
      </c>
      <c r="N150" t="s">
        <v>918</v>
      </c>
      <c r="O150" t="s">
        <v>15</v>
      </c>
      <c r="P150" t="s">
        <v>16</v>
      </c>
      <c r="Q150" t="s">
        <v>919</v>
      </c>
      <c r="R150">
        <v>149.97</v>
      </c>
      <c r="S150">
        <v>3</v>
      </c>
      <c r="T150" s="3">
        <v>0</v>
      </c>
      <c r="U150">
        <v>0</v>
      </c>
      <c r="V150">
        <v>-143.97120000000001</v>
      </c>
      <c r="W150">
        <v>5.9988000000000001</v>
      </c>
      <c r="X150">
        <v>149</v>
      </c>
    </row>
    <row r="151" spans="1:24" x14ac:dyDescent="0.25">
      <c r="A151">
        <v>150</v>
      </c>
      <c r="B151" t="s">
        <v>912</v>
      </c>
      <c r="C151" s="2">
        <v>42709</v>
      </c>
      <c r="D151" s="2">
        <v>42713</v>
      </c>
      <c r="E151" t="s">
        <v>373</v>
      </c>
      <c r="F151" t="s">
        <v>913</v>
      </c>
      <c r="G151" t="s">
        <v>914</v>
      </c>
      <c r="H151" t="s">
        <v>367</v>
      </c>
      <c r="I151" t="s">
        <v>357</v>
      </c>
      <c r="J151" t="s">
        <v>915</v>
      </c>
      <c r="K151" t="s">
        <v>427</v>
      </c>
      <c r="L151">
        <v>53132</v>
      </c>
      <c r="M151" t="s">
        <v>20</v>
      </c>
      <c r="N151" t="s">
        <v>362</v>
      </c>
      <c r="O151" t="s">
        <v>5</v>
      </c>
      <c r="P151" t="s">
        <v>7</v>
      </c>
      <c r="Q151" t="s">
        <v>363</v>
      </c>
      <c r="R151">
        <v>1951.84</v>
      </c>
      <c r="S151">
        <v>8</v>
      </c>
      <c r="T151" s="3">
        <v>0</v>
      </c>
      <c r="U151">
        <v>0</v>
      </c>
      <c r="V151">
        <v>-1366.288</v>
      </c>
      <c r="W151">
        <v>585.55200000000002</v>
      </c>
      <c r="X151">
        <v>150</v>
      </c>
    </row>
    <row r="152" spans="1:24" x14ac:dyDescent="0.25">
      <c r="A152">
        <v>151</v>
      </c>
      <c r="B152" t="s">
        <v>912</v>
      </c>
      <c r="C152" s="2">
        <v>42709</v>
      </c>
      <c r="D152" s="2">
        <v>42713</v>
      </c>
      <c r="E152" t="s">
        <v>373</v>
      </c>
      <c r="F152" t="s">
        <v>913</v>
      </c>
      <c r="G152" t="s">
        <v>914</v>
      </c>
      <c r="H152" t="s">
        <v>367</v>
      </c>
      <c r="I152" t="s">
        <v>357</v>
      </c>
      <c r="J152" t="s">
        <v>915</v>
      </c>
      <c r="K152" t="s">
        <v>427</v>
      </c>
      <c r="L152">
        <v>53132</v>
      </c>
      <c r="M152" t="s">
        <v>20</v>
      </c>
      <c r="N152" t="s">
        <v>920</v>
      </c>
      <c r="O152" t="s">
        <v>9</v>
      </c>
      <c r="P152" t="s">
        <v>17</v>
      </c>
      <c r="Q152" t="s">
        <v>921</v>
      </c>
      <c r="R152">
        <v>171.55</v>
      </c>
      <c r="S152">
        <v>5</v>
      </c>
      <c r="T152" s="3">
        <v>0</v>
      </c>
      <c r="U152">
        <v>0</v>
      </c>
      <c r="V152">
        <v>-90.921499999999995</v>
      </c>
      <c r="W152">
        <v>80.628500000000003</v>
      </c>
      <c r="X152">
        <v>151</v>
      </c>
    </row>
    <row r="153" spans="1:24" x14ac:dyDescent="0.25">
      <c r="A153">
        <v>152</v>
      </c>
      <c r="B153" t="s">
        <v>922</v>
      </c>
      <c r="C153" s="2">
        <v>42442</v>
      </c>
      <c r="D153" s="2">
        <v>42445</v>
      </c>
      <c r="E153" t="s">
        <v>497</v>
      </c>
      <c r="F153" t="s">
        <v>923</v>
      </c>
      <c r="G153" t="s">
        <v>924</v>
      </c>
      <c r="H153" t="s">
        <v>416</v>
      </c>
      <c r="I153" t="s">
        <v>357</v>
      </c>
      <c r="J153" t="s">
        <v>925</v>
      </c>
      <c r="K153" t="s">
        <v>617</v>
      </c>
      <c r="L153">
        <v>85254</v>
      </c>
      <c r="M153" t="s">
        <v>8</v>
      </c>
      <c r="N153" t="s">
        <v>926</v>
      </c>
      <c r="O153" t="s">
        <v>9</v>
      </c>
      <c r="P153" t="s">
        <v>18</v>
      </c>
      <c r="Q153" t="s">
        <v>927</v>
      </c>
      <c r="R153">
        <v>157.91999999999999</v>
      </c>
      <c r="S153">
        <v>5</v>
      </c>
      <c r="T153" s="3">
        <v>0.2</v>
      </c>
      <c r="U153">
        <v>-31.584</v>
      </c>
      <c r="V153">
        <v>-108.57</v>
      </c>
      <c r="W153">
        <v>17.765999999999998</v>
      </c>
      <c r="X153">
        <v>152</v>
      </c>
    </row>
    <row r="154" spans="1:24" x14ac:dyDescent="0.25">
      <c r="A154">
        <v>153</v>
      </c>
      <c r="B154" t="s">
        <v>922</v>
      </c>
      <c r="C154" s="2">
        <v>42442</v>
      </c>
      <c r="D154" s="2">
        <v>42445</v>
      </c>
      <c r="E154" t="s">
        <v>497</v>
      </c>
      <c r="F154" t="s">
        <v>923</v>
      </c>
      <c r="G154" t="s">
        <v>924</v>
      </c>
      <c r="H154" t="s">
        <v>416</v>
      </c>
      <c r="I154" t="s">
        <v>357</v>
      </c>
      <c r="J154" t="s">
        <v>925</v>
      </c>
      <c r="K154" t="s">
        <v>617</v>
      </c>
      <c r="L154">
        <v>85254</v>
      </c>
      <c r="M154" t="s">
        <v>8</v>
      </c>
      <c r="N154" t="s">
        <v>928</v>
      </c>
      <c r="O154" t="s">
        <v>15</v>
      </c>
      <c r="P154" t="s">
        <v>16</v>
      </c>
      <c r="Q154" t="s">
        <v>929</v>
      </c>
      <c r="R154">
        <v>203.184</v>
      </c>
      <c r="S154">
        <v>2</v>
      </c>
      <c r="T154" s="3">
        <v>0.2</v>
      </c>
      <c r="U154">
        <v>-40.636800000000001</v>
      </c>
      <c r="V154">
        <v>-147.30840000000001</v>
      </c>
      <c r="W154">
        <v>15.238799999999999</v>
      </c>
      <c r="X154">
        <v>153</v>
      </c>
    </row>
    <row r="155" spans="1:24" x14ac:dyDescent="0.25">
      <c r="A155">
        <v>154</v>
      </c>
      <c r="B155" t="s">
        <v>930</v>
      </c>
      <c r="C155" s="2">
        <v>42155</v>
      </c>
      <c r="D155" s="2">
        <v>42157</v>
      </c>
      <c r="E155" t="s">
        <v>497</v>
      </c>
      <c r="F155" t="s">
        <v>931</v>
      </c>
      <c r="G155" t="s">
        <v>932</v>
      </c>
      <c r="H155" t="s">
        <v>367</v>
      </c>
      <c r="I155" t="s">
        <v>357</v>
      </c>
      <c r="J155" t="s">
        <v>933</v>
      </c>
      <c r="K155" t="s">
        <v>369</v>
      </c>
      <c r="L155">
        <v>95123</v>
      </c>
      <c r="M155" t="s">
        <v>8</v>
      </c>
      <c r="N155" t="s">
        <v>934</v>
      </c>
      <c r="O155" t="s">
        <v>9</v>
      </c>
      <c r="P155" t="s">
        <v>19</v>
      </c>
      <c r="Q155" t="s">
        <v>935</v>
      </c>
      <c r="R155">
        <v>58.38</v>
      </c>
      <c r="S155">
        <v>7</v>
      </c>
      <c r="T155" s="3">
        <v>0</v>
      </c>
      <c r="U155">
        <v>0</v>
      </c>
      <c r="V155">
        <v>-32.109000000000002</v>
      </c>
      <c r="W155">
        <v>26.271000000000001</v>
      </c>
      <c r="X155">
        <v>154</v>
      </c>
    </row>
    <row r="156" spans="1:24" x14ac:dyDescent="0.25">
      <c r="A156">
        <v>155</v>
      </c>
      <c r="B156" t="s">
        <v>930</v>
      </c>
      <c r="C156" s="2">
        <v>42155</v>
      </c>
      <c r="D156" s="2">
        <v>42157</v>
      </c>
      <c r="E156" t="s">
        <v>497</v>
      </c>
      <c r="F156" t="s">
        <v>931</v>
      </c>
      <c r="G156" t="s">
        <v>932</v>
      </c>
      <c r="H156" t="s">
        <v>367</v>
      </c>
      <c r="I156" t="s">
        <v>357</v>
      </c>
      <c r="J156" t="s">
        <v>933</v>
      </c>
      <c r="K156" t="s">
        <v>369</v>
      </c>
      <c r="L156">
        <v>95123</v>
      </c>
      <c r="M156" t="s">
        <v>8</v>
      </c>
      <c r="N156" t="s">
        <v>936</v>
      </c>
      <c r="O156" t="s">
        <v>9</v>
      </c>
      <c r="P156" t="s">
        <v>19</v>
      </c>
      <c r="Q156" t="s">
        <v>937</v>
      </c>
      <c r="R156">
        <v>105.52</v>
      </c>
      <c r="S156">
        <v>4</v>
      </c>
      <c r="T156" s="3">
        <v>0</v>
      </c>
      <c r="U156">
        <v>0</v>
      </c>
      <c r="V156">
        <v>-56.980800000000002</v>
      </c>
      <c r="W156">
        <v>48.539200000000001</v>
      </c>
      <c r="X156">
        <v>155</v>
      </c>
    </row>
    <row r="157" spans="1:24" x14ac:dyDescent="0.25">
      <c r="A157">
        <v>156</v>
      </c>
      <c r="B157" t="s">
        <v>930</v>
      </c>
      <c r="C157" s="2">
        <v>42155</v>
      </c>
      <c r="D157" s="2">
        <v>42157</v>
      </c>
      <c r="E157" t="s">
        <v>497</v>
      </c>
      <c r="F157" t="s">
        <v>931</v>
      </c>
      <c r="G157" t="s">
        <v>932</v>
      </c>
      <c r="H157" t="s">
        <v>367</v>
      </c>
      <c r="I157" t="s">
        <v>357</v>
      </c>
      <c r="J157" t="s">
        <v>933</v>
      </c>
      <c r="K157" t="s">
        <v>369</v>
      </c>
      <c r="L157">
        <v>95123</v>
      </c>
      <c r="M157" t="s">
        <v>8</v>
      </c>
      <c r="N157" t="s">
        <v>938</v>
      </c>
      <c r="O157" t="s">
        <v>9</v>
      </c>
      <c r="P157" t="s">
        <v>12</v>
      </c>
      <c r="Q157" t="s">
        <v>939</v>
      </c>
      <c r="R157">
        <v>80.88</v>
      </c>
      <c r="S157">
        <v>6</v>
      </c>
      <c r="T157" s="3">
        <v>0</v>
      </c>
      <c r="U157">
        <v>0</v>
      </c>
      <c r="V157">
        <v>-59.851199999999999</v>
      </c>
      <c r="W157">
        <v>21.0288</v>
      </c>
      <c r="X157">
        <v>156</v>
      </c>
    </row>
    <row r="158" spans="1:24" x14ac:dyDescent="0.25">
      <c r="A158">
        <v>157</v>
      </c>
      <c r="B158" t="s">
        <v>940</v>
      </c>
      <c r="C158" s="2">
        <v>42152</v>
      </c>
      <c r="D158" s="2">
        <v>42158</v>
      </c>
      <c r="E158" t="s">
        <v>373</v>
      </c>
      <c r="F158" t="s">
        <v>941</v>
      </c>
      <c r="G158" t="s">
        <v>942</v>
      </c>
      <c r="H158" t="s">
        <v>416</v>
      </c>
      <c r="I158" t="s">
        <v>357</v>
      </c>
      <c r="J158" t="s">
        <v>409</v>
      </c>
      <c r="K158" t="s">
        <v>410</v>
      </c>
      <c r="L158">
        <v>98105</v>
      </c>
      <c r="M158" t="s">
        <v>8</v>
      </c>
      <c r="N158" t="s">
        <v>943</v>
      </c>
      <c r="O158" t="s">
        <v>9</v>
      </c>
      <c r="P158" t="s">
        <v>14</v>
      </c>
      <c r="Q158" t="s">
        <v>944</v>
      </c>
      <c r="R158">
        <v>6.63</v>
      </c>
      <c r="S158">
        <v>3</v>
      </c>
      <c r="T158" s="3">
        <v>0</v>
      </c>
      <c r="U158">
        <v>0</v>
      </c>
      <c r="V158">
        <v>-4.8399000000000001</v>
      </c>
      <c r="W158">
        <v>1.7901</v>
      </c>
      <c r="X158">
        <v>157</v>
      </c>
    </row>
    <row r="159" spans="1:24" x14ac:dyDescent="0.25">
      <c r="A159">
        <v>158</v>
      </c>
      <c r="B159" t="s">
        <v>945</v>
      </c>
      <c r="C159" s="2">
        <v>41699</v>
      </c>
      <c r="D159" s="2">
        <v>41704</v>
      </c>
      <c r="E159" t="s">
        <v>353</v>
      </c>
      <c r="F159" t="s">
        <v>946</v>
      </c>
      <c r="G159" t="s">
        <v>947</v>
      </c>
      <c r="H159" t="s">
        <v>356</v>
      </c>
      <c r="I159" t="s">
        <v>357</v>
      </c>
      <c r="J159" t="s">
        <v>409</v>
      </c>
      <c r="K159" t="s">
        <v>410</v>
      </c>
      <c r="L159">
        <v>98115</v>
      </c>
      <c r="M159" t="s">
        <v>8</v>
      </c>
      <c r="N159" t="s">
        <v>837</v>
      </c>
      <c r="O159" t="s">
        <v>5</v>
      </c>
      <c r="P159" t="s">
        <v>7</v>
      </c>
      <c r="Q159" t="s">
        <v>838</v>
      </c>
      <c r="R159">
        <v>457.56799999999998</v>
      </c>
      <c r="S159">
        <v>2</v>
      </c>
      <c r="T159" s="3">
        <v>0.2</v>
      </c>
      <c r="U159">
        <v>-91.513599999999997</v>
      </c>
      <c r="V159">
        <v>-314.57799999999997</v>
      </c>
      <c r="W159">
        <v>51.476399999999998</v>
      </c>
      <c r="X159">
        <v>158</v>
      </c>
    </row>
    <row r="160" spans="1:24" x14ac:dyDescent="0.25">
      <c r="A160">
        <v>159</v>
      </c>
      <c r="B160" t="s">
        <v>948</v>
      </c>
      <c r="C160" s="2">
        <v>42694</v>
      </c>
      <c r="D160" s="2">
        <v>42698</v>
      </c>
      <c r="E160" t="s">
        <v>373</v>
      </c>
      <c r="F160" t="s">
        <v>949</v>
      </c>
      <c r="G160" t="s">
        <v>950</v>
      </c>
      <c r="H160" t="s">
        <v>356</v>
      </c>
      <c r="I160" t="s">
        <v>357</v>
      </c>
      <c r="J160" t="s">
        <v>951</v>
      </c>
      <c r="K160" t="s">
        <v>952</v>
      </c>
      <c r="L160">
        <v>73034</v>
      </c>
      <c r="M160" t="s">
        <v>20</v>
      </c>
      <c r="N160" t="s">
        <v>953</v>
      </c>
      <c r="O160" t="s">
        <v>9</v>
      </c>
      <c r="P160" t="s">
        <v>10</v>
      </c>
      <c r="Q160" t="s">
        <v>954</v>
      </c>
      <c r="R160">
        <v>14.62</v>
      </c>
      <c r="S160">
        <v>2</v>
      </c>
      <c r="T160" s="3">
        <v>0</v>
      </c>
      <c r="U160">
        <v>0</v>
      </c>
      <c r="V160">
        <v>-7.7485999999999997</v>
      </c>
      <c r="W160">
        <v>6.8714000000000004</v>
      </c>
      <c r="X160">
        <v>159</v>
      </c>
    </row>
    <row r="161" spans="1:24" x14ac:dyDescent="0.25">
      <c r="A161">
        <v>160</v>
      </c>
      <c r="B161" t="s">
        <v>948</v>
      </c>
      <c r="C161" s="2">
        <v>42694</v>
      </c>
      <c r="D161" s="2">
        <v>42698</v>
      </c>
      <c r="E161" t="s">
        <v>373</v>
      </c>
      <c r="F161" t="s">
        <v>949</v>
      </c>
      <c r="G161" t="s">
        <v>950</v>
      </c>
      <c r="H161" t="s">
        <v>356</v>
      </c>
      <c r="I161" t="s">
        <v>357</v>
      </c>
      <c r="J161" t="s">
        <v>951</v>
      </c>
      <c r="K161" t="s">
        <v>952</v>
      </c>
      <c r="L161">
        <v>73034</v>
      </c>
      <c r="M161" t="s">
        <v>20</v>
      </c>
      <c r="N161" t="s">
        <v>955</v>
      </c>
      <c r="O161" t="s">
        <v>15</v>
      </c>
      <c r="P161" t="s">
        <v>16</v>
      </c>
      <c r="Q161" t="s">
        <v>956</v>
      </c>
      <c r="R161">
        <v>944.93</v>
      </c>
      <c r="S161">
        <v>7</v>
      </c>
      <c r="T161" s="3">
        <v>0</v>
      </c>
      <c r="U161">
        <v>0</v>
      </c>
      <c r="V161">
        <v>-708.69749999999999</v>
      </c>
      <c r="W161">
        <v>236.23249999999999</v>
      </c>
      <c r="X161">
        <v>160</v>
      </c>
    </row>
    <row r="162" spans="1:24" x14ac:dyDescent="0.25">
      <c r="A162">
        <v>161</v>
      </c>
      <c r="B162" t="s">
        <v>957</v>
      </c>
      <c r="C162" s="2">
        <v>42501</v>
      </c>
      <c r="D162" s="2">
        <v>42502</v>
      </c>
      <c r="E162" t="s">
        <v>497</v>
      </c>
      <c r="F162" t="s">
        <v>958</v>
      </c>
      <c r="G162" t="s">
        <v>959</v>
      </c>
      <c r="H162" t="s">
        <v>356</v>
      </c>
      <c r="I162" t="s">
        <v>357</v>
      </c>
      <c r="J162" t="s">
        <v>368</v>
      </c>
      <c r="K162" t="s">
        <v>369</v>
      </c>
      <c r="L162">
        <v>90045</v>
      </c>
      <c r="M162" t="s">
        <v>8</v>
      </c>
      <c r="N162" t="s">
        <v>960</v>
      </c>
      <c r="O162" t="s">
        <v>9</v>
      </c>
      <c r="P162" t="s">
        <v>19</v>
      </c>
      <c r="Q162" t="s">
        <v>961</v>
      </c>
      <c r="R162">
        <v>5.98</v>
      </c>
      <c r="S162">
        <v>1</v>
      </c>
      <c r="T162" s="3">
        <v>0</v>
      </c>
      <c r="U162">
        <v>0</v>
      </c>
      <c r="V162">
        <v>-3.2890000000000001</v>
      </c>
      <c r="W162">
        <v>2.6909999999999998</v>
      </c>
      <c r="X162">
        <v>161</v>
      </c>
    </row>
    <row r="163" spans="1:24" x14ac:dyDescent="0.25">
      <c r="A163">
        <v>162</v>
      </c>
      <c r="B163" t="s">
        <v>962</v>
      </c>
      <c r="C163" s="2">
        <v>42366</v>
      </c>
      <c r="D163" s="2">
        <v>42369</v>
      </c>
      <c r="E163" t="s">
        <v>353</v>
      </c>
      <c r="F163" t="s">
        <v>963</v>
      </c>
      <c r="G163" t="s">
        <v>964</v>
      </c>
      <c r="H163" t="s">
        <v>356</v>
      </c>
      <c r="I163" t="s">
        <v>357</v>
      </c>
      <c r="J163" t="s">
        <v>458</v>
      </c>
      <c r="K163" t="s">
        <v>459</v>
      </c>
      <c r="L163">
        <v>19134</v>
      </c>
      <c r="M163" t="s">
        <v>22</v>
      </c>
      <c r="N163" t="s">
        <v>965</v>
      </c>
      <c r="O163" t="s">
        <v>15</v>
      </c>
      <c r="P163" t="s">
        <v>23</v>
      </c>
      <c r="Q163" t="s">
        <v>966</v>
      </c>
      <c r="R163">
        <v>54.384</v>
      </c>
      <c r="S163">
        <v>2</v>
      </c>
      <c r="T163" s="3">
        <v>0.2</v>
      </c>
      <c r="U163">
        <v>-10.876799999999999</v>
      </c>
      <c r="V163">
        <v>-42.147599999999997</v>
      </c>
      <c r="W163">
        <v>1.3595999999999999</v>
      </c>
      <c r="X163">
        <v>162</v>
      </c>
    </row>
    <row r="164" spans="1:24" x14ac:dyDescent="0.25">
      <c r="A164">
        <v>163</v>
      </c>
      <c r="B164" t="s">
        <v>967</v>
      </c>
      <c r="C164" s="2">
        <v>42690</v>
      </c>
      <c r="D164" s="2">
        <v>42694</v>
      </c>
      <c r="E164" t="s">
        <v>373</v>
      </c>
      <c r="F164" t="s">
        <v>968</v>
      </c>
      <c r="G164" t="s">
        <v>969</v>
      </c>
      <c r="H164" t="s">
        <v>356</v>
      </c>
      <c r="I164" t="s">
        <v>357</v>
      </c>
      <c r="J164" t="s">
        <v>970</v>
      </c>
      <c r="K164" t="s">
        <v>971</v>
      </c>
      <c r="L164">
        <v>88220</v>
      </c>
      <c r="M164" t="s">
        <v>8</v>
      </c>
      <c r="N164" t="s">
        <v>972</v>
      </c>
      <c r="O164" t="s">
        <v>9</v>
      </c>
      <c r="P164" t="s">
        <v>24</v>
      </c>
      <c r="Q164" t="s">
        <v>973</v>
      </c>
      <c r="R164">
        <v>28.4</v>
      </c>
      <c r="S164">
        <v>5</v>
      </c>
      <c r="T164" s="3">
        <v>0</v>
      </c>
      <c r="U164">
        <v>0</v>
      </c>
      <c r="V164">
        <v>-15.052</v>
      </c>
      <c r="W164">
        <v>13.348000000000001</v>
      </c>
      <c r="X164">
        <v>163</v>
      </c>
    </row>
    <row r="165" spans="1:24" x14ac:dyDescent="0.25">
      <c r="A165">
        <v>164</v>
      </c>
      <c r="B165" t="s">
        <v>974</v>
      </c>
      <c r="C165" s="2">
        <v>42681</v>
      </c>
      <c r="D165" s="2">
        <v>42685</v>
      </c>
      <c r="E165" t="s">
        <v>373</v>
      </c>
      <c r="F165" t="s">
        <v>975</v>
      </c>
      <c r="G165" t="s">
        <v>976</v>
      </c>
      <c r="H165" t="s">
        <v>356</v>
      </c>
      <c r="I165" t="s">
        <v>357</v>
      </c>
      <c r="J165" t="s">
        <v>409</v>
      </c>
      <c r="K165" t="s">
        <v>410</v>
      </c>
      <c r="L165">
        <v>98115</v>
      </c>
      <c r="M165" t="s">
        <v>8</v>
      </c>
      <c r="N165" t="s">
        <v>977</v>
      </c>
      <c r="O165" t="s">
        <v>9</v>
      </c>
      <c r="P165" t="s">
        <v>17</v>
      </c>
      <c r="Q165" t="s">
        <v>978</v>
      </c>
      <c r="R165">
        <v>27.68</v>
      </c>
      <c r="S165">
        <v>2</v>
      </c>
      <c r="T165" s="3">
        <v>0.2</v>
      </c>
      <c r="U165">
        <v>-5.5359999999999996</v>
      </c>
      <c r="V165">
        <v>-12.456</v>
      </c>
      <c r="W165">
        <v>9.6880000000000006</v>
      </c>
      <c r="X165">
        <v>164</v>
      </c>
    </row>
    <row r="166" spans="1:24" x14ac:dyDescent="0.25">
      <c r="A166">
        <v>165</v>
      </c>
      <c r="B166" t="s">
        <v>979</v>
      </c>
      <c r="C166" s="2">
        <v>41890</v>
      </c>
      <c r="D166" s="2">
        <v>41894</v>
      </c>
      <c r="E166" t="s">
        <v>373</v>
      </c>
      <c r="F166" t="s">
        <v>980</v>
      </c>
      <c r="G166" t="s">
        <v>981</v>
      </c>
      <c r="H166" t="s">
        <v>356</v>
      </c>
      <c r="I166" t="s">
        <v>357</v>
      </c>
      <c r="J166" t="s">
        <v>982</v>
      </c>
      <c r="K166" t="s">
        <v>418</v>
      </c>
      <c r="L166">
        <v>78207</v>
      </c>
      <c r="M166" t="s">
        <v>20</v>
      </c>
      <c r="N166" t="s">
        <v>983</v>
      </c>
      <c r="O166" t="s">
        <v>9</v>
      </c>
      <c r="P166" t="s">
        <v>14</v>
      </c>
      <c r="Q166" t="s">
        <v>984</v>
      </c>
      <c r="R166">
        <v>9.9359999999999999</v>
      </c>
      <c r="S166">
        <v>3</v>
      </c>
      <c r="T166" s="3">
        <v>0.2</v>
      </c>
      <c r="U166">
        <v>-1.9872000000000001</v>
      </c>
      <c r="V166">
        <v>-5.2164000000000001</v>
      </c>
      <c r="W166">
        <v>2.7324000000000002</v>
      </c>
      <c r="X166">
        <v>165</v>
      </c>
    </row>
    <row r="167" spans="1:24" x14ac:dyDescent="0.25">
      <c r="A167">
        <v>166</v>
      </c>
      <c r="B167" t="s">
        <v>979</v>
      </c>
      <c r="C167" s="2">
        <v>41890</v>
      </c>
      <c r="D167" s="2">
        <v>41894</v>
      </c>
      <c r="E167" t="s">
        <v>373</v>
      </c>
      <c r="F167" t="s">
        <v>980</v>
      </c>
      <c r="G167" t="s">
        <v>981</v>
      </c>
      <c r="H167" t="s">
        <v>356</v>
      </c>
      <c r="I167" t="s">
        <v>357</v>
      </c>
      <c r="J167" t="s">
        <v>982</v>
      </c>
      <c r="K167" t="s">
        <v>418</v>
      </c>
      <c r="L167">
        <v>78207</v>
      </c>
      <c r="M167" t="s">
        <v>20</v>
      </c>
      <c r="N167" t="s">
        <v>985</v>
      </c>
      <c r="O167" t="s">
        <v>15</v>
      </c>
      <c r="P167" t="s">
        <v>30</v>
      </c>
      <c r="Q167" t="s">
        <v>986</v>
      </c>
      <c r="R167">
        <v>8159.9520000000002</v>
      </c>
      <c r="S167">
        <v>8</v>
      </c>
      <c r="T167" s="3">
        <v>0.4</v>
      </c>
      <c r="U167">
        <v>-3263.9807999999998</v>
      </c>
      <c r="V167">
        <v>-6255.9632000000001</v>
      </c>
      <c r="W167">
        <v>-1359.992</v>
      </c>
      <c r="X167">
        <v>166</v>
      </c>
    </row>
    <row r="168" spans="1:24" x14ac:dyDescent="0.25">
      <c r="A168">
        <v>167</v>
      </c>
      <c r="B168" t="s">
        <v>979</v>
      </c>
      <c r="C168" s="2">
        <v>41890</v>
      </c>
      <c r="D168" s="2">
        <v>41894</v>
      </c>
      <c r="E168" t="s">
        <v>373</v>
      </c>
      <c r="F168" t="s">
        <v>980</v>
      </c>
      <c r="G168" t="s">
        <v>981</v>
      </c>
      <c r="H168" t="s">
        <v>356</v>
      </c>
      <c r="I168" t="s">
        <v>357</v>
      </c>
      <c r="J168" t="s">
        <v>982</v>
      </c>
      <c r="K168" t="s">
        <v>418</v>
      </c>
      <c r="L168">
        <v>78207</v>
      </c>
      <c r="M168" t="s">
        <v>20</v>
      </c>
      <c r="N168" t="s">
        <v>987</v>
      </c>
      <c r="O168" t="s">
        <v>9</v>
      </c>
      <c r="P168" t="s">
        <v>12</v>
      </c>
      <c r="Q168" t="s">
        <v>988</v>
      </c>
      <c r="R168">
        <v>275.928</v>
      </c>
      <c r="S168">
        <v>3</v>
      </c>
      <c r="T168" s="3">
        <v>0.2</v>
      </c>
      <c r="U168">
        <v>-55.185600000000001</v>
      </c>
      <c r="V168">
        <v>-279.37709999999998</v>
      </c>
      <c r="W168">
        <v>-58.634700000000002</v>
      </c>
      <c r="X168">
        <v>167</v>
      </c>
    </row>
    <row r="169" spans="1:24" x14ac:dyDescent="0.25">
      <c r="A169">
        <v>168</v>
      </c>
      <c r="B169" t="s">
        <v>979</v>
      </c>
      <c r="C169" s="2">
        <v>41890</v>
      </c>
      <c r="D169" s="2">
        <v>41894</v>
      </c>
      <c r="E169" t="s">
        <v>373</v>
      </c>
      <c r="F169" t="s">
        <v>980</v>
      </c>
      <c r="G169" t="s">
        <v>981</v>
      </c>
      <c r="H169" t="s">
        <v>356</v>
      </c>
      <c r="I169" t="s">
        <v>357</v>
      </c>
      <c r="J169" t="s">
        <v>982</v>
      </c>
      <c r="K169" t="s">
        <v>418</v>
      </c>
      <c r="L169">
        <v>78207</v>
      </c>
      <c r="M169" t="s">
        <v>20</v>
      </c>
      <c r="N169" t="s">
        <v>989</v>
      </c>
      <c r="O169" t="s">
        <v>5</v>
      </c>
      <c r="P169" t="s">
        <v>7</v>
      </c>
      <c r="Q169" t="s">
        <v>990</v>
      </c>
      <c r="R169">
        <v>1740.06</v>
      </c>
      <c r="S169">
        <v>9</v>
      </c>
      <c r="T169" s="3">
        <v>0.3</v>
      </c>
      <c r="U169">
        <v>-522.01800000000003</v>
      </c>
      <c r="V169">
        <v>-1242.9000000000001</v>
      </c>
      <c r="W169">
        <v>-24.858000000000001</v>
      </c>
      <c r="X169">
        <v>168</v>
      </c>
    </row>
    <row r="170" spans="1:24" x14ac:dyDescent="0.25">
      <c r="A170">
        <v>169</v>
      </c>
      <c r="B170" t="s">
        <v>979</v>
      </c>
      <c r="C170" s="2">
        <v>41890</v>
      </c>
      <c r="D170" s="2">
        <v>41894</v>
      </c>
      <c r="E170" t="s">
        <v>373</v>
      </c>
      <c r="F170" t="s">
        <v>980</v>
      </c>
      <c r="G170" t="s">
        <v>981</v>
      </c>
      <c r="H170" t="s">
        <v>356</v>
      </c>
      <c r="I170" t="s">
        <v>357</v>
      </c>
      <c r="J170" t="s">
        <v>982</v>
      </c>
      <c r="K170" t="s">
        <v>418</v>
      </c>
      <c r="L170">
        <v>78207</v>
      </c>
      <c r="M170" t="s">
        <v>20</v>
      </c>
      <c r="N170" t="s">
        <v>991</v>
      </c>
      <c r="O170" t="s">
        <v>9</v>
      </c>
      <c r="P170" t="s">
        <v>14</v>
      </c>
      <c r="Q170" t="s">
        <v>992</v>
      </c>
      <c r="R170">
        <v>32.064</v>
      </c>
      <c r="S170">
        <v>6</v>
      </c>
      <c r="T170" s="3">
        <v>0.2</v>
      </c>
      <c r="U170">
        <v>-6.4127999999999998</v>
      </c>
      <c r="V170">
        <v>-18.837599999999998</v>
      </c>
      <c r="W170">
        <v>6.8136000000000001</v>
      </c>
      <c r="X170">
        <v>169</v>
      </c>
    </row>
    <row r="171" spans="1:24" x14ac:dyDescent="0.25">
      <c r="A171">
        <v>170</v>
      </c>
      <c r="B171" t="s">
        <v>979</v>
      </c>
      <c r="C171" s="2">
        <v>41890</v>
      </c>
      <c r="D171" s="2">
        <v>41894</v>
      </c>
      <c r="E171" t="s">
        <v>373</v>
      </c>
      <c r="F171" t="s">
        <v>980</v>
      </c>
      <c r="G171" t="s">
        <v>981</v>
      </c>
      <c r="H171" t="s">
        <v>356</v>
      </c>
      <c r="I171" t="s">
        <v>357</v>
      </c>
      <c r="J171" t="s">
        <v>982</v>
      </c>
      <c r="K171" t="s">
        <v>418</v>
      </c>
      <c r="L171">
        <v>78207</v>
      </c>
      <c r="M171" t="s">
        <v>20</v>
      </c>
      <c r="N171" t="s">
        <v>993</v>
      </c>
      <c r="O171" t="s">
        <v>9</v>
      </c>
      <c r="P171" t="s">
        <v>18</v>
      </c>
      <c r="Q171" t="s">
        <v>994</v>
      </c>
      <c r="R171">
        <v>177.98</v>
      </c>
      <c r="S171">
        <v>5</v>
      </c>
      <c r="T171" s="3">
        <v>0.8</v>
      </c>
      <c r="U171">
        <v>-142.38399999999999</v>
      </c>
      <c r="V171">
        <v>-489.44499999999999</v>
      </c>
      <c r="W171">
        <v>-453.84899999999999</v>
      </c>
      <c r="X171">
        <v>170</v>
      </c>
    </row>
    <row r="172" spans="1:24" x14ac:dyDescent="0.25">
      <c r="A172">
        <v>171</v>
      </c>
      <c r="B172" t="s">
        <v>979</v>
      </c>
      <c r="C172" s="2">
        <v>41890</v>
      </c>
      <c r="D172" s="2">
        <v>41894</v>
      </c>
      <c r="E172" t="s">
        <v>373</v>
      </c>
      <c r="F172" t="s">
        <v>980</v>
      </c>
      <c r="G172" t="s">
        <v>981</v>
      </c>
      <c r="H172" t="s">
        <v>356</v>
      </c>
      <c r="I172" t="s">
        <v>357</v>
      </c>
      <c r="J172" t="s">
        <v>982</v>
      </c>
      <c r="K172" t="s">
        <v>418</v>
      </c>
      <c r="L172">
        <v>78207</v>
      </c>
      <c r="M172" t="s">
        <v>20</v>
      </c>
      <c r="N172" t="s">
        <v>995</v>
      </c>
      <c r="O172" t="s">
        <v>15</v>
      </c>
      <c r="P172" t="s">
        <v>16</v>
      </c>
      <c r="Q172" t="s">
        <v>996</v>
      </c>
      <c r="R172">
        <v>143.976</v>
      </c>
      <c r="S172">
        <v>3</v>
      </c>
      <c r="T172" s="3">
        <v>0.2</v>
      </c>
      <c r="U172">
        <v>-28.795200000000001</v>
      </c>
      <c r="V172">
        <v>-106.1823</v>
      </c>
      <c r="W172">
        <v>8.9984999999999999</v>
      </c>
      <c r="X172">
        <v>171</v>
      </c>
    </row>
    <row r="173" spans="1:24" x14ac:dyDescent="0.25">
      <c r="A173">
        <v>172</v>
      </c>
      <c r="B173" t="s">
        <v>997</v>
      </c>
      <c r="C173" s="2">
        <v>41856</v>
      </c>
      <c r="D173" s="2">
        <v>41860</v>
      </c>
      <c r="E173" t="s">
        <v>373</v>
      </c>
      <c r="F173" t="s">
        <v>998</v>
      </c>
      <c r="G173" t="s">
        <v>999</v>
      </c>
      <c r="H173" t="s">
        <v>356</v>
      </c>
      <c r="I173" t="s">
        <v>357</v>
      </c>
      <c r="J173" t="s">
        <v>368</v>
      </c>
      <c r="K173" t="s">
        <v>369</v>
      </c>
      <c r="L173">
        <v>90004</v>
      </c>
      <c r="M173" t="s">
        <v>8</v>
      </c>
      <c r="N173" t="s">
        <v>1000</v>
      </c>
      <c r="O173" t="s">
        <v>9</v>
      </c>
      <c r="P173" t="s">
        <v>19</v>
      </c>
      <c r="Q173" t="s">
        <v>1001</v>
      </c>
      <c r="R173">
        <v>20.94</v>
      </c>
      <c r="S173">
        <v>3</v>
      </c>
      <c r="T173" s="3">
        <v>0</v>
      </c>
      <c r="U173">
        <v>0</v>
      </c>
      <c r="V173">
        <v>-11.0982</v>
      </c>
      <c r="W173">
        <v>9.8417999999999992</v>
      </c>
      <c r="X173">
        <v>172</v>
      </c>
    </row>
    <row r="174" spans="1:24" x14ac:dyDescent="0.25">
      <c r="A174">
        <v>173</v>
      </c>
      <c r="B174" t="s">
        <v>997</v>
      </c>
      <c r="C174" s="2">
        <v>41856</v>
      </c>
      <c r="D174" s="2">
        <v>41860</v>
      </c>
      <c r="E174" t="s">
        <v>373</v>
      </c>
      <c r="F174" t="s">
        <v>998</v>
      </c>
      <c r="G174" t="s">
        <v>999</v>
      </c>
      <c r="H174" t="s">
        <v>356</v>
      </c>
      <c r="I174" t="s">
        <v>357</v>
      </c>
      <c r="J174" t="s">
        <v>368</v>
      </c>
      <c r="K174" t="s">
        <v>369</v>
      </c>
      <c r="L174">
        <v>90004</v>
      </c>
      <c r="M174" t="s">
        <v>8</v>
      </c>
      <c r="N174" t="s">
        <v>1002</v>
      </c>
      <c r="O174" t="s">
        <v>9</v>
      </c>
      <c r="P174" t="s">
        <v>19</v>
      </c>
      <c r="Q174" t="s">
        <v>1003</v>
      </c>
      <c r="R174">
        <v>110.96</v>
      </c>
      <c r="S174">
        <v>2</v>
      </c>
      <c r="T174" s="3">
        <v>0</v>
      </c>
      <c r="U174">
        <v>0</v>
      </c>
      <c r="V174">
        <v>-57.699199999999998</v>
      </c>
      <c r="W174">
        <v>53.260800000000003</v>
      </c>
      <c r="X174">
        <v>173</v>
      </c>
    </row>
    <row r="175" spans="1:24" x14ac:dyDescent="0.25">
      <c r="A175">
        <v>174</v>
      </c>
      <c r="B175" t="s">
        <v>997</v>
      </c>
      <c r="C175" s="2">
        <v>41856</v>
      </c>
      <c r="D175" s="2">
        <v>41860</v>
      </c>
      <c r="E175" t="s">
        <v>373</v>
      </c>
      <c r="F175" t="s">
        <v>998</v>
      </c>
      <c r="G175" t="s">
        <v>999</v>
      </c>
      <c r="H175" t="s">
        <v>356</v>
      </c>
      <c r="I175" t="s">
        <v>357</v>
      </c>
      <c r="J175" t="s">
        <v>368</v>
      </c>
      <c r="K175" t="s">
        <v>369</v>
      </c>
      <c r="L175">
        <v>90004</v>
      </c>
      <c r="M175" t="s">
        <v>8</v>
      </c>
      <c r="N175" t="s">
        <v>1004</v>
      </c>
      <c r="O175" t="s">
        <v>5</v>
      </c>
      <c r="P175" t="s">
        <v>7</v>
      </c>
      <c r="Q175" t="s">
        <v>1005</v>
      </c>
      <c r="R175">
        <v>340.14400000000001</v>
      </c>
      <c r="S175">
        <v>7</v>
      </c>
      <c r="T175" s="3">
        <v>0.2</v>
      </c>
      <c r="U175">
        <v>-68.028800000000004</v>
      </c>
      <c r="V175">
        <v>-250.8562</v>
      </c>
      <c r="W175">
        <v>21.259</v>
      </c>
      <c r="X175">
        <v>174</v>
      </c>
    </row>
    <row r="176" spans="1:24" x14ac:dyDescent="0.25">
      <c r="A176">
        <v>175</v>
      </c>
      <c r="B176" t="s">
        <v>1006</v>
      </c>
      <c r="C176" s="2">
        <v>41896</v>
      </c>
      <c r="D176" s="2">
        <v>41901</v>
      </c>
      <c r="E176" t="s">
        <v>373</v>
      </c>
      <c r="F176" t="s">
        <v>1007</v>
      </c>
      <c r="G176" t="s">
        <v>1008</v>
      </c>
      <c r="H176" t="s">
        <v>367</v>
      </c>
      <c r="I176" t="s">
        <v>357</v>
      </c>
      <c r="J176" t="s">
        <v>610</v>
      </c>
      <c r="K176" t="s">
        <v>520</v>
      </c>
      <c r="L176">
        <v>60623</v>
      </c>
      <c r="M176" t="s">
        <v>20</v>
      </c>
      <c r="N176" t="s">
        <v>1009</v>
      </c>
      <c r="O176" t="s">
        <v>9</v>
      </c>
      <c r="P176" t="s">
        <v>18</v>
      </c>
      <c r="Q176" t="s">
        <v>1010</v>
      </c>
      <c r="R176">
        <v>52.448</v>
      </c>
      <c r="S176">
        <v>2</v>
      </c>
      <c r="T176" s="3">
        <v>0.8</v>
      </c>
      <c r="U176">
        <v>-41.958399999999997</v>
      </c>
      <c r="V176">
        <v>-141.6096</v>
      </c>
      <c r="W176">
        <v>-131.12</v>
      </c>
      <c r="X176">
        <v>175</v>
      </c>
    </row>
    <row r="177" spans="1:24" x14ac:dyDescent="0.25">
      <c r="A177">
        <v>176</v>
      </c>
      <c r="B177" t="s">
        <v>1006</v>
      </c>
      <c r="C177" s="2">
        <v>41896</v>
      </c>
      <c r="D177" s="2">
        <v>41901</v>
      </c>
      <c r="E177" t="s">
        <v>373</v>
      </c>
      <c r="F177" t="s">
        <v>1007</v>
      </c>
      <c r="G177" t="s">
        <v>1008</v>
      </c>
      <c r="H177" t="s">
        <v>367</v>
      </c>
      <c r="I177" t="s">
        <v>357</v>
      </c>
      <c r="J177" t="s">
        <v>610</v>
      </c>
      <c r="K177" t="s">
        <v>520</v>
      </c>
      <c r="L177">
        <v>60623</v>
      </c>
      <c r="M177" t="s">
        <v>20</v>
      </c>
      <c r="N177" t="s">
        <v>1011</v>
      </c>
      <c r="O177" t="s">
        <v>9</v>
      </c>
      <c r="P177" t="s">
        <v>10</v>
      </c>
      <c r="Q177" t="s">
        <v>1012</v>
      </c>
      <c r="R177">
        <v>20.16</v>
      </c>
      <c r="S177">
        <v>4</v>
      </c>
      <c r="T177" s="3">
        <v>0.2</v>
      </c>
      <c r="U177">
        <v>-4.032</v>
      </c>
      <c r="V177">
        <v>-9.5760000000000005</v>
      </c>
      <c r="W177">
        <v>6.5519999999999996</v>
      </c>
      <c r="X177">
        <v>176</v>
      </c>
    </row>
    <row r="178" spans="1:24" x14ac:dyDescent="0.25">
      <c r="A178">
        <v>177</v>
      </c>
      <c r="B178" t="s">
        <v>1013</v>
      </c>
      <c r="C178" s="2">
        <v>42846</v>
      </c>
      <c r="D178" s="2">
        <v>42850</v>
      </c>
      <c r="E178" t="s">
        <v>353</v>
      </c>
      <c r="F178" t="s">
        <v>1014</v>
      </c>
      <c r="G178" t="s">
        <v>1015</v>
      </c>
      <c r="H178" t="s">
        <v>356</v>
      </c>
      <c r="I178" t="s">
        <v>357</v>
      </c>
      <c r="J178" t="s">
        <v>493</v>
      </c>
      <c r="K178" t="s">
        <v>418</v>
      </c>
      <c r="L178">
        <v>77036</v>
      </c>
      <c r="M178" t="s">
        <v>20</v>
      </c>
      <c r="N178" t="s">
        <v>1016</v>
      </c>
      <c r="O178" t="s">
        <v>9</v>
      </c>
      <c r="P178" t="s">
        <v>18</v>
      </c>
      <c r="Q178" t="s">
        <v>1017</v>
      </c>
      <c r="R178">
        <v>97.263999999999996</v>
      </c>
      <c r="S178">
        <v>4</v>
      </c>
      <c r="T178" s="3">
        <v>0.8</v>
      </c>
      <c r="U178">
        <v>-77.811199999999999</v>
      </c>
      <c r="V178">
        <v>-262.61279999999999</v>
      </c>
      <c r="W178">
        <v>-243.16</v>
      </c>
      <c r="X178">
        <v>177</v>
      </c>
    </row>
    <row r="179" spans="1:24" x14ac:dyDescent="0.25">
      <c r="A179">
        <v>178</v>
      </c>
      <c r="B179" t="s">
        <v>1018</v>
      </c>
      <c r="C179" s="2">
        <v>42329</v>
      </c>
      <c r="D179" s="2">
        <v>42331</v>
      </c>
      <c r="E179" t="s">
        <v>353</v>
      </c>
      <c r="F179" t="s">
        <v>639</v>
      </c>
      <c r="G179" t="s">
        <v>640</v>
      </c>
      <c r="H179" t="s">
        <v>356</v>
      </c>
      <c r="I179" t="s">
        <v>357</v>
      </c>
      <c r="J179" t="s">
        <v>909</v>
      </c>
      <c r="K179" t="s">
        <v>803</v>
      </c>
      <c r="L179">
        <v>43055</v>
      </c>
      <c r="M179" t="s">
        <v>22</v>
      </c>
      <c r="N179" t="s">
        <v>1019</v>
      </c>
      <c r="O179" t="s">
        <v>5</v>
      </c>
      <c r="P179" t="s">
        <v>7</v>
      </c>
      <c r="Q179" t="s">
        <v>1020</v>
      </c>
      <c r="R179">
        <v>396.80200000000002</v>
      </c>
      <c r="S179">
        <v>7</v>
      </c>
      <c r="T179" s="3">
        <v>0.3</v>
      </c>
      <c r="U179">
        <v>-119.0406</v>
      </c>
      <c r="V179">
        <v>-289.09859999999998</v>
      </c>
      <c r="W179">
        <v>-11.337199999999999</v>
      </c>
      <c r="X179">
        <v>178</v>
      </c>
    </row>
    <row r="180" spans="1:24" x14ac:dyDescent="0.25">
      <c r="A180">
        <v>179</v>
      </c>
      <c r="B180" t="s">
        <v>1018</v>
      </c>
      <c r="C180" s="2">
        <v>42329</v>
      </c>
      <c r="D180" s="2">
        <v>42331</v>
      </c>
      <c r="E180" t="s">
        <v>353</v>
      </c>
      <c r="F180" t="s">
        <v>639</v>
      </c>
      <c r="G180" t="s">
        <v>640</v>
      </c>
      <c r="H180" t="s">
        <v>356</v>
      </c>
      <c r="I180" t="s">
        <v>357</v>
      </c>
      <c r="J180" t="s">
        <v>909</v>
      </c>
      <c r="K180" t="s">
        <v>803</v>
      </c>
      <c r="L180">
        <v>43055</v>
      </c>
      <c r="M180" t="s">
        <v>22</v>
      </c>
      <c r="N180" t="s">
        <v>1021</v>
      </c>
      <c r="O180" t="s">
        <v>9</v>
      </c>
      <c r="P180" t="s">
        <v>29</v>
      </c>
      <c r="Q180" t="s">
        <v>1022</v>
      </c>
      <c r="R180">
        <v>15.88</v>
      </c>
      <c r="S180">
        <v>5</v>
      </c>
      <c r="T180" s="3">
        <v>0.2</v>
      </c>
      <c r="U180">
        <v>-3.1760000000000002</v>
      </c>
      <c r="V180">
        <v>-16.4755</v>
      </c>
      <c r="W180">
        <v>-3.7715000000000001</v>
      </c>
      <c r="X180">
        <v>179</v>
      </c>
    </row>
    <row r="181" spans="1:24" x14ac:dyDescent="0.25">
      <c r="A181">
        <v>180</v>
      </c>
      <c r="B181" t="s">
        <v>1023</v>
      </c>
      <c r="C181" s="2">
        <v>42353</v>
      </c>
      <c r="D181" s="2">
        <v>42357</v>
      </c>
      <c r="E181" t="s">
        <v>373</v>
      </c>
      <c r="F181" t="s">
        <v>1024</v>
      </c>
      <c r="G181" t="s">
        <v>1025</v>
      </c>
      <c r="H181" t="s">
        <v>416</v>
      </c>
      <c r="I181" t="s">
        <v>357</v>
      </c>
      <c r="J181" t="s">
        <v>575</v>
      </c>
      <c r="K181" t="s">
        <v>576</v>
      </c>
      <c r="L181">
        <v>10009</v>
      </c>
      <c r="M181" t="s">
        <v>22</v>
      </c>
      <c r="N181" t="s">
        <v>1026</v>
      </c>
      <c r="O181" t="s">
        <v>9</v>
      </c>
      <c r="P181" t="s">
        <v>14</v>
      </c>
      <c r="Q181" t="s">
        <v>1027</v>
      </c>
      <c r="R181">
        <v>3.28</v>
      </c>
      <c r="S181">
        <v>1</v>
      </c>
      <c r="T181" s="3">
        <v>0</v>
      </c>
      <c r="U181">
        <v>0</v>
      </c>
      <c r="V181">
        <v>-1.8695999999999999</v>
      </c>
      <c r="W181">
        <v>1.4104000000000001</v>
      </c>
      <c r="X181">
        <v>180</v>
      </c>
    </row>
    <row r="182" spans="1:24" x14ac:dyDescent="0.25">
      <c r="A182">
        <v>181</v>
      </c>
      <c r="B182" t="s">
        <v>1028</v>
      </c>
      <c r="C182" s="2">
        <v>41978</v>
      </c>
      <c r="D182" s="2">
        <v>41982</v>
      </c>
      <c r="E182" t="s">
        <v>353</v>
      </c>
      <c r="F182" t="s">
        <v>1029</v>
      </c>
      <c r="G182" t="s">
        <v>1030</v>
      </c>
      <c r="H182" t="s">
        <v>367</v>
      </c>
      <c r="I182" t="s">
        <v>357</v>
      </c>
      <c r="J182" t="s">
        <v>664</v>
      </c>
      <c r="K182" t="s">
        <v>520</v>
      </c>
      <c r="L182">
        <v>62521</v>
      </c>
      <c r="M182" t="s">
        <v>20</v>
      </c>
      <c r="N182" t="s">
        <v>1031</v>
      </c>
      <c r="O182" t="s">
        <v>9</v>
      </c>
      <c r="P182" t="s">
        <v>12</v>
      </c>
      <c r="Q182" t="s">
        <v>1032</v>
      </c>
      <c r="R182">
        <v>24.815999999999999</v>
      </c>
      <c r="S182">
        <v>2</v>
      </c>
      <c r="T182" s="3">
        <v>0.2</v>
      </c>
      <c r="U182">
        <v>-4.9631999999999996</v>
      </c>
      <c r="V182">
        <v>-17.991599999999998</v>
      </c>
      <c r="W182">
        <v>1.8612</v>
      </c>
      <c r="X182">
        <v>181</v>
      </c>
    </row>
    <row r="183" spans="1:24" x14ac:dyDescent="0.25">
      <c r="A183">
        <v>182</v>
      </c>
      <c r="B183" t="s">
        <v>1028</v>
      </c>
      <c r="C183" s="2">
        <v>41978</v>
      </c>
      <c r="D183" s="2">
        <v>41982</v>
      </c>
      <c r="E183" t="s">
        <v>353</v>
      </c>
      <c r="F183" t="s">
        <v>1029</v>
      </c>
      <c r="G183" t="s">
        <v>1030</v>
      </c>
      <c r="H183" t="s">
        <v>367</v>
      </c>
      <c r="I183" t="s">
        <v>357</v>
      </c>
      <c r="J183" t="s">
        <v>664</v>
      </c>
      <c r="K183" t="s">
        <v>520</v>
      </c>
      <c r="L183">
        <v>62521</v>
      </c>
      <c r="M183" t="s">
        <v>20</v>
      </c>
      <c r="N183" t="s">
        <v>1033</v>
      </c>
      <c r="O183" t="s">
        <v>15</v>
      </c>
      <c r="P183" t="s">
        <v>23</v>
      </c>
      <c r="Q183" t="s">
        <v>1034</v>
      </c>
      <c r="R183">
        <v>408.74400000000003</v>
      </c>
      <c r="S183">
        <v>7</v>
      </c>
      <c r="T183" s="3">
        <v>0.2</v>
      </c>
      <c r="U183">
        <v>-81.748800000000003</v>
      </c>
      <c r="V183">
        <v>-250.35570000000001</v>
      </c>
      <c r="W183">
        <v>76.639499999999998</v>
      </c>
      <c r="X183">
        <v>182</v>
      </c>
    </row>
    <row r="184" spans="1:24" x14ac:dyDescent="0.25">
      <c r="A184">
        <v>183</v>
      </c>
      <c r="B184" t="s">
        <v>1035</v>
      </c>
      <c r="C184" s="2">
        <v>41962</v>
      </c>
      <c r="D184" s="2">
        <v>41967</v>
      </c>
      <c r="E184" t="s">
        <v>353</v>
      </c>
      <c r="F184" t="s">
        <v>1036</v>
      </c>
      <c r="G184" t="s">
        <v>1037</v>
      </c>
      <c r="H184" t="s">
        <v>416</v>
      </c>
      <c r="I184" t="s">
        <v>357</v>
      </c>
      <c r="J184" t="s">
        <v>1038</v>
      </c>
      <c r="K184" t="s">
        <v>1039</v>
      </c>
      <c r="L184">
        <v>71203</v>
      </c>
      <c r="M184" t="s">
        <v>4</v>
      </c>
      <c r="N184" t="s">
        <v>1040</v>
      </c>
      <c r="O184" t="s">
        <v>15</v>
      </c>
      <c r="P184" t="s">
        <v>16</v>
      </c>
      <c r="Q184" t="s">
        <v>1041</v>
      </c>
      <c r="R184">
        <v>503.96</v>
      </c>
      <c r="S184">
        <v>4</v>
      </c>
      <c r="T184" s="3">
        <v>0</v>
      </c>
      <c r="U184">
        <v>0</v>
      </c>
      <c r="V184">
        <v>-372.93040000000002</v>
      </c>
      <c r="W184">
        <v>131.02959999999999</v>
      </c>
      <c r="X184">
        <v>183</v>
      </c>
    </row>
    <row r="185" spans="1:24" x14ac:dyDescent="0.25">
      <c r="A185">
        <v>184</v>
      </c>
      <c r="B185" t="s">
        <v>1035</v>
      </c>
      <c r="C185" s="2">
        <v>41962</v>
      </c>
      <c r="D185" s="2">
        <v>41967</v>
      </c>
      <c r="E185" t="s">
        <v>353</v>
      </c>
      <c r="F185" t="s">
        <v>1036</v>
      </c>
      <c r="G185" t="s">
        <v>1037</v>
      </c>
      <c r="H185" t="s">
        <v>416</v>
      </c>
      <c r="I185" t="s">
        <v>357</v>
      </c>
      <c r="J185" t="s">
        <v>1038</v>
      </c>
      <c r="K185" t="s">
        <v>1039</v>
      </c>
      <c r="L185">
        <v>71203</v>
      </c>
      <c r="M185" t="s">
        <v>4</v>
      </c>
      <c r="N185" t="s">
        <v>1042</v>
      </c>
      <c r="O185" t="s">
        <v>15</v>
      </c>
      <c r="P185" t="s">
        <v>16</v>
      </c>
      <c r="Q185" t="s">
        <v>1043</v>
      </c>
      <c r="R185">
        <v>149.94999999999999</v>
      </c>
      <c r="S185">
        <v>5</v>
      </c>
      <c r="T185" s="3">
        <v>0</v>
      </c>
      <c r="U185">
        <v>0</v>
      </c>
      <c r="V185">
        <v>-107.964</v>
      </c>
      <c r="W185">
        <v>41.985999999999997</v>
      </c>
      <c r="X185">
        <v>184</v>
      </c>
    </row>
    <row r="186" spans="1:24" x14ac:dyDescent="0.25">
      <c r="A186">
        <v>185</v>
      </c>
      <c r="B186" t="s">
        <v>1035</v>
      </c>
      <c r="C186" s="2">
        <v>41962</v>
      </c>
      <c r="D186" s="2">
        <v>41967</v>
      </c>
      <c r="E186" t="s">
        <v>353</v>
      </c>
      <c r="F186" t="s">
        <v>1036</v>
      </c>
      <c r="G186" t="s">
        <v>1037</v>
      </c>
      <c r="H186" t="s">
        <v>416</v>
      </c>
      <c r="I186" t="s">
        <v>357</v>
      </c>
      <c r="J186" t="s">
        <v>1038</v>
      </c>
      <c r="K186" t="s">
        <v>1039</v>
      </c>
      <c r="L186">
        <v>71203</v>
      </c>
      <c r="M186" t="s">
        <v>4</v>
      </c>
      <c r="N186" t="s">
        <v>1044</v>
      </c>
      <c r="O186" t="s">
        <v>15</v>
      </c>
      <c r="P186" t="s">
        <v>23</v>
      </c>
      <c r="Q186" t="s">
        <v>1045</v>
      </c>
      <c r="R186">
        <v>29</v>
      </c>
      <c r="S186">
        <v>2</v>
      </c>
      <c r="T186" s="3">
        <v>0</v>
      </c>
      <c r="U186">
        <v>0</v>
      </c>
      <c r="V186">
        <v>-21.75</v>
      </c>
      <c r="W186">
        <v>7.25</v>
      </c>
      <c r="X186">
        <v>185</v>
      </c>
    </row>
    <row r="187" spans="1:24" x14ac:dyDescent="0.25">
      <c r="A187">
        <v>186</v>
      </c>
      <c r="B187" t="s">
        <v>1046</v>
      </c>
      <c r="C187" s="2">
        <v>42702</v>
      </c>
      <c r="D187" s="2">
        <v>42706</v>
      </c>
      <c r="E187" t="s">
        <v>373</v>
      </c>
      <c r="F187" t="s">
        <v>1047</v>
      </c>
      <c r="G187" t="s">
        <v>1048</v>
      </c>
      <c r="H187" t="s">
        <v>356</v>
      </c>
      <c r="I187" t="s">
        <v>357</v>
      </c>
      <c r="J187" t="s">
        <v>1049</v>
      </c>
      <c r="K187" t="s">
        <v>1050</v>
      </c>
      <c r="L187">
        <v>6824</v>
      </c>
      <c r="M187" t="s">
        <v>22</v>
      </c>
      <c r="N187" t="s">
        <v>1051</v>
      </c>
      <c r="O187" t="s">
        <v>9</v>
      </c>
      <c r="P187" t="s">
        <v>17</v>
      </c>
      <c r="Q187" t="s">
        <v>1052</v>
      </c>
      <c r="R187">
        <v>7.16</v>
      </c>
      <c r="S187">
        <v>2</v>
      </c>
      <c r="T187" s="3">
        <v>0</v>
      </c>
      <c r="U187">
        <v>0</v>
      </c>
      <c r="V187">
        <v>-3.7231999999999998</v>
      </c>
      <c r="W187">
        <v>3.4367999999999999</v>
      </c>
      <c r="X187">
        <v>186</v>
      </c>
    </row>
    <row r="188" spans="1:24" x14ac:dyDescent="0.25">
      <c r="A188">
        <v>187</v>
      </c>
      <c r="B188" t="s">
        <v>1053</v>
      </c>
      <c r="C188" s="2">
        <v>41877</v>
      </c>
      <c r="D188" s="2">
        <v>41881</v>
      </c>
      <c r="E188" t="s">
        <v>373</v>
      </c>
      <c r="F188" t="s">
        <v>1054</v>
      </c>
      <c r="G188" t="s">
        <v>1055</v>
      </c>
      <c r="H188" t="s">
        <v>416</v>
      </c>
      <c r="I188" t="s">
        <v>357</v>
      </c>
      <c r="J188" t="s">
        <v>368</v>
      </c>
      <c r="K188" t="s">
        <v>369</v>
      </c>
      <c r="L188">
        <v>90032</v>
      </c>
      <c r="M188" t="s">
        <v>8</v>
      </c>
      <c r="N188" t="s">
        <v>1056</v>
      </c>
      <c r="O188" t="s">
        <v>15</v>
      </c>
      <c r="P188" t="s">
        <v>23</v>
      </c>
      <c r="Q188" t="s">
        <v>1057</v>
      </c>
      <c r="R188">
        <v>176.8</v>
      </c>
      <c r="S188">
        <v>8</v>
      </c>
      <c r="T188" s="3">
        <v>0</v>
      </c>
      <c r="U188">
        <v>0</v>
      </c>
      <c r="V188">
        <v>-153.816</v>
      </c>
      <c r="W188">
        <v>22.984000000000002</v>
      </c>
      <c r="X188">
        <v>187</v>
      </c>
    </row>
    <row r="189" spans="1:24" x14ac:dyDescent="0.25">
      <c r="A189">
        <v>188</v>
      </c>
      <c r="B189" t="s">
        <v>1058</v>
      </c>
      <c r="C189" s="2">
        <v>42567</v>
      </c>
      <c r="D189" s="2">
        <v>42573</v>
      </c>
      <c r="E189" t="s">
        <v>373</v>
      </c>
      <c r="F189" t="s">
        <v>1059</v>
      </c>
      <c r="G189" t="s">
        <v>1060</v>
      </c>
      <c r="H189" t="s">
        <v>367</v>
      </c>
      <c r="I189" t="s">
        <v>357</v>
      </c>
      <c r="J189" t="s">
        <v>1061</v>
      </c>
      <c r="K189" t="s">
        <v>418</v>
      </c>
      <c r="L189">
        <v>75051</v>
      </c>
      <c r="M189" t="s">
        <v>20</v>
      </c>
      <c r="N189" t="s">
        <v>1062</v>
      </c>
      <c r="O189" t="s">
        <v>9</v>
      </c>
      <c r="P189" t="s">
        <v>12</v>
      </c>
      <c r="Q189" t="s">
        <v>1063</v>
      </c>
      <c r="R189">
        <v>37.223999999999997</v>
      </c>
      <c r="S189">
        <v>3</v>
      </c>
      <c r="T189" s="3">
        <v>0.2</v>
      </c>
      <c r="U189">
        <v>-7.4447999999999999</v>
      </c>
      <c r="V189">
        <v>-26.056799999999999</v>
      </c>
      <c r="W189">
        <v>3.7223999999999999</v>
      </c>
      <c r="X189">
        <v>188</v>
      </c>
    </row>
    <row r="190" spans="1:24" x14ac:dyDescent="0.25">
      <c r="A190">
        <v>189</v>
      </c>
      <c r="B190" t="s">
        <v>1058</v>
      </c>
      <c r="C190" s="2">
        <v>42567</v>
      </c>
      <c r="D190" s="2">
        <v>42573</v>
      </c>
      <c r="E190" t="s">
        <v>373</v>
      </c>
      <c r="F190" t="s">
        <v>1059</v>
      </c>
      <c r="G190" t="s">
        <v>1060</v>
      </c>
      <c r="H190" t="s">
        <v>367</v>
      </c>
      <c r="I190" t="s">
        <v>357</v>
      </c>
      <c r="J190" t="s">
        <v>1061</v>
      </c>
      <c r="K190" t="s">
        <v>418</v>
      </c>
      <c r="L190">
        <v>75051</v>
      </c>
      <c r="M190" t="s">
        <v>20</v>
      </c>
      <c r="N190" t="s">
        <v>934</v>
      </c>
      <c r="O190" t="s">
        <v>9</v>
      </c>
      <c r="P190" t="s">
        <v>19</v>
      </c>
      <c r="Q190" t="s">
        <v>935</v>
      </c>
      <c r="R190">
        <v>20.015999999999998</v>
      </c>
      <c r="S190">
        <v>3</v>
      </c>
      <c r="T190" s="3">
        <v>0.2</v>
      </c>
      <c r="U190">
        <v>-4.0031999999999996</v>
      </c>
      <c r="V190">
        <v>-9.7577999999999996</v>
      </c>
      <c r="W190">
        <v>6.2549999999999999</v>
      </c>
      <c r="X190">
        <v>189</v>
      </c>
    </row>
    <row r="191" spans="1:24" x14ac:dyDescent="0.25">
      <c r="A191">
        <v>190</v>
      </c>
      <c r="B191" t="s">
        <v>1064</v>
      </c>
      <c r="C191" s="2">
        <v>42289</v>
      </c>
      <c r="D191" s="2">
        <v>42291</v>
      </c>
      <c r="E191" t="s">
        <v>497</v>
      </c>
      <c r="F191" t="s">
        <v>1065</v>
      </c>
      <c r="G191" t="s">
        <v>1066</v>
      </c>
      <c r="H191" t="s">
        <v>416</v>
      </c>
      <c r="I191" t="s">
        <v>357</v>
      </c>
      <c r="J191" t="s">
        <v>575</v>
      </c>
      <c r="K191" t="s">
        <v>576</v>
      </c>
      <c r="L191">
        <v>10035</v>
      </c>
      <c r="M191" t="s">
        <v>22</v>
      </c>
      <c r="N191" t="s">
        <v>1067</v>
      </c>
      <c r="O191" t="s">
        <v>5</v>
      </c>
      <c r="P191" t="s">
        <v>6</v>
      </c>
      <c r="Q191" t="s">
        <v>1068</v>
      </c>
      <c r="R191">
        <v>899.13599999999997</v>
      </c>
      <c r="S191">
        <v>4</v>
      </c>
      <c r="T191" s="3">
        <v>0.2</v>
      </c>
      <c r="U191">
        <v>-179.8272</v>
      </c>
      <c r="V191">
        <v>-606.91679999999997</v>
      </c>
      <c r="W191">
        <v>112.392</v>
      </c>
      <c r="X191">
        <v>190</v>
      </c>
    </row>
    <row r="192" spans="1:24" x14ac:dyDescent="0.25">
      <c r="A192">
        <v>191</v>
      </c>
      <c r="B192" t="s">
        <v>1064</v>
      </c>
      <c r="C192" s="2">
        <v>42289</v>
      </c>
      <c r="D192" s="2">
        <v>42291</v>
      </c>
      <c r="E192" t="s">
        <v>497</v>
      </c>
      <c r="F192" t="s">
        <v>1065</v>
      </c>
      <c r="G192" t="s">
        <v>1066</v>
      </c>
      <c r="H192" t="s">
        <v>416</v>
      </c>
      <c r="I192" t="s">
        <v>357</v>
      </c>
      <c r="J192" t="s">
        <v>575</v>
      </c>
      <c r="K192" t="s">
        <v>576</v>
      </c>
      <c r="L192">
        <v>10035</v>
      </c>
      <c r="M192" t="s">
        <v>22</v>
      </c>
      <c r="N192" t="s">
        <v>1069</v>
      </c>
      <c r="O192" t="s">
        <v>15</v>
      </c>
      <c r="P192" t="s">
        <v>16</v>
      </c>
      <c r="Q192" t="s">
        <v>1070</v>
      </c>
      <c r="R192">
        <v>71.760000000000005</v>
      </c>
      <c r="S192">
        <v>6</v>
      </c>
      <c r="T192" s="3">
        <v>0</v>
      </c>
      <c r="U192">
        <v>0</v>
      </c>
      <c r="V192">
        <v>-51.667200000000001</v>
      </c>
      <c r="W192">
        <v>20.0928</v>
      </c>
      <c r="X192">
        <v>191</v>
      </c>
    </row>
    <row r="193" spans="1:24" x14ac:dyDescent="0.25">
      <c r="A193">
        <v>192</v>
      </c>
      <c r="B193" t="s">
        <v>1064</v>
      </c>
      <c r="C193" s="2">
        <v>42289</v>
      </c>
      <c r="D193" s="2">
        <v>42291</v>
      </c>
      <c r="E193" t="s">
        <v>497</v>
      </c>
      <c r="F193" t="s">
        <v>1065</v>
      </c>
      <c r="G193" t="s">
        <v>1066</v>
      </c>
      <c r="H193" t="s">
        <v>416</v>
      </c>
      <c r="I193" t="s">
        <v>357</v>
      </c>
      <c r="J193" t="s">
        <v>575</v>
      </c>
      <c r="K193" t="s">
        <v>576</v>
      </c>
      <c r="L193">
        <v>10035</v>
      </c>
      <c r="M193" t="s">
        <v>22</v>
      </c>
      <c r="N193" t="s">
        <v>1071</v>
      </c>
      <c r="O193" t="s">
        <v>9</v>
      </c>
      <c r="P193" t="s">
        <v>19</v>
      </c>
      <c r="Q193" t="s">
        <v>1072</v>
      </c>
      <c r="R193">
        <v>51.84</v>
      </c>
      <c r="S193">
        <v>8</v>
      </c>
      <c r="T193" s="3">
        <v>0</v>
      </c>
      <c r="U193">
        <v>0</v>
      </c>
      <c r="V193">
        <v>-26.956800000000001</v>
      </c>
      <c r="W193">
        <v>24.883199999999999</v>
      </c>
      <c r="X193">
        <v>192</v>
      </c>
    </row>
    <row r="194" spans="1:24" x14ac:dyDescent="0.25">
      <c r="A194">
        <v>193</v>
      </c>
      <c r="B194" t="s">
        <v>1064</v>
      </c>
      <c r="C194" s="2">
        <v>42289</v>
      </c>
      <c r="D194" s="2">
        <v>42291</v>
      </c>
      <c r="E194" t="s">
        <v>497</v>
      </c>
      <c r="F194" t="s">
        <v>1065</v>
      </c>
      <c r="G194" t="s">
        <v>1066</v>
      </c>
      <c r="H194" t="s">
        <v>416</v>
      </c>
      <c r="I194" t="s">
        <v>357</v>
      </c>
      <c r="J194" t="s">
        <v>575</v>
      </c>
      <c r="K194" t="s">
        <v>576</v>
      </c>
      <c r="L194">
        <v>10035</v>
      </c>
      <c r="M194" t="s">
        <v>22</v>
      </c>
      <c r="N194" t="s">
        <v>510</v>
      </c>
      <c r="O194" t="s">
        <v>5</v>
      </c>
      <c r="P194" t="s">
        <v>6</v>
      </c>
      <c r="Q194" t="s">
        <v>511</v>
      </c>
      <c r="R194">
        <v>626.35199999999998</v>
      </c>
      <c r="S194">
        <v>3</v>
      </c>
      <c r="T194" s="3">
        <v>0.2</v>
      </c>
      <c r="U194">
        <v>-125.2704</v>
      </c>
      <c r="V194">
        <v>-454.10520000000002</v>
      </c>
      <c r="W194">
        <v>46.976399999999998</v>
      </c>
      <c r="X194">
        <v>193</v>
      </c>
    </row>
    <row r="195" spans="1:24" x14ac:dyDescent="0.25">
      <c r="A195">
        <v>194</v>
      </c>
      <c r="B195" t="s">
        <v>1064</v>
      </c>
      <c r="C195" s="2">
        <v>42289</v>
      </c>
      <c r="D195" s="2">
        <v>42291</v>
      </c>
      <c r="E195" t="s">
        <v>497</v>
      </c>
      <c r="F195" t="s">
        <v>1065</v>
      </c>
      <c r="G195" t="s">
        <v>1066</v>
      </c>
      <c r="H195" t="s">
        <v>416</v>
      </c>
      <c r="I195" t="s">
        <v>357</v>
      </c>
      <c r="J195" t="s">
        <v>575</v>
      </c>
      <c r="K195" t="s">
        <v>576</v>
      </c>
      <c r="L195">
        <v>10035</v>
      </c>
      <c r="M195" t="s">
        <v>22</v>
      </c>
      <c r="N195" t="s">
        <v>1073</v>
      </c>
      <c r="O195" t="s">
        <v>9</v>
      </c>
      <c r="P195" t="s">
        <v>14</v>
      </c>
      <c r="Q195" t="s">
        <v>1074</v>
      </c>
      <c r="R195">
        <v>19.899999999999999</v>
      </c>
      <c r="S195">
        <v>5</v>
      </c>
      <c r="T195" s="3">
        <v>0</v>
      </c>
      <c r="U195">
        <v>0</v>
      </c>
      <c r="V195">
        <v>-13.333</v>
      </c>
      <c r="W195">
        <v>6.5670000000000002</v>
      </c>
      <c r="X195">
        <v>194</v>
      </c>
    </row>
    <row r="196" spans="1:24" x14ac:dyDescent="0.25">
      <c r="A196">
        <v>195</v>
      </c>
      <c r="B196" t="s">
        <v>1075</v>
      </c>
      <c r="C196" s="2">
        <v>42308</v>
      </c>
      <c r="D196" s="2">
        <v>42314</v>
      </c>
      <c r="E196" t="s">
        <v>373</v>
      </c>
      <c r="F196" t="s">
        <v>1076</v>
      </c>
      <c r="G196" t="s">
        <v>1077</v>
      </c>
      <c r="H196" t="s">
        <v>367</v>
      </c>
      <c r="I196" t="s">
        <v>357</v>
      </c>
      <c r="J196" t="s">
        <v>1078</v>
      </c>
      <c r="K196" t="s">
        <v>369</v>
      </c>
      <c r="L196">
        <v>92374</v>
      </c>
      <c r="M196" t="s">
        <v>8</v>
      </c>
      <c r="N196" t="s">
        <v>482</v>
      </c>
      <c r="O196" t="s">
        <v>9</v>
      </c>
      <c r="P196" t="s">
        <v>24</v>
      </c>
      <c r="Q196" t="s">
        <v>483</v>
      </c>
      <c r="R196">
        <v>14.28</v>
      </c>
      <c r="S196">
        <v>7</v>
      </c>
      <c r="T196" s="3">
        <v>0</v>
      </c>
      <c r="U196">
        <v>0</v>
      </c>
      <c r="V196">
        <v>-7.5683999999999996</v>
      </c>
      <c r="W196">
        <v>6.7115999999999998</v>
      </c>
      <c r="X196">
        <v>195</v>
      </c>
    </row>
    <row r="197" spans="1:24" x14ac:dyDescent="0.25">
      <c r="A197">
        <v>196</v>
      </c>
      <c r="B197" t="s">
        <v>1079</v>
      </c>
      <c r="C197" s="2">
        <v>41719</v>
      </c>
      <c r="D197" s="2">
        <v>41723</v>
      </c>
      <c r="E197" t="s">
        <v>373</v>
      </c>
      <c r="F197" t="s">
        <v>1080</v>
      </c>
      <c r="G197" t="s">
        <v>31</v>
      </c>
      <c r="H197" t="s">
        <v>356</v>
      </c>
      <c r="I197" t="s">
        <v>357</v>
      </c>
      <c r="J197" t="s">
        <v>1081</v>
      </c>
      <c r="K197" t="s">
        <v>803</v>
      </c>
      <c r="L197">
        <v>45011</v>
      </c>
      <c r="M197" t="s">
        <v>22</v>
      </c>
      <c r="N197" t="s">
        <v>1082</v>
      </c>
      <c r="O197" t="s">
        <v>9</v>
      </c>
      <c r="P197" t="s">
        <v>14</v>
      </c>
      <c r="Q197" t="s">
        <v>1083</v>
      </c>
      <c r="R197">
        <v>7.4080000000000004</v>
      </c>
      <c r="S197">
        <v>2</v>
      </c>
      <c r="T197" s="3">
        <v>0.2</v>
      </c>
      <c r="U197">
        <v>-1.4816</v>
      </c>
      <c r="V197">
        <v>-4.7225999999999999</v>
      </c>
      <c r="W197">
        <v>1.2038</v>
      </c>
      <c r="X197">
        <v>196</v>
      </c>
    </row>
    <row r="198" spans="1:24" x14ac:dyDescent="0.25">
      <c r="A198">
        <v>197</v>
      </c>
      <c r="B198" t="s">
        <v>1079</v>
      </c>
      <c r="C198" s="2">
        <v>41719</v>
      </c>
      <c r="D198" s="2">
        <v>41723</v>
      </c>
      <c r="E198" t="s">
        <v>373</v>
      </c>
      <c r="F198" t="s">
        <v>1080</v>
      </c>
      <c r="G198" t="s">
        <v>31</v>
      </c>
      <c r="H198" t="s">
        <v>356</v>
      </c>
      <c r="I198" t="s">
        <v>357</v>
      </c>
      <c r="J198" t="s">
        <v>1081</v>
      </c>
      <c r="K198" t="s">
        <v>803</v>
      </c>
      <c r="L198">
        <v>45011</v>
      </c>
      <c r="M198" t="s">
        <v>22</v>
      </c>
      <c r="N198" t="s">
        <v>1084</v>
      </c>
      <c r="O198" t="s">
        <v>9</v>
      </c>
      <c r="P198" t="s">
        <v>14</v>
      </c>
      <c r="Q198" t="s">
        <v>1085</v>
      </c>
      <c r="R198">
        <v>6.048</v>
      </c>
      <c r="S198">
        <v>3</v>
      </c>
      <c r="T198" s="3">
        <v>0.2</v>
      </c>
      <c r="U198">
        <v>-1.2096</v>
      </c>
      <c r="V198">
        <v>-3.2507999999999999</v>
      </c>
      <c r="W198">
        <v>1.5875999999999999</v>
      </c>
      <c r="X198">
        <v>197</v>
      </c>
    </row>
    <row r="199" spans="1:24" x14ac:dyDescent="0.25">
      <c r="A199">
        <v>198</v>
      </c>
      <c r="B199" t="s">
        <v>1086</v>
      </c>
      <c r="C199" s="2">
        <v>43045</v>
      </c>
      <c r="D199" s="2">
        <v>43052</v>
      </c>
      <c r="E199" t="s">
        <v>373</v>
      </c>
      <c r="F199" t="s">
        <v>1087</v>
      </c>
      <c r="G199" t="s">
        <v>1088</v>
      </c>
      <c r="H199" t="s">
        <v>416</v>
      </c>
      <c r="I199" t="s">
        <v>357</v>
      </c>
      <c r="J199" t="s">
        <v>1089</v>
      </c>
      <c r="K199" t="s">
        <v>1090</v>
      </c>
      <c r="L199">
        <v>7090</v>
      </c>
      <c r="M199" t="s">
        <v>22</v>
      </c>
      <c r="N199" t="s">
        <v>1091</v>
      </c>
      <c r="O199" t="s">
        <v>9</v>
      </c>
      <c r="P199" t="s">
        <v>12</v>
      </c>
      <c r="Q199" t="s">
        <v>1092</v>
      </c>
      <c r="R199">
        <v>46.26</v>
      </c>
      <c r="S199">
        <v>3</v>
      </c>
      <c r="T199" s="3">
        <v>0</v>
      </c>
      <c r="U199">
        <v>0</v>
      </c>
      <c r="V199">
        <v>-34.232399999999998</v>
      </c>
      <c r="W199">
        <v>12.0276</v>
      </c>
      <c r="X199">
        <v>198</v>
      </c>
    </row>
    <row r="200" spans="1:24" x14ac:dyDescent="0.25">
      <c r="A200">
        <v>199</v>
      </c>
      <c r="B200" t="s">
        <v>1093</v>
      </c>
      <c r="C200" s="2">
        <v>42922</v>
      </c>
      <c r="D200" s="2">
        <v>42929</v>
      </c>
      <c r="E200" t="s">
        <v>373</v>
      </c>
      <c r="F200" t="s">
        <v>1094</v>
      </c>
      <c r="G200" t="s">
        <v>1095</v>
      </c>
      <c r="H200" t="s">
        <v>367</v>
      </c>
      <c r="I200" t="s">
        <v>357</v>
      </c>
      <c r="J200" t="s">
        <v>458</v>
      </c>
      <c r="K200" t="s">
        <v>459</v>
      </c>
      <c r="L200">
        <v>19120</v>
      </c>
      <c r="M200" t="s">
        <v>22</v>
      </c>
      <c r="N200" t="s">
        <v>1096</v>
      </c>
      <c r="O200" t="s">
        <v>9</v>
      </c>
      <c r="P200" t="s">
        <v>17</v>
      </c>
      <c r="Q200" t="s">
        <v>1097</v>
      </c>
      <c r="R200">
        <v>2.9460000000000002</v>
      </c>
      <c r="S200">
        <v>2</v>
      </c>
      <c r="T200" s="3">
        <v>0.7</v>
      </c>
      <c r="U200">
        <v>-2.0621999999999998</v>
      </c>
      <c r="V200">
        <v>-3.1423999999999999</v>
      </c>
      <c r="W200">
        <v>-2.2585999999999999</v>
      </c>
      <c r="X200">
        <v>199</v>
      </c>
    </row>
    <row r="201" spans="1:24" x14ac:dyDescent="0.25">
      <c r="A201">
        <v>200</v>
      </c>
      <c r="B201" t="s">
        <v>1093</v>
      </c>
      <c r="C201" s="2">
        <v>42922</v>
      </c>
      <c r="D201" s="2">
        <v>42929</v>
      </c>
      <c r="E201" t="s">
        <v>373</v>
      </c>
      <c r="F201" t="s">
        <v>1094</v>
      </c>
      <c r="G201" t="s">
        <v>1095</v>
      </c>
      <c r="H201" t="s">
        <v>367</v>
      </c>
      <c r="I201" t="s">
        <v>357</v>
      </c>
      <c r="J201" t="s">
        <v>458</v>
      </c>
      <c r="K201" t="s">
        <v>459</v>
      </c>
      <c r="L201">
        <v>19120</v>
      </c>
      <c r="M201" t="s">
        <v>22</v>
      </c>
      <c r="N201" t="s">
        <v>1098</v>
      </c>
      <c r="O201" t="s">
        <v>9</v>
      </c>
      <c r="P201" t="s">
        <v>19</v>
      </c>
      <c r="Q201" t="s">
        <v>1099</v>
      </c>
      <c r="R201">
        <v>16.056000000000001</v>
      </c>
      <c r="S201">
        <v>3</v>
      </c>
      <c r="T201" s="3">
        <v>0.2</v>
      </c>
      <c r="U201">
        <v>-3.2111999999999998</v>
      </c>
      <c r="V201">
        <v>-7.0244999999999997</v>
      </c>
      <c r="W201">
        <v>5.8202999999999996</v>
      </c>
      <c r="X201">
        <v>200</v>
      </c>
    </row>
    <row r="202" spans="1:24" x14ac:dyDescent="0.25">
      <c r="A202">
        <v>201</v>
      </c>
      <c r="B202" t="s">
        <v>1100</v>
      </c>
      <c r="C202" s="2">
        <v>42910</v>
      </c>
      <c r="D202" s="2">
        <v>42915</v>
      </c>
      <c r="E202" t="s">
        <v>373</v>
      </c>
      <c r="F202" t="s">
        <v>1101</v>
      </c>
      <c r="G202" t="s">
        <v>1102</v>
      </c>
      <c r="H202" t="s">
        <v>356</v>
      </c>
      <c r="I202" t="s">
        <v>357</v>
      </c>
      <c r="J202" t="s">
        <v>1103</v>
      </c>
      <c r="K202" t="s">
        <v>803</v>
      </c>
      <c r="L202">
        <v>44312</v>
      </c>
      <c r="M202" t="s">
        <v>22</v>
      </c>
      <c r="N202" t="s">
        <v>1104</v>
      </c>
      <c r="O202" t="s">
        <v>9</v>
      </c>
      <c r="P202" t="s">
        <v>19</v>
      </c>
      <c r="Q202" t="s">
        <v>1105</v>
      </c>
      <c r="R202">
        <v>21.744</v>
      </c>
      <c r="S202">
        <v>3</v>
      </c>
      <c r="T202" s="3">
        <v>0.2</v>
      </c>
      <c r="U202">
        <v>-4.3487999999999998</v>
      </c>
      <c r="V202">
        <v>-10.600199999999999</v>
      </c>
      <c r="W202">
        <v>6.7949999999999999</v>
      </c>
      <c r="X202">
        <v>201</v>
      </c>
    </row>
    <row r="203" spans="1:24" x14ac:dyDescent="0.25">
      <c r="A203">
        <v>202</v>
      </c>
      <c r="B203" t="s">
        <v>32</v>
      </c>
      <c r="C203" s="2">
        <v>41854</v>
      </c>
      <c r="D203" s="2">
        <v>41856</v>
      </c>
      <c r="E203" t="s">
        <v>497</v>
      </c>
      <c r="F203" t="s">
        <v>1106</v>
      </c>
      <c r="G203" t="s">
        <v>1107</v>
      </c>
      <c r="H203" t="s">
        <v>356</v>
      </c>
      <c r="I203" t="s">
        <v>357</v>
      </c>
      <c r="J203" t="s">
        <v>1108</v>
      </c>
      <c r="K203" t="s">
        <v>762</v>
      </c>
      <c r="L203">
        <v>80219</v>
      </c>
      <c r="M203" t="s">
        <v>8</v>
      </c>
      <c r="N203" t="s">
        <v>1109</v>
      </c>
      <c r="O203" t="s">
        <v>5</v>
      </c>
      <c r="P203" t="s">
        <v>11</v>
      </c>
      <c r="Q203" t="s">
        <v>1110</v>
      </c>
      <c r="R203">
        <v>218.75</v>
      </c>
      <c r="S203">
        <v>2</v>
      </c>
      <c r="T203" s="3">
        <v>0.5</v>
      </c>
      <c r="U203">
        <v>-109.375</v>
      </c>
      <c r="V203">
        <v>-271.25</v>
      </c>
      <c r="W203">
        <v>-161.875</v>
      </c>
      <c r="X203">
        <v>202</v>
      </c>
    </row>
    <row r="204" spans="1:24" x14ac:dyDescent="0.25">
      <c r="A204">
        <v>203</v>
      </c>
      <c r="B204" t="s">
        <v>32</v>
      </c>
      <c r="C204" s="2">
        <v>41854</v>
      </c>
      <c r="D204" s="2">
        <v>41856</v>
      </c>
      <c r="E204" t="s">
        <v>497</v>
      </c>
      <c r="F204" t="s">
        <v>1106</v>
      </c>
      <c r="G204" t="s">
        <v>1107</v>
      </c>
      <c r="H204" t="s">
        <v>356</v>
      </c>
      <c r="I204" t="s">
        <v>357</v>
      </c>
      <c r="J204" t="s">
        <v>1108</v>
      </c>
      <c r="K204" t="s">
        <v>762</v>
      </c>
      <c r="L204">
        <v>80219</v>
      </c>
      <c r="M204" t="s">
        <v>8</v>
      </c>
      <c r="N204" t="s">
        <v>1111</v>
      </c>
      <c r="O204" t="s">
        <v>9</v>
      </c>
      <c r="P204" t="s">
        <v>18</v>
      </c>
      <c r="Q204" t="s">
        <v>1112</v>
      </c>
      <c r="R204">
        <v>2.6</v>
      </c>
      <c r="S204">
        <v>1</v>
      </c>
      <c r="T204" s="3">
        <v>0.2</v>
      </c>
      <c r="U204">
        <v>-0.52</v>
      </c>
      <c r="V204">
        <v>-1.7875000000000001</v>
      </c>
      <c r="W204">
        <v>0.29249999999999998</v>
      </c>
      <c r="X204">
        <v>203</v>
      </c>
    </row>
    <row r="205" spans="1:24" x14ac:dyDescent="0.25">
      <c r="A205">
        <v>204</v>
      </c>
      <c r="B205" t="s">
        <v>1113</v>
      </c>
      <c r="C205" s="2">
        <v>43086</v>
      </c>
      <c r="D205" s="2">
        <v>43090</v>
      </c>
      <c r="E205" t="s">
        <v>353</v>
      </c>
      <c r="F205" t="s">
        <v>1114</v>
      </c>
      <c r="G205" t="s">
        <v>1115</v>
      </c>
      <c r="H205" t="s">
        <v>356</v>
      </c>
      <c r="I205" t="s">
        <v>357</v>
      </c>
      <c r="J205" t="s">
        <v>1116</v>
      </c>
      <c r="K205" t="s">
        <v>418</v>
      </c>
      <c r="L205">
        <v>75220</v>
      </c>
      <c r="M205" t="s">
        <v>20</v>
      </c>
      <c r="N205" t="s">
        <v>1117</v>
      </c>
      <c r="O205" t="s">
        <v>9</v>
      </c>
      <c r="P205" t="s">
        <v>18</v>
      </c>
      <c r="Q205" t="s">
        <v>3266</v>
      </c>
      <c r="R205">
        <v>66.284000000000006</v>
      </c>
      <c r="S205">
        <v>2</v>
      </c>
      <c r="T205" s="3">
        <v>0.8</v>
      </c>
      <c r="U205">
        <v>-53.027200000000001</v>
      </c>
      <c r="V205">
        <v>-192.2236</v>
      </c>
      <c r="W205">
        <v>-178.96680000000001</v>
      </c>
      <c r="X205">
        <v>204</v>
      </c>
    </row>
    <row r="206" spans="1:24" x14ac:dyDescent="0.25">
      <c r="A206">
        <v>205</v>
      </c>
      <c r="B206" t="s">
        <v>1118</v>
      </c>
      <c r="C206" s="2">
        <v>42889</v>
      </c>
      <c r="D206" s="2">
        <v>42893</v>
      </c>
      <c r="E206" t="s">
        <v>373</v>
      </c>
      <c r="F206" t="s">
        <v>1119</v>
      </c>
      <c r="G206" t="s">
        <v>1120</v>
      </c>
      <c r="H206" t="s">
        <v>367</v>
      </c>
      <c r="I206" t="s">
        <v>357</v>
      </c>
      <c r="J206" t="s">
        <v>915</v>
      </c>
      <c r="K206" t="s">
        <v>642</v>
      </c>
      <c r="L206">
        <v>37064</v>
      </c>
      <c r="M206" t="s">
        <v>4</v>
      </c>
      <c r="N206" t="s">
        <v>1121</v>
      </c>
      <c r="O206" t="s">
        <v>5</v>
      </c>
      <c r="P206" t="s">
        <v>13</v>
      </c>
      <c r="Q206" t="s">
        <v>1122</v>
      </c>
      <c r="R206">
        <v>35.167999999999999</v>
      </c>
      <c r="S206">
        <v>7</v>
      </c>
      <c r="T206" s="3">
        <v>0.2</v>
      </c>
      <c r="U206">
        <v>-7.0335999999999999</v>
      </c>
      <c r="V206">
        <v>-18.463200000000001</v>
      </c>
      <c r="W206">
        <v>9.6712000000000007</v>
      </c>
      <c r="X206">
        <v>205</v>
      </c>
    </row>
    <row r="207" spans="1:24" x14ac:dyDescent="0.25">
      <c r="A207">
        <v>206</v>
      </c>
      <c r="B207" t="s">
        <v>1123</v>
      </c>
      <c r="C207" s="2">
        <v>43078</v>
      </c>
      <c r="D207" s="2">
        <v>43083</v>
      </c>
      <c r="E207" t="s">
        <v>373</v>
      </c>
      <c r="F207" t="s">
        <v>1124</v>
      </c>
      <c r="G207" t="s">
        <v>1125</v>
      </c>
      <c r="H207" t="s">
        <v>356</v>
      </c>
      <c r="I207" t="s">
        <v>357</v>
      </c>
      <c r="J207" t="s">
        <v>1126</v>
      </c>
      <c r="K207" t="s">
        <v>369</v>
      </c>
      <c r="L207">
        <v>90604</v>
      </c>
      <c r="M207" t="s">
        <v>8</v>
      </c>
      <c r="N207" t="s">
        <v>1127</v>
      </c>
      <c r="O207" t="s">
        <v>15</v>
      </c>
      <c r="P207" t="s">
        <v>16</v>
      </c>
      <c r="Q207" t="s">
        <v>1128</v>
      </c>
      <c r="R207">
        <v>444.76799999999997</v>
      </c>
      <c r="S207">
        <v>4</v>
      </c>
      <c r="T207" s="3">
        <v>0.2</v>
      </c>
      <c r="U207">
        <v>-88.953599999999994</v>
      </c>
      <c r="V207">
        <v>-311.33760000000001</v>
      </c>
      <c r="W207">
        <v>44.476799999999997</v>
      </c>
      <c r="X207">
        <v>206</v>
      </c>
    </row>
    <row r="208" spans="1:24" x14ac:dyDescent="0.25">
      <c r="A208">
        <v>207</v>
      </c>
      <c r="B208" t="s">
        <v>1129</v>
      </c>
      <c r="C208" s="2">
        <v>43070</v>
      </c>
      <c r="D208" s="2">
        <v>43076</v>
      </c>
      <c r="E208" t="s">
        <v>373</v>
      </c>
      <c r="F208" t="s">
        <v>1130</v>
      </c>
      <c r="G208" t="s">
        <v>1131</v>
      </c>
      <c r="H208" t="s">
        <v>356</v>
      </c>
      <c r="I208" t="s">
        <v>357</v>
      </c>
      <c r="J208" t="s">
        <v>1132</v>
      </c>
      <c r="K208" t="s">
        <v>547</v>
      </c>
      <c r="L208">
        <v>48601</v>
      </c>
      <c r="M208" t="s">
        <v>20</v>
      </c>
      <c r="N208" t="s">
        <v>1133</v>
      </c>
      <c r="O208" t="s">
        <v>9</v>
      </c>
      <c r="P208" t="s">
        <v>12</v>
      </c>
      <c r="Q208" t="s">
        <v>1134</v>
      </c>
      <c r="R208">
        <v>83.92</v>
      </c>
      <c r="S208">
        <v>4</v>
      </c>
      <c r="T208" s="3">
        <v>0</v>
      </c>
      <c r="U208">
        <v>0</v>
      </c>
      <c r="V208">
        <v>-78.045599999999993</v>
      </c>
      <c r="W208">
        <v>5.8743999999999996</v>
      </c>
      <c r="X208">
        <v>207</v>
      </c>
    </row>
    <row r="209" spans="1:24" x14ac:dyDescent="0.25">
      <c r="A209">
        <v>208</v>
      </c>
      <c r="B209" t="s">
        <v>1129</v>
      </c>
      <c r="C209" s="2">
        <v>43070</v>
      </c>
      <c r="D209" s="2">
        <v>43076</v>
      </c>
      <c r="E209" t="s">
        <v>373</v>
      </c>
      <c r="F209" t="s">
        <v>1130</v>
      </c>
      <c r="G209" t="s">
        <v>1131</v>
      </c>
      <c r="H209" t="s">
        <v>356</v>
      </c>
      <c r="I209" t="s">
        <v>357</v>
      </c>
      <c r="J209" t="s">
        <v>1132</v>
      </c>
      <c r="K209" t="s">
        <v>547</v>
      </c>
      <c r="L209">
        <v>48601</v>
      </c>
      <c r="M209" t="s">
        <v>20</v>
      </c>
      <c r="N209" t="s">
        <v>1135</v>
      </c>
      <c r="O209" t="s">
        <v>15</v>
      </c>
      <c r="P209" t="s">
        <v>16</v>
      </c>
      <c r="Q209" t="s">
        <v>1136</v>
      </c>
      <c r="R209">
        <v>131.97999999999999</v>
      </c>
      <c r="S209">
        <v>2</v>
      </c>
      <c r="T209" s="3">
        <v>0</v>
      </c>
      <c r="U209">
        <v>0</v>
      </c>
      <c r="V209">
        <v>-96.345399999999998</v>
      </c>
      <c r="W209">
        <v>35.634599999999999</v>
      </c>
      <c r="X209">
        <v>208</v>
      </c>
    </row>
    <row r="210" spans="1:24" x14ac:dyDescent="0.25">
      <c r="A210">
        <v>209</v>
      </c>
      <c r="B210" t="s">
        <v>1129</v>
      </c>
      <c r="C210" s="2">
        <v>43070</v>
      </c>
      <c r="D210" s="2">
        <v>43076</v>
      </c>
      <c r="E210" t="s">
        <v>373</v>
      </c>
      <c r="F210" t="s">
        <v>1130</v>
      </c>
      <c r="G210" t="s">
        <v>1131</v>
      </c>
      <c r="H210" t="s">
        <v>356</v>
      </c>
      <c r="I210" t="s">
        <v>357</v>
      </c>
      <c r="J210" t="s">
        <v>1132</v>
      </c>
      <c r="K210" t="s">
        <v>547</v>
      </c>
      <c r="L210">
        <v>48601</v>
      </c>
      <c r="M210" t="s">
        <v>20</v>
      </c>
      <c r="N210" t="s">
        <v>849</v>
      </c>
      <c r="O210" t="s">
        <v>9</v>
      </c>
      <c r="P210" t="s">
        <v>17</v>
      </c>
      <c r="Q210" t="s">
        <v>850</v>
      </c>
      <c r="R210">
        <v>15.92</v>
      </c>
      <c r="S210">
        <v>4</v>
      </c>
      <c r="T210" s="3">
        <v>0</v>
      </c>
      <c r="U210">
        <v>0</v>
      </c>
      <c r="V210">
        <v>-8.4375999999999998</v>
      </c>
      <c r="W210">
        <v>7.4824000000000002</v>
      </c>
      <c r="X210">
        <v>209</v>
      </c>
    </row>
    <row r="211" spans="1:24" x14ac:dyDescent="0.25">
      <c r="A211">
        <v>210</v>
      </c>
      <c r="B211" t="s">
        <v>1129</v>
      </c>
      <c r="C211" s="2">
        <v>43070</v>
      </c>
      <c r="D211" s="2">
        <v>43076</v>
      </c>
      <c r="E211" t="s">
        <v>373</v>
      </c>
      <c r="F211" t="s">
        <v>1130</v>
      </c>
      <c r="G211" t="s">
        <v>1131</v>
      </c>
      <c r="H211" t="s">
        <v>356</v>
      </c>
      <c r="I211" t="s">
        <v>357</v>
      </c>
      <c r="J211" t="s">
        <v>1132</v>
      </c>
      <c r="K211" t="s">
        <v>547</v>
      </c>
      <c r="L211">
        <v>48601</v>
      </c>
      <c r="M211" t="s">
        <v>20</v>
      </c>
      <c r="N211" t="s">
        <v>1137</v>
      </c>
      <c r="O211" t="s">
        <v>9</v>
      </c>
      <c r="P211" t="s">
        <v>25</v>
      </c>
      <c r="Q211" t="s">
        <v>1138</v>
      </c>
      <c r="R211">
        <v>52.29</v>
      </c>
      <c r="S211">
        <v>9</v>
      </c>
      <c r="T211" s="3">
        <v>0</v>
      </c>
      <c r="U211">
        <v>0</v>
      </c>
      <c r="V211">
        <v>-36.080100000000002</v>
      </c>
      <c r="W211">
        <v>16.209900000000001</v>
      </c>
      <c r="X211">
        <v>210</v>
      </c>
    </row>
    <row r="212" spans="1:24" x14ac:dyDescent="0.25">
      <c r="A212">
        <v>211</v>
      </c>
      <c r="B212" t="s">
        <v>1129</v>
      </c>
      <c r="C212" s="2">
        <v>43070</v>
      </c>
      <c r="D212" s="2">
        <v>43076</v>
      </c>
      <c r="E212" t="s">
        <v>373</v>
      </c>
      <c r="F212" t="s">
        <v>1130</v>
      </c>
      <c r="G212" t="s">
        <v>1131</v>
      </c>
      <c r="H212" t="s">
        <v>356</v>
      </c>
      <c r="I212" t="s">
        <v>357</v>
      </c>
      <c r="J212" t="s">
        <v>1132</v>
      </c>
      <c r="K212" t="s">
        <v>547</v>
      </c>
      <c r="L212">
        <v>48601</v>
      </c>
      <c r="M212" t="s">
        <v>20</v>
      </c>
      <c r="N212" t="s">
        <v>1139</v>
      </c>
      <c r="O212" t="s">
        <v>9</v>
      </c>
      <c r="P212" t="s">
        <v>12</v>
      </c>
      <c r="Q212" t="s">
        <v>1140</v>
      </c>
      <c r="R212">
        <v>91.99</v>
      </c>
      <c r="S212">
        <v>1</v>
      </c>
      <c r="T212" s="3">
        <v>0</v>
      </c>
      <c r="U212">
        <v>0</v>
      </c>
      <c r="V212">
        <v>-88.310400000000001</v>
      </c>
      <c r="W212">
        <v>3.6796000000000002</v>
      </c>
      <c r="X212">
        <v>211</v>
      </c>
    </row>
    <row r="213" spans="1:24" x14ac:dyDescent="0.25">
      <c r="A213">
        <v>212</v>
      </c>
      <c r="B213" t="s">
        <v>1141</v>
      </c>
      <c r="C213" s="2">
        <v>42044</v>
      </c>
      <c r="D213" s="2">
        <v>42048</v>
      </c>
      <c r="E213" t="s">
        <v>353</v>
      </c>
      <c r="F213" t="s">
        <v>1142</v>
      </c>
      <c r="G213" t="s">
        <v>1143</v>
      </c>
      <c r="H213" t="s">
        <v>367</v>
      </c>
      <c r="I213" t="s">
        <v>357</v>
      </c>
      <c r="J213" t="s">
        <v>1116</v>
      </c>
      <c r="K213" t="s">
        <v>418</v>
      </c>
      <c r="L213">
        <v>75220</v>
      </c>
      <c r="M213" t="s">
        <v>20</v>
      </c>
      <c r="N213" t="s">
        <v>1144</v>
      </c>
      <c r="O213" t="s">
        <v>15</v>
      </c>
      <c r="P213" t="s">
        <v>23</v>
      </c>
      <c r="Q213" t="s">
        <v>1145</v>
      </c>
      <c r="R213">
        <v>20.8</v>
      </c>
      <c r="S213">
        <v>2</v>
      </c>
      <c r="T213" s="3">
        <v>0.2</v>
      </c>
      <c r="U213">
        <v>-4.16</v>
      </c>
      <c r="V213">
        <v>-10.14</v>
      </c>
      <c r="W213">
        <v>6.5</v>
      </c>
      <c r="X213">
        <v>212</v>
      </c>
    </row>
    <row r="214" spans="1:24" x14ac:dyDescent="0.25">
      <c r="A214">
        <v>213</v>
      </c>
      <c r="B214" t="s">
        <v>33</v>
      </c>
      <c r="C214" s="2">
        <v>42006</v>
      </c>
      <c r="D214" s="2">
        <v>42013</v>
      </c>
      <c r="E214" t="s">
        <v>373</v>
      </c>
      <c r="F214" t="s">
        <v>1146</v>
      </c>
      <c r="G214" t="s">
        <v>1147</v>
      </c>
      <c r="H214" t="s">
        <v>367</v>
      </c>
      <c r="I214" t="s">
        <v>357</v>
      </c>
      <c r="J214" t="s">
        <v>1148</v>
      </c>
      <c r="K214" t="s">
        <v>803</v>
      </c>
      <c r="L214">
        <v>44256</v>
      </c>
      <c r="M214" t="s">
        <v>22</v>
      </c>
      <c r="N214" t="s">
        <v>1149</v>
      </c>
      <c r="O214" t="s">
        <v>9</v>
      </c>
      <c r="P214" t="s">
        <v>10</v>
      </c>
      <c r="Q214" t="s">
        <v>1150</v>
      </c>
      <c r="R214">
        <v>23.68</v>
      </c>
      <c r="S214">
        <v>2</v>
      </c>
      <c r="T214" s="3">
        <v>0.2</v>
      </c>
      <c r="U214">
        <v>-4.7359999999999998</v>
      </c>
      <c r="V214">
        <v>-10.064</v>
      </c>
      <c r="W214">
        <v>8.8800000000000008</v>
      </c>
      <c r="X214">
        <v>213</v>
      </c>
    </row>
    <row r="215" spans="1:24" x14ac:dyDescent="0.25">
      <c r="A215">
        <v>214</v>
      </c>
      <c r="B215" t="s">
        <v>33</v>
      </c>
      <c r="C215" s="2">
        <v>42006</v>
      </c>
      <c r="D215" s="2">
        <v>42013</v>
      </c>
      <c r="E215" t="s">
        <v>373</v>
      </c>
      <c r="F215" t="s">
        <v>1146</v>
      </c>
      <c r="G215" t="s">
        <v>1147</v>
      </c>
      <c r="H215" t="s">
        <v>367</v>
      </c>
      <c r="I215" t="s">
        <v>357</v>
      </c>
      <c r="J215" t="s">
        <v>1148</v>
      </c>
      <c r="K215" t="s">
        <v>803</v>
      </c>
      <c r="L215">
        <v>44256</v>
      </c>
      <c r="M215" t="s">
        <v>22</v>
      </c>
      <c r="N215" t="s">
        <v>1151</v>
      </c>
      <c r="O215" t="s">
        <v>5</v>
      </c>
      <c r="P215" t="s">
        <v>6</v>
      </c>
      <c r="Q215" t="s">
        <v>1152</v>
      </c>
      <c r="R215">
        <v>452.45</v>
      </c>
      <c r="S215">
        <v>5</v>
      </c>
      <c r="T215" s="3">
        <v>0.5</v>
      </c>
      <c r="U215">
        <v>-226.22499999999999</v>
      </c>
      <c r="V215">
        <v>-470.548</v>
      </c>
      <c r="W215">
        <v>-244.32300000000001</v>
      </c>
      <c r="X215">
        <v>214</v>
      </c>
    </row>
    <row r="216" spans="1:24" x14ac:dyDescent="0.25">
      <c r="A216">
        <v>215</v>
      </c>
      <c r="B216" t="s">
        <v>33</v>
      </c>
      <c r="C216" s="2">
        <v>42006</v>
      </c>
      <c r="D216" s="2">
        <v>42013</v>
      </c>
      <c r="E216" t="s">
        <v>373</v>
      </c>
      <c r="F216" t="s">
        <v>1146</v>
      </c>
      <c r="G216" t="s">
        <v>1147</v>
      </c>
      <c r="H216" t="s">
        <v>367</v>
      </c>
      <c r="I216" t="s">
        <v>357</v>
      </c>
      <c r="J216" t="s">
        <v>1148</v>
      </c>
      <c r="K216" t="s">
        <v>803</v>
      </c>
      <c r="L216">
        <v>44256</v>
      </c>
      <c r="M216" t="s">
        <v>22</v>
      </c>
      <c r="N216" t="s">
        <v>775</v>
      </c>
      <c r="O216" t="s">
        <v>15</v>
      </c>
      <c r="P216" t="s">
        <v>16</v>
      </c>
      <c r="Q216" t="s">
        <v>776</v>
      </c>
      <c r="R216">
        <v>62.981999999999999</v>
      </c>
      <c r="S216">
        <v>3</v>
      </c>
      <c r="T216" s="3">
        <v>0.4</v>
      </c>
      <c r="U216">
        <v>-25.192799999999998</v>
      </c>
      <c r="V216">
        <v>-52.484999999999999</v>
      </c>
      <c r="W216">
        <v>-14.6958</v>
      </c>
      <c r="X216">
        <v>215</v>
      </c>
    </row>
    <row r="217" spans="1:24" x14ac:dyDescent="0.25">
      <c r="A217">
        <v>216</v>
      </c>
      <c r="B217" t="s">
        <v>33</v>
      </c>
      <c r="C217" s="2">
        <v>42006</v>
      </c>
      <c r="D217" s="2">
        <v>42013</v>
      </c>
      <c r="E217" t="s">
        <v>373</v>
      </c>
      <c r="F217" t="s">
        <v>1146</v>
      </c>
      <c r="G217" t="s">
        <v>1147</v>
      </c>
      <c r="H217" t="s">
        <v>367</v>
      </c>
      <c r="I217" t="s">
        <v>357</v>
      </c>
      <c r="J217" t="s">
        <v>1148</v>
      </c>
      <c r="K217" t="s">
        <v>803</v>
      </c>
      <c r="L217">
        <v>44256</v>
      </c>
      <c r="M217" t="s">
        <v>22</v>
      </c>
      <c r="N217" t="s">
        <v>1153</v>
      </c>
      <c r="O217" t="s">
        <v>15</v>
      </c>
      <c r="P217" t="s">
        <v>30</v>
      </c>
      <c r="Q217" t="s">
        <v>1154</v>
      </c>
      <c r="R217">
        <v>1188</v>
      </c>
      <c r="S217">
        <v>9</v>
      </c>
      <c r="T217" s="3">
        <v>0.7</v>
      </c>
      <c r="U217">
        <v>-831.6</v>
      </c>
      <c r="V217">
        <v>-1306.8</v>
      </c>
      <c r="W217">
        <v>-950.4</v>
      </c>
      <c r="X217">
        <v>216</v>
      </c>
    </row>
    <row r="218" spans="1:24" x14ac:dyDescent="0.25">
      <c r="A218">
        <v>217</v>
      </c>
      <c r="B218" t="s">
        <v>33</v>
      </c>
      <c r="C218" s="2">
        <v>42006</v>
      </c>
      <c r="D218" s="2">
        <v>42013</v>
      </c>
      <c r="E218" t="s">
        <v>373</v>
      </c>
      <c r="F218" t="s">
        <v>1146</v>
      </c>
      <c r="G218" t="s">
        <v>1147</v>
      </c>
      <c r="H218" t="s">
        <v>367</v>
      </c>
      <c r="I218" t="s">
        <v>357</v>
      </c>
      <c r="J218" t="s">
        <v>1148</v>
      </c>
      <c r="K218" t="s">
        <v>803</v>
      </c>
      <c r="L218">
        <v>44256</v>
      </c>
      <c r="M218" t="s">
        <v>22</v>
      </c>
      <c r="N218" t="s">
        <v>1155</v>
      </c>
      <c r="O218" t="s">
        <v>15</v>
      </c>
      <c r="P218" t="s">
        <v>23</v>
      </c>
      <c r="Q218" t="s">
        <v>1156</v>
      </c>
      <c r="R218">
        <v>89.584000000000003</v>
      </c>
      <c r="S218">
        <v>2</v>
      </c>
      <c r="T218" s="3">
        <v>0.2</v>
      </c>
      <c r="U218">
        <v>-17.916799999999999</v>
      </c>
      <c r="V218">
        <v>-67.188000000000002</v>
      </c>
      <c r="W218">
        <v>4.4791999999999996</v>
      </c>
      <c r="X218">
        <v>217</v>
      </c>
    </row>
    <row r="219" spans="1:24" x14ac:dyDescent="0.25">
      <c r="A219">
        <v>218</v>
      </c>
      <c r="B219" t="s">
        <v>1157</v>
      </c>
      <c r="C219" s="2">
        <v>42671</v>
      </c>
      <c r="D219" s="2">
        <v>42675</v>
      </c>
      <c r="E219" t="s">
        <v>373</v>
      </c>
      <c r="F219" t="s">
        <v>1158</v>
      </c>
      <c r="G219" t="s">
        <v>1159</v>
      </c>
      <c r="H219" t="s">
        <v>356</v>
      </c>
      <c r="I219" t="s">
        <v>357</v>
      </c>
      <c r="J219" t="s">
        <v>368</v>
      </c>
      <c r="K219" t="s">
        <v>369</v>
      </c>
      <c r="L219">
        <v>90032</v>
      </c>
      <c r="M219" t="s">
        <v>8</v>
      </c>
      <c r="N219" t="s">
        <v>1062</v>
      </c>
      <c r="O219" t="s">
        <v>9</v>
      </c>
      <c r="P219" t="s">
        <v>12</v>
      </c>
      <c r="Q219" t="s">
        <v>1063</v>
      </c>
      <c r="R219">
        <v>93.06</v>
      </c>
      <c r="S219">
        <v>6</v>
      </c>
      <c r="T219" s="3">
        <v>0</v>
      </c>
      <c r="U219">
        <v>0</v>
      </c>
      <c r="V219">
        <v>-67.003200000000007</v>
      </c>
      <c r="W219">
        <v>26.056799999999999</v>
      </c>
      <c r="X219">
        <v>218</v>
      </c>
    </row>
    <row r="220" spans="1:24" x14ac:dyDescent="0.25">
      <c r="A220">
        <v>219</v>
      </c>
      <c r="B220" t="s">
        <v>1157</v>
      </c>
      <c r="C220" s="2">
        <v>42671</v>
      </c>
      <c r="D220" s="2">
        <v>42675</v>
      </c>
      <c r="E220" t="s">
        <v>373</v>
      </c>
      <c r="F220" t="s">
        <v>1158</v>
      </c>
      <c r="G220" t="s">
        <v>1159</v>
      </c>
      <c r="H220" t="s">
        <v>356</v>
      </c>
      <c r="I220" t="s">
        <v>357</v>
      </c>
      <c r="J220" t="s">
        <v>368</v>
      </c>
      <c r="K220" t="s">
        <v>369</v>
      </c>
      <c r="L220">
        <v>90032</v>
      </c>
      <c r="M220" t="s">
        <v>8</v>
      </c>
      <c r="N220" t="s">
        <v>1160</v>
      </c>
      <c r="O220" t="s">
        <v>15</v>
      </c>
      <c r="P220" t="s">
        <v>16</v>
      </c>
      <c r="Q220" t="s">
        <v>1161</v>
      </c>
      <c r="R220">
        <v>302.37599999999998</v>
      </c>
      <c r="S220">
        <v>3</v>
      </c>
      <c r="T220" s="3">
        <v>0.2</v>
      </c>
      <c r="U220">
        <v>-60.475200000000001</v>
      </c>
      <c r="V220">
        <v>-219.2226</v>
      </c>
      <c r="W220">
        <v>22.6782</v>
      </c>
      <c r="X220">
        <v>219</v>
      </c>
    </row>
    <row r="221" spans="1:24" x14ac:dyDescent="0.25">
      <c r="A221">
        <v>220</v>
      </c>
      <c r="B221" t="s">
        <v>34</v>
      </c>
      <c r="C221" s="2">
        <v>42362</v>
      </c>
      <c r="D221" s="2">
        <v>42365</v>
      </c>
      <c r="E221" t="s">
        <v>497</v>
      </c>
      <c r="F221" t="s">
        <v>1162</v>
      </c>
      <c r="G221" t="s">
        <v>1163</v>
      </c>
      <c r="H221" t="s">
        <v>356</v>
      </c>
      <c r="I221" t="s">
        <v>357</v>
      </c>
      <c r="J221" t="s">
        <v>1164</v>
      </c>
      <c r="K221" t="s">
        <v>803</v>
      </c>
      <c r="L221">
        <v>43017</v>
      </c>
      <c r="M221" t="s">
        <v>22</v>
      </c>
      <c r="N221" t="s">
        <v>1165</v>
      </c>
      <c r="O221" t="s">
        <v>9</v>
      </c>
      <c r="P221" t="s">
        <v>25</v>
      </c>
      <c r="Q221" t="s">
        <v>1166</v>
      </c>
      <c r="R221">
        <v>5.5839999999999996</v>
      </c>
      <c r="S221">
        <v>2</v>
      </c>
      <c r="T221" s="3">
        <v>0.2</v>
      </c>
      <c r="U221">
        <v>-1.1168</v>
      </c>
      <c r="V221">
        <v>-2.6524000000000001</v>
      </c>
      <c r="W221">
        <v>1.8148</v>
      </c>
      <c r="X221">
        <v>220</v>
      </c>
    </row>
    <row r="222" spans="1:24" x14ac:dyDescent="0.25">
      <c r="A222">
        <v>221</v>
      </c>
      <c r="B222" t="s">
        <v>34</v>
      </c>
      <c r="C222" s="2">
        <v>42362</v>
      </c>
      <c r="D222" s="2">
        <v>42365</v>
      </c>
      <c r="E222" t="s">
        <v>497</v>
      </c>
      <c r="F222" t="s">
        <v>1162</v>
      </c>
      <c r="G222" t="s">
        <v>1163</v>
      </c>
      <c r="H222" t="s">
        <v>356</v>
      </c>
      <c r="I222" t="s">
        <v>357</v>
      </c>
      <c r="J222" t="s">
        <v>1164</v>
      </c>
      <c r="K222" t="s">
        <v>803</v>
      </c>
      <c r="L222">
        <v>43017</v>
      </c>
      <c r="M222" t="s">
        <v>22</v>
      </c>
      <c r="N222" t="s">
        <v>1167</v>
      </c>
      <c r="O222" t="s">
        <v>9</v>
      </c>
      <c r="P222" t="s">
        <v>19</v>
      </c>
      <c r="Q222" t="s">
        <v>1168</v>
      </c>
      <c r="R222">
        <v>22.704000000000001</v>
      </c>
      <c r="S222">
        <v>6</v>
      </c>
      <c r="T222" s="3">
        <v>0.2</v>
      </c>
      <c r="U222">
        <v>-4.5407999999999999</v>
      </c>
      <c r="V222">
        <v>-9.9329999999999998</v>
      </c>
      <c r="W222">
        <v>8.2302</v>
      </c>
      <c r="X222">
        <v>221</v>
      </c>
    </row>
    <row r="223" spans="1:24" x14ac:dyDescent="0.25">
      <c r="A223">
        <v>222</v>
      </c>
      <c r="B223" t="s">
        <v>34</v>
      </c>
      <c r="C223" s="2">
        <v>42362</v>
      </c>
      <c r="D223" s="2">
        <v>42365</v>
      </c>
      <c r="E223" t="s">
        <v>497</v>
      </c>
      <c r="F223" t="s">
        <v>1162</v>
      </c>
      <c r="G223" t="s">
        <v>1163</v>
      </c>
      <c r="H223" t="s">
        <v>356</v>
      </c>
      <c r="I223" t="s">
        <v>357</v>
      </c>
      <c r="J223" t="s">
        <v>1164</v>
      </c>
      <c r="K223" t="s">
        <v>803</v>
      </c>
      <c r="L223">
        <v>43017</v>
      </c>
      <c r="M223" t="s">
        <v>22</v>
      </c>
      <c r="N223" t="s">
        <v>719</v>
      </c>
      <c r="O223" t="s">
        <v>9</v>
      </c>
      <c r="P223" t="s">
        <v>17</v>
      </c>
      <c r="Q223" t="s">
        <v>720</v>
      </c>
      <c r="R223">
        <v>19.776</v>
      </c>
      <c r="S223">
        <v>4</v>
      </c>
      <c r="T223" s="3">
        <v>0.7</v>
      </c>
      <c r="U223">
        <v>-13.8432</v>
      </c>
      <c r="V223">
        <v>-19.776</v>
      </c>
      <c r="W223">
        <v>-13.8432</v>
      </c>
      <c r="X223">
        <v>222</v>
      </c>
    </row>
    <row r="224" spans="1:24" x14ac:dyDescent="0.25">
      <c r="A224">
        <v>223</v>
      </c>
      <c r="B224" t="s">
        <v>34</v>
      </c>
      <c r="C224" s="2">
        <v>42362</v>
      </c>
      <c r="D224" s="2">
        <v>42365</v>
      </c>
      <c r="E224" t="s">
        <v>497</v>
      </c>
      <c r="F224" t="s">
        <v>1162</v>
      </c>
      <c r="G224" t="s">
        <v>1163</v>
      </c>
      <c r="H224" t="s">
        <v>356</v>
      </c>
      <c r="I224" t="s">
        <v>357</v>
      </c>
      <c r="J224" t="s">
        <v>1164</v>
      </c>
      <c r="K224" t="s">
        <v>803</v>
      </c>
      <c r="L224">
        <v>43017</v>
      </c>
      <c r="M224" t="s">
        <v>22</v>
      </c>
      <c r="N224" t="s">
        <v>1169</v>
      </c>
      <c r="O224" t="s">
        <v>5</v>
      </c>
      <c r="P224" t="s">
        <v>13</v>
      </c>
      <c r="Q224" t="s">
        <v>1170</v>
      </c>
      <c r="R224">
        <v>72.703999999999994</v>
      </c>
      <c r="S224">
        <v>4</v>
      </c>
      <c r="T224" s="3">
        <v>0.2</v>
      </c>
      <c r="U224">
        <v>-14.540800000000001</v>
      </c>
      <c r="V224">
        <v>-39.078400000000002</v>
      </c>
      <c r="W224">
        <v>19.084800000000001</v>
      </c>
      <c r="X224">
        <v>223</v>
      </c>
    </row>
    <row r="225" spans="1:24" x14ac:dyDescent="0.25">
      <c r="A225">
        <v>224</v>
      </c>
      <c r="B225" t="s">
        <v>34</v>
      </c>
      <c r="C225" s="2">
        <v>42362</v>
      </c>
      <c r="D225" s="2">
        <v>42365</v>
      </c>
      <c r="E225" t="s">
        <v>497</v>
      </c>
      <c r="F225" t="s">
        <v>1162</v>
      </c>
      <c r="G225" t="s">
        <v>1163</v>
      </c>
      <c r="H225" t="s">
        <v>356</v>
      </c>
      <c r="I225" t="s">
        <v>357</v>
      </c>
      <c r="J225" t="s">
        <v>1164</v>
      </c>
      <c r="K225" t="s">
        <v>803</v>
      </c>
      <c r="L225">
        <v>43017</v>
      </c>
      <c r="M225" t="s">
        <v>22</v>
      </c>
      <c r="N225" t="s">
        <v>1171</v>
      </c>
      <c r="O225" t="s">
        <v>15</v>
      </c>
      <c r="P225" t="s">
        <v>30</v>
      </c>
      <c r="Q225" t="s">
        <v>1172</v>
      </c>
      <c r="R225">
        <v>479.988</v>
      </c>
      <c r="S225">
        <v>4</v>
      </c>
      <c r="T225" s="3">
        <v>0.7</v>
      </c>
      <c r="U225">
        <v>-335.99160000000001</v>
      </c>
      <c r="V225">
        <v>-527.98680000000002</v>
      </c>
      <c r="W225">
        <v>-383.99040000000002</v>
      </c>
      <c r="X225">
        <v>224</v>
      </c>
    </row>
    <row r="226" spans="1:24" x14ac:dyDescent="0.25">
      <c r="A226">
        <v>225</v>
      </c>
      <c r="B226" t="s">
        <v>34</v>
      </c>
      <c r="C226" s="2">
        <v>42362</v>
      </c>
      <c r="D226" s="2">
        <v>42365</v>
      </c>
      <c r="E226" t="s">
        <v>497</v>
      </c>
      <c r="F226" t="s">
        <v>1162</v>
      </c>
      <c r="G226" t="s">
        <v>1163</v>
      </c>
      <c r="H226" t="s">
        <v>356</v>
      </c>
      <c r="I226" t="s">
        <v>357</v>
      </c>
      <c r="J226" t="s">
        <v>1164</v>
      </c>
      <c r="K226" t="s">
        <v>803</v>
      </c>
      <c r="L226">
        <v>43017</v>
      </c>
      <c r="M226" t="s">
        <v>22</v>
      </c>
      <c r="N226" t="s">
        <v>1173</v>
      </c>
      <c r="O226" t="s">
        <v>9</v>
      </c>
      <c r="P226" t="s">
        <v>14</v>
      </c>
      <c r="Q226" t="s">
        <v>1174</v>
      </c>
      <c r="R226">
        <v>27.167999999999999</v>
      </c>
      <c r="S226">
        <v>2</v>
      </c>
      <c r="T226" s="3">
        <v>0.2</v>
      </c>
      <c r="U226">
        <v>-5.4336000000000002</v>
      </c>
      <c r="V226">
        <v>-19.017600000000002</v>
      </c>
      <c r="W226">
        <v>2.7168000000000001</v>
      </c>
      <c r="X226">
        <v>225</v>
      </c>
    </row>
    <row r="227" spans="1:24" x14ac:dyDescent="0.25">
      <c r="A227">
        <v>226</v>
      </c>
      <c r="B227" t="s">
        <v>1175</v>
      </c>
      <c r="C227" s="2">
        <v>42225</v>
      </c>
      <c r="D227" s="2">
        <v>42232</v>
      </c>
      <c r="E227" t="s">
        <v>373</v>
      </c>
      <c r="F227" t="s">
        <v>1176</v>
      </c>
      <c r="G227" t="s">
        <v>1177</v>
      </c>
      <c r="H227" t="s">
        <v>367</v>
      </c>
      <c r="I227" t="s">
        <v>357</v>
      </c>
      <c r="J227" t="s">
        <v>1178</v>
      </c>
      <c r="K227" t="s">
        <v>547</v>
      </c>
      <c r="L227">
        <v>48227</v>
      </c>
      <c r="M227" t="s">
        <v>20</v>
      </c>
      <c r="N227" t="s">
        <v>1179</v>
      </c>
      <c r="O227" t="s">
        <v>9</v>
      </c>
      <c r="P227" t="s">
        <v>14</v>
      </c>
      <c r="Q227" t="s">
        <v>1180</v>
      </c>
      <c r="R227">
        <v>2.2000000000000002</v>
      </c>
      <c r="S227">
        <v>1</v>
      </c>
      <c r="T227" s="3">
        <v>0</v>
      </c>
      <c r="U227">
        <v>0</v>
      </c>
      <c r="V227">
        <v>-1.232</v>
      </c>
      <c r="W227">
        <v>0.96799999999999997</v>
      </c>
      <c r="X227">
        <v>226</v>
      </c>
    </row>
    <row r="228" spans="1:24" x14ac:dyDescent="0.25">
      <c r="A228">
        <v>227</v>
      </c>
      <c r="B228" t="s">
        <v>1175</v>
      </c>
      <c r="C228" s="2">
        <v>42225</v>
      </c>
      <c r="D228" s="2">
        <v>42232</v>
      </c>
      <c r="E228" t="s">
        <v>373</v>
      </c>
      <c r="F228" t="s">
        <v>1176</v>
      </c>
      <c r="G228" t="s">
        <v>1177</v>
      </c>
      <c r="H228" t="s">
        <v>367</v>
      </c>
      <c r="I228" t="s">
        <v>357</v>
      </c>
      <c r="J228" t="s">
        <v>1178</v>
      </c>
      <c r="K228" t="s">
        <v>547</v>
      </c>
      <c r="L228">
        <v>48227</v>
      </c>
      <c r="M228" t="s">
        <v>20</v>
      </c>
      <c r="N228" t="s">
        <v>1181</v>
      </c>
      <c r="O228" t="s">
        <v>5</v>
      </c>
      <c r="P228" t="s">
        <v>11</v>
      </c>
      <c r="Q228" t="s">
        <v>1182</v>
      </c>
      <c r="R228">
        <v>622.45000000000005</v>
      </c>
      <c r="S228">
        <v>5</v>
      </c>
      <c r="T228" s="3">
        <v>0</v>
      </c>
      <c r="U228">
        <v>0</v>
      </c>
      <c r="V228">
        <v>-485.51100000000002</v>
      </c>
      <c r="W228">
        <v>136.93899999999999</v>
      </c>
      <c r="X228">
        <v>227</v>
      </c>
    </row>
    <row r="229" spans="1:24" x14ac:dyDescent="0.25">
      <c r="A229">
        <v>228</v>
      </c>
      <c r="B229" t="s">
        <v>1175</v>
      </c>
      <c r="C229" s="2">
        <v>42225</v>
      </c>
      <c r="D229" s="2">
        <v>42232</v>
      </c>
      <c r="E229" t="s">
        <v>373</v>
      </c>
      <c r="F229" t="s">
        <v>1176</v>
      </c>
      <c r="G229" t="s">
        <v>1177</v>
      </c>
      <c r="H229" t="s">
        <v>367</v>
      </c>
      <c r="I229" t="s">
        <v>357</v>
      </c>
      <c r="J229" t="s">
        <v>1178</v>
      </c>
      <c r="K229" t="s">
        <v>547</v>
      </c>
      <c r="L229">
        <v>48227</v>
      </c>
      <c r="M229" t="s">
        <v>20</v>
      </c>
      <c r="N229" t="s">
        <v>1183</v>
      </c>
      <c r="O229" t="s">
        <v>9</v>
      </c>
      <c r="P229" t="s">
        <v>12</v>
      </c>
      <c r="Q229" t="s">
        <v>1184</v>
      </c>
      <c r="R229">
        <v>21.98</v>
      </c>
      <c r="S229">
        <v>1</v>
      </c>
      <c r="T229" s="3">
        <v>0</v>
      </c>
      <c r="U229">
        <v>0</v>
      </c>
      <c r="V229">
        <v>-21.760200000000001</v>
      </c>
      <c r="W229">
        <v>0.2198</v>
      </c>
      <c r="X229">
        <v>228</v>
      </c>
    </row>
    <row r="230" spans="1:24" x14ac:dyDescent="0.25">
      <c r="A230">
        <v>229</v>
      </c>
      <c r="B230" t="s">
        <v>1185</v>
      </c>
      <c r="C230" s="2">
        <v>42063</v>
      </c>
      <c r="D230" s="2">
        <v>42067</v>
      </c>
      <c r="E230" t="s">
        <v>373</v>
      </c>
      <c r="F230" t="s">
        <v>1186</v>
      </c>
      <c r="G230" t="s">
        <v>1187</v>
      </c>
      <c r="H230" t="s">
        <v>356</v>
      </c>
      <c r="I230" t="s">
        <v>357</v>
      </c>
      <c r="J230" t="s">
        <v>688</v>
      </c>
      <c r="K230" t="s">
        <v>642</v>
      </c>
      <c r="L230">
        <v>38401</v>
      </c>
      <c r="M230" t="s">
        <v>4</v>
      </c>
      <c r="N230" t="s">
        <v>1188</v>
      </c>
      <c r="O230" t="s">
        <v>5</v>
      </c>
      <c r="P230" t="s">
        <v>7</v>
      </c>
      <c r="Q230" t="s">
        <v>1189</v>
      </c>
      <c r="R230">
        <v>161.56800000000001</v>
      </c>
      <c r="S230">
        <v>2</v>
      </c>
      <c r="T230" s="3">
        <v>0.2</v>
      </c>
      <c r="U230">
        <v>-32.313600000000001</v>
      </c>
      <c r="V230">
        <v>-157.52879999999999</v>
      </c>
      <c r="W230">
        <v>-28.2744</v>
      </c>
      <c r="X230">
        <v>229</v>
      </c>
    </row>
    <row r="231" spans="1:24" x14ac:dyDescent="0.25">
      <c r="A231">
        <v>230</v>
      </c>
      <c r="B231" t="s">
        <v>1185</v>
      </c>
      <c r="C231" s="2">
        <v>42063</v>
      </c>
      <c r="D231" s="2">
        <v>42067</v>
      </c>
      <c r="E231" t="s">
        <v>373</v>
      </c>
      <c r="F231" t="s">
        <v>1186</v>
      </c>
      <c r="G231" t="s">
        <v>1187</v>
      </c>
      <c r="H231" t="s">
        <v>356</v>
      </c>
      <c r="I231" t="s">
        <v>357</v>
      </c>
      <c r="J231" t="s">
        <v>688</v>
      </c>
      <c r="K231" t="s">
        <v>642</v>
      </c>
      <c r="L231">
        <v>38401</v>
      </c>
      <c r="M231" t="s">
        <v>4</v>
      </c>
      <c r="N231" t="s">
        <v>1190</v>
      </c>
      <c r="O231" t="s">
        <v>5</v>
      </c>
      <c r="P231" t="s">
        <v>7</v>
      </c>
      <c r="Q231" t="s">
        <v>1191</v>
      </c>
      <c r="R231">
        <v>389.69600000000003</v>
      </c>
      <c r="S231">
        <v>8</v>
      </c>
      <c r="T231" s="3">
        <v>0.2</v>
      </c>
      <c r="U231">
        <v>-77.9392</v>
      </c>
      <c r="V231">
        <v>-267.916</v>
      </c>
      <c r="W231">
        <v>43.840800000000002</v>
      </c>
      <c r="X231">
        <v>230</v>
      </c>
    </row>
    <row r="232" spans="1:24" x14ac:dyDescent="0.25">
      <c r="A232">
        <v>231</v>
      </c>
      <c r="B232" t="s">
        <v>1192</v>
      </c>
      <c r="C232" s="2">
        <v>41895</v>
      </c>
      <c r="D232" s="2">
        <v>41899</v>
      </c>
      <c r="E232" t="s">
        <v>373</v>
      </c>
      <c r="F232" t="s">
        <v>1193</v>
      </c>
      <c r="G232" t="s">
        <v>1194</v>
      </c>
      <c r="H232" t="s">
        <v>367</v>
      </c>
      <c r="I232" t="s">
        <v>357</v>
      </c>
      <c r="J232" t="s">
        <v>772</v>
      </c>
      <c r="K232" t="s">
        <v>403</v>
      </c>
      <c r="L232">
        <v>28205</v>
      </c>
      <c r="M232" t="s">
        <v>4</v>
      </c>
      <c r="N232" t="s">
        <v>1195</v>
      </c>
      <c r="O232" t="s">
        <v>9</v>
      </c>
      <c r="P232" t="s">
        <v>17</v>
      </c>
      <c r="Q232" t="s">
        <v>1196</v>
      </c>
      <c r="R232">
        <v>18.648</v>
      </c>
      <c r="S232">
        <v>7</v>
      </c>
      <c r="T232" s="3">
        <v>0.7</v>
      </c>
      <c r="U232">
        <v>-13.053599999999999</v>
      </c>
      <c r="V232">
        <v>-18.026399999999999</v>
      </c>
      <c r="W232">
        <v>-12.432</v>
      </c>
      <c r="X232">
        <v>231</v>
      </c>
    </row>
    <row r="233" spans="1:24" x14ac:dyDescent="0.25">
      <c r="A233">
        <v>232</v>
      </c>
      <c r="B233" t="s">
        <v>1197</v>
      </c>
      <c r="C233" s="2">
        <v>42832</v>
      </c>
      <c r="D233" s="2">
        <v>42837</v>
      </c>
      <c r="E233" t="s">
        <v>373</v>
      </c>
      <c r="F233" t="s">
        <v>683</v>
      </c>
      <c r="G233" t="s">
        <v>684</v>
      </c>
      <c r="H233" t="s">
        <v>416</v>
      </c>
      <c r="I233" t="s">
        <v>357</v>
      </c>
      <c r="J233" t="s">
        <v>1198</v>
      </c>
      <c r="K233" t="s">
        <v>377</v>
      </c>
      <c r="L233">
        <v>33614</v>
      </c>
      <c r="M233" t="s">
        <v>4</v>
      </c>
      <c r="N233" t="s">
        <v>1199</v>
      </c>
      <c r="O233" t="s">
        <v>5</v>
      </c>
      <c r="P233" t="s">
        <v>11</v>
      </c>
      <c r="Q233" t="s">
        <v>1200</v>
      </c>
      <c r="R233">
        <v>233.86</v>
      </c>
      <c r="S233">
        <v>2</v>
      </c>
      <c r="T233" s="3">
        <v>0.45</v>
      </c>
      <c r="U233">
        <v>-105.23699999999999</v>
      </c>
      <c r="V233">
        <v>-230.67099999999999</v>
      </c>
      <c r="W233">
        <v>-102.048</v>
      </c>
      <c r="X233">
        <v>232</v>
      </c>
    </row>
    <row r="234" spans="1:24" x14ac:dyDescent="0.25">
      <c r="A234">
        <v>233</v>
      </c>
      <c r="B234" t="s">
        <v>1197</v>
      </c>
      <c r="C234" s="2">
        <v>42832</v>
      </c>
      <c r="D234" s="2">
        <v>42837</v>
      </c>
      <c r="E234" t="s">
        <v>373</v>
      </c>
      <c r="F234" t="s">
        <v>683</v>
      </c>
      <c r="G234" t="s">
        <v>684</v>
      </c>
      <c r="H234" t="s">
        <v>416</v>
      </c>
      <c r="I234" t="s">
        <v>357</v>
      </c>
      <c r="J234" t="s">
        <v>1198</v>
      </c>
      <c r="K234" t="s">
        <v>377</v>
      </c>
      <c r="L234">
        <v>33614</v>
      </c>
      <c r="M234" t="s">
        <v>4</v>
      </c>
      <c r="N234" t="s">
        <v>1201</v>
      </c>
      <c r="O234" t="s">
        <v>5</v>
      </c>
      <c r="P234" t="s">
        <v>11</v>
      </c>
      <c r="Q234" t="s">
        <v>1202</v>
      </c>
      <c r="R234">
        <v>620.61450000000002</v>
      </c>
      <c r="S234">
        <v>3</v>
      </c>
      <c r="T234" s="3">
        <v>0.45</v>
      </c>
      <c r="U234">
        <v>-279.27652499999999</v>
      </c>
      <c r="V234">
        <v>-589.58377499999995</v>
      </c>
      <c r="W234">
        <v>-248.2458</v>
      </c>
      <c r="X234">
        <v>233</v>
      </c>
    </row>
    <row r="235" spans="1:24" x14ac:dyDescent="0.25">
      <c r="A235">
        <v>234</v>
      </c>
      <c r="B235" t="s">
        <v>1197</v>
      </c>
      <c r="C235" s="2">
        <v>42832</v>
      </c>
      <c r="D235" s="2">
        <v>42837</v>
      </c>
      <c r="E235" t="s">
        <v>373</v>
      </c>
      <c r="F235" t="s">
        <v>683</v>
      </c>
      <c r="G235" t="s">
        <v>684</v>
      </c>
      <c r="H235" t="s">
        <v>416</v>
      </c>
      <c r="I235" t="s">
        <v>357</v>
      </c>
      <c r="J235" t="s">
        <v>1198</v>
      </c>
      <c r="K235" t="s">
        <v>377</v>
      </c>
      <c r="L235">
        <v>33614</v>
      </c>
      <c r="M235" t="s">
        <v>4</v>
      </c>
      <c r="N235" t="s">
        <v>1195</v>
      </c>
      <c r="O235" t="s">
        <v>9</v>
      </c>
      <c r="P235" t="s">
        <v>17</v>
      </c>
      <c r="Q235" t="s">
        <v>1196</v>
      </c>
      <c r="R235">
        <v>5.3280000000000003</v>
      </c>
      <c r="S235">
        <v>2</v>
      </c>
      <c r="T235" s="3">
        <v>0.7</v>
      </c>
      <c r="U235">
        <v>-3.7296</v>
      </c>
      <c r="V235">
        <v>-5.1504000000000003</v>
      </c>
      <c r="W235">
        <v>-3.552</v>
      </c>
      <c r="X235">
        <v>234</v>
      </c>
    </row>
    <row r="236" spans="1:24" x14ac:dyDescent="0.25">
      <c r="A236">
        <v>235</v>
      </c>
      <c r="B236" t="s">
        <v>1197</v>
      </c>
      <c r="C236" s="2">
        <v>42832</v>
      </c>
      <c r="D236" s="2">
        <v>42837</v>
      </c>
      <c r="E236" t="s">
        <v>373</v>
      </c>
      <c r="F236" t="s">
        <v>683</v>
      </c>
      <c r="G236" t="s">
        <v>684</v>
      </c>
      <c r="H236" t="s">
        <v>416</v>
      </c>
      <c r="I236" t="s">
        <v>357</v>
      </c>
      <c r="J236" t="s">
        <v>1198</v>
      </c>
      <c r="K236" t="s">
        <v>377</v>
      </c>
      <c r="L236">
        <v>33614</v>
      </c>
      <c r="M236" t="s">
        <v>4</v>
      </c>
      <c r="N236" t="s">
        <v>1203</v>
      </c>
      <c r="O236" t="s">
        <v>5</v>
      </c>
      <c r="P236" t="s">
        <v>13</v>
      </c>
      <c r="Q236" t="s">
        <v>1204</v>
      </c>
      <c r="R236">
        <v>258.072</v>
      </c>
      <c r="S236">
        <v>3</v>
      </c>
      <c r="T236" s="3">
        <v>0.2</v>
      </c>
      <c r="U236">
        <v>-51.614400000000003</v>
      </c>
      <c r="V236">
        <v>-206.45760000000001</v>
      </c>
      <c r="W236">
        <v>0</v>
      </c>
      <c r="X236">
        <v>235</v>
      </c>
    </row>
    <row r="237" spans="1:24" x14ac:dyDescent="0.25">
      <c r="A237">
        <v>236</v>
      </c>
      <c r="B237" t="s">
        <v>1197</v>
      </c>
      <c r="C237" s="2">
        <v>42832</v>
      </c>
      <c r="D237" s="2">
        <v>42837</v>
      </c>
      <c r="E237" t="s">
        <v>373</v>
      </c>
      <c r="F237" t="s">
        <v>683</v>
      </c>
      <c r="G237" t="s">
        <v>684</v>
      </c>
      <c r="H237" t="s">
        <v>416</v>
      </c>
      <c r="I237" t="s">
        <v>357</v>
      </c>
      <c r="J237" t="s">
        <v>1198</v>
      </c>
      <c r="K237" t="s">
        <v>377</v>
      </c>
      <c r="L237">
        <v>33614</v>
      </c>
      <c r="M237" t="s">
        <v>4</v>
      </c>
      <c r="N237" t="s">
        <v>1205</v>
      </c>
      <c r="O237" t="s">
        <v>15</v>
      </c>
      <c r="P237" t="s">
        <v>23</v>
      </c>
      <c r="Q237" t="s">
        <v>1206</v>
      </c>
      <c r="R237">
        <v>617.976</v>
      </c>
      <c r="S237">
        <v>3</v>
      </c>
      <c r="T237" s="3">
        <v>0.2</v>
      </c>
      <c r="U237">
        <v>-123.59520000000001</v>
      </c>
      <c r="V237">
        <v>-502.10550000000001</v>
      </c>
      <c r="W237">
        <v>-7.7247000000000003</v>
      </c>
      <c r="X237">
        <v>236</v>
      </c>
    </row>
    <row r="238" spans="1:24" x14ac:dyDescent="0.25">
      <c r="A238">
        <v>237</v>
      </c>
      <c r="B238" t="s">
        <v>1207</v>
      </c>
      <c r="C238" s="2">
        <v>43051</v>
      </c>
      <c r="D238" s="2">
        <v>43055</v>
      </c>
      <c r="E238" t="s">
        <v>373</v>
      </c>
      <c r="F238" t="s">
        <v>1208</v>
      </c>
      <c r="G238" t="s">
        <v>1209</v>
      </c>
      <c r="H238" t="s">
        <v>367</v>
      </c>
      <c r="I238" t="s">
        <v>357</v>
      </c>
      <c r="J238" t="s">
        <v>1210</v>
      </c>
      <c r="K238" t="s">
        <v>369</v>
      </c>
      <c r="L238">
        <v>95051</v>
      </c>
      <c r="M238" t="s">
        <v>8</v>
      </c>
      <c r="N238" t="s">
        <v>1211</v>
      </c>
      <c r="O238" t="s">
        <v>9</v>
      </c>
      <c r="P238" t="s">
        <v>19</v>
      </c>
      <c r="Q238" t="s">
        <v>1212</v>
      </c>
      <c r="R238">
        <v>10.56</v>
      </c>
      <c r="S238">
        <v>2</v>
      </c>
      <c r="T238" s="3">
        <v>0</v>
      </c>
      <c r="U238">
        <v>0</v>
      </c>
      <c r="V238">
        <v>-5.8079999999999998</v>
      </c>
      <c r="W238">
        <v>4.7519999999999998</v>
      </c>
      <c r="X238">
        <v>237</v>
      </c>
    </row>
    <row r="239" spans="1:24" x14ac:dyDescent="0.25">
      <c r="A239">
        <v>238</v>
      </c>
      <c r="B239" t="s">
        <v>1213</v>
      </c>
      <c r="C239" s="2">
        <v>42525</v>
      </c>
      <c r="D239" s="2">
        <v>42530</v>
      </c>
      <c r="E239" t="s">
        <v>353</v>
      </c>
      <c r="F239" t="s">
        <v>1214</v>
      </c>
      <c r="G239" t="s">
        <v>1215</v>
      </c>
      <c r="H239" t="s">
        <v>356</v>
      </c>
      <c r="I239" t="s">
        <v>357</v>
      </c>
      <c r="J239" t="s">
        <v>610</v>
      </c>
      <c r="K239" t="s">
        <v>520</v>
      </c>
      <c r="L239">
        <v>60610</v>
      </c>
      <c r="M239" t="s">
        <v>20</v>
      </c>
      <c r="N239" t="s">
        <v>1216</v>
      </c>
      <c r="O239" t="s">
        <v>9</v>
      </c>
      <c r="P239" t="s">
        <v>19</v>
      </c>
      <c r="Q239" t="s">
        <v>1217</v>
      </c>
      <c r="R239">
        <v>25.92</v>
      </c>
      <c r="S239">
        <v>5</v>
      </c>
      <c r="T239" s="3">
        <v>0.2</v>
      </c>
      <c r="U239">
        <v>-5.1840000000000002</v>
      </c>
      <c r="V239">
        <v>-11.34</v>
      </c>
      <c r="W239">
        <v>9.3960000000000008</v>
      </c>
      <c r="X239">
        <v>238</v>
      </c>
    </row>
    <row r="240" spans="1:24" x14ac:dyDescent="0.25">
      <c r="A240">
        <v>239</v>
      </c>
      <c r="B240" t="s">
        <v>1213</v>
      </c>
      <c r="C240" s="2">
        <v>42525</v>
      </c>
      <c r="D240" s="2">
        <v>42530</v>
      </c>
      <c r="E240" t="s">
        <v>353</v>
      </c>
      <c r="F240" t="s">
        <v>1214</v>
      </c>
      <c r="G240" t="s">
        <v>1215</v>
      </c>
      <c r="H240" t="s">
        <v>356</v>
      </c>
      <c r="I240" t="s">
        <v>357</v>
      </c>
      <c r="J240" t="s">
        <v>610</v>
      </c>
      <c r="K240" t="s">
        <v>520</v>
      </c>
      <c r="L240">
        <v>60610</v>
      </c>
      <c r="M240" t="s">
        <v>20</v>
      </c>
      <c r="N240" t="s">
        <v>1218</v>
      </c>
      <c r="O240" t="s">
        <v>5</v>
      </c>
      <c r="P240" t="s">
        <v>13</v>
      </c>
      <c r="Q240" t="s">
        <v>1219</v>
      </c>
      <c r="R240">
        <v>419.68</v>
      </c>
      <c r="S240">
        <v>5</v>
      </c>
      <c r="T240" s="3">
        <v>0.6</v>
      </c>
      <c r="U240">
        <v>-251.80799999999999</v>
      </c>
      <c r="V240">
        <v>-524.6</v>
      </c>
      <c r="W240">
        <v>-356.72800000000001</v>
      </c>
      <c r="X240">
        <v>239</v>
      </c>
    </row>
    <row r="241" spans="1:24" x14ac:dyDescent="0.25">
      <c r="A241">
        <v>240</v>
      </c>
      <c r="B241" t="s">
        <v>1213</v>
      </c>
      <c r="C241" s="2">
        <v>42525</v>
      </c>
      <c r="D241" s="2">
        <v>42530</v>
      </c>
      <c r="E241" t="s">
        <v>353</v>
      </c>
      <c r="F241" t="s">
        <v>1214</v>
      </c>
      <c r="G241" t="s">
        <v>1215</v>
      </c>
      <c r="H241" t="s">
        <v>356</v>
      </c>
      <c r="I241" t="s">
        <v>357</v>
      </c>
      <c r="J241" t="s">
        <v>610</v>
      </c>
      <c r="K241" t="s">
        <v>520</v>
      </c>
      <c r="L241">
        <v>60610</v>
      </c>
      <c r="M241" t="s">
        <v>20</v>
      </c>
      <c r="N241" t="s">
        <v>1220</v>
      </c>
      <c r="O241" t="s">
        <v>5</v>
      </c>
      <c r="P241" t="s">
        <v>13</v>
      </c>
      <c r="Q241" t="s">
        <v>1221</v>
      </c>
      <c r="R241">
        <v>11.688000000000001</v>
      </c>
      <c r="S241">
        <v>3</v>
      </c>
      <c r="T241" s="3">
        <v>0.6</v>
      </c>
      <c r="U241">
        <v>-7.0128000000000004</v>
      </c>
      <c r="V241">
        <v>-9.3504000000000005</v>
      </c>
      <c r="W241">
        <v>-4.6752000000000002</v>
      </c>
      <c r="X241">
        <v>240</v>
      </c>
    </row>
    <row r="242" spans="1:24" x14ac:dyDescent="0.25">
      <c r="A242">
        <v>241</v>
      </c>
      <c r="B242" t="s">
        <v>1213</v>
      </c>
      <c r="C242" s="2">
        <v>42525</v>
      </c>
      <c r="D242" s="2">
        <v>42530</v>
      </c>
      <c r="E242" t="s">
        <v>353</v>
      </c>
      <c r="F242" t="s">
        <v>1214</v>
      </c>
      <c r="G242" t="s">
        <v>1215</v>
      </c>
      <c r="H242" t="s">
        <v>356</v>
      </c>
      <c r="I242" t="s">
        <v>357</v>
      </c>
      <c r="J242" t="s">
        <v>610</v>
      </c>
      <c r="K242" t="s">
        <v>520</v>
      </c>
      <c r="L242">
        <v>60610</v>
      </c>
      <c r="M242" t="s">
        <v>20</v>
      </c>
      <c r="N242" t="s">
        <v>1222</v>
      </c>
      <c r="O242" t="s">
        <v>15</v>
      </c>
      <c r="P242" t="s">
        <v>16</v>
      </c>
      <c r="Q242" t="s">
        <v>1223</v>
      </c>
      <c r="R242">
        <v>31.984000000000002</v>
      </c>
      <c r="S242">
        <v>2</v>
      </c>
      <c r="T242" s="3">
        <v>0.2</v>
      </c>
      <c r="U242">
        <v>-6.3967999999999998</v>
      </c>
      <c r="V242">
        <v>-14.392799999999999</v>
      </c>
      <c r="W242">
        <v>11.1944</v>
      </c>
      <c r="X242">
        <v>241</v>
      </c>
    </row>
    <row r="243" spans="1:24" x14ac:dyDescent="0.25">
      <c r="A243">
        <v>242</v>
      </c>
      <c r="B243" t="s">
        <v>1213</v>
      </c>
      <c r="C243" s="2">
        <v>42525</v>
      </c>
      <c r="D243" s="2">
        <v>42530</v>
      </c>
      <c r="E243" t="s">
        <v>353</v>
      </c>
      <c r="F243" t="s">
        <v>1214</v>
      </c>
      <c r="G243" t="s">
        <v>1215</v>
      </c>
      <c r="H243" t="s">
        <v>356</v>
      </c>
      <c r="I243" t="s">
        <v>357</v>
      </c>
      <c r="J243" t="s">
        <v>610</v>
      </c>
      <c r="K243" t="s">
        <v>520</v>
      </c>
      <c r="L243">
        <v>60610</v>
      </c>
      <c r="M243" t="s">
        <v>20</v>
      </c>
      <c r="N243" t="s">
        <v>1224</v>
      </c>
      <c r="O243" t="s">
        <v>5</v>
      </c>
      <c r="P243" t="s">
        <v>11</v>
      </c>
      <c r="Q243" t="s">
        <v>1225</v>
      </c>
      <c r="R243">
        <v>177.22499999999999</v>
      </c>
      <c r="S243">
        <v>5</v>
      </c>
      <c r="T243" s="3">
        <v>0.5</v>
      </c>
      <c r="U243">
        <v>-88.612499999999997</v>
      </c>
      <c r="V243">
        <v>-209.12549999999999</v>
      </c>
      <c r="W243">
        <v>-120.51300000000001</v>
      </c>
      <c r="X243">
        <v>242</v>
      </c>
    </row>
    <row r="244" spans="1:24" x14ac:dyDescent="0.25">
      <c r="A244">
        <v>243</v>
      </c>
      <c r="B244" t="s">
        <v>1213</v>
      </c>
      <c r="C244" s="2">
        <v>42525</v>
      </c>
      <c r="D244" s="2">
        <v>42530</v>
      </c>
      <c r="E244" t="s">
        <v>353</v>
      </c>
      <c r="F244" t="s">
        <v>1214</v>
      </c>
      <c r="G244" t="s">
        <v>1215</v>
      </c>
      <c r="H244" t="s">
        <v>356</v>
      </c>
      <c r="I244" t="s">
        <v>357</v>
      </c>
      <c r="J244" t="s">
        <v>610</v>
      </c>
      <c r="K244" t="s">
        <v>520</v>
      </c>
      <c r="L244">
        <v>60610</v>
      </c>
      <c r="M244" t="s">
        <v>20</v>
      </c>
      <c r="N244" t="s">
        <v>1226</v>
      </c>
      <c r="O244" t="s">
        <v>5</v>
      </c>
      <c r="P244" t="s">
        <v>13</v>
      </c>
      <c r="Q244" t="s">
        <v>1227</v>
      </c>
      <c r="R244">
        <v>4.0439999999999996</v>
      </c>
      <c r="S244">
        <v>3</v>
      </c>
      <c r="T244" s="3">
        <v>0.6</v>
      </c>
      <c r="U244">
        <v>-2.4264000000000001</v>
      </c>
      <c r="V244">
        <v>-4.4484000000000004</v>
      </c>
      <c r="W244">
        <v>-2.8308</v>
      </c>
      <c r="X244">
        <v>243</v>
      </c>
    </row>
    <row r="245" spans="1:24" x14ac:dyDescent="0.25">
      <c r="A245">
        <v>244</v>
      </c>
      <c r="B245" t="s">
        <v>1213</v>
      </c>
      <c r="C245" s="2">
        <v>42525</v>
      </c>
      <c r="D245" s="2">
        <v>42530</v>
      </c>
      <c r="E245" t="s">
        <v>353</v>
      </c>
      <c r="F245" t="s">
        <v>1214</v>
      </c>
      <c r="G245" t="s">
        <v>1215</v>
      </c>
      <c r="H245" t="s">
        <v>356</v>
      </c>
      <c r="I245" t="s">
        <v>357</v>
      </c>
      <c r="J245" t="s">
        <v>610</v>
      </c>
      <c r="K245" t="s">
        <v>520</v>
      </c>
      <c r="L245">
        <v>60610</v>
      </c>
      <c r="M245" t="s">
        <v>20</v>
      </c>
      <c r="N245" t="s">
        <v>1082</v>
      </c>
      <c r="O245" t="s">
        <v>9</v>
      </c>
      <c r="P245" t="s">
        <v>14</v>
      </c>
      <c r="Q245" t="s">
        <v>1083</v>
      </c>
      <c r="R245">
        <v>7.4080000000000004</v>
      </c>
      <c r="S245">
        <v>2</v>
      </c>
      <c r="T245" s="3">
        <v>0.2</v>
      </c>
      <c r="U245">
        <v>-1.4816</v>
      </c>
      <c r="V245">
        <v>-4.7225999999999999</v>
      </c>
      <c r="W245">
        <v>1.2038</v>
      </c>
      <c r="X245">
        <v>244</v>
      </c>
    </row>
    <row r="246" spans="1:24" x14ac:dyDescent="0.25">
      <c r="A246">
        <v>245</v>
      </c>
      <c r="B246" t="s">
        <v>1228</v>
      </c>
      <c r="C246" s="2">
        <v>41791</v>
      </c>
      <c r="D246" s="2">
        <v>41796</v>
      </c>
      <c r="E246" t="s">
        <v>353</v>
      </c>
      <c r="F246" t="s">
        <v>1229</v>
      </c>
      <c r="G246" t="s">
        <v>1230</v>
      </c>
      <c r="H246" t="s">
        <v>416</v>
      </c>
      <c r="I246" t="s">
        <v>357</v>
      </c>
      <c r="J246" t="s">
        <v>1231</v>
      </c>
      <c r="K246" t="s">
        <v>538</v>
      </c>
      <c r="L246">
        <v>55044</v>
      </c>
      <c r="M246" t="s">
        <v>20</v>
      </c>
      <c r="N246" t="s">
        <v>837</v>
      </c>
      <c r="O246" t="s">
        <v>5</v>
      </c>
      <c r="P246" t="s">
        <v>7</v>
      </c>
      <c r="Q246" t="s">
        <v>838</v>
      </c>
      <c r="R246">
        <v>2001.86</v>
      </c>
      <c r="S246">
        <v>7</v>
      </c>
      <c r="T246" s="3">
        <v>0</v>
      </c>
      <c r="U246">
        <v>0</v>
      </c>
      <c r="V246">
        <v>-1421.3206</v>
      </c>
      <c r="W246">
        <v>580.5394</v>
      </c>
      <c r="X246">
        <v>245</v>
      </c>
    </row>
    <row r="247" spans="1:24" x14ac:dyDescent="0.25">
      <c r="A247">
        <v>246</v>
      </c>
      <c r="B247" t="s">
        <v>1228</v>
      </c>
      <c r="C247" s="2">
        <v>41791</v>
      </c>
      <c r="D247" s="2">
        <v>41796</v>
      </c>
      <c r="E247" t="s">
        <v>353</v>
      </c>
      <c r="F247" t="s">
        <v>1229</v>
      </c>
      <c r="G247" t="s">
        <v>1230</v>
      </c>
      <c r="H247" t="s">
        <v>416</v>
      </c>
      <c r="I247" t="s">
        <v>357</v>
      </c>
      <c r="J247" t="s">
        <v>1231</v>
      </c>
      <c r="K247" t="s">
        <v>538</v>
      </c>
      <c r="L247">
        <v>55044</v>
      </c>
      <c r="M247" t="s">
        <v>20</v>
      </c>
      <c r="N247" t="s">
        <v>1232</v>
      </c>
      <c r="O247" t="s">
        <v>9</v>
      </c>
      <c r="P247" t="s">
        <v>12</v>
      </c>
      <c r="Q247" t="s">
        <v>1233</v>
      </c>
      <c r="R247">
        <v>166.72</v>
      </c>
      <c r="S247">
        <v>2</v>
      </c>
      <c r="T247" s="3">
        <v>0</v>
      </c>
      <c r="U247">
        <v>0</v>
      </c>
      <c r="V247">
        <v>-125.04</v>
      </c>
      <c r="W247">
        <v>41.68</v>
      </c>
      <c r="X247">
        <v>246</v>
      </c>
    </row>
    <row r="248" spans="1:24" x14ac:dyDescent="0.25">
      <c r="A248">
        <v>247</v>
      </c>
      <c r="B248" t="s">
        <v>1228</v>
      </c>
      <c r="C248" s="2">
        <v>41791</v>
      </c>
      <c r="D248" s="2">
        <v>41796</v>
      </c>
      <c r="E248" t="s">
        <v>353</v>
      </c>
      <c r="F248" t="s">
        <v>1229</v>
      </c>
      <c r="G248" t="s">
        <v>1230</v>
      </c>
      <c r="H248" t="s">
        <v>416</v>
      </c>
      <c r="I248" t="s">
        <v>357</v>
      </c>
      <c r="J248" t="s">
        <v>1231</v>
      </c>
      <c r="K248" t="s">
        <v>538</v>
      </c>
      <c r="L248">
        <v>55044</v>
      </c>
      <c r="M248" t="s">
        <v>20</v>
      </c>
      <c r="N248" t="s">
        <v>1234</v>
      </c>
      <c r="O248" t="s">
        <v>9</v>
      </c>
      <c r="P248" t="s">
        <v>19</v>
      </c>
      <c r="Q248" t="s">
        <v>1235</v>
      </c>
      <c r="R248">
        <v>47.88</v>
      </c>
      <c r="S248">
        <v>6</v>
      </c>
      <c r="T248" s="3">
        <v>0</v>
      </c>
      <c r="U248">
        <v>0</v>
      </c>
      <c r="V248">
        <v>-23.94</v>
      </c>
      <c r="W248">
        <v>23.94</v>
      </c>
      <c r="X248">
        <v>247</v>
      </c>
    </row>
    <row r="249" spans="1:24" x14ac:dyDescent="0.25">
      <c r="A249">
        <v>248</v>
      </c>
      <c r="B249" t="s">
        <v>1228</v>
      </c>
      <c r="C249" s="2">
        <v>41791</v>
      </c>
      <c r="D249" s="2">
        <v>41796</v>
      </c>
      <c r="E249" t="s">
        <v>353</v>
      </c>
      <c r="F249" t="s">
        <v>1229</v>
      </c>
      <c r="G249" t="s">
        <v>1230</v>
      </c>
      <c r="H249" t="s">
        <v>416</v>
      </c>
      <c r="I249" t="s">
        <v>357</v>
      </c>
      <c r="J249" t="s">
        <v>1231</v>
      </c>
      <c r="K249" t="s">
        <v>538</v>
      </c>
      <c r="L249">
        <v>55044</v>
      </c>
      <c r="M249" t="s">
        <v>20</v>
      </c>
      <c r="N249" t="s">
        <v>1236</v>
      </c>
      <c r="O249" t="s">
        <v>9</v>
      </c>
      <c r="P249" t="s">
        <v>18</v>
      </c>
      <c r="Q249" t="s">
        <v>1237</v>
      </c>
      <c r="R249">
        <v>1503.25</v>
      </c>
      <c r="S249">
        <v>5</v>
      </c>
      <c r="T249" s="3">
        <v>0</v>
      </c>
      <c r="U249">
        <v>0</v>
      </c>
      <c r="V249">
        <v>-1007.1775</v>
      </c>
      <c r="W249">
        <v>496.07249999999999</v>
      </c>
      <c r="X249">
        <v>248</v>
      </c>
    </row>
    <row r="250" spans="1:24" x14ac:dyDescent="0.25">
      <c r="A250">
        <v>249</v>
      </c>
      <c r="B250" t="s">
        <v>1228</v>
      </c>
      <c r="C250" s="2">
        <v>41791</v>
      </c>
      <c r="D250" s="2">
        <v>41796</v>
      </c>
      <c r="E250" t="s">
        <v>353</v>
      </c>
      <c r="F250" t="s">
        <v>1229</v>
      </c>
      <c r="G250" t="s">
        <v>1230</v>
      </c>
      <c r="H250" t="s">
        <v>416</v>
      </c>
      <c r="I250" t="s">
        <v>357</v>
      </c>
      <c r="J250" t="s">
        <v>1231</v>
      </c>
      <c r="K250" t="s">
        <v>538</v>
      </c>
      <c r="L250">
        <v>55044</v>
      </c>
      <c r="M250" t="s">
        <v>20</v>
      </c>
      <c r="N250" t="s">
        <v>1071</v>
      </c>
      <c r="O250" t="s">
        <v>9</v>
      </c>
      <c r="P250" t="s">
        <v>19</v>
      </c>
      <c r="Q250" t="s">
        <v>1072</v>
      </c>
      <c r="R250">
        <v>25.92</v>
      </c>
      <c r="S250">
        <v>4</v>
      </c>
      <c r="T250" s="3">
        <v>0</v>
      </c>
      <c r="U250">
        <v>0</v>
      </c>
      <c r="V250">
        <v>-13.478400000000001</v>
      </c>
      <c r="W250">
        <v>12.441599999999999</v>
      </c>
      <c r="X250">
        <v>249</v>
      </c>
    </row>
    <row r="251" spans="1:24" x14ac:dyDescent="0.25">
      <c r="A251">
        <v>250</v>
      </c>
      <c r="B251" t="s">
        <v>1238</v>
      </c>
      <c r="C251" s="2">
        <v>42714</v>
      </c>
      <c r="D251" s="2">
        <v>42719</v>
      </c>
      <c r="E251" t="s">
        <v>353</v>
      </c>
      <c r="F251" t="s">
        <v>1239</v>
      </c>
      <c r="G251" t="s">
        <v>1240</v>
      </c>
      <c r="H251" t="s">
        <v>356</v>
      </c>
      <c r="I251" t="s">
        <v>357</v>
      </c>
      <c r="J251" t="s">
        <v>439</v>
      </c>
      <c r="K251" t="s">
        <v>369</v>
      </c>
      <c r="L251">
        <v>94109</v>
      </c>
      <c r="M251" t="s">
        <v>8</v>
      </c>
      <c r="N251" t="s">
        <v>1241</v>
      </c>
      <c r="O251" t="s">
        <v>5</v>
      </c>
      <c r="P251" t="s">
        <v>7</v>
      </c>
      <c r="Q251" t="s">
        <v>1242</v>
      </c>
      <c r="R251">
        <v>321.56799999999998</v>
      </c>
      <c r="S251">
        <v>2</v>
      </c>
      <c r="T251" s="3">
        <v>0.2</v>
      </c>
      <c r="U251">
        <v>-64.313599999999994</v>
      </c>
      <c r="V251">
        <v>-229.1172</v>
      </c>
      <c r="W251">
        <v>28.1372</v>
      </c>
      <c r="X251">
        <v>250</v>
      </c>
    </row>
    <row r="252" spans="1:24" x14ac:dyDescent="0.25">
      <c r="A252">
        <v>251</v>
      </c>
      <c r="B252" t="s">
        <v>1243</v>
      </c>
      <c r="C252" s="2">
        <v>42624</v>
      </c>
      <c r="D252" s="2">
        <v>42630</v>
      </c>
      <c r="E252" t="s">
        <v>373</v>
      </c>
      <c r="F252" t="s">
        <v>1244</v>
      </c>
      <c r="G252" t="s">
        <v>1245</v>
      </c>
      <c r="H252" t="s">
        <v>356</v>
      </c>
      <c r="I252" t="s">
        <v>357</v>
      </c>
      <c r="J252" t="s">
        <v>1246</v>
      </c>
      <c r="K252" t="s">
        <v>369</v>
      </c>
      <c r="L252">
        <v>92037</v>
      </c>
      <c r="M252" t="s">
        <v>8</v>
      </c>
      <c r="N252" t="s">
        <v>1247</v>
      </c>
      <c r="O252" t="s">
        <v>9</v>
      </c>
      <c r="P252" t="s">
        <v>19</v>
      </c>
      <c r="Q252" t="s">
        <v>1248</v>
      </c>
      <c r="R252">
        <v>7.61</v>
      </c>
      <c r="S252">
        <v>1</v>
      </c>
      <c r="T252" s="3">
        <v>0</v>
      </c>
      <c r="U252">
        <v>0</v>
      </c>
      <c r="V252">
        <v>-4.0332999999999997</v>
      </c>
      <c r="W252">
        <v>3.5767000000000002</v>
      </c>
      <c r="X252">
        <v>251</v>
      </c>
    </row>
    <row r="253" spans="1:24" x14ac:dyDescent="0.25">
      <c r="A253">
        <v>252</v>
      </c>
      <c r="B253" t="s">
        <v>1243</v>
      </c>
      <c r="C253" s="2">
        <v>42624</v>
      </c>
      <c r="D253" s="2">
        <v>42630</v>
      </c>
      <c r="E253" t="s">
        <v>373</v>
      </c>
      <c r="F253" t="s">
        <v>1244</v>
      </c>
      <c r="G253" t="s">
        <v>1245</v>
      </c>
      <c r="H253" t="s">
        <v>356</v>
      </c>
      <c r="I253" t="s">
        <v>357</v>
      </c>
      <c r="J253" t="s">
        <v>1246</v>
      </c>
      <c r="K253" t="s">
        <v>369</v>
      </c>
      <c r="L253">
        <v>92037</v>
      </c>
      <c r="M253" t="s">
        <v>8</v>
      </c>
      <c r="N253" t="s">
        <v>1205</v>
      </c>
      <c r="O253" t="s">
        <v>15</v>
      </c>
      <c r="P253" t="s">
        <v>23</v>
      </c>
      <c r="Q253" t="s">
        <v>1206</v>
      </c>
      <c r="R253">
        <v>3347.37</v>
      </c>
      <c r="S253">
        <v>13</v>
      </c>
      <c r="T253" s="3">
        <v>0</v>
      </c>
      <c r="U253">
        <v>0</v>
      </c>
      <c r="V253">
        <v>-2711.3697000000002</v>
      </c>
      <c r="W253">
        <v>636.00030000000004</v>
      </c>
      <c r="X253">
        <v>252</v>
      </c>
    </row>
    <row r="254" spans="1:24" x14ac:dyDescent="0.25">
      <c r="A254">
        <v>253</v>
      </c>
      <c r="B254" t="s">
        <v>1249</v>
      </c>
      <c r="C254" s="2">
        <v>42714</v>
      </c>
      <c r="D254" s="2">
        <v>42717</v>
      </c>
      <c r="E254" t="s">
        <v>497</v>
      </c>
      <c r="F254" t="s">
        <v>1250</v>
      </c>
      <c r="G254" t="s">
        <v>1251</v>
      </c>
      <c r="H254" t="s">
        <v>356</v>
      </c>
      <c r="I254" t="s">
        <v>357</v>
      </c>
      <c r="J254" t="s">
        <v>575</v>
      </c>
      <c r="K254" t="s">
        <v>576</v>
      </c>
      <c r="L254">
        <v>10024</v>
      </c>
      <c r="M254" t="s">
        <v>22</v>
      </c>
      <c r="N254" t="s">
        <v>1252</v>
      </c>
      <c r="O254" t="s">
        <v>9</v>
      </c>
      <c r="P254" t="s">
        <v>12</v>
      </c>
      <c r="Q254" t="s">
        <v>1253</v>
      </c>
      <c r="R254">
        <v>80.58</v>
      </c>
      <c r="S254">
        <v>6</v>
      </c>
      <c r="T254" s="3">
        <v>0</v>
      </c>
      <c r="U254">
        <v>0</v>
      </c>
      <c r="V254">
        <v>-58.017600000000002</v>
      </c>
      <c r="W254">
        <v>22.5624</v>
      </c>
      <c r="X254">
        <v>253</v>
      </c>
    </row>
    <row r="255" spans="1:24" x14ac:dyDescent="0.25">
      <c r="A255">
        <v>254</v>
      </c>
      <c r="B255" t="s">
        <v>1249</v>
      </c>
      <c r="C255" s="2">
        <v>42714</v>
      </c>
      <c r="D255" s="2">
        <v>42717</v>
      </c>
      <c r="E255" t="s">
        <v>497</v>
      </c>
      <c r="F255" t="s">
        <v>1250</v>
      </c>
      <c r="G255" t="s">
        <v>1251</v>
      </c>
      <c r="H255" t="s">
        <v>356</v>
      </c>
      <c r="I255" t="s">
        <v>357</v>
      </c>
      <c r="J255" t="s">
        <v>575</v>
      </c>
      <c r="K255" t="s">
        <v>576</v>
      </c>
      <c r="L255">
        <v>10024</v>
      </c>
      <c r="M255" t="s">
        <v>22</v>
      </c>
      <c r="N255" t="s">
        <v>1254</v>
      </c>
      <c r="O255" t="s">
        <v>9</v>
      </c>
      <c r="P255" t="s">
        <v>24</v>
      </c>
      <c r="Q255" t="s">
        <v>1255</v>
      </c>
      <c r="R255">
        <v>361.92</v>
      </c>
      <c r="S255">
        <v>4</v>
      </c>
      <c r="T255" s="3">
        <v>0</v>
      </c>
      <c r="U255">
        <v>0</v>
      </c>
      <c r="V255">
        <v>-199.05600000000001</v>
      </c>
      <c r="W255">
        <v>162.864</v>
      </c>
      <c r="X255">
        <v>254</v>
      </c>
    </row>
    <row r="256" spans="1:24" x14ac:dyDescent="0.25">
      <c r="A256">
        <v>255</v>
      </c>
      <c r="B256" t="s">
        <v>1256</v>
      </c>
      <c r="C256" s="2">
        <v>42336</v>
      </c>
      <c r="D256" s="2">
        <v>42342</v>
      </c>
      <c r="E256" t="s">
        <v>373</v>
      </c>
      <c r="F256" t="s">
        <v>1257</v>
      </c>
      <c r="G256" t="s">
        <v>1258</v>
      </c>
      <c r="H256" t="s">
        <v>367</v>
      </c>
      <c r="I256" t="s">
        <v>357</v>
      </c>
      <c r="J256" t="s">
        <v>610</v>
      </c>
      <c r="K256" t="s">
        <v>520</v>
      </c>
      <c r="L256">
        <v>60623</v>
      </c>
      <c r="M256" t="s">
        <v>20</v>
      </c>
      <c r="N256" t="s">
        <v>1226</v>
      </c>
      <c r="O256" t="s">
        <v>5</v>
      </c>
      <c r="P256" t="s">
        <v>13</v>
      </c>
      <c r="Q256" t="s">
        <v>1227</v>
      </c>
      <c r="R256">
        <v>12.132</v>
      </c>
      <c r="S256">
        <v>9</v>
      </c>
      <c r="T256" s="3">
        <v>0.6</v>
      </c>
      <c r="U256">
        <v>-7.2792000000000003</v>
      </c>
      <c r="V256">
        <v>-13.3452</v>
      </c>
      <c r="W256">
        <v>-8.4923999999999999</v>
      </c>
      <c r="X256">
        <v>255</v>
      </c>
    </row>
    <row r="257" spans="1:24" x14ac:dyDescent="0.25">
      <c r="A257">
        <v>256</v>
      </c>
      <c r="B257" t="s">
        <v>1256</v>
      </c>
      <c r="C257" s="2">
        <v>42336</v>
      </c>
      <c r="D257" s="2">
        <v>42342</v>
      </c>
      <c r="E257" t="s">
        <v>373</v>
      </c>
      <c r="F257" t="s">
        <v>1257</v>
      </c>
      <c r="G257" t="s">
        <v>1258</v>
      </c>
      <c r="H257" t="s">
        <v>367</v>
      </c>
      <c r="I257" t="s">
        <v>357</v>
      </c>
      <c r="J257" t="s">
        <v>610</v>
      </c>
      <c r="K257" t="s">
        <v>520</v>
      </c>
      <c r="L257">
        <v>60623</v>
      </c>
      <c r="M257" t="s">
        <v>20</v>
      </c>
      <c r="N257" t="s">
        <v>1259</v>
      </c>
      <c r="O257" t="s">
        <v>9</v>
      </c>
      <c r="P257" t="s">
        <v>12</v>
      </c>
      <c r="Q257" t="s">
        <v>1260</v>
      </c>
      <c r="R257">
        <v>82.367999999999995</v>
      </c>
      <c r="S257">
        <v>2</v>
      </c>
      <c r="T257" s="3">
        <v>0.2</v>
      </c>
      <c r="U257">
        <v>-16.473600000000001</v>
      </c>
      <c r="V257">
        <v>-85.456800000000001</v>
      </c>
      <c r="W257">
        <v>-19.5624</v>
      </c>
      <c r="X257">
        <v>256</v>
      </c>
    </row>
    <row r="258" spans="1:24" x14ac:dyDescent="0.25">
      <c r="A258">
        <v>257</v>
      </c>
      <c r="B258" t="s">
        <v>1256</v>
      </c>
      <c r="C258" s="2">
        <v>42336</v>
      </c>
      <c r="D258" s="2">
        <v>42342</v>
      </c>
      <c r="E258" t="s">
        <v>373</v>
      </c>
      <c r="F258" t="s">
        <v>1257</v>
      </c>
      <c r="G258" t="s">
        <v>1258</v>
      </c>
      <c r="H258" t="s">
        <v>367</v>
      </c>
      <c r="I258" t="s">
        <v>357</v>
      </c>
      <c r="J258" t="s">
        <v>610</v>
      </c>
      <c r="K258" t="s">
        <v>520</v>
      </c>
      <c r="L258">
        <v>60623</v>
      </c>
      <c r="M258" t="s">
        <v>20</v>
      </c>
      <c r="N258" t="s">
        <v>938</v>
      </c>
      <c r="O258" t="s">
        <v>9</v>
      </c>
      <c r="P258" t="s">
        <v>12</v>
      </c>
      <c r="Q258" t="s">
        <v>939</v>
      </c>
      <c r="R258">
        <v>53.92</v>
      </c>
      <c r="S258">
        <v>5</v>
      </c>
      <c r="T258" s="3">
        <v>0.2</v>
      </c>
      <c r="U258">
        <v>-10.784000000000001</v>
      </c>
      <c r="V258">
        <v>-39.091999999999999</v>
      </c>
      <c r="W258">
        <v>4.0439999999999996</v>
      </c>
      <c r="X258">
        <v>257</v>
      </c>
    </row>
    <row r="259" spans="1:24" x14ac:dyDescent="0.25">
      <c r="A259">
        <v>258</v>
      </c>
      <c r="B259" t="s">
        <v>1256</v>
      </c>
      <c r="C259" s="2">
        <v>42336</v>
      </c>
      <c r="D259" s="2">
        <v>42342</v>
      </c>
      <c r="E259" t="s">
        <v>373</v>
      </c>
      <c r="F259" t="s">
        <v>1257</v>
      </c>
      <c r="G259" t="s">
        <v>1258</v>
      </c>
      <c r="H259" t="s">
        <v>367</v>
      </c>
      <c r="I259" t="s">
        <v>357</v>
      </c>
      <c r="J259" t="s">
        <v>610</v>
      </c>
      <c r="K259" t="s">
        <v>520</v>
      </c>
      <c r="L259">
        <v>60623</v>
      </c>
      <c r="M259" t="s">
        <v>20</v>
      </c>
      <c r="N259" t="s">
        <v>1261</v>
      </c>
      <c r="O259" t="s">
        <v>15</v>
      </c>
      <c r="P259" t="s">
        <v>16</v>
      </c>
      <c r="Q259" t="s">
        <v>1262</v>
      </c>
      <c r="R259">
        <v>647.904</v>
      </c>
      <c r="S259">
        <v>6</v>
      </c>
      <c r="T259" s="3">
        <v>0.2</v>
      </c>
      <c r="U259">
        <v>-129.58080000000001</v>
      </c>
      <c r="V259">
        <v>-461.63159999999999</v>
      </c>
      <c r="W259">
        <v>56.691600000000001</v>
      </c>
      <c r="X259">
        <v>258</v>
      </c>
    </row>
    <row r="260" spans="1:24" x14ac:dyDescent="0.25">
      <c r="A260">
        <v>259</v>
      </c>
      <c r="B260" t="s">
        <v>1263</v>
      </c>
      <c r="C260" s="2">
        <v>43070</v>
      </c>
      <c r="D260" s="2">
        <v>43072</v>
      </c>
      <c r="E260" t="s">
        <v>353</v>
      </c>
      <c r="F260" t="s">
        <v>1264</v>
      </c>
      <c r="G260" t="s">
        <v>1265</v>
      </c>
      <c r="H260" t="s">
        <v>356</v>
      </c>
      <c r="I260" t="s">
        <v>357</v>
      </c>
      <c r="J260" t="s">
        <v>575</v>
      </c>
      <c r="K260" t="s">
        <v>576</v>
      </c>
      <c r="L260">
        <v>10009</v>
      </c>
      <c r="M260" t="s">
        <v>22</v>
      </c>
      <c r="N260" t="s">
        <v>1266</v>
      </c>
      <c r="O260" t="s">
        <v>15</v>
      </c>
      <c r="P260" t="s">
        <v>23</v>
      </c>
      <c r="Q260" t="s">
        <v>1267</v>
      </c>
      <c r="R260">
        <v>20.37</v>
      </c>
      <c r="S260">
        <v>3</v>
      </c>
      <c r="T260" s="3">
        <v>0</v>
      </c>
      <c r="U260">
        <v>0</v>
      </c>
      <c r="V260">
        <v>-13.4442</v>
      </c>
      <c r="W260">
        <v>6.9257999999999997</v>
      </c>
      <c r="X260">
        <v>259</v>
      </c>
    </row>
    <row r="261" spans="1:24" x14ac:dyDescent="0.25">
      <c r="A261">
        <v>260</v>
      </c>
      <c r="B261" t="s">
        <v>1263</v>
      </c>
      <c r="C261" s="2">
        <v>43070</v>
      </c>
      <c r="D261" s="2">
        <v>43072</v>
      </c>
      <c r="E261" t="s">
        <v>353</v>
      </c>
      <c r="F261" t="s">
        <v>1264</v>
      </c>
      <c r="G261" t="s">
        <v>1265</v>
      </c>
      <c r="H261" t="s">
        <v>356</v>
      </c>
      <c r="I261" t="s">
        <v>357</v>
      </c>
      <c r="J261" t="s">
        <v>575</v>
      </c>
      <c r="K261" t="s">
        <v>576</v>
      </c>
      <c r="L261">
        <v>10009</v>
      </c>
      <c r="M261" t="s">
        <v>22</v>
      </c>
      <c r="N261" t="s">
        <v>1268</v>
      </c>
      <c r="O261" t="s">
        <v>9</v>
      </c>
      <c r="P261" t="s">
        <v>12</v>
      </c>
      <c r="Q261" t="s">
        <v>1269</v>
      </c>
      <c r="R261">
        <v>221.55</v>
      </c>
      <c r="S261">
        <v>3</v>
      </c>
      <c r="T261" s="3">
        <v>0</v>
      </c>
      <c r="U261">
        <v>0</v>
      </c>
      <c r="V261">
        <v>-214.90350000000001</v>
      </c>
      <c r="W261">
        <v>6.6464999999999996</v>
      </c>
      <c r="X261">
        <v>260</v>
      </c>
    </row>
    <row r="262" spans="1:24" x14ac:dyDescent="0.25">
      <c r="A262">
        <v>261</v>
      </c>
      <c r="B262" t="s">
        <v>1263</v>
      </c>
      <c r="C262" s="2">
        <v>43070</v>
      </c>
      <c r="D262" s="2">
        <v>43072</v>
      </c>
      <c r="E262" t="s">
        <v>353</v>
      </c>
      <c r="F262" t="s">
        <v>1264</v>
      </c>
      <c r="G262" t="s">
        <v>1265</v>
      </c>
      <c r="H262" t="s">
        <v>356</v>
      </c>
      <c r="I262" t="s">
        <v>357</v>
      </c>
      <c r="J262" t="s">
        <v>575</v>
      </c>
      <c r="K262" t="s">
        <v>576</v>
      </c>
      <c r="L262">
        <v>10009</v>
      </c>
      <c r="M262" t="s">
        <v>22</v>
      </c>
      <c r="N262" t="s">
        <v>1270</v>
      </c>
      <c r="O262" t="s">
        <v>9</v>
      </c>
      <c r="P262" t="s">
        <v>17</v>
      </c>
      <c r="Q262" t="s">
        <v>1271</v>
      </c>
      <c r="R262">
        <v>17.52</v>
      </c>
      <c r="S262">
        <v>5</v>
      </c>
      <c r="T262" s="3">
        <v>0.2</v>
      </c>
      <c r="U262">
        <v>-3.504</v>
      </c>
      <c r="V262">
        <v>-7.8840000000000003</v>
      </c>
      <c r="W262">
        <v>6.1319999999999997</v>
      </c>
      <c r="X262">
        <v>261</v>
      </c>
    </row>
    <row r="263" spans="1:24" x14ac:dyDescent="0.25">
      <c r="A263">
        <v>262</v>
      </c>
      <c r="B263" t="s">
        <v>1272</v>
      </c>
      <c r="C263" s="2">
        <v>42894</v>
      </c>
      <c r="D263" s="2">
        <v>42898</v>
      </c>
      <c r="E263" t="s">
        <v>373</v>
      </c>
      <c r="F263" t="s">
        <v>1273</v>
      </c>
      <c r="G263" t="s">
        <v>1274</v>
      </c>
      <c r="H263" t="s">
        <v>367</v>
      </c>
      <c r="I263" t="s">
        <v>357</v>
      </c>
      <c r="J263" t="s">
        <v>905</v>
      </c>
      <c r="K263" t="s">
        <v>418</v>
      </c>
      <c r="L263">
        <v>77506</v>
      </c>
      <c r="M263" t="s">
        <v>20</v>
      </c>
      <c r="N263" t="s">
        <v>1275</v>
      </c>
      <c r="O263" t="s">
        <v>9</v>
      </c>
      <c r="P263" t="s">
        <v>18</v>
      </c>
      <c r="Q263" t="s">
        <v>1276</v>
      </c>
      <c r="R263">
        <v>1.6240000000000001</v>
      </c>
      <c r="S263">
        <v>2</v>
      </c>
      <c r="T263" s="3">
        <v>0.8</v>
      </c>
      <c r="U263">
        <v>-1.2991999999999999</v>
      </c>
      <c r="V263">
        <v>-4.7907999999999999</v>
      </c>
      <c r="W263">
        <v>-4.4660000000000002</v>
      </c>
      <c r="X263">
        <v>262</v>
      </c>
    </row>
    <row r="264" spans="1:24" x14ac:dyDescent="0.25">
      <c r="A264">
        <v>263</v>
      </c>
      <c r="B264" t="s">
        <v>1277</v>
      </c>
      <c r="C264" s="2">
        <v>41901</v>
      </c>
      <c r="D264" s="2">
        <v>41903</v>
      </c>
      <c r="E264" t="s">
        <v>353</v>
      </c>
      <c r="F264" t="s">
        <v>1278</v>
      </c>
      <c r="G264" t="s">
        <v>1279</v>
      </c>
      <c r="H264" t="s">
        <v>367</v>
      </c>
      <c r="I264" t="s">
        <v>357</v>
      </c>
      <c r="J264" t="s">
        <v>493</v>
      </c>
      <c r="K264" t="s">
        <v>418</v>
      </c>
      <c r="L264">
        <v>77036</v>
      </c>
      <c r="M264" t="s">
        <v>20</v>
      </c>
      <c r="N264" t="s">
        <v>985</v>
      </c>
      <c r="O264" t="s">
        <v>15</v>
      </c>
      <c r="P264" t="s">
        <v>30</v>
      </c>
      <c r="Q264" t="s">
        <v>986</v>
      </c>
      <c r="R264">
        <v>3059.982</v>
      </c>
      <c r="S264">
        <v>3</v>
      </c>
      <c r="T264" s="3">
        <v>0.4</v>
      </c>
      <c r="U264">
        <v>-1223.9928</v>
      </c>
      <c r="V264">
        <v>-2345.9861999999998</v>
      </c>
      <c r="W264">
        <v>-509.99700000000001</v>
      </c>
      <c r="X264">
        <v>263</v>
      </c>
    </row>
    <row r="265" spans="1:24" x14ac:dyDescent="0.25">
      <c r="A265">
        <v>264</v>
      </c>
      <c r="B265" t="s">
        <v>1277</v>
      </c>
      <c r="C265" s="2">
        <v>41901</v>
      </c>
      <c r="D265" s="2">
        <v>41903</v>
      </c>
      <c r="E265" t="s">
        <v>353</v>
      </c>
      <c r="F265" t="s">
        <v>1278</v>
      </c>
      <c r="G265" t="s">
        <v>1279</v>
      </c>
      <c r="H265" t="s">
        <v>367</v>
      </c>
      <c r="I265" t="s">
        <v>357</v>
      </c>
      <c r="J265" t="s">
        <v>493</v>
      </c>
      <c r="K265" t="s">
        <v>418</v>
      </c>
      <c r="L265">
        <v>77036</v>
      </c>
      <c r="M265" t="s">
        <v>20</v>
      </c>
      <c r="N265" t="s">
        <v>1280</v>
      </c>
      <c r="O265" t="s">
        <v>15</v>
      </c>
      <c r="P265" t="s">
        <v>30</v>
      </c>
      <c r="Q265" t="s">
        <v>1281</v>
      </c>
      <c r="R265">
        <v>2519.9580000000001</v>
      </c>
      <c r="S265">
        <v>7</v>
      </c>
      <c r="T265" s="3">
        <v>0.4</v>
      </c>
      <c r="U265">
        <v>-1007.9832</v>
      </c>
      <c r="V265">
        <v>-1763.9706000000001</v>
      </c>
      <c r="W265">
        <v>-251.9958</v>
      </c>
      <c r="X265">
        <v>264</v>
      </c>
    </row>
    <row r="266" spans="1:24" x14ac:dyDescent="0.25">
      <c r="A266">
        <v>265</v>
      </c>
      <c r="B266" t="s">
        <v>1282</v>
      </c>
      <c r="C266" s="2">
        <v>42527</v>
      </c>
      <c r="D266" s="2">
        <v>42534</v>
      </c>
      <c r="E266" t="s">
        <v>373</v>
      </c>
      <c r="F266" t="s">
        <v>1283</v>
      </c>
      <c r="G266" t="s">
        <v>1284</v>
      </c>
      <c r="H266" t="s">
        <v>356</v>
      </c>
      <c r="I266" t="s">
        <v>357</v>
      </c>
      <c r="J266" t="s">
        <v>610</v>
      </c>
      <c r="K266" t="s">
        <v>520</v>
      </c>
      <c r="L266">
        <v>60610</v>
      </c>
      <c r="M266" t="s">
        <v>20</v>
      </c>
      <c r="N266" t="s">
        <v>1285</v>
      </c>
      <c r="O266" t="s">
        <v>15</v>
      </c>
      <c r="P266" t="s">
        <v>16</v>
      </c>
      <c r="Q266" t="s">
        <v>1286</v>
      </c>
      <c r="R266">
        <v>328.22399999999999</v>
      </c>
      <c r="S266">
        <v>4</v>
      </c>
      <c r="T266" s="3">
        <v>0.2</v>
      </c>
      <c r="U266">
        <v>-65.644800000000004</v>
      </c>
      <c r="V266">
        <v>-233.8596</v>
      </c>
      <c r="W266">
        <v>28.7196</v>
      </c>
      <c r="X266">
        <v>265</v>
      </c>
    </row>
    <row r="267" spans="1:24" x14ac:dyDescent="0.25">
      <c r="A267">
        <v>266</v>
      </c>
      <c r="B267" t="s">
        <v>1287</v>
      </c>
      <c r="C267" s="2">
        <v>42318</v>
      </c>
      <c r="D267" s="2">
        <v>42323</v>
      </c>
      <c r="E267" t="s">
        <v>373</v>
      </c>
      <c r="F267" t="s">
        <v>1288</v>
      </c>
      <c r="G267" t="s">
        <v>1289</v>
      </c>
      <c r="H267" t="s">
        <v>356</v>
      </c>
      <c r="I267" t="s">
        <v>357</v>
      </c>
      <c r="J267" t="s">
        <v>1290</v>
      </c>
      <c r="K267" t="s">
        <v>369</v>
      </c>
      <c r="L267">
        <v>94513</v>
      </c>
      <c r="M267" t="s">
        <v>8</v>
      </c>
      <c r="N267" t="s">
        <v>1291</v>
      </c>
      <c r="O267" t="s">
        <v>15</v>
      </c>
      <c r="P267" t="s">
        <v>23</v>
      </c>
      <c r="Q267" t="s">
        <v>1292</v>
      </c>
      <c r="R267">
        <v>79.900000000000006</v>
      </c>
      <c r="S267">
        <v>2</v>
      </c>
      <c r="T267" s="3">
        <v>0</v>
      </c>
      <c r="U267">
        <v>0</v>
      </c>
      <c r="V267">
        <v>-44.744</v>
      </c>
      <c r="W267">
        <v>35.155999999999999</v>
      </c>
      <c r="X267">
        <v>266</v>
      </c>
    </row>
    <row r="268" spans="1:24" x14ac:dyDescent="0.25">
      <c r="A268">
        <v>267</v>
      </c>
      <c r="B268" t="s">
        <v>1293</v>
      </c>
      <c r="C268" s="2">
        <v>42902</v>
      </c>
      <c r="D268" s="2">
        <v>42906</v>
      </c>
      <c r="E268" t="s">
        <v>373</v>
      </c>
      <c r="F268" t="s">
        <v>1294</v>
      </c>
      <c r="G268" t="s">
        <v>1295</v>
      </c>
      <c r="H268" t="s">
        <v>367</v>
      </c>
      <c r="I268" t="s">
        <v>357</v>
      </c>
      <c r="J268" t="s">
        <v>1296</v>
      </c>
      <c r="K268" t="s">
        <v>403</v>
      </c>
      <c r="L268">
        <v>27514</v>
      </c>
      <c r="M268" t="s">
        <v>4</v>
      </c>
      <c r="N268" t="s">
        <v>1297</v>
      </c>
      <c r="O268" t="s">
        <v>9</v>
      </c>
      <c r="P268" t="s">
        <v>14</v>
      </c>
      <c r="Q268" t="s">
        <v>1298</v>
      </c>
      <c r="R268">
        <v>14.016</v>
      </c>
      <c r="S268">
        <v>3</v>
      </c>
      <c r="T268" s="3">
        <v>0.2</v>
      </c>
      <c r="U268">
        <v>-2.8031999999999999</v>
      </c>
      <c r="V268">
        <v>-6.4824000000000002</v>
      </c>
      <c r="W268">
        <v>4.7304000000000004</v>
      </c>
      <c r="X268">
        <v>267</v>
      </c>
    </row>
    <row r="269" spans="1:24" x14ac:dyDescent="0.25">
      <c r="A269">
        <v>268</v>
      </c>
      <c r="B269" t="s">
        <v>1299</v>
      </c>
      <c r="C269" s="2">
        <v>42391</v>
      </c>
      <c r="D269" s="2">
        <v>42397</v>
      </c>
      <c r="E269" t="s">
        <v>373</v>
      </c>
      <c r="F269" t="s">
        <v>693</v>
      </c>
      <c r="G269" t="s">
        <v>694</v>
      </c>
      <c r="H269" t="s">
        <v>356</v>
      </c>
      <c r="I269" t="s">
        <v>357</v>
      </c>
      <c r="J269" t="s">
        <v>1300</v>
      </c>
      <c r="K269" t="s">
        <v>1090</v>
      </c>
      <c r="L269">
        <v>7960</v>
      </c>
      <c r="M269" t="s">
        <v>22</v>
      </c>
      <c r="N269" t="s">
        <v>1301</v>
      </c>
      <c r="O269" t="s">
        <v>9</v>
      </c>
      <c r="P269" t="s">
        <v>25</v>
      </c>
      <c r="Q269" t="s">
        <v>1302</v>
      </c>
      <c r="R269">
        <v>7.56</v>
      </c>
      <c r="S269">
        <v>6</v>
      </c>
      <c r="T269" s="3">
        <v>0</v>
      </c>
      <c r="U269">
        <v>0</v>
      </c>
      <c r="V269">
        <v>-7.2576000000000001</v>
      </c>
      <c r="W269">
        <v>0.3024</v>
      </c>
      <c r="X269">
        <v>268</v>
      </c>
    </row>
    <row r="270" spans="1:24" x14ac:dyDescent="0.25">
      <c r="A270">
        <v>269</v>
      </c>
      <c r="B270" t="s">
        <v>1303</v>
      </c>
      <c r="C270" s="2">
        <v>43078</v>
      </c>
      <c r="D270" s="2">
        <v>43082</v>
      </c>
      <c r="E270" t="s">
        <v>373</v>
      </c>
      <c r="F270" t="s">
        <v>1304</v>
      </c>
      <c r="G270" t="s">
        <v>1305</v>
      </c>
      <c r="H270" t="s">
        <v>367</v>
      </c>
      <c r="I270" t="s">
        <v>357</v>
      </c>
      <c r="J270" t="s">
        <v>1306</v>
      </c>
      <c r="K270" t="s">
        <v>803</v>
      </c>
      <c r="L270">
        <v>45231</v>
      </c>
      <c r="M270" t="s">
        <v>22</v>
      </c>
      <c r="N270" t="s">
        <v>1307</v>
      </c>
      <c r="O270" t="s">
        <v>9</v>
      </c>
      <c r="P270" t="s">
        <v>12</v>
      </c>
      <c r="Q270" t="s">
        <v>1308</v>
      </c>
      <c r="R270">
        <v>37.207999999999998</v>
      </c>
      <c r="S270">
        <v>1</v>
      </c>
      <c r="T270" s="3">
        <v>0.2</v>
      </c>
      <c r="U270">
        <v>-7.4416000000000002</v>
      </c>
      <c r="V270">
        <v>-37.207999999999998</v>
      </c>
      <c r="W270">
        <v>-7.4416000000000002</v>
      </c>
      <c r="X270">
        <v>269</v>
      </c>
    </row>
    <row r="271" spans="1:24" x14ac:dyDescent="0.25">
      <c r="A271">
        <v>270</v>
      </c>
      <c r="B271" t="s">
        <v>1303</v>
      </c>
      <c r="C271" s="2">
        <v>43078</v>
      </c>
      <c r="D271" s="2">
        <v>43082</v>
      </c>
      <c r="E271" t="s">
        <v>373</v>
      </c>
      <c r="F271" t="s">
        <v>1304</v>
      </c>
      <c r="G271" t="s">
        <v>1305</v>
      </c>
      <c r="H271" t="s">
        <v>367</v>
      </c>
      <c r="I271" t="s">
        <v>357</v>
      </c>
      <c r="J271" t="s">
        <v>1306</v>
      </c>
      <c r="K271" t="s">
        <v>803</v>
      </c>
      <c r="L271">
        <v>45231</v>
      </c>
      <c r="M271" t="s">
        <v>22</v>
      </c>
      <c r="N271" t="s">
        <v>1309</v>
      </c>
      <c r="O271" t="s">
        <v>9</v>
      </c>
      <c r="P271" t="s">
        <v>24</v>
      </c>
      <c r="Q271" t="s">
        <v>1310</v>
      </c>
      <c r="R271">
        <v>57.576000000000001</v>
      </c>
      <c r="S271">
        <v>3</v>
      </c>
      <c r="T271" s="3">
        <v>0.2</v>
      </c>
      <c r="U271">
        <v>-11.5152</v>
      </c>
      <c r="V271">
        <v>-24.469799999999999</v>
      </c>
      <c r="W271">
        <v>21.591000000000001</v>
      </c>
      <c r="X271">
        <v>270</v>
      </c>
    </row>
    <row r="272" spans="1:24" x14ac:dyDescent="0.25">
      <c r="A272">
        <v>271</v>
      </c>
      <c r="B272" t="s">
        <v>1311</v>
      </c>
      <c r="C272" s="2">
        <v>43097</v>
      </c>
      <c r="D272" s="2">
        <v>43102</v>
      </c>
      <c r="E272" t="s">
        <v>353</v>
      </c>
      <c r="F272" t="s">
        <v>1312</v>
      </c>
      <c r="G272" t="s">
        <v>1313</v>
      </c>
      <c r="H272" t="s">
        <v>367</v>
      </c>
      <c r="I272" t="s">
        <v>357</v>
      </c>
      <c r="J272" t="s">
        <v>439</v>
      </c>
      <c r="K272" t="s">
        <v>369</v>
      </c>
      <c r="L272">
        <v>94110</v>
      </c>
      <c r="M272" t="s">
        <v>8</v>
      </c>
      <c r="N272" t="s">
        <v>1314</v>
      </c>
      <c r="O272" t="s">
        <v>9</v>
      </c>
      <c r="P272" t="s">
        <v>12</v>
      </c>
      <c r="Q272" t="s">
        <v>1315</v>
      </c>
      <c r="R272">
        <v>725.84</v>
      </c>
      <c r="S272">
        <v>4</v>
      </c>
      <c r="T272" s="3">
        <v>0</v>
      </c>
      <c r="U272">
        <v>0</v>
      </c>
      <c r="V272">
        <v>-515.34640000000002</v>
      </c>
      <c r="W272">
        <v>210.49359999999999</v>
      </c>
      <c r="X272">
        <v>271</v>
      </c>
    </row>
    <row r="273" spans="1:24" x14ac:dyDescent="0.25">
      <c r="A273">
        <v>272</v>
      </c>
      <c r="B273" t="s">
        <v>1316</v>
      </c>
      <c r="C273" s="2">
        <v>42215</v>
      </c>
      <c r="D273" s="2">
        <v>42216</v>
      </c>
      <c r="E273" t="s">
        <v>497</v>
      </c>
      <c r="F273" t="s">
        <v>903</v>
      </c>
      <c r="G273" t="s">
        <v>904</v>
      </c>
      <c r="H273" t="s">
        <v>356</v>
      </c>
      <c r="I273" t="s">
        <v>357</v>
      </c>
      <c r="J273" t="s">
        <v>439</v>
      </c>
      <c r="K273" t="s">
        <v>369</v>
      </c>
      <c r="L273">
        <v>94109</v>
      </c>
      <c r="M273" t="s">
        <v>8</v>
      </c>
      <c r="N273" t="s">
        <v>1317</v>
      </c>
      <c r="O273" t="s">
        <v>15</v>
      </c>
      <c r="P273" t="s">
        <v>23</v>
      </c>
      <c r="Q273" t="s">
        <v>1318</v>
      </c>
      <c r="R273">
        <v>209.93</v>
      </c>
      <c r="S273">
        <v>7</v>
      </c>
      <c r="T273" s="3">
        <v>0</v>
      </c>
      <c r="U273">
        <v>0</v>
      </c>
      <c r="V273">
        <v>-117.5608</v>
      </c>
      <c r="W273">
        <v>92.369200000000006</v>
      </c>
      <c r="X273">
        <v>272</v>
      </c>
    </row>
    <row r="274" spans="1:24" x14ac:dyDescent="0.25">
      <c r="A274">
        <v>273</v>
      </c>
      <c r="B274" t="s">
        <v>1316</v>
      </c>
      <c r="C274" s="2">
        <v>42215</v>
      </c>
      <c r="D274" s="2">
        <v>42216</v>
      </c>
      <c r="E274" t="s">
        <v>497</v>
      </c>
      <c r="F274" t="s">
        <v>903</v>
      </c>
      <c r="G274" t="s">
        <v>904</v>
      </c>
      <c r="H274" t="s">
        <v>356</v>
      </c>
      <c r="I274" t="s">
        <v>357</v>
      </c>
      <c r="J274" t="s">
        <v>439</v>
      </c>
      <c r="K274" t="s">
        <v>369</v>
      </c>
      <c r="L274">
        <v>94109</v>
      </c>
      <c r="M274" t="s">
        <v>8</v>
      </c>
      <c r="N274" t="s">
        <v>1319</v>
      </c>
      <c r="O274" t="s">
        <v>5</v>
      </c>
      <c r="P274" t="s">
        <v>13</v>
      </c>
      <c r="Q274" t="s">
        <v>1320</v>
      </c>
      <c r="R274">
        <v>5.28</v>
      </c>
      <c r="S274">
        <v>3</v>
      </c>
      <c r="T274" s="3">
        <v>0</v>
      </c>
      <c r="U274">
        <v>0</v>
      </c>
      <c r="V274">
        <v>-2.9567999999999999</v>
      </c>
      <c r="W274">
        <v>2.3231999999999999</v>
      </c>
      <c r="X274">
        <v>273</v>
      </c>
    </row>
    <row r="275" spans="1:24" x14ac:dyDescent="0.25">
      <c r="A275">
        <v>274</v>
      </c>
      <c r="B275" t="s">
        <v>1316</v>
      </c>
      <c r="C275" s="2">
        <v>42215</v>
      </c>
      <c r="D275" s="2">
        <v>42216</v>
      </c>
      <c r="E275" t="s">
        <v>497</v>
      </c>
      <c r="F275" t="s">
        <v>903</v>
      </c>
      <c r="G275" t="s">
        <v>904</v>
      </c>
      <c r="H275" t="s">
        <v>356</v>
      </c>
      <c r="I275" t="s">
        <v>357</v>
      </c>
      <c r="J275" t="s">
        <v>439</v>
      </c>
      <c r="K275" t="s">
        <v>369</v>
      </c>
      <c r="L275">
        <v>94109</v>
      </c>
      <c r="M275" t="s">
        <v>8</v>
      </c>
      <c r="N275" t="s">
        <v>1321</v>
      </c>
      <c r="O275" t="s">
        <v>9</v>
      </c>
      <c r="P275" t="s">
        <v>17</v>
      </c>
      <c r="Q275" t="s">
        <v>1322</v>
      </c>
      <c r="R275">
        <v>10.92</v>
      </c>
      <c r="S275">
        <v>3</v>
      </c>
      <c r="T275" s="3">
        <v>0.2</v>
      </c>
      <c r="U275">
        <v>-2.1840000000000002</v>
      </c>
      <c r="V275">
        <v>-4.641</v>
      </c>
      <c r="W275">
        <v>4.0949999999999998</v>
      </c>
      <c r="X275">
        <v>274</v>
      </c>
    </row>
    <row r="276" spans="1:24" x14ac:dyDescent="0.25">
      <c r="A276">
        <v>275</v>
      </c>
      <c r="B276" t="s">
        <v>1323</v>
      </c>
      <c r="C276" s="2">
        <v>42994</v>
      </c>
      <c r="D276" s="2">
        <v>42995</v>
      </c>
      <c r="E276" t="s">
        <v>497</v>
      </c>
      <c r="F276" t="s">
        <v>1324</v>
      </c>
      <c r="G276" t="s">
        <v>1325</v>
      </c>
      <c r="H276" t="s">
        <v>367</v>
      </c>
      <c r="I276" t="s">
        <v>357</v>
      </c>
      <c r="J276" t="s">
        <v>1326</v>
      </c>
      <c r="K276" t="s">
        <v>369</v>
      </c>
      <c r="L276">
        <v>90301</v>
      </c>
      <c r="M276" t="s">
        <v>8</v>
      </c>
      <c r="N276" t="s">
        <v>1327</v>
      </c>
      <c r="O276" t="s">
        <v>9</v>
      </c>
      <c r="P276" t="s">
        <v>19</v>
      </c>
      <c r="Q276" t="s">
        <v>1328</v>
      </c>
      <c r="R276">
        <v>8.82</v>
      </c>
      <c r="S276">
        <v>2</v>
      </c>
      <c r="T276" s="3">
        <v>0</v>
      </c>
      <c r="U276">
        <v>0</v>
      </c>
      <c r="V276">
        <v>-4.7628000000000004</v>
      </c>
      <c r="W276">
        <v>4.0571999999999999</v>
      </c>
      <c r="X276">
        <v>275</v>
      </c>
    </row>
    <row r="277" spans="1:24" x14ac:dyDescent="0.25">
      <c r="A277">
        <v>276</v>
      </c>
      <c r="B277" t="s">
        <v>1323</v>
      </c>
      <c r="C277" s="2">
        <v>42994</v>
      </c>
      <c r="D277" s="2">
        <v>42995</v>
      </c>
      <c r="E277" t="s">
        <v>497</v>
      </c>
      <c r="F277" t="s">
        <v>1324</v>
      </c>
      <c r="G277" t="s">
        <v>1325</v>
      </c>
      <c r="H277" t="s">
        <v>367</v>
      </c>
      <c r="I277" t="s">
        <v>357</v>
      </c>
      <c r="J277" t="s">
        <v>1326</v>
      </c>
      <c r="K277" t="s">
        <v>369</v>
      </c>
      <c r="L277">
        <v>90301</v>
      </c>
      <c r="M277" t="s">
        <v>8</v>
      </c>
      <c r="N277" t="s">
        <v>1329</v>
      </c>
      <c r="O277" t="s">
        <v>9</v>
      </c>
      <c r="P277" t="s">
        <v>14</v>
      </c>
      <c r="Q277" t="s">
        <v>1330</v>
      </c>
      <c r="R277">
        <v>5.98</v>
      </c>
      <c r="S277">
        <v>1</v>
      </c>
      <c r="T277" s="3">
        <v>0</v>
      </c>
      <c r="U277">
        <v>0</v>
      </c>
      <c r="V277">
        <v>-4.4252000000000002</v>
      </c>
      <c r="W277">
        <v>1.5548</v>
      </c>
      <c r="X277">
        <v>276</v>
      </c>
    </row>
    <row r="278" spans="1:24" x14ac:dyDescent="0.25">
      <c r="A278">
        <v>277</v>
      </c>
      <c r="B278" t="s">
        <v>1331</v>
      </c>
      <c r="C278" s="2">
        <v>43021</v>
      </c>
      <c r="D278" s="2">
        <v>43025</v>
      </c>
      <c r="E278" t="s">
        <v>373</v>
      </c>
      <c r="F278" t="s">
        <v>1332</v>
      </c>
      <c r="G278" t="s">
        <v>1333</v>
      </c>
      <c r="H278" t="s">
        <v>367</v>
      </c>
      <c r="I278" t="s">
        <v>357</v>
      </c>
      <c r="J278" t="s">
        <v>458</v>
      </c>
      <c r="K278" t="s">
        <v>459</v>
      </c>
      <c r="L278">
        <v>19140</v>
      </c>
      <c r="M278" t="s">
        <v>22</v>
      </c>
      <c r="N278" t="s">
        <v>1334</v>
      </c>
      <c r="O278" t="s">
        <v>9</v>
      </c>
      <c r="P278" t="s">
        <v>19</v>
      </c>
      <c r="Q278" t="s">
        <v>1335</v>
      </c>
      <c r="R278">
        <v>11.648</v>
      </c>
      <c r="S278">
        <v>2</v>
      </c>
      <c r="T278" s="3">
        <v>0.2</v>
      </c>
      <c r="U278">
        <v>-2.3296000000000001</v>
      </c>
      <c r="V278">
        <v>-5.2416</v>
      </c>
      <c r="W278">
        <v>4.0768000000000004</v>
      </c>
      <c r="X278">
        <v>277</v>
      </c>
    </row>
    <row r="279" spans="1:24" x14ac:dyDescent="0.25">
      <c r="A279">
        <v>278</v>
      </c>
      <c r="B279" t="s">
        <v>1331</v>
      </c>
      <c r="C279" s="2">
        <v>43021</v>
      </c>
      <c r="D279" s="2">
        <v>43025</v>
      </c>
      <c r="E279" t="s">
        <v>373</v>
      </c>
      <c r="F279" t="s">
        <v>1332</v>
      </c>
      <c r="G279" t="s">
        <v>1333</v>
      </c>
      <c r="H279" t="s">
        <v>367</v>
      </c>
      <c r="I279" t="s">
        <v>357</v>
      </c>
      <c r="J279" t="s">
        <v>458</v>
      </c>
      <c r="K279" t="s">
        <v>459</v>
      </c>
      <c r="L279">
        <v>19140</v>
      </c>
      <c r="M279" t="s">
        <v>22</v>
      </c>
      <c r="N279" t="s">
        <v>1336</v>
      </c>
      <c r="O279" t="s">
        <v>9</v>
      </c>
      <c r="P279" t="s">
        <v>19</v>
      </c>
      <c r="Q279" t="s">
        <v>1337</v>
      </c>
      <c r="R279">
        <v>18.175999999999998</v>
      </c>
      <c r="S279">
        <v>4</v>
      </c>
      <c r="T279" s="3">
        <v>0.2</v>
      </c>
      <c r="U279">
        <v>-3.6352000000000002</v>
      </c>
      <c r="V279">
        <v>-8.6335999999999995</v>
      </c>
      <c r="W279">
        <v>5.9071999999999996</v>
      </c>
      <c r="X279">
        <v>278</v>
      </c>
    </row>
    <row r="280" spans="1:24" x14ac:dyDescent="0.25">
      <c r="A280">
        <v>279</v>
      </c>
      <c r="B280" t="s">
        <v>1331</v>
      </c>
      <c r="C280" s="2">
        <v>43021</v>
      </c>
      <c r="D280" s="2">
        <v>43025</v>
      </c>
      <c r="E280" t="s">
        <v>373</v>
      </c>
      <c r="F280" t="s">
        <v>1332</v>
      </c>
      <c r="G280" t="s">
        <v>1333</v>
      </c>
      <c r="H280" t="s">
        <v>367</v>
      </c>
      <c r="I280" t="s">
        <v>357</v>
      </c>
      <c r="J280" t="s">
        <v>458</v>
      </c>
      <c r="K280" t="s">
        <v>459</v>
      </c>
      <c r="L280">
        <v>19140</v>
      </c>
      <c r="M280" t="s">
        <v>22</v>
      </c>
      <c r="N280" t="s">
        <v>1338</v>
      </c>
      <c r="O280" t="s">
        <v>9</v>
      </c>
      <c r="P280" t="s">
        <v>12</v>
      </c>
      <c r="Q280" t="s">
        <v>1339</v>
      </c>
      <c r="R280">
        <v>59.712000000000003</v>
      </c>
      <c r="S280">
        <v>6</v>
      </c>
      <c r="T280" s="3">
        <v>0.2</v>
      </c>
      <c r="U280">
        <v>-11.942399999999999</v>
      </c>
      <c r="V280">
        <v>-41.798400000000001</v>
      </c>
      <c r="W280">
        <v>5.9711999999999996</v>
      </c>
      <c r="X280">
        <v>279</v>
      </c>
    </row>
    <row r="281" spans="1:24" x14ac:dyDescent="0.25">
      <c r="A281">
        <v>280</v>
      </c>
      <c r="B281" t="s">
        <v>1331</v>
      </c>
      <c r="C281" s="2">
        <v>43021</v>
      </c>
      <c r="D281" s="2">
        <v>43025</v>
      </c>
      <c r="E281" t="s">
        <v>373</v>
      </c>
      <c r="F281" t="s">
        <v>1332</v>
      </c>
      <c r="G281" t="s">
        <v>1333</v>
      </c>
      <c r="H281" t="s">
        <v>367</v>
      </c>
      <c r="I281" t="s">
        <v>357</v>
      </c>
      <c r="J281" t="s">
        <v>458</v>
      </c>
      <c r="K281" t="s">
        <v>459</v>
      </c>
      <c r="L281">
        <v>19140</v>
      </c>
      <c r="M281" t="s">
        <v>22</v>
      </c>
      <c r="N281" t="s">
        <v>1340</v>
      </c>
      <c r="O281" t="s">
        <v>9</v>
      </c>
      <c r="P281" t="s">
        <v>10</v>
      </c>
      <c r="Q281" t="s">
        <v>1341</v>
      </c>
      <c r="R281">
        <v>24.84</v>
      </c>
      <c r="S281">
        <v>3</v>
      </c>
      <c r="T281" s="3">
        <v>0.2</v>
      </c>
      <c r="U281">
        <v>-4.968</v>
      </c>
      <c r="V281">
        <v>-11.178000000000001</v>
      </c>
      <c r="W281">
        <v>8.6940000000000008</v>
      </c>
      <c r="X281">
        <v>280</v>
      </c>
    </row>
    <row r="282" spans="1:24" x14ac:dyDescent="0.25">
      <c r="A282">
        <v>281</v>
      </c>
      <c r="B282" t="s">
        <v>1342</v>
      </c>
      <c r="C282" s="2">
        <v>42273</v>
      </c>
      <c r="D282" s="2">
        <v>42275</v>
      </c>
      <c r="E282" t="s">
        <v>353</v>
      </c>
      <c r="F282" t="s">
        <v>823</v>
      </c>
      <c r="G282" t="s">
        <v>824</v>
      </c>
      <c r="H282" t="s">
        <v>356</v>
      </c>
      <c r="I282" t="s">
        <v>357</v>
      </c>
      <c r="J282" t="s">
        <v>493</v>
      </c>
      <c r="K282" t="s">
        <v>418</v>
      </c>
      <c r="L282">
        <v>77070</v>
      </c>
      <c r="M282" t="s">
        <v>20</v>
      </c>
      <c r="N282" t="s">
        <v>1343</v>
      </c>
      <c r="O282" t="s">
        <v>9</v>
      </c>
      <c r="P282" t="s">
        <v>17</v>
      </c>
      <c r="Q282" t="s">
        <v>1344</v>
      </c>
      <c r="R282">
        <v>2.08</v>
      </c>
      <c r="S282">
        <v>5</v>
      </c>
      <c r="T282" s="3">
        <v>0.8</v>
      </c>
      <c r="U282">
        <v>-1.6639999999999999</v>
      </c>
      <c r="V282">
        <v>-3.8479999999999999</v>
      </c>
      <c r="W282">
        <v>-3.4319999999999999</v>
      </c>
      <c r="X282">
        <v>281</v>
      </c>
    </row>
    <row r="283" spans="1:24" x14ac:dyDescent="0.25">
      <c r="A283">
        <v>282</v>
      </c>
      <c r="B283" t="s">
        <v>1342</v>
      </c>
      <c r="C283" s="2">
        <v>42273</v>
      </c>
      <c r="D283" s="2">
        <v>42275</v>
      </c>
      <c r="E283" t="s">
        <v>353</v>
      </c>
      <c r="F283" t="s">
        <v>823</v>
      </c>
      <c r="G283" t="s">
        <v>824</v>
      </c>
      <c r="H283" t="s">
        <v>356</v>
      </c>
      <c r="I283" t="s">
        <v>357</v>
      </c>
      <c r="J283" t="s">
        <v>493</v>
      </c>
      <c r="K283" t="s">
        <v>418</v>
      </c>
      <c r="L283">
        <v>77070</v>
      </c>
      <c r="M283" t="s">
        <v>20</v>
      </c>
      <c r="N283" t="s">
        <v>1345</v>
      </c>
      <c r="O283" t="s">
        <v>15</v>
      </c>
      <c r="P283" t="s">
        <v>16</v>
      </c>
      <c r="Q283" t="s">
        <v>1346</v>
      </c>
      <c r="R283">
        <v>1114.4000000000001</v>
      </c>
      <c r="S283">
        <v>7</v>
      </c>
      <c r="T283" s="3">
        <v>0.2</v>
      </c>
      <c r="U283">
        <v>-222.88</v>
      </c>
      <c r="V283">
        <v>-515.41</v>
      </c>
      <c r="W283">
        <v>376.11</v>
      </c>
      <c r="X283">
        <v>282</v>
      </c>
    </row>
    <row r="284" spans="1:24" x14ac:dyDescent="0.25">
      <c r="A284">
        <v>283</v>
      </c>
      <c r="B284" t="s">
        <v>1347</v>
      </c>
      <c r="C284" s="2">
        <v>42310</v>
      </c>
      <c r="D284" s="2">
        <v>42314</v>
      </c>
      <c r="E284" t="s">
        <v>373</v>
      </c>
      <c r="F284" t="s">
        <v>1348</v>
      </c>
      <c r="G284" t="s">
        <v>1349</v>
      </c>
      <c r="H284" t="s">
        <v>356</v>
      </c>
      <c r="I284" t="s">
        <v>357</v>
      </c>
      <c r="J284" t="s">
        <v>368</v>
      </c>
      <c r="K284" t="s">
        <v>369</v>
      </c>
      <c r="L284">
        <v>90004</v>
      </c>
      <c r="M284" t="s">
        <v>8</v>
      </c>
      <c r="N284" t="s">
        <v>1350</v>
      </c>
      <c r="O284" t="s">
        <v>5</v>
      </c>
      <c r="P284" t="s">
        <v>11</v>
      </c>
      <c r="Q284" t="s">
        <v>1351</v>
      </c>
      <c r="R284">
        <v>1038.8399999999999</v>
      </c>
      <c r="S284">
        <v>5</v>
      </c>
      <c r="T284" s="3">
        <v>0.2</v>
      </c>
      <c r="U284">
        <v>-207.768</v>
      </c>
      <c r="V284">
        <v>-779.13</v>
      </c>
      <c r="W284">
        <v>51.942</v>
      </c>
      <c r="X284">
        <v>283</v>
      </c>
    </row>
    <row r="285" spans="1:24" x14ac:dyDescent="0.25">
      <c r="A285">
        <v>284</v>
      </c>
      <c r="B285" t="s">
        <v>1352</v>
      </c>
      <c r="C285" s="2">
        <v>42273</v>
      </c>
      <c r="D285" s="2">
        <v>42006</v>
      </c>
      <c r="E285" t="s">
        <v>373</v>
      </c>
      <c r="F285" t="s">
        <v>474</v>
      </c>
      <c r="G285" t="s">
        <v>475</v>
      </c>
      <c r="H285" t="s">
        <v>356</v>
      </c>
      <c r="I285" t="s">
        <v>357</v>
      </c>
      <c r="J285" t="s">
        <v>724</v>
      </c>
      <c r="K285" t="s">
        <v>725</v>
      </c>
      <c r="L285">
        <v>97206</v>
      </c>
      <c r="M285" t="s">
        <v>8</v>
      </c>
      <c r="N285" t="s">
        <v>1353</v>
      </c>
      <c r="O285" t="s">
        <v>9</v>
      </c>
      <c r="P285" t="s">
        <v>19</v>
      </c>
      <c r="Q285" t="s">
        <v>495</v>
      </c>
      <c r="R285">
        <v>141.76</v>
      </c>
      <c r="S285">
        <v>5</v>
      </c>
      <c r="T285" s="3">
        <v>0.2</v>
      </c>
      <c r="U285">
        <v>-28.352</v>
      </c>
      <c r="V285">
        <v>-65.563999999999993</v>
      </c>
      <c r="W285">
        <v>47.844000000000001</v>
      </c>
      <c r="X285">
        <v>284</v>
      </c>
    </row>
    <row r="286" spans="1:24" x14ac:dyDescent="0.25">
      <c r="A286">
        <v>285</v>
      </c>
      <c r="B286" t="s">
        <v>1352</v>
      </c>
      <c r="C286" s="2">
        <v>42273</v>
      </c>
      <c r="D286" s="2">
        <v>42006</v>
      </c>
      <c r="E286" t="s">
        <v>373</v>
      </c>
      <c r="F286" t="s">
        <v>474</v>
      </c>
      <c r="G286" t="s">
        <v>475</v>
      </c>
      <c r="H286" t="s">
        <v>356</v>
      </c>
      <c r="I286" t="s">
        <v>357</v>
      </c>
      <c r="J286" t="s">
        <v>724</v>
      </c>
      <c r="K286" t="s">
        <v>725</v>
      </c>
      <c r="L286">
        <v>97206</v>
      </c>
      <c r="M286" t="s">
        <v>8</v>
      </c>
      <c r="N286" t="s">
        <v>1354</v>
      </c>
      <c r="O286" t="s">
        <v>15</v>
      </c>
      <c r="P286" t="s">
        <v>23</v>
      </c>
      <c r="Q286" t="s">
        <v>1355</v>
      </c>
      <c r="R286">
        <v>239.8</v>
      </c>
      <c r="S286">
        <v>5</v>
      </c>
      <c r="T286" s="3">
        <v>0.2</v>
      </c>
      <c r="U286">
        <v>-47.96</v>
      </c>
      <c r="V286">
        <v>-143.88</v>
      </c>
      <c r="W286">
        <v>47.96</v>
      </c>
      <c r="X286">
        <v>285</v>
      </c>
    </row>
    <row r="287" spans="1:24" x14ac:dyDescent="0.25">
      <c r="A287">
        <v>286</v>
      </c>
      <c r="B287" t="s">
        <v>1352</v>
      </c>
      <c r="C287" s="2">
        <v>42273</v>
      </c>
      <c r="D287" s="2">
        <v>42006</v>
      </c>
      <c r="E287" t="s">
        <v>373</v>
      </c>
      <c r="F287" t="s">
        <v>474</v>
      </c>
      <c r="G287" t="s">
        <v>475</v>
      </c>
      <c r="H287" t="s">
        <v>356</v>
      </c>
      <c r="I287" t="s">
        <v>357</v>
      </c>
      <c r="J287" t="s">
        <v>724</v>
      </c>
      <c r="K287" t="s">
        <v>725</v>
      </c>
      <c r="L287">
        <v>97206</v>
      </c>
      <c r="M287" t="s">
        <v>8</v>
      </c>
      <c r="N287" t="s">
        <v>1356</v>
      </c>
      <c r="O287" t="s">
        <v>9</v>
      </c>
      <c r="P287" t="s">
        <v>19</v>
      </c>
      <c r="Q287" t="s">
        <v>1357</v>
      </c>
      <c r="R287">
        <v>31.103999999999999</v>
      </c>
      <c r="S287">
        <v>6</v>
      </c>
      <c r="T287" s="3">
        <v>0.2</v>
      </c>
      <c r="U287">
        <v>-6.2207999999999997</v>
      </c>
      <c r="V287">
        <v>-13.9968</v>
      </c>
      <c r="W287">
        <v>10.8864</v>
      </c>
      <c r="X287">
        <v>286</v>
      </c>
    </row>
    <row r="288" spans="1:24" x14ac:dyDescent="0.25">
      <c r="A288">
        <v>287</v>
      </c>
      <c r="B288" t="s">
        <v>1358</v>
      </c>
      <c r="C288" s="2">
        <v>42722</v>
      </c>
      <c r="D288" s="2">
        <v>42724</v>
      </c>
      <c r="E288" t="s">
        <v>353</v>
      </c>
      <c r="F288" t="s">
        <v>1359</v>
      </c>
      <c r="G288" t="s">
        <v>1360</v>
      </c>
      <c r="H288" t="s">
        <v>367</v>
      </c>
      <c r="I288" t="s">
        <v>357</v>
      </c>
      <c r="J288" t="s">
        <v>1361</v>
      </c>
      <c r="K288" t="s">
        <v>377</v>
      </c>
      <c r="L288">
        <v>33319</v>
      </c>
      <c r="M288" t="s">
        <v>4</v>
      </c>
      <c r="N288" t="s">
        <v>1362</v>
      </c>
      <c r="O288" t="s">
        <v>9</v>
      </c>
      <c r="P288" t="s">
        <v>17</v>
      </c>
      <c r="Q288" t="s">
        <v>1363</v>
      </c>
      <c r="R288">
        <v>254.05799999999999</v>
      </c>
      <c r="S288">
        <v>7</v>
      </c>
      <c r="T288" s="3">
        <v>0.7</v>
      </c>
      <c r="U288">
        <v>-177.84059999999999</v>
      </c>
      <c r="V288">
        <v>-245.58940000000001</v>
      </c>
      <c r="W288">
        <v>-169.37200000000001</v>
      </c>
      <c r="X288">
        <v>287</v>
      </c>
    </row>
    <row r="289" spans="1:24" x14ac:dyDescent="0.25">
      <c r="A289">
        <v>288</v>
      </c>
      <c r="B289" t="s">
        <v>1358</v>
      </c>
      <c r="C289" s="2">
        <v>42722</v>
      </c>
      <c r="D289" s="2">
        <v>42724</v>
      </c>
      <c r="E289" t="s">
        <v>353</v>
      </c>
      <c r="F289" t="s">
        <v>1359</v>
      </c>
      <c r="G289" t="s">
        <v>1360</v>
      </c>
      <c r="H289" t="s">
        <v>367</v>
      </c>
      <c r="I289" t="s">
        <v>357</v>
      </c>
      <c r="J289" t="s">
        <v>1361</v>
      </c>
      <c r="K289" t="s">
        <v>377</v>
      </c>
      <c r="L289">
        <v>33319</v>
      </c>
      <c r="M289" t="s">
        <v>4</v>
      </c>
      <c r="N289" t="s">
        <v>1016</v>
      </c>
      <c r="O289" t="s">
        <v>9</v>
      </c>
      <c r="P289" t="s">
        <v>18</v>
      </c>
      <c r="Q289" t="s">
        <v>1017</v>
      </c>
      <c r="R289">
        <v>194.52799999999999</v>
      </c>
      <c r="S289">
        <v>2</v>
      </c>
      <c r="T289" s="3">
        <v>0.2</v>
      </c>
      <c r="U289">
        <v>-38.9056</v>
      </c>
      <c r="V289">
        <v>-131.3064</v>
      </c>
      <c r="W289">
        <v>24.315999999999999</v>
      </c>
      <c r="X289">
        <v>288</v>
      </c>
    </row>
    <row r="290" spans="1:24" x14ac:dyDescent="0.25">
      <c r="A290">
        <v>289</v>
      </c>
      <c r="B290" t="s">
        <v>1358</v>
      </c>
      <c r="C290" s="2">
        <v>42722</v>
      </c>
      <c r="D290" s="2">
        <v>42724</v>
      </c>
      <c r="E290" t="s">
        <v>353</v>
      </c>
      <c r="F290" t="s">
        <v>1359</v>
      </c>
      <c r="G290" t="s">
        <v>1360</v>
      </c>
      <c r="H290" t="s">
        <v>367</v>
      </c>
      <c r="I290" t="s">
        <v>357</v>
      </c>
      <c r="J290" t="s">
        <v>1361</v>
      </c>
      <c r="K290" t="s">
        <v>377</v>
      </c>
      <c r="L290">
        <v>33319</v>
      </c>
      <c r="M290" t="s">
        <v>4</v>
      </c>
      <c r="N290" t="s">
        <v>1364</v>
      </c>
      <c r="O290" t="s">
        <v>9</v>
      </c>
      <c r="P290" t="s">
        <v>29</v>
      </c>
      <c r="Q290" t="s">
        <v>1365</v>
      </c>
      <c r="R290">
        <v>961.48</v>
      </c>
      <c r="S290">
        <v>5</v>
      </c>
      <c r="T290" s="3">
        <v>0.2</v>
      </c>
      <c r="U290">
        <v>-192.29599999999999</v>
      </c>
      <c r="V290">
        <v>-973.49850000000004</v>
      </c>
      <c r="W290">
        <v>-204.31450000000001</v>
      </c>
      <c r="X290">
        <v>289</v>
      </c>
    </row>
    <row r="291" spans="1:24" x14ac:dyDescent="0.25">
      <c r="A291">
        <v>290</v>
      </c>
      <c r="B291" t="s">
        <v>1366</v>
      </c>
      <c r="C291" s="2">
        <v>42694</v>
      </c>
      <c r="D291" s="2">
        <v>42698</v>
      </c>
      <c r="E291" t="s">
        <v>353</v>
      </c>
      <c r="F291" t="s">
        <v>1367</v>
      </c>
      <c r="G291" t="s">
        <v>1368</v>
      </c>
      <c r="H291" t="s">
        <v>416</v>
      </c>
      <c r="I291" t="s">
        <v>357</v>
      </c>
      <c r="J291" t="s">
        <v>802</v>
      </c>
      <c r="K291" t="s">
        <v>803</v>
      </c>
      <c r="L291">
        <v>43229</v>
      </c>
      <c r="M291" t="s">
        <v>22</v>
      </c>
      <c r="N291" t="s">
        <v>1369</v>
      </c>
      <c r="O291" t="s">
        <v>9</v>
      </c>
      <c r="P291" t="s">
        <v>25</v>
      </c>
      <c r="Q291" t="s">
        <v>1370</v>
      </c>
      <c r="R291">
        <v>19.096</v>
      </c>
      <c r="S291">
        <v>7</v>
      </c>
      <c r="T291" s="3">
        <v>0.2</v>
      </c>
      <c r="U291">
        <v>-3.8191999999999999</v>
      </c>
      <c r="V291">
        <v>-8.5931999999999995</v>
      </c>
      <c r="W291">
        <v>6.6836000000000002</v>
      </c>
      <c r="X291">
        <v>290</v>
      </c>
    </row>
    <row r="292" spans="1:24" x14ac:dyDescent="0.25">
      <c r="A292">
        <v>291</v>
      </c>
      <c r="B292" t="s">
        <v>1366</v>
      </c>
      <c r="C292" s="2">
        <v>42694</v>
      </c>
      <c r="D292" s="2">
        <v>42698</v>
      </c>
      <c r="E292" t="s">
        <v>353</v>
      </c>
      <c r="F292" t="s">
        <v>1367</v>
      </c>
      <c r="G292" t="s">
        <v>1368</v>
      </c>
      <c r="H292" t="s">
        <v>416</v>
      </c>
      <c r="I292" t="s">
        <v>357</v>
      </c>
      <c r="J292" t="s">
        <v>802</v>
      </c>
      <c r="K292" t="s">
        <v>803</v>
      </c>
      <c r="L292">
        <v>43229</v>
      </c>
      <c r="M292" t="s">
        <v>22</v>
      </c>
      <c r="N292" t="s">
        <v>1371</v>
      </c>
      <c r="O292" t="s">
        <v>9</v>
      </c>
      <c r="P292" t="s">
        <v>10</v>
      </c>
      <c r="Q292" t="s">
        <v>1372</v>
      </c>
      <c r="R292">
        <v>18.495999999999999</v>
      </c>
      <c r="S292">
        <v>8</v>
      </c>
      <c r="T292" s="3">
        <v>0.2</v>
      </c>
      <c r="U292">
        <v>-3.6991999999999998</v>
      </c>
      <c r="V292">
        <v>-8.5543999999999993</v>
      </c>
      <c r="W292">
        <v>6.2423999999999999</v>
      </c>
      <c r="X292">
        <v>291</v>
      </c>
    </row>
    <row r="293" spans="1:24" x14ac:dyDescent="0.25">
      <c r="A293">
        <v>292</v>
      </c>
      <c r="B293" t="s">
        <v>1366</v>
      </c>
      <c r="C293" s="2">
        <v>42694</v>
      </c>
      <c r="D293" s="2">
        <v>42698</v>
      </c>
      <c r="E293" t="s">
        <v>353</v>
      </c>
      <c r="F293" t="s">
        <v>1367</v>
      </c>
      <c r="G293" t="s">
        <v>1368</v>
      </c>
      <c r="H293" t="s">
        <v>416</v>
      </c>
      <c r="I293" t="s">
        <v>357</v>
      </c>
      <c r="J293" t="s">
        <v>802</v>
      </c>
      <c r="K293" t="s">
        <v>803</v>
      </c>
      <c r="L293">
        <v>43229</v>
      </c>
      <c r="M293" t="s">
        <v>22</v>
      </c>
      <c r="N293" t="s">
        <v>1373</v>
      </c>
      <c r="O293" t="s">
        <v>15</v>
      </c>
      <c r="P293" t="s">
        <v>23</v>
      </c>
      <c r="Q293" t="s">
        <v>1374</v>
      </c>
      <c r="R293">
        <v>255.98400000000001</v>
      </c>
      <c r="S293">
        <v>2</v>
      </c>
      <c r="T293" s="3">
        <v>0.2</v>
      </c>
      <c r="U293">
        <v>-51.196800000000003</v>
      </c>
      <c r="V293">
        <v>-150.39060000000001</v>
      </c>
      <c r="W293">
        <v>54.396599999999999</v>
      </c>
      <c r="X293">
        <v>292</v>
      </c>
    </row>
    <row r="294" spans="1:24" x14ac:dyDescent="0.25">
      <c r="A294">
        <v>293</v>
      </c>
      <c r="B294" t="s">
        <v>1366</v>
      </c>
      <c r="C294" s="2">
        <v>42694</v>
      </c>
      <c r="D294" s="2">
        <v>42698</v>
      </c>
      <c r="E294" t="s">
        <v>353</v>
      </c>
      <c r="F294" t="s">
        <v>1367</v>
      </c>
      <c r="G294" t="s">
        <v>1368</v>
      </c>
      <c r="H294" t="s">
        <v>416</v>
      </c>
      <c r="I294" t="s">
        <v>357</v>
      </c>
      <c r="J294" t="s">
        <v>802</v>
      </c>
      <c r="K294" t="s">
        <v>803</v>
      </c>
      <c r="L294">
        <v>43229</v>
      </c>
      <c r="M294" t="s">
        <v>22</v>
      </c>
      <c r="N294" t="s">
        <v>1375</v>
      </c>
      <c r="O294" t="s">
        <v>5</v>
      </c>
      <c r="P294" t="s">
        <v>6</v>
      </c>
      <c r="Q294" t="s">
        <v>1376</v>
      </c>
      <c r="R294">
        <v>86.97</v>
      </c>
      <c r="S294">
        <v>3</v>
      </c>
      <c r="T294" s="3">
        <v>0.5</v>
      </c>
      <c r="U294">
        <v>-43.484999999999999</v>
      </c>
      <c r="V294">
        <v>-92.188199999999995</v>
      </c>
      <c r="W294">
        <v>-48.703200000000002</v>
      </c>
      <c r="X294">
        <v>293</v>
      </c>
    </row>
    <row r="295" spans="1:24" x14ac:dyDescent="0.25">
      <c r="A295">
        <v>294</v>
      </c>
      <c r="B295" t="s">
        <v>1377</v>
      </c>
      <c r="C295" s="2">
        <v>41999</v>
      </c>
      <c r="D295" s="2">
        <v>42001</v>
      </c>
      <c r="E295" t="s">
        <v>497</v>
      </c>
      <c r="F295" t="s">
        <v>1378</v>
      </c>
      <c r="G295" t="s">
        <v>1379</v>
      </c>
      <c r="H295" t="s">
        <v>367</v>
      </c>
      <c r="I295" t="s">
        <v>357</v>
      </c>
      <c r="J295" t="s">
        <v>1380</v>
      </c>
      <c r="K295" t="s">
        <v>762</v>
      </c>
      <c r="L295">
        <v>80906</v>
      </c>
      <c r="M295" t="s">
        <v>8</v>
      </c>
      <c r="N295" t="s">
        <v>1381</v>
      </c>
      <c r="O295" t="s">
        <v>5</v>
      </c>
      <c r="P295" t="s">
        <v>13</v>
      </c>
      <c r="Q295" t="s">
        <v>1382</v>
      </c>
      <c r="R295">
        <v>300.416</v>
      </c>
      <c r="S295">
        <v>8</v>
      </c>
      <c r="T295" s="3">
        <v>0.2</v>
      </c>
      <c r="U295">
        <v>-60.083199999999998</v>
      </c>
      <c r="V295">
        <v>-161.4736</v>
      </c>
      <c r="W295">
        <v>78.859200000000001</v>
      </c>
      <c r="X295">
        <v>294</v>
      </c>
    </row>
    <row r="296" spans="1:24" x14ac:dyDescent="0.25">
      <c r="A296">
        <v>295</v>
      </c>
      <c r="B296" t="s">
        <v>1377</v>
      </c>
      <c r="C296" s="2">
        <v>41999</v>
      </c>
      <c r="D296" s="2">
        <v>42001</v>
      </c>
      <c r="E296" t="s">
        <v>497</v>
      </c>
      <c r="F296" t="s">
        <v>1378</v>
      </c>
      <c r="G296" t="s">
        <v>1379</v>
      </c>
      <c r="H296" t="s">
        <v>367</v>
      </c>
      <c r="I296" t="s">
        <v>357</v>
      </c>
      <c r="J296" t="s">
        <v>1380</v>
      </c>
      <c r="K296" t="s">
        <v>762</v>
      </c>
      <c r="L296">
        <v>80906</v>
      </c>
      <c r="M296" t="s">
        <v>8</v>
      </c>
      <c r="N296" t="s">
        <v>1383</v>
      </c>
      <c r="O296" t="s">
        <v>5</v>
      </c>
      <c r="P296" t="s">
        <v>7</v>
      </c>
      <c r="Q296" t="s">
        <v>1384</v>
      </c>
      <c r="R296">
        <v>230.352</v>
      </c>
      <c r="S296">
        <v>3</v>
      </c>
      <c r="T296" s="3">
        <v>0.2</v>
      </c>
      <c r="U296">
        <v>-46.070399999999999</v>
      </c>
      <c r="V296">
        <v>-164.1258</v>
      </c>
      <c r="W296">
        <v>20.155799999999999</v>
      </c>
      <c r="X296">
        <v>295</v>
      </c>
    </row>
    <row r="297" spans="1:24" x14ac:dyDescent="0.25">
      <c r="A297">
        <v>296</v>
      </c>
      <c r="B297" t="s">
        <v>1377</v>
      </c>
      <c r="C297" s="2">
        <v>41999</v>
      </c>
      <c r="D297" s="2">
        <v>42001</v>
      </c>
      <c r="E297" t="s">
        <v>497</v>
      </c>
      <c r="F297" t="s">
        <v>1378</v>
      </c>
      <c r="G297" t="s">
        <v>1379</v>
      </c>
      <c r="H297" t="s">
        <v>367</v>
      </c>
      <c r="I297" t="s">
        <v>357</v>
      </c>
      <c r="J297" t="s">
        <v>1380</v>
      </c>
      <c r="K297" t="s">
        <v>762</v>
      </c>
      <c r="L297">
        <v>80906</v>
      </c>
      <c r="M297" t="s">
        <v>8</v>
      </c>
      <c r="N297" t="s">
        <v>1385</v>
      </c>
      <c r="O297" t="s">
        <v>5</v>
      </c>
      <c r="P297" t="s">
        <v>13</v>
      </c>
      <c r="Q297" t="s">
        <v>1386</v>
      </c>
      <c r="R297">
        <v>218.352</v>
      </c>
      <c r="S297">
        <v>3</v>
      </c>
      <c r="T297" s="3">
        <v>0.2</v>
      </c>
      <c r="U297">
        <v>-43.670400000000001</v>
      </c>
      <c r="V297">
        <v>-199.24619999999999</v>
      </c>
      <c r="W297">
        <v>-24.564599999999999</v>
      </c>
      <c r="X297">
        <v>296</v>
      </c>
    </row>
    <row r="298" spans="1:24" x14ac:dyDescent="0.25">
      <c r="A298">
        <v>297</v>
      </c>
      <c r="B298" t="s">
        <v>1377</v>
      </c>
      <c r="C298" s="2">
        <v>41999</v>
      </c>
      <c r="D298" s="2">
        <v>42001</v>
      </c>
      <c r="E298" t="s">
        <v>497</v>
      </c>
      <c r="F298" t="s">
        <v>1378</v>
      </c>
      <c r="G298" t="s">
        <v>1379</v>
      </c>
      <c r="H298" t="s">
        <v>367</v>
      </c>
      <c r="I298" t="s">
        <v>357</v>
      </c>
      <c r="J298" t="s">
        <v>1380</v>
      </c>
      <c r="K298" t="s">
        <v>762</v>
      </c>
      <c r="L298">
        <v>80906</v>
      </c>
      <c r="M298" t="s">
        <v>8</v>
      </c>
      <c r="N298" t="s">
        <v>1387</v>
      </c>
      <c r="O298" t="s">
        <v>9</v>
      </c>
      <c r="P298" t="s">
        <v>17</v>
      </c>
      <c r="Q298" t="s">
        <v>1388</v>
      </c>
      <c r="R298">
        <v>78.599999999999994</v>
      </c>
      <c r="S298">
        <v>5</v>
      </c>
      <c r="T298" s="3">
        <v>0.7</v>
      </c>
      <c r="U298">
        <v>-55.02</v>
      </c>
      <c r="V298">
        <v>-86.46</v>
      </c>
      <c r="W298">
        <v>-62.88</v>
      </c>
      <c r="X298">
        <v>297</v>
      </c>
    </row>
    <row r="299" spans="1:24" x14ac:dyDescent="0.25">
      <c r="A299">
        <v>298</v>
      </c>
      <c r="B299" t="s">
        <v>1377</v>
      </c>
      <c r="C299" s="2">
        <v>41999</v>
      </c>
      <c r="D299" s="2">
        <v>42001</v>
      </c>
      <c r="E299" t="s">
        <v>497</v>
      </c>
      <c r="F299" t="s">
        <v>1378</v>
      </c>
      <c r="G299" t="s">
        <v>1379</v>
      </c>
      <c r="H299" t="s">
        <v>367</v>
      </c>
      <c r="I299" t="s">
        <v>357</v>
      </c>
      <c r="J299" t="s">
        <v>1380</v>
      </c>
      <c r="K299" t="s">
        <v>762</v>
      </c>
      <c r="L299">
        <v>80906</v>
      </c>
      <c r="M299" t="s">
        <v>8</v>
      </c>
      <c r="N299" t="s">
        <v>1389</v>
      </c>
      <c r="O299" t="s">
        <v>9</v>
      </c>
      <c r="P299" t="s">
        <v>25</v>
      </c>
      <c r="Q299" t="s">
        <v>1390</v>
      </c>
      <c r="R299">
        <v>27.552</v>
      </c>
      <c r="S299">
        <v>3</v>
      </c>
      <c r="T299" s="3">
        <v>0.2</v>
      </c>
      <c r="U299">
        <v>-5.5103999999999997</v>
      </c>
      <c r="V299">
        <v>-12.742800000000001</v>
      </c>
      <c r="W299">
        <v>9.2988</v>
      </c>
      <c r="X299">
        <v>298</v>
      </c>
    </row>
    <row r="300" spans="1:24" x14ac:dyDescent="0.25">
      <c r="A300">
        <v>299</v>
      </c>
      <c r="B300" t="s">
        <v>1391</v>
      </c>
      <c r="C300" s="2">
        <v>42671</v>
      </c>
      <c r="D300" s="2">
        <v>42677</v>
      </c>
      <c r="E300" t="s">
        <v>373</v>
      </c>
      <c r="F300" t="s">
        <v>884</v>
      </c>
      <c r="G300" t="s">
        <v>885</v>
      </c>
      <c r="H300" t="s">
        <v>367</v>
      </c>
      <c r="I300" t="s">
        <v>357</v>
      </c>
      <c r="J300" t="s">
        <v>1392</v>
      </c>
      <c r="K300" t="s">
        <v>1090</v>
      </c>
      <c r="L300">
        <v>7109</v>
      </c>
      <c r="M300" t="s">
        <v>22</v>
      </c>
      <c r="N300" t="s">
        <v>1393</v>
      </c>
      <c r="O300" t="s">
        <v>9</v>
      </c>
      <c r="P300" t="s">
        <v>19</v>
      </c>
      <c r="Q300" t="s">
        <v>1394</v>
      </c>
      <c r="R300">
        <v>32.4</v>
      </c>
      <c r="S300">
        <v>5</v>
      </c>
      <c r="T300" s="3">
        <v>0</v>
      </c>
      <c r="U300">
        <v>0</v>
      </c>
      <c r="V300">
        <v>-16.847999999999999</v>
      </c>
      <c r="W300">
        <v>15.552</v>
      </c>
      <c r="X300">
        <v>299</v>
      </c>
    </row>
    <row r="301" spans="1:24" x14ac:dyDescent="0.25">
      <c r="A301">
        <v>300</v>
      </c>
      <c r="B301" t="s">
        <v>1391</v>
      </c>
      <c r="C301" s="2">
        <v>42671</v>
      </c>
      <c r="D301" s="2">
        <v>42677</v>
      </c>
      <c r="E301" t="s">
        <v>373</v>
      </c>
      <c r="F301" t="s">
        <v>884</v>
      </c>
      <c r="G301" t="s">
        <v>885</v>
      </c>
      <c r="H301" t="s">
        <v>367</v>
      </c>
      <c r="I301" t="s">
        <v>357</v>
      </c>
      <c r="J301" t="s">
        <v>1392</v>
      </c>
      <c r="K301" t="s">
        <v>1090</v>
      </c>
      <c r="L301">
        <v>7109</v>
      </c>
      <c r="M301" t="s">
        <v>22</v>
      </c>
      <c r="N301" t="s">
        <v>1395</v>
      </c>
      <c r="O301" t="s">
        <v>9</v>
      </c>
      <c r="P301" t="s">
        <v>12</v>
      </c>
      <c r="Q301" t="s">
        <v>1396</v>
      </c>
      <c r="R301">
        <v>1082.48</v>
      </c>
      <c r="S301">
        <v>8</v>
      </c>
      <c r="T301" s="3">
        <v>0</v>
      </c>
      <c r="U301">
        <v>0</v>
      </c>
      <c r="V301">
        <v>-1071.6551999999999</v>
      </c>
      <c r="W301">
        <v>10.8248</v>
      </c>
      <c r="X301">
        <v>300</v>
      </c>
    </row>
    <row r="302" spans="1:24" x14ac:dyDescent="0.25">
      <c r="A302">
        <v>301</v>
      </c>
      <c r="B302" t="s">
        <v>1391</v>
      </c>
      <c r="C302" s="2">
        <v>42671</v>
      </c>
      <c r="D302" s="2">
        <v>42677</v>
      </c>
      <c r="E302" t="s">
        <v>373</v>
      </c>
      <c r="F302" t="s">
        <v>884</v>
      </c>
      <c r="G302" t="s">
        <v>885</v>
      </c>
      <c r="H302" t="s">
        <v>367</v>
      </c>
      <c r="I302" t="s">
        <v>357</v>
      </c>
      <c r="J302" t="s">
        <v>1392</v>
      </c>
      <c r="K302" t="s">
        <v>1090</v>
      </c>
      <c r="L302">
        <v>7109</v>
      </c>
      <c r="M302" t="s">
        <v>22</v>
      </c>
      <c r="N302" t="s">
        <v>1397</v>
      </c>
      <c r="O302" t="s">
        <v>9</v>
      </c>
      <c r="P302" t="s">
        <v>19</v>
      </c>
      <c r="Q302" t="s">
        <v>1398</v>
      </c>
      <c r="R302">
        <v>56.91</v>
      </c>
      <c r="S302">
        <v>3</v>
      </c>
      <c r="T302" s="3">
        <v>0</v>
      </c>
      <c r="U302">
        <v>0</v>
      </c>
      <c r="V302">
        <v>-29.5932</v>
      </c>
      <c r="W302">
        <v>27.316800000000001</v>
      </c>
      <c r="X302">
        <v>301</v>
      </c>
    </row>
    <row r="303" spans="1:24" x14ac:dyDescent="0.25">
      <c r="A303">
        <v>302</v>
      </c>
      <c r="B303" t="s">
        <v>1391</v>
      </c>
      <c r="C303" s="2">
        <v>42671</v>
      </c>
      <c r="D303" s="2">
        <v>42677</v>
      </c>
      <c r="E303" t="s">
        <v>373</v>
      </c>
      <c r="F303" t="s">
        <v>884</v>
      </c>
      <c r="G303" t="s">
        <v>885</v>
      </c>
      <c r="H303" t="s">
        <v>367</v>
      </c>
      <c r="I303" t="s">
        <v>357</v>
      </c>
      <c r="J303" t="s">
        <v>1392</v>
      </c>
      <c r="K303" t="s">
        <v>1090</v>
      </c>
      <c r="L303">
        <v>7109</v>
      </c>
      <c r="M303" t="s">
        <v>22</v>
      </c>
      <c r="N303" t="s">
        <v>1399</v>
      </c>
      <c r="O303" t="s">
        <v>5</v>
      </c>
      <c r="P303" t="s">
        <v>13</v>
      </c>
      <c r="Q303" t="s">
        <v>1400</v>
      </c>
      <c r="R303">
        <v>77.599999999999994</v>
      </c>
      <c r="S303">
        <v>4</v>
      </c>
      <c r="T303" s="3">
        <v>0</v>
      </c>
      <c r="U303">
        <v>0</v>
      </c>
      <c r="V303">
        <v>-39.576000000000001</v>
      </c>
      <c r="W303">
        <v>38.024000000000001</v>
      </c>
      <c r="X303">
        <v>302</v>
      </c>
    </row>
    <row r="304" spans="1:24" x14ac:dyDescent="0.25">
      <c r="A304">
        <v>303</v>
      </c>
      <c r="B304" t="s">
        <v>1391</v>
      </c>
      <c r="C304" s="2">
        <v>42671</v>
      </c>
      <c r="D304" s="2">
        <v>42677</v>
      </c>
      <c r="E304" t="s">
        <v>373</v>
      </c>
      <c r="F304" t="s">
        <v>884</v>
      </c>
      <c r="G304" t="s">
        <v>885</v>
      </c>
      <c r="H304" t="s">
        <v>367</v>
      </c>
      <c r="I304" t="s">
        <v>357</v>
      </c>
      <c r="J304" t="s">
        <v>1392</v>
      </c>
      <c r="K304" t="s">
        <v>1090</v>
      </c>
      <c r="L304">
        <v>7109</v>
      </c>
      <c r="M304" t="s">
        <v>22</v>
      </c>
      <c r="N304" t="s">
        <v>1401</v>
      </c>
      <c r="O304" t="s">
        <v>9</v>
      </c>
      <c r="P304" t="s">
        <v>17</v>
      </c>
      <c r="Q304" t="s">
        <v>1402</v>
      </c>
      <c r="R304">
        <v>14.28</v>
      </c>
      <c r="S304">
        <v>1</v>
      </c>
      <c r="T304" s="3">
        <v>0</v>
      </c>
      <c r="U304">
        <v>0</v>
      </c>
      <c r="V304">
        <v>-7.7111999999999998</v>
      </c>
      <c r="W304">
        <v>6.5688000000000004</v>
      </c>
      <c r="X304">
        <v>303</v>
      </c>
    </row>
    <row r="305" spans="1:24" x14ac:dyDescent="0.25">
      <c r="A305">
        <v>304</v>
      </c>
      <c r="B305" t="s">
        <v>1403</v>
      </c>
      <c r="C305" s="2">
        <v>43058</v>
      </c>
      <c r="D305" s="2">
        <v>43062</v>
      </c>
      <c r="E305" t="s">
        <v>373</v>
      </c>
      <c r="F305" t="s">
        <v>1158</v>
      </c>
      <c r="G305" t="s">
        <v>1159</v>
      </c>
      <c r="H305" t="s">
        <v>356</v>
      </c>
      <c r="I305" t="s">
        <v>357</v>
      </c>
      <c r="J305" t="s">
        <v>610</v>
      </c>
      <c r="K305" t="s">
        <v>520</v>
      </c>
      <c r="L305">
        <v>60623</v>
      </c>
      <c r="M305" t="s">
        <v>20</v>
      </c>
      <c r="N305" t="s">
        <v>1404</v>
      </c>
      <c r="O305" t="s">
        <v>5</v>
      </c>
      <c r="P305" t="s">
        <v>11</v>
      </c>
      <c r="Q305" t="s">
        <v>1405</v>
      </c>
      <c r="R305">
        <v>219.07499999999999</v>
      </c>
      <c r="S305">
        <v>3</v>
      </c>
      <c r="T305" s="3">
        <v>0.5</v>
      </c>
      <c r="U305">
        <v>-109.53749999999999</v>
      </c>
      <c r="V305">
        <v>-240.98249999999999</v>
      </c>
      <c r="W305">
        <v>-131.44499999999999</v>
      </c>
      <c r="X305">
        <v>304</v>
      </c>
    </row>
    <row r="306" spans="1:24" x14ac:dyDescent="0.25">
      <c r="A306">
        <v>305</v>
      </c>
      <c r="B306" t="s">
        <v>1406</v>
      </c>
      <c r="C306" s="2">
        <v>42128</v>
      </c>
      <c r="D306" s="2">
        <v>42133</v>
      </c>
      <c r="E306" t="s">
        <v>353</v>
      </c>
      <c r="F306" t="s">
        <v>1407</v>
      </c>
      <c r="G306" t="s">
        <v>1408</v>
      </c>
      <c r="H306" t="s">
        <v>367</v>
      </c>
      <c r="I306" t="s">
        <v>357</v>
      </c>
      <c r="J306" t="s">
        <v>575</v>
      </c>
      <c r="K306" t="s">
        <v>576</v>
      </c>
      <c r="L306">
        <v>10024</v>
      </c>
      <c r="M306" t="s">
        <v>22</v>
      </c>
      <c r="N306" t="s">
        <v>1409</v>
      </c>
      <c r="O306" t="s">
        <v>5</v>
      </c>
      <c r="P306" t="s">
        <v>13</v>
      </c>
      <c r="Q306" t="s">
        <v>1410</v>
      </c>
      <c r="R306">
        <v>26.8</v>
      </c>
      <c r="S306">
        <v>2</v>
      </c>
      <c r="T306" s="3">
        <v>0</v>
      </c>
      <c r="U306">
        <v>0</v>
      </c>
      <c r="V306">
        <v>-13.936</v>
      </c>
      <c r="W306">
        <v>12.864000000000001</v>
      </c>
      <c r="X306">
        <v>305</v>
      </c>
    </row>
    <row r="307" spans="1:24" x14ac:dyDescent="0.25">
      <c r="A307">
        <v>306</v>
      </c>
      <c r="B307" t="s">
        <v>1411</v>
      </c>
      <c r="C307" s="2">
        <v>42003</v>
      </c>
      <c r="D307" s="2">
        <v>42008</v>
      </c>
      <c r="E307" t="s">
        <v>373</v>
      </c>
      <c r="F307" t="s">
        <v>650</v>
      </c>
      <c r="G307" t="s">
        <v>651</v>
      </c>
      <c r="H307" t="s">
        <v>367</v>
      </c>
      <c r="I307" t="s">
        <v>357</v>
      </c>
      <c r="J307" t="s">
        <v>1412</v>
      </c>
      <c r="K307" t="s">
        <v>547</v>
      </c>
      <c r="L307">
        <v>48180</v>
      </c>
      <c r="M307" t="s">
        <v>20</v>
      </c>
      <c r="N307" t="s">
        <v>1413</v>
      </c>
      <c r="O307" t="s">
        <v>9</v>
      </c>
      <c r="P307" t="s">
        <v>14</v>
      </c>
      <c r="Q307" t="s">
        <v>1414</v>
      </c>
      <c r="R307">
        <v>9.84</v>
      </c>
      <c r="S307">
        <v>3</v>
      </c>
      <c r="T307" s="3">
        <v>0</v>
      </c>
      <c r="U307">
        <v>0</v>
      </c>
      <c r="V307">
        <v>-6.9863999999999997</v>
      </c>
      <c r="W307">
        <v>2.8536000000000001</v>
      </c>
      <c r="X307">
        <v>306</v>
      </c>
    </row>
    <row r="308" spans="1:24" x14ac:dyDescent="0.25">
      <c r="A308">
        <v>307</v>
      </c>
      <c r="B308" t="s">
        <v>1415</v>
      </c>
      <c r="C308" s="2">
        <v>41791</v>
      </c>
      <c r="D308" s="2">
        <v>41796</v>
      </c>
      <c r="E308" t="s">
        <v>373</v>
      </c>
      <c r="F308" t="s">
        <v>1416</v>
      </c>
      <c r="G308" t="s">
        <v>1417</v>
      </c>
      <c r="H308" t="s">
        <v>416</v>
      </c>
      <c r="I308" t="s">
        <v>357</v>
      </c>
      <c r="J308" t="s">
        <v>1418</v>
      </c>
      <c r="K308" t="s">
        <v>1090</v>
      </c>
      <c r="L308">
        <v>8701</v>
      </c>
      <c r="M308" t="s">
        <v>22</v>
      </c>
      <c r="N308" t="s">
        <v>1419</v>
      </c>
      <c r="O308" t="s">
        <v>9</v>
      </c>
      <c r="P308" t="s">
        <v>17</v>
      </c>
      <c r="Q308" t="s">
        <v>1420</v>
      </c>
      <c r="R308">
        <v>45.48</v>
      </c>
      <c r="S308">
        <v>3</v>
      </c>
      <c r="T308" s="3">
        <v>0</v>
      </c>
      <c r="U308">
        <v>0</v>
      </c>
      <c r="V308">
        <v>-24.559200000000001</v>
      </c>
      <c r="W308">
        <v>20.9208</v>
      </c>
      <c r="X308">
        <v>307</v>
      </c>
    </row>
    <row r="309" spans="1:24" x14ac:dyDescent="0.25">
      <c r="A309">
        <v>308</v>
      </c>
      <c r="B309" t="s">
        <v>1415</v>
      </c>
      <c r="C309" s="2">
        <v>41791</v>
      </c>
      <c r="D309" s="2">
        <v>41796</v>
      </c>
      <c r="E309" t="s">
        <v>373</v>
      </c>
      <c r="F309" t="s">
        <v>1416</v>
      </c>
      <c r="G309" t="s">
        <v>1417</v>
      </c>
      <c r="H309" t="s">
        <v>416</v>
      </c>
      <c r="I309" t="s">
        <v>357</v>
      </c>
      <c r="J309" t="s">
        <v>1418</v>
      </c>
      <c r="K309" t="s">
        <v>1090</v>
      </c>
      <c r="L309">
        <v>8701</v>
      </c>
      <c r="M309" t="s">
        <v>22</v>
      </c>
      <c r="N309" t="s">
        <v>1421</v>
      </c>
      <c r="O309" t="s">
        <v>9</v>
      </c>
      <c r="P309" t="s">
        <v>14</v>
      </c>
      <c r="Q309" t="s">
        <v>1422</v>
      </c>
      <c r="R309">
        <v>289.2</v>
      </c>
      <c r="S309">
        <v>6</v>
      </c>
      <c r="T309" s="3">
        <v>0</v>
      </c>
      <c r="U309">
        <v>0</v>
      </c>
      <c r="V309">
        <v>-205.33199999999999</v>
      </c>
      <c r="W309">
        <v>83.867999999999995</v>
      </c>
      <c r="X309">
        <v>308</v>
      </c>
    </row>
    <row r="310" spans="1:24" x14ac:dyDescent="0.25">
      <c r="A310">
        <v>309</v>
      </c>
      <c r="B310" t="s">
        <v>1423</v>
      </c>
      <c r="C310" s="2">
        <v>42840</v>
      </c>
      <c r="D310" s="2">
        <v>42842</v>
      </c>
      <c r="E310" t="s">
        <v>497</v>
      </c>
      <c r="F310" t="s">
        <v>1424</v>
      </c>
      <c r="G310" t="s">
        <v>1425</v>
      </c>
      <c r="H310" t="s">
        <v>356</v>
      </c>
      <c r="I310" t="s">
        <v>357</v>
      </c>
      <c r="J310" t="s">
        <v>1426</v>
      </c>
      <c r="K310" t="s">
        <v>626</v>
      </c>
      <c r="L310">
        <v>22204</v>
      </c>
      <c r="M310" t="s">
        <v>4</v>
      </c>
      <c r="N310" t="s">
        <v>1427</v>
      </c>
      <c r="O310" t="s">
        <v>9</v>
      </c>
      <c r="P310" t="s">
        <v>14</v>
      </c>
      <c r="Q310" t="s">
        <v>1428</v>
      </c>
      <c r="R310">
        <v>4.8899999999999997</v>
      </c>
      <c r="S310">
        <v>1</v>
      </c>
      <c r="T310" s="3">
        <v>0</v>
      </c>
      <c r="U310">
        <v>0</v>
      </c>
      <c r="V310">
        <v>-2.8851</v>
      </c>
      <c r="W310">
        <v>2.0049000000000001</v>
      </c>
      <c r="X310">
        <v>309</v>
      </c>
    </row>
    <row r="311" spans="1:24" x14ac:dyDescent="0.25">
      <c r="A311">
        <v>310</v>
      </c>
      <c r="B311" t="s">
        <v>1429</v>
      </c>
      <c r="C311" s="2">
        <v>42625</v>
      </c>
      <c r="D311" s="2">
        <v>42627</v>
      </c>
      <c r="E311" t="s">
        <v>353</v>
      </c>
      <c r="F311" t="s">
        <v>1430</v>
      </c>
      <c r="G311" t="s">
        <v>1431</v>
      </c>
      <c r="H311" t="s">
        <v>367</v>
      </c>
      <c r="I311" t="s">
        <v>357</v>
      </c>
      <c r="J311" t="s">
        <v>1432</v>
      </c>
      <c r="K311" t="s">
        <v>762</v>
      </c>
      <c r="L311">
        <v>80004</v>
      </c>
      <c r="M311" t="s">
        <v>8</v>
      </c>
      <c r="N311" t="s">
        <v>1433</v>
      </c>
      <c r="O311" t="s">
        <v>5</v>
      </c>
      <c r="P311" t="s">
        <v>13</v>
      </c>
      <c r="Q311" t="s">
        <v>1434</v>
      </c>
      <c r="R311">
        <v>15.135999999999999</v>
      </c>
      <c r="S311">
        <v>4</v>
      </c>
      <c r="T311" s="3">
        <v>0.2</v>
      </c>
      <c r="U311">
        <v>-3.0272000000000001</v>
      </c>
      <c r="V311">
        <v>-8.5139999999999993</v>
      </c>
      <c r="W311">
        <v>3.5948000000000002</v>
      </c>
      <c r="X311">
        <v>310</v>
      </c>
    </row>
    <row r="312" spans="1:24" x14ac:dyDescent="0.25">
      <c r="A312">
        <v>311</v>
      </c>
      <c r="B312" t="s">
        <v>1429</v>
      </c>
      <c r="C312" s="2">
        <v>42625</v>
      </c>
      <c r="D312" s="2">
        <v>42627</v>
      </c>
      <c r="E312" t="s">
        <v>353</v>
      </c>
      <c r="F312" t="s">
        <v>1430</v>
      </c>
      <c r="G312" t="s">
        <v>1431</v>
      </c>
      <c r="H312" t="s">
        <v>367</v>
      </c>
      <c r="I312" t="s">
        <v>357</v>
      </c>
      <c r="J312" t="s">
        <v>1432</v>
      </c>
      <c r="K312" t="s">
        <v>762</v>
      </c>
      <c r="L312">
        <v>80004</v>
      </c>
      <c r="M312" t="s">
        <v>8</v>
      </c>
      <c r="N312" t="s">
        <v>1435</v>
      </c>
      <c r="O312" t="s">
        <v>5</v>
      </c>
      <c r="P312" t="s">
        <v>7</v>
      </c>
      <c r="Q312" t="s">
        <v>1436</v>
      </c>
      <c r="R312">
        <v>466.76799999999997</v>
      </c>
      <c r="S312">
        <v>2</v>
      </c>
      <c r="T312" s="3">
        <v>0.2</v>
      </c>
      <c r="U312">
        <v>-93.3536</v>
      </c>
      <c r="V312">
        <v>-320.90300000000002</v>
      </c>
      <c r="W312">
        <v>52.511400000000002</v>
      </c>
      <c r="X312">
        <v>311</v>
      </c>
    </row>
    <row r="313" spans="1:24" x14ac:dyDescent="0.25">
      <c r="A313">
        <v>312</v>
      </c>
      <c r="B313" t="s">
        <v>1429</v>
      </c>
      <c r="C313" s="2">
        <v>42625</v>
      </c>
      <c r="D313" s="2">
        <v>42627</v>
      </c>
      <c r="E313" t="s">
        <v>353</v>
      </c>
      <c r="F313" t="s">
        <v>1430</v>
      </c>
      <c r="G313" t="s">
        <v>1431</v>
      </c>
      <c r="H313" t="s">
        <v>367</v>
      </c>
      <c r="I313" t="s">
        <v>357</v>
      </c>
      <c r="J313" t="s">
        <v>1432</v>
      </c>
      <c r="K313" t="s">
        <v>762</v>
      </c>
      <c r="L313">
        <v>80004</v>
      </c>
      <c r="M313" t="s">
        <v>8</v>
      </c>
      <c r="N313" t="s">
        <v>1437</v>
      </c>
      <c r="O313" t="s">
        <v>5</v>
      </c>
      <c r="P313" t="s">
        <v>13</v>
      </c>
      <c r="Q313" t="s">
        <v>1438</v>
      </c>
      <c r="R313">
        <v>15.231999999999999</v>
      </c>
      <c r="S313">
        <v>1</v>
      </c>
      <c r="T313" s="3">
        <v>0.2</v>
      </c>
      <c r="U313">
        <v>-3.0464000000000002</v>
      </c>
      <c r="V313">
        <v>-10.472</v>
      </c>
      <c r="W313">
        <v>1.7136</v>
      </c>
      <c r="X313">
        <v>312</v>
      </c>
    </row>
    <row r="314" spans="1:24" x14ac:dyDescent="0.25">
      <c r="A314">
        <v>313</v>
      </c>
      <c r="B314" t="s">
        <v>1429</v>
      </c>
      <c r="C314" s="2">
        <v>42625</v>
      </c>
      <c r="D314" s="2">
        <v>42627</v>
      </c>
      <c r="E314" t="s">
        <v>353</v>
      </c>
      <c r="F314" t="s">
        <v>1430</v>
      </c>
      <c r="G314" t="s">
        <v>1431</v>
      </c>
      <c r="H314" t="s">
        <v>367</v>
      </c>
      <c r="I314" t="s">
        <v>357</v>
      </c>
      <c r="J314" t="s">
        <v>1432</v>
      </c>
      <c r="K314" t="s">
        <v>762</v>
      </c>
      <c r="L314">
        <v>80004</v>
      </c>
      <c r="M314" t="s">
        <v>8</v>
      </c>
      <c r="N314" t="s">
        <v>1439</v>
      </c>
      <c r="O314" t="s">
        <v>9</v>
      </c>
      <c r="P314" t="s">
        <v>10</v>
      </c>
      <c r="Q314" t="s">
        <v>1440</v>
      </c>
      <c r="R314">
        <v>6.2640000000000002</v>
      </c>
      <c r="S314">
        <v>3</v>
      </c>
      <c r="T314" s="3">
        <v>0.2</v>
      </c>
      <c r="U314">
        <v>-1.2527999999999999</v>
      </c>
      <c r="V314">
        <v>-2.9754</v>
      </c>
      <c r="W314">
        <v>2.0358000000000001</v>
      </c>
      <c r="X314">
        <v>313</v>
      </c>
    </row>
    <row r="315" spans="1:24" x14ac:dyDescent="0.25">
      <c r="A315">
        <v>314</v>
      </c>
      <c r="B315" t="s">
        <v>1441</v>
      </c>
      <c r="C315" s="2">
        <v>41909</v>
      </c>
      <c r="D315" s="2">
        <v>41642</v>
      </c>
      <c r="E315" t="s">
        <v>373</v>
      </c>
      <c r="F315" t="s">
        <v>1442</v>
      </c>
      <c r="G315" t="s">
        <v>1443</v>
      </c>
      <c r="H315" t="s">
        <v>367</v>
      </c>
      <c r="I315" t="s">
        <v>357</v>
      </c>
      <c r="J315" t="s">
        <v>1444</v>
      </c>
      <c r="K315" t="s">
        <v>1090</v>
      </c>
      <c r="L315">
        <v>7601</v>
      </c>
      <c r="M315" t="s">
        <v>22</v>
      </c>
      <c r="N315" t="s">
        <v>1445</v>
      </c>
      <c r="O315" t="s">
        <v>5</v>
      </c>
      <c r="P315" t="s">
        <v>13</v>
      </c>
      <c r="Q315" t="s">
        <v>1446</v>
      </c>
      <c r="R315">
        <v>87.54</v>
      </c>
      <c r="S315">
        <v>3</v>
      </c>
      <c r="T315" s="3">
        <v>0</v>
      </c>
      <c r="U315">
        <v>0</v>
      </c>
      <c r="V315">
        <v>-49.897799999999997</v>
      </c>
      <c r="W315">
        <v>37.642200000000003</v>
      </c>
      <c r="X315">
        <v>314</v>
      </c>
    </row>
    <row r="316" spans="1:24" x14ac:dyDescent="0.25">
      <c r="A316">
        <v>315</v>
      </c>
      <c r="B316" t="s">
        <v>1447</v>
      </c>
      <c r="C316" s="2">
        <v>41860</v>
      </c>
      <c r="D316" s="2">
        <v>41867</v>
      </c>
      <c r="E316" t="s">
        <v>373</v>
      </c>
      <c r="F316" t="s">
        <v>1448</v>
      </c>
      <c r="G316" t="s">
        <v>1449</v>
      </c>
      <c r="H316" t="s">
        <v>367</v>
      </c>
      <c r="I316" t="s">
        <v>357</v>
      </c>
      <c r="J316" t="s">
        <v>1450</v>
      </c>
      <c r="K316" t="s">
        <v>377</v>
      </c>
      <c r="L316">
        <v>33710</v>
      </c>
      <c r="M316" t="s">
        <v>4</v>
      </c>
      <c r="N316" t="s">
        <v>1451</v>
      </c>
      <c r="O316" t="s">
        <v>15</v>
      </c>
      <c r="P316" t="s">
        <v>16</v>
      </c>
      <c r="Q316" t="s">
        <v>1452</v>
      </c>
      <c r="R316">
        <v>178.38399999999999</v>
      </c>
      <c r="S316">
        <v>2</v>
      </c>
      <c r="T316" s="3">
        <v>0.2</v>
      </c>
      <c r="U316">
        <v>-35.6768</v>
      </c>
      <c r="V316">
        <v>-120.4092</v>
      </c>
      <c r="W316">
        <v>22.297999999999998</v>
      </c>
      <c r="X316">
        <v>315</v>
      </c>
    </row>
    <row r="317" spans="1:24" x14ac:dyDescent="0.25">
      <c r="A317">
        <v>316</v>
      </c>
      <c r="B317" t="s">
        <v>1447</v>
      </c>
      <c r="C317" s="2">
        <v>41860</v>
      </c>
      <c r="D317" s="2">
        <v>41867</v>
      </c>
      <c r="E317" t="s">
        <v>373</v>
      </c>
      <c r="F317" t="s">
        <v>1448</v>
      </c>
      <c r="G317" t="s">
        <v>1449</v>
      </c>
      <c r="H317" t="s">
        <v>367</v>
      </c>
      <c r="I317" t="s">
        <v>357</v>
      </c>
      <c r="J317" t="s">
        <v>1450</v>
      </c>
      <c r="K317" t="s">
        <v>377</v>
      </c>
      <c r="L317">
        <v>33710</v>
      </c>
      <c r="M317" t="s">
        <v>4</v>
      </c>
      <c r="N317" t="s">
        <v>1453</v>
      </c>
      <c r="O317" t="s">
        <v>9</v>
      </c>
      <c r="P317" t="s">
        <v>19</v>
      </c>
      <c r="Q317" t="s">
        <v>1454</v>
      </c>
      <c r="R317">
        <v>15.552</v>
      </c>
      <c r="S317">
        <v>3</v>
      </c>
      <c r="T317" s="3">
        <v>0.2</v>
      </c>
      <c r="U317">
        <v>-3.1103999999999998</v>
      </c>
      <c r="V317">
        <v>-6.9984000000000002</v>
      </c>
      <c r="W317">
        <v>5.4432</v>
      </c>
      <c r="X317">
        <v>316</v>
      </c>
    </row>
    <row r="318" spans="1:24" x14ac:dyDescent="0.25">
      <c r="A318">
        <v>317</v>
      </c>
      <c r="B318" t="s">
        <v>1455</v>
      </c>
      <c r="C318" s="2">
        <v>42001</v>
      </c>
      <c r="D318" s="2">
        <v>42003</v>
      </c>
      <c r="E318" t="s">
        <v>497</v>
      </c>
      <c r="F318" t="s">
        <v>1456</v>
      </c>
      <c r="G318" t="s">
        <v>1457</v>
      </c>
      <c r="H318" t="s">
        <v>367</v>
      </c>
      <c r="I318" t="s">
        <v>357</v>
      </c>
      <c r="J318" t="s">
        <v>458</v>
      </c>
      <c r="K318" t="s">
        <v>459</v>
      </c>
      <c r="L318">
        <v>19143</v>
      </c>
      <c r="M318" t="s">
        <v>22</v>
      </c>
      <c r="N318" t="s">
        <v>1458</v>
      </c>
      <c r="O318" t="s">
        <v>9</v>
      </c>
      <c r="P318" t="s">
        <v>14</v>
      </c>
      <c r="Q318" t="s">
        <v>1459</v>
      </c>
      <c r="R318">
        <v>99.135999999999996</v>
      </c>
      <c r="S318">
        <v>4</v>
      </c>
      <c r="T318" s="3">
        <v>0.2</v>
      </c>
      <c r="U318">
        <v>-19.827200000000001</v>
      </c>
      <c r="V318">
        <v>-70.634399999999999</v>
      </c>
      <c r="W318">
        <v>8.6744000000000003</v>
      </c>
      <c r="X318">
        <v>317</v>
      </c>
    </row>
    <row r="319" spans="1:24" x14ac:dyDescent="0.25">
      <c r="A319">
        <v>318</v>
      </c>
      <c r="B319" t="s">
        <v>1460</v>
      </c>
      <c r="C319" s="2">
        <v>41947</v>
      </c>
      <c r="D319" s="2">
        <v>41952</v>
      </c>
      <c r="E319" t="s">
        <v>373</v>
      </c>
      <c r="F319" t="s">
        <v>1461</v>
      </c>
      <c r="G319" t="s">
        <v>1462</v>
      </c>
      <c r="H319" t="s">
        <v>416</v>
      </c>
      <c r="I319" t="s">
        <v>357</v>
      </c>
      <c r="J319" t="s">
        <v>575</v>
      </c>
      <c r="K319" t="s">
        <v>576</v>
      </c>
      <c r="L319">
        <v>10024</v>
      </c>
      <c r="M319" t="s">
        <v>22</v>
      </c>
      <c r="N319" t="s">
        <v>1463</v>
      </c>
      <c r="O319" t="s">
        <v>5</v>
      </c>
      <c r="P319" t="s">
        <v>7</v>
      </c>
      <c r="Q319" t="s">
        <v>1464</v>
      </c>
      <c r="R319">
        <v>135.88200000000001</v>
      </c>
      <c r="S319">
        <v>1</v>
      </c>
      <c r="T319" s="3">
        <v>0.1</v>
      </c>
      <c r="U319">
        <v>-13.588200000000001</v>
      </c>
      <c r="V319">
        <v>-98.137</v>
      </c>
      <c r="W319">
        <v>24.1568</v>
      </c>
      <c r="X319">
        <v>318</v>
      </c>
    </row>
    <row r="320" spans="1:24" x14ac:dyDescent="0.25">
      <c r="A320">
        <v>319</v>
      </c>
      <c r="B320" t="s">
        <v>1460</v>
      </c>
      <c r="C320" s="2">
        <v>41947</v>
      </c>
      <c r="D320" s="2">
        <v>41952</v>
      </c>
      <c r="E320" t="s">
        <v>373</v>
      </c>
      <c r="F320" t="s">
        <v>1461</v>
      </c>
      <c r="G320" t="s">
        <v>1462</v>
      </c>
      <c r="H320" t="s">
        <v>416</v>
      </c>
      <c r="I320" t="s">
        <v>357</v>
      </c>
      <c r="J320" t="s">
        <v>575</v>
      </c>
      <c r="K320" t="s">
        <v>576</v>
      </c>
      <c r="L320">
        <v>10024</v>
      </c>
      <c r="M320" t="s">
        <v>22</v>
      </c>
      <c r="N320" t="s">
        <v>1465</v>
      </c>
      <c r="O320" t="s">
        <v>15</v>
      </c>
      <c r="P320" t="s">
        <v>30</v>
      </c>
      <c r="Q320" t="s">
        <v>1466</v>
      </c>
      <c r="R320">
        <v>3991.98</v>
      </c>
      <c r="S320">
        <v>2</v>
      </c>
      <c r="T320" s="3">
        <v>0</v>
      </c>
      <c r="U320">
        <v>0</v>
      </c>
      <c r="V320">
        <v>-1995.99</v>
      </c>
      <c r="W320">
        <v>1995.99</v>
      </c>
      <c r="X320">
        <v>319</v>
      </c>
    </row>
    <row r="321" spans="1:24" x14ac:dyDescent="0.25">
      <c r="A321">
        <v>320</v>
      </c>
      <c r="B321" t="s">
        <v>1460</v>
      </c>
      <c r="C321" s="2">
        <v>41947</v>
      </c>
      <c r="D321" s="2">
        <v>41952</v>
      </c>
      <c r="E321" t="s">
        <v>373</v>
      </c>
      <c r="F321" t="s">
        <v>1461</v>
      </c>
      <c r="G321" t="s">
        <v>1462</v>
      </c>
      <c r="H321" t="s">
        <v>416</v>
      </c>
      <c r="I321" t="s">
        <v>357</v>
      </c>
      <c r="J321" t="s">
        <v>575</v>
      </c>
      <c r="K321" t="s">
        <v>576</v>
      </c>
      <c r="L321">
        <v>10024</v>
      </c>
      <c r="M321" t="s">
        <v>22</v>
      </c>
      <c r="N321" t="s">
        <v>521</v>
      </c>
      <c r="O321" t="s">
        <v>15</v>
      </c>
      <c r="P321" t="s">
        <v>16</v>
      </c>
      <c r="Q321" t="s">
        <v>522</v>
      </c>
      <c r="R321">
        <v>275.94</v>
      </c>
      <c r="S321">
        <v>6</v>
      </c>
      <c r="T321" s="3">
        <v>0</v>
      </c>
      <c r="U321">
        <v>0</v>
      </c>
      <c r="V321">
        <v>-195.91739999999999</v>
      </c>
      <c r="W321">
        <v>80.022599999999997</v>
      </c>
      <c r="X321">
        <v>320</v>
      </c>
    </row>
    <row r="322" spans="1:24" x14ac:dyDescent="0.25">
      <c r="A322">
        <v>321</v>
      </c>
      <c r="B322" t="s">
        <v>1460</v>
      </c>
      <c r="C322" s="2">
        <v>41947</v>
      </c>
      <c r="D322" s="2">
        <v>41952</v>
      </c>
      <c r="E322" t="s">
        <v>373</v>
      </c>
      <c r="F322" t="s">
        <v>1461</v>
      </c>
      <c r="G322" t="s">
        <v>1462</v>
      </c>
      <c r="H322" t="s">
        <v>416</v>
      </c>
      <c r="I322" t="s">
        <v>357</v>
      </c>
      <c r="J322" t="s">
        <v>575</v>
      </c>
      <c r="K322" t="s">
        <v>576</v>
      </c>
      <c r="L322">
        <v>10024</v>
      </c>
      <c r="M322" t="s">
        <v>22</v>
      </c>
      <c r="N322" t="s">
        <v>1467</v>
      </c>
      <c r="O322" t="s">
        <v>15</v>
      </c>
      <c r="P322" t="s">
        <v>23</v>
      </c>
      <c r="Q322" t="s">
        <v>1468</v>
      </c>
      <c r="R322">
        <v>360</v>
      </c>
      <c r="S322">
        <v>4</v>
      </c>
      <c r="T322" s="3">
        <v>0</v>
      </c>
      <c r="U322">
        <v>0</v>
      </c>
      <c r="V322">
        <v>-230.4</v>
      </c>
      <c r="W322">
        <v>129.6</v>
      </c>
      <c r="X322">
        <v>321</v>
      </c>
    </row>
    <row r="323" spans="1:24" x14ac:dyDescent="0.25">
      <c r="A323">
        <v>322</v>
      </c>
      <c r="B323" t="s">
        <v>1460</v>
      </c>
      <c r="C323" s="2">
        <v>41947</v>
      </c>
      <c r="D323" s="2">
        <v>41952</v>
      </c>
      <c r="E323" t="s">
        <v>373</v>
      </c>
      <c r="F323" t="s">
        <v>1461</v>
      </c>
      <c r="G323" t="s">
        <v>1462</v>
      </c>
      <c r="H323" t="s">
        <v>416</v>
      </c>
      <c r="I323" t="s">
        <v>357</v>
      </c>
      <c r="J323" t="s">
        <v>575</v>
      </c>
      <c r="K323" t="s">
        <v>576</v>
      </c>
      <c r="L323">
        <v>10024</v>
      </c>
      <c r="M323" t="s">
        <v>22</v>
      </c>
      <c r="N323" t="s">
        <v>851</v>
      </c>
      <c r="O323" t="s">
        <v>9</v>
      </c>
      <c r="P323" t="s">
        <v>12</v>
      </c>
      <c r="Q323" t="s">
        <v>852</v>
      </c>
      <c r="R323">
        <v>43.57</v>
      </c>
      <c r="S323">
        <v>1</v>
      </c>
      <c r="T323" s="3">
        <v>0</v>
      </c>
      <c r="U323">
        <v>0</v>
      </c>
      <c r="V323">
        <v>-30.498999999999999</v>
      </c>
      <c r="W323">
        <v>13.071</v>
      </c>
      <c r="X323">
        <v>322</v>
      </c>
    </row>
    <row r="324" spans="1:24" x14ac:dyDescent="0.25">
      <c r="A324">
        <v>323</v>
      </c>
      <c r="B324" t="s">
        <v>1469</v>
      </c>
      <c r="C324" s="2">
        <v>41901</v>
      </c>
      <c r="D324" s="2">
        <v>41906</v>
      </c>
      <c r="E324" t="s">
        <v>373</v>
      </c>
      <c r="F324" t="s">
        <v>1470</v>
      </c>
      <c r="G324" t="s">
        <v>1471</v>
      </c>
      <c r="H324" t="s">
        <v>367</v>
      </c>
      <c r="I324" t="s">
        <v>357</v>
      </c>
      <c r="J324" t="s">
        <v>1472</v>
      </c>
      <c r="K324" t="s">
        <v>369</v>
      </c>
      <c r="L324">
        <v>90805</v>
      </c>
      <c r="M324" t="s">
        <v>8</v>
      </c>
      <c r="N324" t="s">
        <v>1473</v>
      </c>
      <c r="O324" t="s">
        <v>9</v>
      </c>
      <c r="P324" t="s">
        <v>25</v>
      </c>
      <c r="Q324" t="s">
        <v>1474</v>
      </c>
      <c r="R324">
        <v>7.16</v>
      </c>
      <c r="S324">
        <v>2</v>
      </c>
      <c r="T324" s="3">
        <v>0</v>
      </c>
      <c r="U324">
        <v>0</v>
      </c>
      <c r="V324">
        <v>-3.58</v>
      </c>
      <c r="W324">
        <v>3.58</v>
      </c>
      <c r="X324">
        <v>323</v>
      </c>
    </row>
    <row r="325" spans="1:24" x14ac:dyDescent="0.25">
      <c r="A325">
        <v>324</v>
      </c>
      <c r="B325" t="s">
        <v>35</v>
      </c>
      <c r="C325" s="2">
        <v>42483</v>
      </c>
      <c r="D325" s="2">
        <v>42487</v>
      </c>
      <c r="E325" t="s">
        <v>373</v>
      </c>
      <c r="F325" t="s">
        <v>1475</v>
      </c>
      <c r="G325" t="s">
        <v>1476</v>
      </c>
      <c r="H325" t="s">
        <v>367</v>
      </c>
      <c r="I325" t="s">
        <v>357</v>
      </c>
      <c r="J325" t="s">
        <v>1477</v>
      </c>
      <c r="K325" t="s">
        <v>369</v>
      </c>
      <c r="L325">
        <v>92345</v>
      </c>
      <c r="M325" t="s">
        <v>8</v>
      </c>
      <c r="N325" t="s">
        <v>1387</v>
      </c>
      <c r="O325" t="s">
        <v>9</v>
      </c>
      <c r="P325" t="s">
        <v>17</v>
      </c>
      <c r="Q325" t="s">
        <v>1388</v>
      </c>
      <c r="R325">
        <v>251.52</v>
      </c>
      <c r="S325">
        <v>6</v>
      </c>
      <c r="T325" s="3">
        <v>0.2</v>
      </c>
      <c r="U325">
        <v>-50.304000000000002</v>
      </c>
      <c r="V325">
        <v>-119.47199999999999</v>
      </c>
      <c r="W325">
        <v>81.744</v>
      </c>
      <c r="X325">
        <v>324</v>
      </c>
    </row>
    <row r="326" spans="1:24" x14ac:dyDescent="0.25">
      <c r="A326">
        <v>325</v>
      </c>
      <c r="B326" t="s">
        <v>35</v>
      </c>
      <c r="C326" s="2">
        <v>42483</v>
      </c>
      <c r="D326" s="2">
        <v>42487</v>
      </c>
      <c r="E326" t="s">
        <v>373</v>
      </c>
      <c r="F326" t="s">
        <v>1475</v>
      </c>
      <c r="G326" t="s">
        <v>1476</v>
      </c>
      <c r="H326" t="s">
        <v>367</v>
      </c>
      <c r="I326" t="s">
        <v>357</v>
      </c>
      <c r="J326" t="s">
        <v>1477</v>
      </c>
      <c r="K326" t="s">
        <v>369</v>
      </c>
      <c r="L326">
        <v>92345</v>
      </c>
      <c r="M326" t="s">
        <v>8</v>
      </c>
      <c r="N326" t="s">
        <v>1478</v>
      </c>
      <c r="O326" t="s">
        <v>15</v>
      </c>
      <c r="P326" t="s">
        <v>23</v>
      </c>
      <c r="Q326" t="s">
        <v>1479</v>
      </c>
      <c r="R326">
        <v>99.99</v>
      </c>
      <c r="S326">
        <v>1</v>
      </c>
      <c r="T326" s="3">
        <v>0</v>
      </c>
      <c r="U326">
        <v>0</v>
      </c>
      <c r="V326">
        <v>-64.993499999999997</v>
      </c>
      <c r="W326">
        <v>34.996499999999997</v>
      </c>
      <c r="X326">
        <v>325</v>
      </c>
    </row>
    <row r="327" spans="1:24" x14ac:dyDescent="0.25">
      <c r="A327">
        <v>326</v>
      </c>
      <c r="B327" t="s">
        <v>1480</v>
      </c>
      <c r="C327" s="2">
        <v>43042</v>
      </c>
      <c r="D327" s="2">
        <v>43044</v>
      </c>
      <c r="E327" t="s">
        <v>353</v>
      </c>
      <c r="F327" t="s">
        <v>1481</v>
      </c>
      <c r="G327" t="s">
        <v>1482</v>
      </c>
      <c r="H327" t="s">
        <v>367</v>
      </c>
      <c r="I327" t="s">
        <v>357</v>
      </c>
      <c r="J327" t="s">
        <v>1483</v>
      </c>
      <c r="K327" t="s">
        <v>642</v>
      </c>
      <c r="L327">
        <v>37130</v>
      </c>
      <c r="M327" t="s">
        <v>4</v>
      </c>
      <c r="N327" t="s">
        <v>1484</v>
      </c>
      <c r="O327" t="s">
        <v>5</v>
      </c>
      <c r="P327" t="s">
        <v>13</v>
      </c>
      <c r="Q327" t="s">
        <v>1485</v>
      </c>
      <c r="R327">
        <v>15.992000000000001</v>
      </c>
      <c r="S327">
        <v>1</v>
      </c>
      <c r="T327" s="3">
        <v>0.2</v>
      </c>
      <c r="U327">
        <v>-3.1983999999999999</v>
      </c>
      <c r="V327">
        <v>-11.7941</v>
      </c>
      <c r="W327">
        <v>0.99950000000000006</v>
      </c>
      <c r="X327">
        <v>326</v>
      </c>
    </row>
    <row r="328" spans="1:24" x14ac:dyDescent="0.25">
      <c r="A328">
        <v>327</v>
      </c>
      <c r="B328" t="s">
        <v>1486</v>
      </c>
      <c r="C328" s="2">
        <v>42612</v>
      </c>
      <c r="D328" s="2">
        <v>42614</v>
      </c>
      <c r="E328" t="s">
        <v>497</v>
      </c>
      <c r="F328" t="s">
        <v>1487</v>
      </c>
      <c r="G328" t="s">
        <v>1488</v>
      </c>
      <c r="H328" t="s">
        <v>356</v>
      </c>
      <c r="I328" t="s">
        <v>357</v>
      </c>
      <c r="J328" t="s">
        <v>458</v>
      </c>
      <c r="K328" t="s">
        <v>459</v>
      </c>
      <c r="L328">
        <v>19143</v>
      </c>
      <c r="M328" t="s">
        <v>22</v>
      </c>
      <c r="N328" t="s">
        <v>1489</v>
      </c>
      <c r="O328" t="s">
        <v>15</v>
      </c>
      <c r="P328" t="s">
        <v>16</v>
      </c>
      <c r="Q328" t="s">
        <v>1490</v>
      </c>
      <c r="R328">
        <v>290.89800000000002</v>
      </c>
      <c r="S328">
        <v>3</v>
      </c>
      <c r="T328" s="3">
        <v>0.4</v>
      </c>
      <c r="U328">
        <v>-116.3592</v>
      </c>
      <c r="V328">
        <v>-242.41499999999999</v>
      </c>
      <c r="W328">
        <v>-67.876199999999997</v>
      </c>
      <c r="X328">
        <v>327</v>
      </c>
    </row>
    <row r="329" spans="1:24" x14ac:dyDescent="0.25">
      <c r="A329">
        <v>328</v>
      </c>
      <c r="B329" t="s">
        <v>1486</v>
      </c>
      <c r="C329" s="2">
        <v>42612</v>
      </c>
      <c r="D329" s="2">
        <v>42614</v>
      </c>
      <c r="E329" t="s">
        <v>497</v>
      </c>
      <c r="F329" t="s">
        <v>1487</v>
      </c>
      <c r="G329" t="s">
        <v>1488</v>
      </c>
      <c r="H329" t="s">
        <v>356</v>
      </c>
      <c r="I329" t="s">
        <v>357</v>
      </c>
      <c r="J329" t="s">
        <v>458</v>
      </c>
      <c r="K329" t="s">
        <v>459</v>
      </c>
      <c r="L329">
        <v>19143</v>
      </c>
      <c r="M329" t="s">
        <v>22</v>
      </c>
      <c r="N329" t="s">
        <v>1491</v>
      </c>
      <c r="O329" t="s">
        <v>9</v>
      </c>
      <c r="P329" t="s">
        <v>12</v>
      </c>
      <c r="Q329" t="s">
        <v>1492</v>
      </c>
      <c r="R329">
        <v>54.223999999999997</v>
      </c>
      <c r="S329">
        <v>2</v>
      </c>
      <c r="T329" s="3">
        <v>0.2</v>
      </c>
      <c r="U329">
        <v>-10.844799999999999</v>
      </c>
      <c r="V329">
        <v>-39.990200000000002</v>
      </c>
      <c r="W329">
        <v>3.3889999999999998</v>
      </c>
      <c r="X329">
        <v>328</v>
      </c>
    </row>
    <row r="330" spans="1:24" x14ac:dyDescent="0.25">
      <c r="A330">
        <v>329</v>
      </c>
      <c r="B330" t="s">
        <v>1486</v>
      </c>
      <c r="C330" s="2">
        <v>42612</v>
      </c>
      <c r="D330" s="2">
        <v>42614</v>
      </c>
      <c r="E330" t="s">
        <v>497</v>
      </c>
      <c r="F330" t="s">
        <v>1487</v>
      </c>
      <c r="G330" t="s">
        <v>1488</v>
      </c>
      <c r="H330" t="s">
        <v>356</v>
      </c>
      <c r="I330" t="s">
        <v>357</v>
      </c>
      <c r="J330" t="s">
        <v>458</v>
      </c>
      <c r="K330" t="s">
        <v>459</v>
      </c>
      <c r="L330">
        <v>19143</v>
      </c>
      <c r="M330" t="s">
        <v>22</v>
      </c>
      <c r="N330" t="s">
        <v>1493</v>
      </c>
      <c r="O330" t="s">
        <v>5</v>
      </c>
      <c r="P330" t="s">
        <v>7</v>
      </c>
      <c r="Q330" t="s">
        <v>1494</v>
      </c>
      <c r="R330">
        <v>786.74400000000003</v>
      </c>
      <c r="S330">
        <v>4</v>
      </c>
      <c r="T330" s="3">
        <v>0.3</v>
      </c>
      <c r="U330">
        <v>-236.0232</v>
      </c>
      <c r="V330">
        <v>-809.22239999999999</v>
      </c>
      <c r="W330">
        <v>-258.5016</v>
      </c>
      <c r="X330">
        <v>329</v>
      </c>
    </row>
    <row r="331" spans="1:24" x14ac:dyDescent="0.25">
      <c r="A331">
        <v>330</v>
      </c>
      <c r="B331" t="s">
        <v>1486</v>
      </c>
      <c r="C331" s="2">
        <v>42612</v>
      </c>
      <c r="D331" s="2">
        <v>42614</v>
      </c>
      <c r="E331" t="s">
        <v>497</v>
      </c>
      <c r="F331" t="s">
        <v>1487</v>
      </c>
      <c r="G331" t="s">
        <v>1488</v>
      </c>
      <c r="H331" t="s">
        <v>356</v>
      </c>
      <c r="I331" t="s">
        <v>357</v>
      </c>
      <c r="J331" t="s">
        <v>458</v>
      </c>
      <c r="K331" t="s">
        <v>459</v>
      </c>
      <c r="L331">
        <v>19143</v>
      </c>
      <c r="M331" t="s">
        <v>22</v>
      </c>
      <c r="N331" t="s">
        <v>1495</v>
      </c>
      <c r="O331" t="s">
        <v>9</v>
      </c>
      <c r="P331" t="s">
        <v>10</v>
      </c>
      <c r="Q331" t="s">
        <v>1496</v>
      </c>
      <c r="R331">
        <v>100.24</v>
      </c>
      <c r="S331">
        <v>10</v>
      </c>
      <c r="T331" s="3">
        <v>0.2</v>
      </c>
      <c r="U331">
        <v>-20.047999999999998</v>
      </c>
      <c r="V331">
        <v>-46.360999999999997</v>
      </c>
      <c r="W331">
        <v>33.831000000000003</v>
      </c>
      <c r="X331">
        <v>330</v>
      </c>
    </row>
    <row r="332" spans="1:24" x14ac:dyDescent="0.25">
      <c r="A332">
        <v>331</v>
      </c>
      <c r="B332" t="s">
        <v>1486</v>
      </c>
      <c r="C332" s="2">
        <v>42612</v>
      </c>
      <c r="D332" s="2">
        <v>42614</v>
      </c>
      <c r="E332" t="s">
        <v>497</v>
      </c>
      <c r="F332" t="s">
        <v>1487</v>
      </c>
      <c r="G332" t="s">
        <v>1488</v>
      </c>
      <c r="H332" t="s">
        <v>356</v>
      </c>
      <c r="I332" t="s">
        <v>357</v>
      </c>
      <c r="J332" t="s">
        <v>458</v>
      </c>
      <c r="K332" t="s">
        <v>459</v>
      </c>
      <c r="L332">
        <v>19143</v>
      </c>
      <c r="M332" t="s">
        <v>22</v>
      </c>
      <c r="N332" t="s">
        <v>1497</v>
      </c>
      <c r="O332" t="s">
        <v>9</v>
      </c>
      <c r="P332" t="s">
        <v>17</v>
      </c>
      <c r="Q332" t="s">
        <v>1498</v>
      </c>
      <c r="R332">
        <v>37.764000000000003</v>
      </c>
      <c r="S332">
        <v>6</v>
      </c>
      <c r="T332" s="3">
        <v>0.7</v>
      </c>
      <c r="U332">
        <v>-26.434799999999999</v>
      </c>
      <c r="V332">
        <v>-39.022799999999997</v>
      </c>
      <c r="W332">
        <v>-27.6936</v>
      </c>
      <c r="X332">
        <v>331</v>
      </c>
    </row>
    <row r="333" spans="1:24" x14ac:dyDescent="0.25">
      <c r="A333">
        <v>332</v>
      </c>
      <c r="B333" t="s">
        <v>1499</v>
      </c>
      <c r="C333" s="2">
        <v>42485</v>
      </c>
      <c r="D333" s="2">
        <v>42489</v>
      </c>
      <c r="E333" t="s">
        <v>353</v>
      </c>
      <c r="F333" t="s">
        <v>1500</v>
      </c>
      <c r="G333" t="s">
        <v>1501</v>
      </c>
      <c r="H333" t="s">
        <v>356</v>
      </c>
      <c r="I333" t="s">
        <v>357</v>
      </c>
      <c r="J333" t="s">
        <v>458</v>
      </c>
      <c r="K333" t="s">
        <v>459</v>
      </c>
      <c r="L333">
        <v>19134</v>
      </c>
      <c r="M333" t="s">
        <v>22</v>
      </c>
      <c r="N333" t="s">
        <v>1502</v>
      </c>
      <c r="O333" t="s">
        <v>15</v>
      </c>
      <c r="P333" t="s">
        <v>16</v>
      </c>
      <c r="Q333" t="s">
        <v>1503</v>
      </c>
      <c r="R333">
        <v>82.8</v>
      </c>
      <c r="S333">
        <v>2</v>
      </c>
      <c r="T333" s="3">
        <v>0.4</v>
      </c>
      <c r="U333">
        <v>-33.119999999999997</v>
      </c>
      <c r="V333">
        <v>-70.38</v>
      </c>
      <c r="W333">
        <v>-20.7</v>
      </c>
      <c r="X333">
        <v>332</v>
      </c>
    </row>
    <row r="334" spans="1:24" x14ac:dyDescent="0.25">
      <c r="A334">
        <v>333</v>
      </c>
      <c r="B334" t="s">
        <v>1499</v>
      </c>
      <c r="C334" s="2">
        <v>42485</v>
      </c>
      <c r="D334" s="2">
        <v>42489</v>
      </c>
      <c r="E334" t="s">
        <v>353</v>
      </c>
      <c r="F334" t="s">
        <v>1500</v>
      </c>
      <c r="G334" t="s">
        <v>1501</v>
      </c>
      <c r="H334" t="s">
        <v>356</v>
      </c>
      <c r="I334" t="s">
        <v>357</v>
      </c>
      <c r="J334" t="s">
        <v>458</v>
      </c>
      <c r="K334" t="s">
        <v>459</v>
      </c>
      <c r="L334">
        <v>19134</v>
      </c>
      <c r="M334" t="s">
        <v>22</v>
      </c>
      <c r="N334" t="s">
        <v>1504</v>
      </c>
      <c r="O334" t="s">
        <v>9</v>
      </c>
      <c r="P334" t="s">
        <v>17</v>
      </c>
      <c r="Q334" t="s">
        <v>1505</v>
      </c>
      <c r="R334">
        <v>20.724</v>
      </c>
      <c r="S334">
        <v>2</v>
      </c>
      <c r="T334" s="3">
        <v>0.7</v>
      </c>
      <c r="U334">
        <v>-14.5068</v>
      </c>
      <c r="V334">
        <v>-20.033200000000001</v>
      </c>
      <c r="W334">
        <v>-13.816000000000001</v>
      </c>
      <c r="X334">
        <v>333</v>
      </c>
    </row>
    <row r="335" spans="1:24" x14ac:dyDescent="0.25">
      <c r="A335">
        <v>334</v>
      </c>
      <c r="B335" t="s">
        <v>1499</v>
      </c>
      <c r="C335" s="2">
        <v>42485</v>
      </c>
      <c r="D335" s="2">
        <v>42489</v>
      </c>
      <c r="E335" t="s">
        <v>353</v>
      </c>
      <c r="F335" t="s">
        <v>1500</v>
      </c>
      <c r="G335" t="s">
        <v>1501</v>
      </c>
      <c r="H335" t="s">
        <v>356</v>
      </c>
      <c r="I335" t="s">
        <v>357</v>
      </c>
      <c r="J335" t="s">
        <v>458</v>
      </c>
      <c r="K335" t="s">
        <v>459</v>
      </c>
      <c r="L335">
        <v>19134</v>
      </c>
      <c r="M335" t="s">
        <v>22</v>
      </c>
      <c r="N335" t="s">
        <v>1506</v>
      </c>
      <c r="O335" t="s">
        <v>9</v>
      </c>
      <c r="P335" t="s">
        <v>17</v>
      </c>
      <c r="Q335" t="s">
        <v>1507</v>
      </c>
      <c r="R335">
        <v>4.8959999999999999</v>
      </c>
      <c r="S335">
        <v>3</v>
      </c>
      <c r="T335" s="3">
        <v>0.7</v>
      </c>
      <c r="U335">
        <v>-3.4272</v>
      </c>
      <c r="V335">
        <v>-4.8959999999999999</v>
      </c>
      <c r="W335">
        <v>-3.4272</v>
      </c>
      <c r="X335">
        <v>334</v>
      </c>
    </row>
    <row r="336" spans="1:24" x14ac:dyDescent="0.25">
      <c r="A336">
        <v>335</v>
      </c>
      <c r="B336" t="s">
        <v>1508</v>
      </c>
      <c r="C336" s="2">
        <v>42248</v>
      </c>
      <c r="D336" s="2">
        <v>42251</v>
      </c>
      <c r="E336" t="s">
        <v>353</v>
      </c>
      <c r="F336" t="s">
        <v>1509</v>
      </c>
      <c r="G336" t="s">
        <v>1510</v>
      </c>
      <c r="H336" t="s">
        <v>356</v>
      </c>
      <c r="I336" t="s">
        <v>357</v>
      </c>
      <c r="J336" t="s">
        <v>368</v>
      </c>
      <c r="K336" t="s">
        <v>369</v>
      </c>
      <c r="L336">
        <v>90045</v>
      </c>
      <c r="M336" t="s">
        <v>8</v>
      </c>
      <c r="N336" t="s">
        <v>1511</v>
      </c>
      <c r="O336" t="s">
        <v>9</v>
      </c>
      <c r="P336" t="s">
        <v>17</v>
      </c>
      <c r="Q336" t="s">
        <v>1512</v>
      </c>
      <c r="R336">
        <v>4.7519999999999998</v>
      </c>
      <c r="S336">
        <v>1</v>
      </c>
      <c r="T336" s="3">
        <v>0.2</v>
      </c>
      <c r="U336">
        <v>-0.95040000000000002</v>
      </c>
      <c r="V336">
        <v>-2.1978</v>
      </c>
      <c r="W336">
        <v>1.6037999999999999</v>
      </c>
      <c r="X336">
        <v>335</v>
      </c>
    </row>
    <row r="337" spans="1:24" x14ac:dyDescent="0.25">
      <c r="A337">
        <v>336</v>
      </c>
      <c r="B337" t="s">
        <v>1508</v>
      </c>
      <c r="C337" s="2">
        <v>42248</v>
      </c>
      <c r="D337" s="2">
        <v>42251</v>
      </c>
      <c r="E337" t="s">
        <v>353</v>
      </c>
      <c r="F337" t="s">
        <v>1509</v>
      </c>
      <c r="G337" t="s">
        <v>1510</v>
      </c>
      <c r="H337" t="s">
        <v>356</v>
      </c>
      <c r="I337" t="s">
        <v>357</v>
      </c>
      <c r="J337" t="s">
        <v>368</v>
      </c>
      <c r="K337" t="s">
        <v>369</v>
      </c>
      <c r="L337">
        <v>90045</v>
      </c>
      <c r="M337" t="s">
        <v>8</v>
      </c>
      <c r="N337" t="s">
        <v>1513</v>
      </c>
      <c r="O337" t="s">
        <v>15</v>
      </c>
      <c r="P337" t="s">
        <v>36</v>
      </c>
      <c r="Q337" t="s">
        <v>1514</v>
      </c>
      <c r="R337">
        <v>959.98400000000004</v>
      </c>
      <c r="S337">
        <v>2</v>
      </c>
      <c r="T337" s="3">
        <v>0.2</v>
      </c>
      <c r="U337">
        <v>-191.99680000000001</v>
      </c>
      <c r="V337">
        <v>-431.99279999999999</v>
      </c>
      <c r="W337">
        <v>335.99439999999998</v>
      </c>
      <c r="X337">
        <v>336</v>
      </c>
    </row>
    <row r="338" spans="1:24" x14ac:dyDescent="0.25">
      <c r="A338">
        <v>337</v>
      </c>
      <c r="B338" t="s">
        <v>1508</v>
      </c>
      <c r="C338" s="2">
        <v>42248</v>
      </c>
      <c r="D338" s="2">
        <v>42251</v>
      </c>
      <c r="E338" t="s">
        <v>353</v>
      </c>
      <c r="F338" t="s">
        <v>1509</v>
      </c>
      <c r="G338" t="s">
        <v>1510</v>
      </c>
      <c r="H338" t="s">
        <v>356</v>
      </c>
      <c r="I338" t="s">
        <v>357</v>
      </c>
      <c r="J338" t="s">
        <v>368</v>
      </c>
      <c r="K338" t="s">
        <v>369</v>
      </c>
      <c r="L338">
        <v>90045</v>
      </c>
      <c r="M338" t="s">
        <v>8</v>
      </c>
      <c r="N338" t="s">
        <v>1515</v>
      </c>
      <c r="O338" t="s">
        <v>9</v>
      </c>
      <c r="P338" t="s">
        <v>17</v>
      </c>
      <c r="Q338" t="s">
        <v>1516</v>
      </c>
      <c r="R338">
        <v>14.368</v>
      </c>
      <c r="S338">
        <v>4</v>
      </c>
      <c r="T338" s="3">
        <v>0.2</v>
      </c>
      <c r="U338">
        <v>-2.8736000000000002</v>
      </c>
      <c r="V338">
        <v>-7.0044000000000004</v>
      </c>
      <c r="W338">
        <v>4.49</v>
      </c>
      <c r="X338">
        <v>337</v>
      </c>
    </row>
    <row r="339" spans="1:24" x14ac:dyDescent="0.25">
      <c r="A339">
        <v>338</v>
      </c>
      <c r="B339" t="s">
        <v>1517</v>
      </c>
      <c r="C339" s="2">
        <v>41832</v>
      </c>
      <c r="D339" s="2">
        <v>41837</v>
      </c>
      <c r="E339" t="s">
        <v>373</v>
      </c>
      <c r="F339" t="s">
        <v>1518</v>
      </c>
      <c r="G339" t="s">
        <v>1519</v>
      </c>
      <c r="H339" t="s">
        <v>367</v>
      </c>
      <c r="I339" t="s">
        <v>357</v>
      </c>
      <c r="J339" t="s">
        <v>439</v>
      </c>
      <c r="K339" t="s">
        <v>369</v>
      </c>
      <c r="L339">
        <v>94122</v>
      </c>
      <c r="M339" t="s">
        <v>8</v>
      </c>
      <c r="N339" t="s">
        <v>1520</v>
      </c>
      <c r="O339" t="s">
        <v>9</v>
      </c>
      <c r="P339" t="s">
        <v>17</v>
      </c>
      <c r="Q339" t="s">
        <v>1521</v>
      </c>
      <c r="R339">
        <v>7.7119999999999997</v>
      </c>
      <c r="S339">
        <v>2</v>
      </c>
      <c r="T339" s="3">
        <v>0.2</v>
      </c>
      <c r="U339">
        <v>-1.5424</v>
      </c>
      <c r="V339">
        <v>-3.3740000000000001</v>
      </c>
      <c r="W339">
        <v>2.7955999999999999</v>
      </c>
      <c r="X339">
        <v>338</v>
      </c>
    </row>
    <row r="340" spans="1:24" x14ac:dyDescent="0.25">
      <c r="A340">
        <v>339</v>
      </c>
      <c r="B340" t="s">
        <v>1517</v>
      </c>
      <c r="C340" s="2">
        <v>41832</v>
      </c>
      <c r="D340" s="2">
        <v>41837</v>
      </c>
      <c r="E340" t="s">
        <v>373</v>
      </c>
      <c r="F340" t="s">
        <v>1518</v>
      </c>
      <c r="G340" t="s">
        <v>1519</v>
      </c>
      <c r="H340" t="s">
        <v>367</v>
      </c>
      <c r="I340" t="s">
        <v>357</v>
      </c>
      <c r="J340" t="s">
        <v>439</v>
      </c>
      <c r="K340" t="s">
        <v>369</v>
      </c>
      <c r="L340">
        <v>94122</v>
      </c>
      <c r="M340" t="s">
        <v>8</v>
      </c>
      <c r="N340" t="s">
        <v>1522</v>
      </c>
      <c r="O340" t="s">
        <v>5</v>
      </c>
      <c r="P340" t="s">
        <v>11</v>
      </c>
      <c r="Q340" t="s">
        <v>1523</v>
      </c>
      <c r="R340">
        <v>698.35199999999998</v>
      </c>
      <c r="S340">
        <v>3</v>
      </c>
      <c r="T340" s="3">
        <v>0.2</v>
      </c>
      <c r="U340">
        <v>-139.6704</v>
      </c>
      <c r="V340">
        <v>-576.1404</v>
      </c>
      <c r="W340">
        <v>-17.4588</v>
      </c>
      <c r="X340">
        <v>339</v>
      </c>
    </row>
    <row r="341" spans="1:24" x14ac:dyDescent="0.25">
      <c r="A341">
        <v>340</v>
      </c>
      <c r="B341" t="s">
        <v>1524</v>
      </c>
      <c r="C341" s="2">
        <v>42177</v>
      </c>
      <c r="D341" s="2">
        <v>42181</v>
      </c>
      <c r="E341" t="s">
        <v>353</v>
      </c>
      <c r="F341" t="s">
        <v>1214</v>
      </c>
      <c r="G341" t="s">
        <v>1215</v>
      </c>
      <c r="H341" t="s">
        <v>356</v>
      </c>
      <c r="I341" t="s">
        <v>357</v>
      </c>
      <c r="J341" t="s">
        <v>1525</v>
      </c>
      <c r="K341" t="s">
        <v>434</v>
      </c>
      <c r="L341">
        <v>84041</v>
      </c>
      <c r="M341" t="s">
        <v>8</v>
      </c>
      <c r="N341" t="s">
        <v>1526</v>
      </c>
      <c r="O341" t="s">
        <v>9</v>
      </c>
      <c r="P341" t="s">
        <v>25</v>
      </c>
      <c r="Q341" t="s">
        <v>1527</v>
      </c>
      <c r="R341">
        <v>4.96</v>
      </c>
      <c r="S341">
        <v>4</v>
      </c>
      <c r="T341" s="3">
        <v>0</v>
      </c>
      <c r="U341">
        <v>0</v>
      </c>
      <c r="V341">
        <v>-2.6288</v>
      </c>
      <c r="W341">
        <v>2.3311999999999999</v>
      </c>
      <c r="X341">
        <v>340</v>
      </c>
    </row>
    <row r="342" spans="1:24" x14ac:dyDescent="0.25">
      <c r="A342">
        <v>341</v>
      </c>
      <c r="B342" t="s">
        <v>1528</v>
      </c>
      <c r="C342" s="2">
        <v>41742</v>
      </c>
      <c r="D342" s="2">
        <v>41746</v>
      </c>
      <c r="E342" t="s">
        <v>353</v>
      </c>
      <c r="F342" t="s">
        <v>884</v>
      </c>
      <c r="G342" t="s">
        <v>885</v>
      </c>
      <c r="H342" t="s">
        <v>367</v>
      </c>
      <c r="I342" t="s">
        <v>357</v>
      </c>
      <c r="J342" t="s">
        <v>458</v>
      </c>
      <c r="K342" t="s">
        <v>459</v>
      </c>
      <c r="L342">
        <v>19140</v>
      </c>
      <c r="M342" t="s">
        <v>22</v>
      </c>
      <c r="N342" t="s">
        <v>1529</v>
      </c>
      <c r="O342" t="s">
        <v>9</v>
      </c>
      <c r="P342" t="s">
        <v>14</v>
      </c>
      <c r="Q342" t="s">
        <v>1530</v>
      </c>
      <c r="R342">
        <v>17.856000000000002</v>
      </c>
      <c r="S342">
        <v>4</v>
      </c>
      <c r="T342" s="3">
        <v>0.2</v>
      </c>
      <c r="U342">
        <v>-3.5712000000000002</v>
      </c>
      <c r="V342">
        <v>-13.168799999999999</v>
      </c>
      <c r="W342">
        <v>1.1160000000000001</v>
      </c>
      <c r="X342">
        <v>341</v>
      </c>
    </row>
    <row r="343" spans="1:24" x14ac:dyDescent="0.25">
      <c r="A343">
        <v>342</v>
      </c>
      <c r="B343" t="s">
        <v>1528</v>
      </c>
      <c r="C343" s="2">
        <v>41742</v>
      </c>
      <c r="D343" s="2">
        <v>41746</v>
      </c>
      <c r="E343" t="s">
        <v>353</v>
      </c>
      <c r="F343" t="s">
        <v>884</v>
      </c>
      <c r="G343" t="s">
        <v>885</v>
      </c>
      <c r="H343" t="s">
        <v>367</v>
      </c>
      <c r="I343" t="s">
        <v>357</v>
      </c>
      <c r="J343" t="s">
        <v>458</v>
      </c>
      <c r="K343" t="s">
        <v>459</v>
      </c>
      <c r="L343">
        <v>19140</v>
      </c>
      <c r="M343" t="s">
        <v>22</v>
      </c>
      <c r="N343" t="s">
        <v>411</v>
      </c>
      <c r="O343" t="s">
        <v>9</v>
      </c>
      <c r="P343" t="s">
        <v>17</v>
      </c>
      <c r="Q343" t="s">
        <v>412</v>
      </c>
      <c r="R343">
        <v>509.97</v>
      </c>
      <c r="S343">
        <v>10</v>
      </c>
      <c r="T343" s="3">
        <v>0.7</v>
      </c>
      <c r="U343">
        <v>-356.97899999999998</v>
      </c>
      <c r="V343">
        <v>-560.96699999999998</v>
      </c>
      <c r="W343">
        <v>-407.976</v>
      </c>
      <c r="X343">
        <v>342</v>
      </c>
    </row>
    <row r="344" spans="1:24" x14ac:dyDescent="0.25">
      <c r="A344">
        <v>343</v>
      </c>
      <c r="B344" t="s">
        <v>1528</v>
      </c>
      <c r="C344" s="2">
        <v>41742</v>
      </c>
      <c r="D344" s="2">
        <v>41746</v>
      </c>
      <c r="E344" t="s">
        <v>353</v>
      </c>
      <c r="F344" t="s">
        <v>884</v>
      </c>
      <c r="G344" t="s">
        <v>885</v>
      </c>
      <c r="H344" t="s">
        <v>367</v>
      </c>
      <c r="I344" t="s">
        <v>357</v>
      </c>
      <c r="J344" t="s">
        <v>458</v>
      </c>
      <c r="K344" t="s">
        <v>459</v>
      </c>
      <c r="L344">
        <v>19140</v>
      </c>
      <c r="M344" t="s">
        <v>22</v>
      </c>
      <c r="N344" t="s">
        <v>866</v>
      </c>
      <c r="O344" t="s">
        <v>9</v>
      </c>
      <c r="P344" t="s">
        <v>25</v>
      </c>
      <c r="Q344" t="s">
        <v>867</v>
      </c>
      <c r="R344">
        <v>30.992000000000001</v>
      </c>
      <c r="S344">
        <v>13</v>
      </c>
      <c r="T344" s="3">
        <v>0.2</v>
      </c>
      <c r="U344">
        <v>-6.1984000000000004</v>
      </c>
      <c r="V344">
        <v>-14.7212</v>
      </c>
      <c r="W344">
        <v>10.0724</v>
      </c>
      <c r="X344">
        <v>343</v>
      </c>
    </row>
    <row r="345" spans="1:24" x14ac:dyDescent="0.25">
      <c r="A345">
        <v>344</v>
      </c>
      <c r="B345" t="s">
        <v>1528</v>
      </c>
      <c r="C345" s="2">
        <v>41742</v>
      </c>
      <c r="D345" s="2">
        <v>41746</v>
      </c>
      <c r="E345" t="s">
        <v>353</v>
      </c>
      <c r="F345" t="s">
        <v>884</v>
      </c>
      <c r="G345" t="s">
        <v>885</v>
      </c>
      <c r="H345" t="s">
        <v>367</v>
      </c>
      <c r="I345" t="s">
        <v>357</v>
      </c>
      <c r="J345" t="s">
        <v>458</v>
      </c>
      <c r="K345" t="s">
        <v>459</v>
      </c>
      <c r="L345">
        <v>19140</v>
      </c>
      <c r="M345" t="s">
        <v>22</v>
      </c>
      <c r="N345" t="s">
        <v>1531</v>
      </c>
      <c r="O345" t="s">
        <v>15</v>
      </c>
      <c r="P345" t="s">
        <v>16</v>
      </c>
      <c r="Q345" t="s">
        <v>1532</v>
      </c>
      <c r="R345">
        <v>71.927999999999997</v>
      </c>
      <c r="S345">
        <v>12</v>
      </c>
      <c r="T345" s="3">
        <v>0.4</v>
      </c>
      <c r="U345">
        <v>-28.7712</v>
      </c>
      <c r="V345">
        <v>-34.7652</v>
      </c>
      <c r="W345">
        <v>8.3916000000000004</v>
      </c>
      <c r="X345">
        <v>344</v>
      </c>
    </row>
    <row r="346" spans="1:24" x14ac:dyDescent="0.25">
      <c r="A346">
        <v>345</v>
      </c>
      <c r="B346" t="s">
        <v>1533</v>
      </c>
      <c r="C346" s="2">
        <v>42358</v>
      </c>
      <c r="D346" s="2">
        <v>42362</v>
      </c>
      <c r="E346" t="s">
        <v>373</v>
      </c>
      <c r="F346" t="s">
        <v>998</v>
      </c>
      <c r="G346" t="s">
        <v>999</v>
      </c>
      <c r="H346" t="s">
        <v>356</v>
      </c>
      <c r="I346" t="s">
        <v>357</v>
      </c>
      <c r="J346" t="s">
        <v>1534</v>
      </c>
      <c r="K346" t="s">
        <v>418</v>
      </c>
      <c r="L346">
        <v>78745</v>
      </c>
      <c r="M346" t="s">
        <v>20</v>
      </c>
      <c r="N346" t="s">
        <v>435</v>
      </c>
      <c r="O346" t="s">
        <v>9</v>
      </c>
      <c r="P346" t="s">
        <v>12</v>
      </c>
      <c r="Q346" t="s">
        <v>436</v>
      </c>
      <c r="R346">
        <v>88.8</v>
      </c>
      <c r="S346">
        <v>4</v>
      </c>
      <c r="T346" s="3">
        <v>0.2</v>
      </c>
      <c r="U346">
        <v>-17.760000000000002</v>
      </c>
      <c r="V346">
        <v>-73.260000000000005</v>
      </c>
      <c r="W346">
        <v>-2.2200000000000002</v>
      </c>
      <c r="X346">
        <v>345</v>
      </c>
    </row>
    <row r="347" spans="1:24" x14ac:dyDescent="0.25">
      <c r="A347">
        <v>346</v>
      </c>
      <c r="B347" t="s">
        <v>1535</v>
      </c>
      <c r="C347" s="2">
        <v>42901</v>
      </c>
      <c r="D347" s="2">
        <v>42905</v>
      </c>
      <c r="E347" t="s">
        <v>373</v>
      </c>
      <c r="F347" t="s">
        <v>1536</v>
      </c>
      <c r="G347" t="s">
        <v>1537</v>
      </c>
      <c r="H347" t="s">
        <v>356</v>
      </c>
      <c r="I347" t="s">
        <v>357</v>
      </c>
      <c r="J347" t="s">
        <v>439</v>
      </c>
      <c r="K347" t="s">
        <v>369</v>
      </c>
      <c r="L347">
        <v>94122</v>
      </c>
      <c r="M347" t="s">
        <v>8</v>
      </c>
      <c r="N347" t="s">
        <v>862</v>
      </c>
      <c r="O347" t="s">
        <v>15</v>
      </c>
      <c r="P347" t="s">
        <v>16</v>
      </c>
      <c r="Q347" t="s">
        <v>863</v>
      </c>
      <c r="R347">
        <v>47.975999999999999</v>
      </c>
      <c r="S347">
        <v>3</v>
      </c>
      <c r="T347" s="3">
        <v>0.2</v>
      </c>
      <c r="U347">
        <v>-9.5952000000000002</v>
      </c>
      <c r="V347">
        <v>-33.583199999999998</v>
      </c>
      <c r="W347">
        <v>4.7976000000000001</v>
      </c>
      <c r="X347">
        <v>346</v>
      </c>
    </row>
    <row r="348" spans="1:24" x14ac:dyDescent="0.25">
      <c r="A348">
        <v>347</v>
      </c>
      <c r="B348" t="s">
        <v>1538</v>
      </c>
      <c r="C348" s="2">
        <v>42924</v>
      </c>
      <c r="D348" s="2">
        <v>42928</v>
      </c>
      <c r="E348" t="s">
        <v>373</v>
      </c>
      <c r="F348" t="s">
        <v>1539</v>
      </c>
      <c r="G348" t="s">
        <v>1540</v>
      </c>
      <c r="H348" t="s">
        <v>356</v>
      </c>
      <c r="I348" t="s">
        <v>357</v>
      </c>
      <c r="J348" t="s">
        <v>1541</v>
      </c>
      <c r="K348" t="s">
        <v>1542</v>
      </c>
      <c r="L348">
        <v>1852</v>
      </c>
      <c r="M348" t="s">
        <v>22</v>
      </c>
      <c r="N348" t="s">
        <v>1084</v>
      </c>
      <c r="O348" t="s">
        <v>9</v>
      </c>
      <c r="P348" t="s">
        <v>14</v>
      </c>
      <c r="Q348" t="s">
        <v>1085</v>
      </c>
      <c r="R348">
        <v>7.56</v>
      </c>
      <c r="S348">
        <v>3</v>
      </c>
      <c r="T348" s="3">
        <v>0</v>
      </c>
      <c r="U348">
        <v>0</v>
      </c>
      <c r="V348">
        <v>-4.4603999999999999</v>
      </c>
      <c r="W348">
        <v>3.0996000000000001</v>
      </c>
      <c r="X348">
        <v>347</v>
      </c>
    </row>
    <row r="349" spans="1:24" x14ac:dyDescent="0.25">
      <c r="A349">
        <v>348</v>
      </c>
      <c r="B349" t="s">
        <v>1538</v>
      </c>
      <c r="C349" s="2">
        <v>42924</v>
      </c>
      <c r="D349" s="2">
        <v>42928</v>
      </c>
      <c r="E349" t="s">
        <v>373</v>
      </c>
      <c r="F349" t="s">
        <v>1539</v>
      </c>
      <c r="G349" t="s">
        <v>1540</v>
      </c>
      <c r="H349" t="s">
        <v>356</v>
      </c>
      <c r="I349" t="s">
        <v>357</v>
      </c>
      <c r="J349" t="s">
        <v>1541</v>
      </c>
      <c r="K349" t="s">
        <v>1542</v>
      </c>
      <c r="L349">
        <v>1852</v>
      </c>
      <c r="M349" t="s">
        <v>22</v>
      </c>
      <c r="N349" t="s">
        <v>494</v>
      </c>
      <c r="O349" t="s">
        <v>9</v>
      </c>
      <c r="P349" t="s">
        <v>19</v>
      </c>
      <c r="Q349" t="s">
        <v>495</v>
      </c>
      <c r="R349">
        <v>24.56</v>
      </c>
      <c r="S349">
        <v>2</v>
      </c>
      <c r="T349" s="3">
        <v>0</v>
      </c>
      <c r="U349">
        <v>0</v>
      </c>
      <c r="V349">
        <v>-13.0168</v>
      </c>
      <c r="W349">
        <v>11.543200000000001</v>
      </c>
      <c r="X349">
        <v>348</v>
      </c>
    </row>
    <row r="350" spans="1:24" x14ac:dyDescent="0.25">
      <c r="A350">
        <v>349</v>
      </c>
      <c r="B350" t="s">
        <v>1538</v>
      </c>
      <c r="C350" s="2">
        <v>42924</v>
      </c>
      <c r="D350" s="2">
        <v>42928</v>
      </c>
      <c r="E350" t="s">
        <v>373</v>
      </c>
      <c r="F350" t="s">
        <v>1539</v>
      </c>
      <c r="G350" t="s">
        <v>1540</v>
      </c>
      <c r="H350" t="s">
        <v>356</v>
      </c>
      <c r="I350" t="s">
        <v>357</v>
      </c>
      <c r="J350" t="s">
        <v>1541</v>
      </c>
      <c r="K350" t="s">
        <v>1542</v>
      </c>
      <c r="L350">
        <v>1852</v>
      </c>
      <c r="M350" t="s">
        <v>22</v>
      </c>
      <c r="N350" t="s">
        <v>1543</v>
      </c>
      <c r="O350" t="s">
        <v>9</v>
      </c>
      <c r="P350" t="s">
        <v>14</v>
      </c>
      <c r="Q350" t="s">
        <v>1544</v>
      </c>
      <c r="R350">
        <v>12.96</v>
      </c>
      <c r="S350">
        <v>2</v>
      </c>
      <c r="T350" s="3">
        <v>0</v>
      </c>
      <c r="U350">
        <v>0</v>
      </c>
      <c r="V350">
        <v>-8.8127999999999993</v>
      </c>
      <c r="W350">
        <v>4.1471999999999998</v>
      </c>
      <c r="X350">
        <v>349</v>
      </c>
    </row>
    <row r="351" spans="1:24" x14ac:dyDescent="0.25">
      <c r="A351">
        <v>350</v>
      </c>
      <c r="B351" t="s">
        <v>1545</v>
      </c>
      <c r="C351" s="2">
        <v>42614</v>
      </c>
      <c r="D351" s="2">
        <v>42616</v>
      </c>
      <c r="E351" t="s">
        <v>497</v>
      </c>
      <c r="F351" t="s">
        <v>1546</v>
      </c>
      <c r="G351" t="s">
        <v>1547</v>
      </c>
      <c r="H351" t="s">
        <v>416</v>
      </c>
      <c r="I351" t="s">
        <v>357</v>
      </c>
      <c r="J351" t="s">
        <v>575</v>
      </c>
      <c r="K351" t="s">
        <v>576</v>
      </c>
      <c r="L351">
        <v>10009</v>
      </c>
      <c r="M351" t="s">
        <v>22</v>
      </c>
      <c r="N351" t="s">
        <v>1266</v>
      </c>
      <c r="O351" t="s">
        <v>15</v>
      </c>
      <c r="P351" t="s">
        <v>23</v>
      </c>
      <c r="Q351" t="s">
        <v>1267</v>
      </c>
      <c r="R351">
        <v>6.79</v>
      </c>
      <c r="S351">
        <v>1</v>
      </c>
      <c r="T351" s="3">
        <v>0</v>
      </c>
      <c r="U351">
        <v>0</v>
      </c>
      <c r="V351">
        <v>-4.4813999999999998</v>
      </c>
      <c r="W351">
        <v>2.3086000000000002</v>
      </c>
      <c r="X351">
        <v>350</v>
      </c>
    </row>
    <row r="352" spans="1:24" x14ac:dyDescent="0.25">
      <c r="A352">
        <v>351</v>
      </c>
      <c r="B352" t="s">
        <v>1545</v>
      </c>
      <c r="C352" s="2">
        <v>42614</v>
      </c>
      <c r="D352" s="2">
        <v>42616</v>
      </c>
      <c r="E352" t="s">
        <v>497</v>
      </c>
      <c r="F352" t="s">
        <v>1546</v>
      </c>
      <c r="G352" t="s">
        <v>1547</v>
      </c>
      <c r="H352" t="s">
        <v>416</v>
      </c>
      <c r="I352" t="s">
        <v>357</v>
      </c>
      <c r="J352" t="s">
        <v>575</v>
      </c>
      <c r="K352" t="s">
        <v>576</v>
      </c>
      <c r="L352">
        <v>10009</v>
      </c>
      <c r="M352" t="s">
        <v>22</v>
      </c>
      <c r="N352" t="s">
        <v>1548</v>
      </c>
      <c r="O352" t="s">
        <v>9</v>
      </c>
      <c r="P352" t="s">
        <v>19</v>
      </c>
      <c r="Q352" t="s">
        <v>1549</v>
      </c>
      <c r="R352">
        <v>24.56</v>
      </c>
      <c r="S352">
        <v>2</v>
      </c>
      <c r="T352" s="3">
        <v>0</v>
      </c>
      <c r="U352">
        <v>0</v>
      </c>
      <c r="V352">
        <v>-13.0168</v>
      </c>
      <c r="W352">
        <v>11.543200000000001</v>
      </c>
      <c r="X352">
        <v>351</v>
      </c>
    </row>
    <row r="353" spans="1:24" x14ac:dyDescent="0.25">
      <c r="A353">
        <v>352</v>
      </c>
      <c r="B353" t="s">
        <v>1545</v>
      </c>
      <c r="C353" s="2">
        <v>42614</v>
      </c>
      <c r="D353" s="2">
        <v>42616</v>
      </c>
      <c r="E353" t="s">
        <v>497</v>
      </c>
      <c r="F353" t="s">
        <v>1546</v>
      </c>
      <c r="G353" t="s">
        <v>1547</v>
      </c>
      <c r="H353" t="s">
        <v>416</v>
      </c>
      <c r="I353" t="s">
        <v>357</v>
      </c>
      <c r="J353" t="s">
        <v>575</v>
      </c>
      <c r="K353" t="s">
        <v>576</v>
      </c>
      <c r="L353">
        <v>10009</v>
      </c>
      <c r="M353" t="s">
        <v>22</v>
      </c>
      <c r="N353" t="s">
        <v>1550</v>
      </c>
      <c r="O353" t="s">
        <v>9</v>
      </c>
      <c r="P353" t="s">
        <v>17</v>
      </c>
      <c r="Q353" t="s">
        <v>1551</v>
      </c>
      <c r="R353">
        <v>3.048</v>
      </c>
      <c r="S353">
        <v>1</v>
      </c>
      <c r="T353" s="3">
        <v>0.2</v>
      </c>
      <c r="U353">
        <v>-0.60960000000000003</v>
      </c>
      <c r="V353">
        <v>-1.3715999999999999</v>
      </c>
      <c r="W353">
        <v>1.0668</v>
      </c>
      <c r="X353">
        <v>352</v>
      </c>
    </row>
    <row r="354" spans="1:24" x14ac:dyDescent="0.25">
      <c r="A354">
        <v>353</v>
      </c>
      <c r="B354" t="s">
        <v>1545</v>
      </c>
      <c r="C354" s="2">
        <v>42614</v>
      </c>
      <c r="D354" s="2">
        <v>42616</v>
      </c>
      <c r="E354" t="s">
        <v>497</v>
      </c>
      <c r="F354" t="s">
        <v>1546</v>
      </c>
      <c r="G354" t="s">
        <v>1547</v>
      </c>
      <c r="H354" t="s">
        <v>416</v>
      </c>
      <c r="I354" t="s">
        <v>357</v>
      </c>
      <c r="J354" t="s">
        <v>575</v>
      </c>
      <c r="K354" t="s">
        <v>576</v>
      </c>
      <c r="L354">
        <v>10009</v>
      </c>
      <c r="M354" t="s">
        <v>22</v>
      </c>
      <c r="N354" t="s">
        <v>1548</v>
      </c>
      <c r="O354" t="s">
        <v>9</v>
      </c>
      <c r="P354" t="s">
        <v>19</v>
      </c>
      <c r="Q354" t="s">
        <v>1549</v>
      </c>
      <c r="R354">
        <v>49.12</v>
      </c>
      <c r="S354">
        <v>4</v>
      </c>
      <c r="T354" s="3">
        <v>0</v>
      </c>
      <c r="U354">
        <v>0</v>
      </c>
      <c r="V354">
        <v>-26.0336</v>
      </c>
      <c r="W354">
        <v>23.086400000000001</v>
      </c>
      <c r="X354">
        <v>353</v>
      </c>
    </row>
    <row r="355" spans="1:24" x14ac:dyDescent="0.25">
      <c r="A355">
        <v>354</v>
      </c>
      <c r="B355" t="s">
        <v>1545</v>
      </c>
      <c r="C355" s="2">
        <v>42614</v>
      </c>
      <c r="D355" s="2">
        <v>42616</v>
      </c>
      <c r="E355" t="s">
        <v>497</v>
      </c>
      <c r="F355" t="s">
        <v>1546</v>
      </c>
      <c r="G355" t="s">
        <v>1547</v>
      </c>
      <c r="H355" t="s">
        <v>416</v>
      </c>
      <c r="I355" t="s">
        <v>357</v>
      </c>
      <c r="J355" t="s">
        <v>575</v>
      </c>
      <c r="K355" t="s">
        <v>576</v>
      </c>
      <c r="L355">
        <v>10009</v>
      </c>
      <c r="M355" t="s">
        <v>22</v>
      </c>
      <c r="N355" t="s">
        <v>1552</v>
      </c>
      <c r="O355" t="s">
        <v>9</v>
      </c>
      <c r="P355" t="s">
        <v>17</v>
      </c>
      <c r="Q355" t="s">
        <v>1553</v>
      </c>
      <c r="R355">
        <v>4355.1679999999997</v>
      </c>
      <c r="S355">
        <v>4</v>
      </c>
      <c r="T355" s="3">
        <v>0.2</v>
      </c>
      <c r="U355">
        <v>-871.03359999999998</v>
      </c>
      <c r="V355">
        <v>-2068.7048</v>
      </c>
      <c r="W355">
        <v>1415.4295999999999</v>
      </c>
      <c r="X355">
        <v>354</v>
      </c>
    </row>
    <row r="356" spans="1:24" x14ac:dyDescent="0.25">
      <c r="A356">
        <v>355</v>
      </c>
      <c r="B356" t="s">
        <v>1554</v>
      </c>
      <c r="C356" s="2">
        <v>42468</v>
      </c>
      <c r="D356" s="2">
        <v>42473</v>
      </c>
      <c r="E356" t="s">
        <v>373</v>
      </c>
      <c r="F356" t="s">
        <v>1555</v>
      </c>
      <c r="G356" t="s">
        <v>1556</v>
      </c>
      <c r="H356" t="s">
        <v>356</v>
      </c>
      <c r="I356" t="s">
        <v>357</v>
      </c>
      <c r="J356" t="s">
        <v>575</v>
      </c>
      <c r="K356" t="s">
        <v>576</v>
      </c>
      <c r="L356">
        <v>10035</v>
      </c>
      <c r="M356" t="s">
        <v>22</v>
      </c>
      <c r="N356" t="s">
        <v>1557</v>
      </c>
      <c r="O356" t="s">
        <v>5</v>
      </c>
      <c r="P356" t="s">
        <v>6</v>
      </c>
      <c r="Q356" t="s">
        <v>1558</v>
      </c>
      <c r="R356">
        <v>388.70400000000001</v>
      </c>
      <c r="S356">
        <v>6</v>
      </c>
      <c r="T356" s="3">
        <v>0.2</v>
      </c>
      <c r="U356">
        <v>-77.740799999999993</v>
      </c>
      <c r="V356">
        <v>-315.822</v>
      </c>
      <c r="W356">
        <v>-4.8587999999999996</v>
      </c>
      <c r="X356">
        <v>355</v>
      </c>
    </row>
    <row r="357" spans="1:24" x14ac:dyDescent="0.25">
      <c r="A357">
        <v>356</v>
      </c>
      <c r="B357" t="s">
        <v>1554</v>
      </c>
      <c r="C357" s="2">
        <v>42468</v>
      </c>
      <c r="D357" s="2">
        <v>42473</v>
      </c>
      <c r="E357" t="s">
        <v>373</v>
      </c>
      <c r="F357" t="s">
        <v>1555</v>
      </c>
      <c r="G357" t="s">
        <v>1556</v>
      </c>
      <c r="H357" t="s">
        <v>356</v>
      </c>
      <c r="I357" t="s">
        <v>357</v>
      </c>
      <c r="J357" t="s">
        <v>575</v>
      </c>
      <c r="K357" t="s">
        <v>576</v>
      </c>
      <c r="L357">
        <v>10035</v>
      </c>
      <c r="M357" t="s">
        <v>22</v>
      </c>
      <c r="N357" t="s">
        <v>1559</v>
      </c>
      <c r="O357" t="s">
        <v>9</v>
      </c>
      <c r="P357" t="s">
        <v>24</v>
      </c>
      <c r="Q357" t="s">
        <v>1560</v>
      </c>
      <c r="R357">
        <v>8.26</v>
      </c>
      <c r="S357">
        <v>2</v>
      </c>
      <c r="T357" s="3">
        <v>0</v>
      </c>
      <c r="U357">
        <v>0</v>
      </c>
      <c r="V357">
        <v>-4.4603999999999999</v>
      </c>
      <c r="W357">
        <v>3.7995999999999999</v>
      </c>
      <c r="X357">
        <v>356</v>
      </c>
    </row>
    <row r="358" spans="1:24" x14ac:dyDescent="0.25">
      <c r="A358">
        <v>357</v>
      </c>
      <c r="B358" t="s">
        <v>1554</v>
      </c>
      <c r="C358" s="2">
        <v>42468</v>
      </c>
      <c r="D358" s="2">
        <v>42473</v>
      </c>
      <c r="E358" t="s">
        <v>373</v>
      </c>
      <c r="F358" t="s">
        <v>1555</v>
      </c>
      <c r="G358" t="s">
        <v>1556</v>
      </c>
      <c r="H358" t="s">
        <v>356</v>
      </c>
      <c r="I358" t="s">
        <v>357</v>
      </c>
      <c r="J358" t="s">
        <v>575</v>
      </c>
      <c r="K358" t="s">
        <v>576</v>
      </c>
      <c r="L358">
        <v>10035</v>
      </c>
      <c r="M358" t="s">
        <v>22</v>
      </c>
      <c r="N358" t="s">
        <v>1561</v>
      </c>
      <c r="O358" t="s">
        <v>9</v>
      </c>
      <c r="P358" t="s">
        <v>14</v>
      </c>
      <c r="Q358" t="s">
        <v>1562</v>
      </c>
      <c r="R358">
        <v>17.04</v>
      </c>
      <c r="S358">
        <v>4</v>
      </c>
      <c r="T358" s="3">
        <v>0</v>
      </c>
      <c r="U358">
        <v>0</v>
      </c>
      <c r="V358">
        <v>-10.053599999999999</v>
      </c>
      <c r="W358">
        <v>6.9863999999999997</v>
      </c>
      <c r="X358">
        <v>357</v>
      </c>
    </row>
    <row r="359" spans="1:24" x14ac:dyDescent="0.25">
      <c r="A359">
        <v>358</v>
      </c>
      <c r="B359" t="s">
        <v>1554</v>
      </c>
      <c r="C359" s="2">
        <v>42468</v>
      </c>
      <c r="D359" s="2">
        <v>42473</v>
      </c>
      <c r="E359" t="s">
        <v>373</v>
      </c>
      <c r="F359" t="s">
        <v>1555</v>
      </c>
      <c r="G359" t="s">
        <v>1556</v>
      </c>
      <c r="H359" t="s">
        <v>356</v>
      </c>
      <c r="I359" t="s">
        <v>357</v>
      </c>
      <c r="J359" t="s">
        <v>575</v>
      </c>
      <c r="K359" t="s">
        <v>576</v>
      </c>
      <c r="L359">
        <v>10035</v>
      </c>
      <c r="M359" t="s">
        <v>22</v>
      </c>
      <c r="N359" t="s">
        <v>1563</v>
      </c>
      <c r="O359" t="s">
        <v>9</v>
      </c>
      <c r="P359" t="s">
        <v>19</v>
      </c>
      <c r="Q359" t="s">
        <v>1564</v>
      </c>
      <c r="R359">
        <v>34.4</v>
      </c>
      <c r="S359">
        <v>5</v>
      </c>
      <c r="T359" s="3">
        <v>0</v>
      </c>
      <c r="U359">
        <v>0</v>
      </c>
      <c r="V359">
        <v>-18.576000000000001</v>
      </c>
      <c r="W359">
        <v>15.824</v>
      </c>
      <c r="X359">
        <v>358</v>
      </c>
    </row>
    <row r="360" spans="1:24" x14ac:dyDescent="0.25">
      <c r="A360">
        <v>359</v>
      </c>
      <c r="B360" t="s">
        <v>1565</v>
      </c>
      <c r="C360" s="2">
        <v>42483</v>
      </c>
      <c r="D360" s="2">
        <v>42488</v>
      </c>
      <c r="E360" t="s">
        <v>373</v>
      </c>
      <c r="F360" t="s">
        <v>1119</v>
      </c>
      <c r="G360" t="s">
        <v>1120</v>
      </c>
      <c r="H360" t="s">
        <v>367</v>
      </c>
      <c r="I360" t="s">
        <v>357</v>
      </c>
      <c r="J360" t="s">
        <v>772</v>
      </c>
      <c r="K360" t="s">
        <v>403</v>
      </c>
      <c r="L360">
        <v>28205</v>
      </c>
      <c r="M360" t="s">
        <v>4</v>
      </c>
      <c r="N360" t="s">
        <v>1104</v>
      </c>
      <c r="O360" t="s">
        <v>9</v>
      </c>
      <c r="P360" t="s">
        <v>19</v>
      </c>
      <c r="Q360" t="s">
        <v>1105</v>
      </c>
      <c r="R360">
        <v>36.24</v>
      </c>
      <c r="S360">
        <v>5</v>
      </c>
      <c r="T360" s="3">
        <v>0.2</v>
      </c>
      <c r="U360">
        <v>-7.2480000000000002</v>
      </c>
      <c r="V360">
        <v>-17.667000000000002</v>
      </c>
      <c r="W360">
        <v>11.324999999999999</v>
      </c>
      <c r="X360">
        <v>359</v>
      </c>
    </row>
    <row r="361" spans="1:24" x14ac:dyDescent="0.25">
      <c r="A361">
        <v>360</v>
      </c>
      <c r="B361" t="s">
        <v>1566</v>
      </c>
      <c r="C361" s="2">
        <v>42802</v>
      </c>
      <c r="D361" s="2">
        <v>42805</v>
      </c>
      <c r="E361" t="s">
        <v>497</v>
      </c>
      <c r="F361" t="s">
        <v>1567</v>
      </c>
      <c r="G361" t="s">
        <v>1568</v>
      </c>
      <c r="H361" t="s">
        <v>367</v>
      </c>
      <c r="I361" t="s">
        <v>357</v>
      </c>
      <c r="J361" t="s">
        <v>802</v>
      </c>
      <c r="K361" t="s">
        <v>1569</v>
      </c>
      <c r="L361">
        <v>31907</v>
      </c>
      <c r="M361" t="s">
        <v>4</v>
      </c>
      <c r="N361" t="s">
        <v>1570</v>
      </c>
      <c r="O361" t="s">
        <v>9</v>
      </c>
      <c r="P361" t="s">
        <v>18</v>
      </c>
      <c r="Q361" t="s">
        <v>1571</v>
      </c>
      <c r="R361">
        <v>647.84</v>
      </c>
      <c r="S361">
        <v>8</v>
      </c>
      <c r="T361" s="3">
        <v>0</v>
      </c>
      <c r="U361">
        <v>0</v>
      </c>
      <c r="V361">
        <v>-479.40159999999997</v>
      </c>
      <c r="W361">
        <v>168.4384</v>
      </c>
      <c r="X361">
        <v>360</v>
      </c>
    </row>
    <row r="362" spans="1:24" x14ac:dyDescent="0.25">
      <c r="A362">
        <v>361</v>
      </c>
      <c r="B362" t="s">
        <v>1566</v>
      </c>
      <c r="C362" s="2">
        <v>42802</v>
      </c>
      <c r="D362" s="2">
        <v>42805</v>
      </c>
      <c r="E362" t="s">
        <v>497</v>
      </c>
      <c r="F362" t="s">
        <v>1567</v>
      </c>
      <c r="G362" t="s">
        <v>1568</v>
      </c>
      <c r="H362" t="s">
        <v>367</v>
      </c>
      <c r="I362" t="s">
        <v>357</v>
      </c>
      <c r="J362" t="s">
        <v>802</v>
      </c>
      <c r="K362" t="s">
        <v>1569</v>
      </c>
      <c r="L362">
        <v>31907</v>
      </c>
      <c r="M362" t="s">
        <v>4</v>
      </c>
      <c r="N362" t="s">
        <v>1572</v>
      </c>
      <c r="O362" t="s">
        <v>9</v>
      </c>
      <c r="P362" t="s">
        <v>10</v>
      </c>
      <c r="Q362" t="s">
        <v>1573</v>
      </c>
      <c r="R362">
        <v>20.7</v>
      </c>
      <c r="S362">
        <v>2</v>
      </c>
      <c r="T362" s="3">
        <v>0</v>
      </c>
      <c r="U362">
        <v>0</v>
      </c>
      <c r="V362">
        <v>-10.763999999999999</v>
      </c>
      <c r="W362">
        <v>9.9359999999999999</v>
      </c>
      <c r="X362">
        <v>361</v>
      </c>
    </row>
    <row r="363" spans="1:24" x14ac:dyDescent="0.25">
      <c r="A363">
        <v>362</v>
      </c>
      <c r="B363" t="s">
        <v>1574</v>
      </c>
      <c r="C363" s="2">
        <v>43003</v>
      </c>
      <c r="D363" s="2">
        <v>42736</v>
      </c>
      <c r="E363" t="s">
        <v>373</v>
      </c>
      <c r="F363" t="s">
        <v>1575</v>
      </c>
      <c r="G363" t="s">
        <v>1576</v>
      </c>
      <c r="H363" t="s">
        <v>356</v>
      </c>
      <c r="I363" t="s">
        <v>357</v>
      </c>
      <c r="J363" t="s">
        <v>575</v>
      </c>
      <c r="K363" t="s">
        <v>576</v>
      </c>
      <c r="L363">
        <v>10009</v>
      </c>
      <c r="M363" t="s">
        <v>22</v>
      </c>
      <c r="N363" t="s">
        <v>1572</v>
      </c>
      <c r="O363" t="s">
        <v>9</v>
      </c>
      <c r="P363" t="s">
        <v>10</v>
      </c>
      <c r="Q363" t="s">
        <v>1573</v>
      </c>
      <c r="R363">
        <v>20.7</v>
      </c>
      <c r="S363">
        <v>2</v>
      </c>
      <c r="T363" s="3">
        <v>0</v>
      </c>
      <c r="U363">
        <v>0</v>
      </c>
      <c r="V363">
        <v>-10.763999999999999</v>
      </c>
      <c r="W363">
        <v>9.9359999999999999</v>
      </c>
      <c r="X363">
        <v>362</v>
      </c>
    </row>
    <row r="364" spans="1:24" x14ac:dyDescent="0.25">
      <c r="A364">
        <v>363</v>
      </c>
      <c r="B364" t="s">
        <v>1574</v>
      </c>
      <c r="C364" s="2">
        <v>43003</v>
      </c>
      <c r="D364" s="2">
        <v>42736</v>
      </c>
      <c r="E364" t="s">
        <v>373</v>
      </c>
      <c r="F364" t="s">
        <v>1575</v>
      </c>
      <c r="G364" t="s">
        <v>1576</v>
      </c>
      <c r="H364" t="s">
        <v>356</v>
      </c>
      <c r="I364" t="s">
        <v>357</v>
      </c>
      <c r="J364" t="s">
        <v>575</v>
      </c>
      <c r="K364" t="s">
        <v>576</v>
      </c>
      <c r="L364">
        <v>10009</v>
      </c>
      <c r="M364" t="s">
        <v>22</v>
      </c>
      <c r="N364" t="s">
        <v>1577</v>
      </c>
      <c r="O364" t="s">
        <v>5</v>
      </c>
      <c r="P364" t="s">
        <v>7</v>
      </c>
      <c r="Q364" t="s">
        <v>1578</v>
      </c>
      <c r="R364">
        <v>488.64600000000002</v>
      </c>
      <c r="S364">
        <v>3</v>
      </c>
      <c r="T364" s="3">
        <v>0.1</v>
      </c>
      <c r="U364">
        <v>-48.864600000000003</v>
      </c>
      <c r="V364">
        <v>-352.911</v>
      </c>
      <c r="W364">
        <v>86.870400000000004</v>
      </c>
      <c r="X364">
        <v>363</v>
      </c>
    </row>
    <row r="365" spans="1:24" x14ac:dyDescent="0.25">
      <c r="A365">
        <v>364</v>
      </c>
      <c r="B365" t="s">
        <v>1574</v>
      </c>
      <c r="C365" s="2">
        <v>43003</v>
      </c>
      <c r="D365" s="2">
        <v>42736</v>
      </c>
      <c r="E365" t="s">
        <v>373</v>
      </c>
      <c r="F365" t="s">
        <v>1575</v>
      </c>
      <c r="G365" t="s">
        <v>1576</v>
      </c>
      <c r="H365" t="s">
        <v>356</v>
      </c>
      <c r="I365" t="s">
        <v>357</v>
      </c>
      <c r="J365" t="s">
        <v>575</v>
      </c>
      <c r="K365" t="s">
        <v>576</v>
      </c>
      <c r="L365">
        <v>10009</v>
      </c>
      <c r="M365" t="s">
        <v>22</v>
      </c>
      <c r="N365" t="s">
        <v>1579</v>
      </c>
      <c r="O365" t="s">
        <v>9</v>
      </c>
      <c r="P365" t="s">
        <v>14</v>
      </c>
      <c r="Q365" t="s">
        <v>1580</v>
      </c>
      <c r="R365">
        <v>5.56</v>
      </c>
      <c r="S365">
        <v>2</v>
      </c>
      <c r="T365" s="3">
        <v>0</v>
      </c>
      <c r="U365">
        <v>0</v>
      </c>
      <c r="V365">
        <v>-4.1143999999999998</v>
      </c>
      <c r="W365">
        <v>1.4456</v>
      </c>
      <c r="X365">
        <v>364</v>
      </c>
    </row>
    <row r="366" spans="1:24" x14ac:dyDescent="0.25">
      <c r="A366">
        <v>365</v>
      </c>
      <c r="B366" t="s">
        <v>1574</v>
      </c>
      <c r="C366" s="2">
        <v>43003</v>
      </c>
      <c r="D366" s="2">
        <v>42736</v>
      </c>
      <c r="E366" t="s">
        <v>373</v>
      </c>
      <c r="F366" t="s">
        <v>1575</v>
      </c>
      <c r="G366" t="s">
        <v>1576</v>
      </c>
      <c r="H366" t="s">
        <v>356</v>
      </c>
      <c r="I366" t="s">
        <v>357</v>
      </c>
      <c r="J366" t="s">
        <v>575</v>
      </c>
      <c r="K366" t="s">
        <v>576</v>
      </c>
      <c r="L366">
        <v>10009</v>
      </c>
      <c r="M366" t="s">
        <v>22</v>
      </c>
      <c r="N366" t="s">
        <v>1581</v>
      </c>
      <c r="O366" t="s">
        <v>5</v>
      </c>
      <c r="P366" t="s">
        <v>13</v>
      </c>
      <c r="Q366" t="s">
        <v>1582</v>
      </c>
      <c r="R366">
        <v>47.12</v>
      </c>
      <c r="S366">
        <v>8</v>
      </c>
      <c r="T366" s="3">
        <v>0</v>
      </c>
      <c r="U366">
        <v>0</v>
      </c>
      <c r="V366">
        <v>-26.3872</v>
      </c>
      <c r="W366">
        <v>20.732800000000001</v>
      </c>
      <c r="X366">
        <v>365</v>
      </c>
    </row>
    <row r="367" spans="1:24" x14ac:dyDescent="0.25">
      <c r="A367">
        <v>366</v>
      </c>
      <c r="B367" t="s">
        <v>1583</v>
      </c>
      <c r="C367" s="2">
        <v>41906</v>
      </c>
      <c r="D367" s="2">
        <v>41911</v>
      </c>
      <c r="E367" t="s">
        <v>373</v>
      </c>
      <c r="F367" t="s">
        <v>1584</v>
      </c>
      <c r="G367" t="s">
        <v>1585</v>
      </c>
      <c r="H367" t="s">
        <v>356</v>
      </c>
      <c r="I367" t="s">
        <v>357</v>
      </c>
      <c r="J367" t="s">
        <v>439</v>
      </c>
      <c r="K367" t="s">
        <v>369</v>
      </c>
      <c r="L367">
        <v>94109</v>
      </c>
      <c r="M367" t="s">
        <v>8</v>
      </c>
      <c r="N367" t="s">
        <v>548</v>
      </c>
      <c r="O367" t="s">
        <v>9</v>
      </c>
      <c r="P367" t="s">
        <v>12</v>
      </c>
      <c r="Q367" t="s">
        <v>549</v>
      </c>
      <c r="R367">
        <v>211.96</v>
      </c>
      <c r="S367">
        <v>4</v>
      </c>
      <c r="T367" s="3">
        <v>0</v>
      </c>
      <c r="U367">
        <v>0</v>
      </c>
      <c r="V367">
        <v>-203.48159999999999</v>
      </c>
      <c r="W367">
        <v>8.4784000000000006</v>
      </c>
      <c r="X367">
        <v>366</v>
      </c>
    </row>
    <row r="368" spans="1:24" x14ac:dyDescent="0.25">
      <c r="A368">
        <v>367</v>
      </c>
      <c r="B368" t="s">
        <v>1586</v>
      </c>
      <c r="C368" s="2">
        <v>42664</v>
      </c>
      <c r="D368" s="2">
        <v>42664</v>
      </c>
      <c r="E368" t="s">
        <v>1587</v>
      </c>
      <c r="F368" t="s">
        <v>1588</v>
      </c>
      <c r="G368" t="s">
        <v>1589</v>
      </c>
      <c r="H368" t="s">
        <v>367</v>
      </c>
      <c r="I368" t="s">
        <v>357</v>
      </c>
      <c r="J368" t="s">
        <v>1590</v>
      </c>
      <c r="K368" t="s">
        <v>1050</v>
      </c>
      <c r="L368">
        <v>6040</v>
      </c>
      <c r="M368" t="s">
        <v>22</v>
      </c>
      <c r="N368" t="s">
        <v>1591</v>
      </c>
      <c r="O368" t="s">
        <v>9</v>
      </c>
      <c r="P368" t="s">
        <v>17</v>
      </c>
      <c r="Q368" t="s">
        <v>1592</v>
      </c>
      <c r="R368">
        <v>23.2</v>
      </c>
      <c r="S368">
        <v>4</v>
      </c>
      <c r="T368" s="3">
        <v>0</v>
      </c>
      <c r="U368">
        <v>0</v>
      </c>
      <c r="V368">
        <v>-12.76</v>
      </c>
      <c r="W368">
        <v>10.44</v>
      </c>
      <c r="X368">
        <v>367</v>
      </c>
    </row>
    <row r="369" spans="1:24" x14ac:dyDescent="0.25">
      <c r="A369">
        <v>368</v>
      </c>
      <c r="B369" t="s">
        <v>1586</v>
      </c>
      <c r="C369" s="2">
        <v>42664</v>
      </c>
      <c r="D369" s="2">
        <v>42664</v>
      </c>
      <c r="E369" t="s">
        <v>1587</v>
      </c>
      <c r="F369" t="s">
        <v>1588</v>
      </c>
      <c r="G369" t="s">
        <v>1589</v>
      </c>
      <c r="H369" t="s">
        <v>367</v>
      </c>
      <c r="I369" t="s">
        <v>357</v>
      </c>
      <c r="J369" t="s">
        <v>1590</v>
      </c>
      <c r="K369" t="s">
        <v>1050</v>
      </c>
      <c r="L369">
        <v>6040</v>
      </c>
      <c r="M369" t="s">
        <v>22</v>
      </c>
      <c r="N369" t="s">
        <v>1593</v>
      </c>
      <c r="O369" t="s">
        <v>9</v>
      </c>
      <c r="P369" t="s">
        <v>29</v>
      </c>
      <c r="Q369" t="s">
        <v>1594</v>
      </c>
      <c r="R369">
        <v>7.36</v>
      </c>
      <c r="S369">
        <v>2</v>
      </c>
      <c r="T369" s="3">
        <v>0</v>
      </c>
      <c r="U369">
        <v>0</v>
      </c>
      <c r="V369">
        <v>-7.2127999999999997</v>
      </c>
      <c r="W369">
        <v>0.1472</v>
      </c>
      <c r="X369">
        <v>368</v>
      </c>
    </row>
    <row r="370" spans="1:24" x14ac:dyDescent="0.25">
      <c r="A370">
        <v>369</v>
      </c>
      <c r="B370" t="s">
        <v>1586</v>
      </c>
      <c r="C370" s="2">
        <v>42664</v>
      </c>
      <c r="D370" s="2">
        <v>42664</v>
      </c>
      <c r="E370" t="s">
        <v>1587</v>
      </c>
      <c r="F370" t="s">
        <v>1588</v>
      </c>
      <c r="G370" t="s">
        <v>1589</v>
      </c>
      <c r="H370" t="s">
        <v>367</v>
      </c>
      <c r="I370" t="s">
        <v>357</v>
      </c>
      <c r="J370" t="s">
        <v>1590</v>
      </c>
      <c r="K370" t="s">
        <v>1050</v>
      </c>
      <c r="L370">
        <v>6040</v>
      </c>
      <c r="M370" t="s">
        <v>22</v>
      </c>
      <c r="N370" t="s">
        <v>1595</v>
      </c>
      <c r="O370" t="s">
        <v>9</v>
      </c>
      <c r="P370" t="s">
        <v>12</v>
      </c>
      <c r="Q370" t="s">
        <v>1596</v>
      </c>
      <c r="R370">
        <v>104.79</v>
      </c>
      <c r="S370">
        <v>7</v>
      </c>
      <c r="T370" s="3">
        <v>0</v>
      </c>
      <c r="U370">
        <v>0</v>
      </c>
      <c r="V370">
        <v>-75.448800000000006</v>
      </c>
      <c r="W370">
        <v>29.341200000000001</v>
      </c>
      <c r="X370">
        <v>369</v>
      </c>
    </row>
    <row r="371" spans="1:24" x14ac:dyDescent="0.25">
      <c r="A371">
        <v>370</v>
      </c>
      <c r="B371" t="s">
        <v>1586</v>
      </c>
      <c r="C371" s="2">
        <v>42664</v>
      </c>
      <c r="D371" s="2">
        <v>42664</v>
      </c>
      <c r="E371" t="s">
        <v>1587</v>
      </c>
      <c r="F371" t="s">
        <v>1588</v>
      </c>
      <c r="G371" t="s">
        <v>1589</v>
      </c>
      <c r="H371" t="s">
        <v>367</v>
      </c>
      <c r="I371" t="s">
        <v>357</v>
      </c>
      <c r="J371" t="s">
        <v>1590</v>
      </c>
      <c r="K371" t="s">
        <v>1050</v>
      </c>
      <c r="L371">
        <v>6040</v>
      </c>
      <c r="M371" t="s">
        <v>22</v>
      </c>
      <c r="N371" t="s">
        <v>510</v>
      </c>
      <c r="O371" t="s">
        <v>5</v>
      </c>
      <c r="P371" t="s">
        <v>6</v>
      </c>
      <c r="Q371" t="s">
        <v>511</v>
      </c>
      <c r="R371">
        <v>1043.92</v>
      </c>
      <c r="S371">
        <v>4</v>
      </c>
      <c r="T371" s="3">
        <v>0</v>
      </c>
      <c r="U371">
        <v>0</v>
      </c>
      <c r="V371">
        <v>-772.50080000000003</v>
      </c>
      <c r="W371">
        <v>271.41919999999999</v>
      </c>
      <c r="X371">
        <v>370</v>
      </c>
    </row>
    <row r="372" spans="1:24" x14ac:dyDescent="0.25">
      <c r="A372">
        <v>371</v>
      </c>
      <c r="B372" t="s">
        <v>1597</v>
      </c>
      <c r="C372" s="2">
        <v>42884</v>
      </c>
      <c r="D372" s="2">
        <v>42890</v>
      </c>
      <c r="E372" t="s">
        <v>373</v>
      </c>
      <c r="F372" t="s">
        <v>1598</v>
      </c>
      <c r="G372" t="s">
        <v>1599</v>
      </c>
      <c r="H372" t="s">
        <v>356</v>
      </c>
      <c r="I372" t="s">
        <v>357</v>
      </c>
      <c r="J372" t="s">
        <v>1600</v>
      </c>
      <c r="K372" t="s">
        <v>418</v>
      </c>
      <c r="L372">
        <v>78550</v>
      </c>
      <c r="M372" t="s">
        <v>20</v>
      </c>
      <c r="N372" t="s">
        <v>1601</v>
      </c>
      <c r="O372" t="s">
        <v>9</v>
      </c>
      <c r="P372" t="s">
        <v>19</v>
      </c>
      <c r="Q372" t="s">
        <v>1602</v>
      </c>
      <c r="R372">
        <v>25.92</v>
      </c>
      <c r="S372">
        <v>5</v>
      </c>
      <c r="T372" s="3">
        <v>0.2</v>
      </c>
      <c r="U372">
        <v>-5.1840000000000002</v>
      </c>
      <c r="V372">
        <v>-11.34</v>
      </c>
      <c r="W372">
        <v>9.3960000000000008</v>
      </c>
      <c r="X372">
        <v>371</v>
      </c>
    </row>
    <row r="373" spans="1:24" x14ac:dyDescent="0.25">
      <c r="A373">
        <v>372</v>
      </c>
      <c r="B373" t="s">
        <v>1597</v>
      </c>
      <c r="C373" s="2">
        <v>42884</v>
      </c>
      <c r="D373" s="2">
        <v>42890</v>
      </c>
      <c r="E373" t="s">
        <v>373</v>
      </c>
      <c r="F373" t="s">
        <v>1598</v>
      </c>
      <c r="G373" t="s">
        <v>1599</v>
      </c>
      <c r="H373" t="s">
        <v>356</v>
      </c>
      <c r="I373" t="s">
        <v>357</v>
      </c>
      <c r="J373" t="s">
        <v>1600</v>
      </c>
      <c r="K373" t="s">
        <v>418</v>
      </c>
      <c r="L373">
        <v>78550</v>
      </c>
      <c r="M373" t="s">
        <v>20</v>
      </c>
      <c r="N373" t="s">
        <v>1603</v>
      </c>
      <c r="O373" t="s">
        <v>9</v>
      </c>
      <c r="P373" t="s">
        <v>12</v>
      </c>
      <c r="Q373" t="s">
        <v>1604</v>
      </c>
      <c r="R373">
        <v>53.423999999999999</v>
      </c>
      <c r="S373">
        <v>3</v>
      </c>
      <c r="T373" s="3">
        <v>0.2</v>
      </c>
      <c r="U373">
        <v>-10.684799999999999</v>
      </c>
      <c r="V373">
        <v>-38.064599999999999</v>
      </c>
      <c r="W373">
        <v>4.6745999999999999</v>
      </c>
      <c r="X373">
        <v>372</v>
      </c>
    </row>
    <row r="374" spans="1:24" x14ac:dyDescent="0.25">
      <c r="A374">
        <v>373</v>
      </c>
      <c r="B374" t="s">
        <v>1605</v>
      </c>
      <c r="C374" s="2">
        <v>41843</v>
      </c>
      <c r="D374" s="2">
        <v>41847</v>
      </c>
      <c r="E374" t="s">
        <v>373</v>
      </c>
      <c r="F374" t="s">
        <v>1606</v>
      </c>
      <c r="G374" t="s">
        <v>1607</v>
      </c>
      <c r="H374" t="s">
        <v>356</v>
      </c>
      <c r="I374" t="s">
        <v>357</v>
      </c>
      <c r="J374" t="s">
        <v>1608</v>
      </c>
      <c r="K374" t="s">
        <v>617</v>
      </c>
      <c r="L374">
        <v>85705</v>
      </c>
      <c r="M374" t="s">
        <v>8</v>
      </c>
      <c r="N374" t="s">
        <v>1506</v>
      </c>
      <c r="O374" t="s">
        <v>9</v>
      </c>
      <c r="P374" t="s">
        <v>17</v>
      </c>
      <c r="Q374" t="s">
        <v>1507</v>
      </c>
      <c r="R374">
        <v>8.16</v>
      </c>
      <c r="S374">
        <v>5</v>
      </c>
      <c r="T374" s="3">
        <v>0.7</v>
      </c>
      <c r="U374">
        <v>-5.7119999999999997</v>
      </c>
      <c r="V374">
        <v>-8.16</v>
      </c>
      <c r="W374">
        <v>-5.7119999999999997</v>
      </c>
      <c r="X374">
        <v>373</v>
      </c>
    </row>
    <row r="375" spans="1:24" x14ac:dyDescent="0.25">
      <c r="A375">
        <v>374</v>
      </c>
      <c r="B375" t="s">
        <v>1605</v>
      </c>
      <c r="C375" s="2">
        <v>41843</v>
      </c>
      <c r="D375" s="2">
        <v>41847</v>
      </c>
      <c r="E375" t="s">
        <v>373</v>
      </c>
      <c r="F375" t="s">
        <v>1606</v>
      </c>
      <c r="G375" t="s">
        <v>1607</v>
      </c>
      <c r="H375" t="s">
        <v>356</v>
      </c>
      <c r="I375" t="s">
        <v>357</v>
      </c>
      <c r="J375" t="s">
        <v>1608</v>
      </c>
      <c r="K375" t="s">
        <v>617</v>
      </c>
      <c r="L375">
        <v>85705</v>
      </c>
      <c r="M375" t="s">
        <v>8</v>
      </c>
      <c r="N375" t="s">
        <v>1609</v>
      </c>
      <c r="O375" t="s">
        <v>15</v>
      </c>
      <c r="P375" t="s">
        <v>23</v>
      </c>
      <c r="Q375" t="s">
        <v>1610</v>
      </c>
      <c r="R375">
        <v>1023.936</v>
      </c>
      <c r="S375">
        <v>8</v>
      </c>
      <c r="T375" s="3">
        <v>0.2</v>
      </c>
      <c r="U375">
        <v>-204.78720000000001</v>
      </c>
      <c r="V375">
        <v>-639.96</v>
      </c>
      <c r="W375">
        <v>179.18879999999999</v>
      </c>
      <c r="X375">
        <v>374</v>
      </c>
    </row>
    <row r="376" spans="1:24" x14ac:dyDescent="0.25">
      <c r="A376">
        <v>375</v>
      </c>
      <c r="B376" t="s">
        <v>1605</v>
      </c>
      <c r="C376" s="2">
        <v>41843</v>
      </c>
      <c r="D376" s="2">
        <v>41847</v>
      </c>
      <c r="E376" t="s">
        <v>373</v>
      </c>
      <c r="F376" t="s">
        <v>1606</v>
      </c>
      <c r="G376" t="s">
        <v>1607</v>
      </c>
      <c r="H376" t="s">
        <v>356</v>
      </c>
      <c r="I376" t="s">
        <v>357</v>
      </c>
      <c r="J376" t="s">
        <v>1608</v>
      </c>
      <c r="K376" t="s">
        <v>617</v>
      </c>
      <c r="L376">
        <v>85705</v>
      </c>
      <c r="M376" t="s">
        <v>8</v>
      </c>
      <c r="N376" t="s">
        <v>1611</v>
      </c>
      <c r="O376" t="s">
        <v>9</v>
      </c>
      <c r="P376" t="s">
        <v>14</v>
      </c>
      <c r="Q376" t="s">
        <v>1612</v>
      </c>
      <c r="R376">
        <v>9.24</v>
      </c>
      <c r="S376">
        <v>1</v>
      </c>
      <c r="T376" s="3">
        <v>0.2</v>
      </c>
      <c r="U376">
        <v>-1.8480000000000001</v>
      </c>
      <c r="V376">
        <v>-6.468</v>
      </c>
      <c r="W376">
        <v>0.92400000000000004</v>
      </c>
      <c r="X376">
        <v>375</v>
      </c>
    </row>
    <row r="377" spans="1:24" x14ac:dyDescent="0.25">
      <c r="A377">
        <v>376</v>
      </c>
      <c r="B377" t="s">
        <v>1605</v>
      </c>
      <c r="C377" s="2">
        <v>41843</v>
      </c>
      <c r="D377" s="2">
        <v>41847</v>
      </c>
      <c r="E377" t="s">
        <v>373</v>
      </c>
      <c r="F377" t="s">
        <v>1606</v>
      </c>
      <c r="G377" t="s">
        <v>1607</v>
      </c>
      <c r="H377" t="s">
        <v>356</v>
      </c>
      <c r="I377" t="s">
        <v>357</v>
      </c>
      <c r="J377" t="s">
        <v>1608</v>
      </c>
      <c r="K377" t="s">
        <v>617</v>
      </c>
      <c r="L377">
        <v>85705</v>
      </c>
      <c r="M377" t="s">
        <v>8</v>
      </c>
      <c r="N377" t="s">
        <v>1613</v>
      </c>
      <c r="O377" t="s">
        <v>15</v>
      </c>
      <c r="P377" t="s">
        <v>23</v>
      </c>
      <c r="Q377" t="s">
        <v>1614</v>
      </c>
      <c r="R377">
        <v>479.04</v>
      </c>
      <c r="S377">
        <v>10</v>
      </c>
      <c r="T377" s="3">
        <v>0.2</v>
      </c>
      <c r="U377">
        <v>-95.808000000000007</v>
      </c>
      <c r="V377">
        <v>-413.17200000000003</v>
      </c>
      <c r="W377">
        <v>-29.94</v>
      </c>
      <c r="X377">
        <v>376</v>
      </c>
    </row>
    <row r="378" spans="1:24" x14ac:dyDescent="0.25">
      <c r="A378">
        <v>377</v>
      </c>
      <c r="B378" t="s">
        <v>1615</v>
      </c>
      <c r="C378" s="2">
        <v>42641</v>
      </c>
      <c r="D378" s="2">
        <v>42370</v>
      </c>
      <c r="E378" t="s">
        <v>497</v>
      </c>
      <c r="F378" t="s">
        <v>1616</v>
      </c>
      <c r="G378" t="s">
        <v>1617</v>
      </c>
      <c r="H378" t="s">
        <v>367</v>
      </c>
      <c r="I378" t="s">
        <v>357</v>
      </c>
      <c r="J378" t="s">
        <v>1618</v>
      </c>
      <c r="K378" t="s">
        <v>520</v>
      </c>
      <c r="L378">
        <v>62301</v>
      </c>
      <c r="M378" t="s">
        <v>20</v>
      </c>
      <c r="N378" t="s">
        <v>1619</v>
      </c>
      <c r="O378" t="s">
        <v>9</v>
      </c>
      <c r="P378" t="s">
        <v>19</v>
      </c>
      <c r="Q378" t="s">
        <v>1620</v>
      </c>
      <c r="R378">
        <v>99.135999999999996</v>
      </c>
      <c r="S378">
        <v>4</v>
      </c>
      <c r="T378" s="3">
        <v>0.2</v>
      </c>
      <c r="U378">
        <v>-19.827200000000001</v>
      </c>
      <c r="V378">
        <v>-48.328800000000001</v>
      </c>
      <c r="W378">
        <v>30.98</v>
      </c>
      <c r="X378">
        <v>377</v>
      </c>
    </row>
    <row r="379" spans="1:24" x14ac:dyDescent="0.25">
      <c r="A379">
        <v>378</v>
      </c>
      <c r="B379" t="s">
        <v>1621</v>
      </c>
      <c r="C379" s="2">
        <v>42974</v>
      </c>
      <c r="D379" s="2">
        <v>42979</v>
      </c>
      <c r="E379" t="s">
        <v>373</v>
      </c>
      <c r="F379" t="s">
        <v>1622</v>
      </c>
      <c r="G379" t="s">
        <v>1623</v>
      </c>
      <c r="H379" t="s">
        <v>367</v>
      </c>
      <c r="I379" t="s">
        <v>357</v>
      </c>
      <c r="J379" t="s">
        <v>915</v>
      </c>
      <c r="K379" t="s">
        <v>1542</v>
      </c>
      <c r="L379">
        <v>2038</v>
      </c>
      <c r="M379" t="s">
        <v>22</v>
      </c>
      <c r="N379" t="s">
        <v>1624</v>
      </c>
      <c r="O379" t="s">
        <v>5</v>
      </c>
      <c r="P379" t="s">
        <v>11</v>
      </c>
      <c r="Q379" t="s">
        <v>1625</v>
      </c>
      <c r="R379">
        <v>1488.424</v>
      </c>
      <c r="S379">
        <v>7</v>
      </c>
      <c r="T379" s="3">
        <v>0.3</v>
      </c>
      <c r="U379">
        <v>-446.52719999999999</v>
      </c>
      <c r="V379">
        <v>-1339.5816</v>
      </c>
      <c r="W379">
        <v>-297.6848</v>
      </c>
      <c r="X379">
        <v>378</v>
      </c>
    </row>
    <row r="380" spans="1:24" x14ac:dyDescent="0.25">
      <c r="A380">
        <v>379</v>
      </c>
      <c r="B380" t="s">
        <v>1626</v>
      </c>
      <c r="C380" s="2">
        <v>42122</v>
      </c>
      <c r="D380" s="2">
        <v>42129</v>
      </c>
      <c r="E380" t="s">
        <v>373</v>
      </c>
      <c r="F380" t="s">
        <v>1627</v>
      </c>
      <c r="G380" t="s">
        <v>1628</v>
      </c>
      <c r="H380" t="s">
        <v>356</v>
      </c>
      <c r="I380" t="s">
        <v>357</v>
      </c>
      <c r="J380" t="s">
        <v>493</v>
      </c>
      <c r="K380" t="s">
        <v>418</v>
      </c>
      <c r="L380">
        <v>77095</v>
      </c>
      <c r="M380" t="s">
        <v>20</v>
      </c>
      <c r="N380" t="s">
        <v>1629</v>
      </c>
      <c r="O380" t="s">
        <v>9</v>
      </c>
      <c r="P380" t="s">
        <v>18</v>
      </c>
      <c r="Q380" t="s">
        <v>1630</v>
      </c>
      <c r="R380">
        <v>8.6519999999999992</v>
      </c>
      <c r="S380">
        <v>3</v>
      </c>
      <c r="T380" s="3">
        <v>0.8</v>
      </c>
      <c r="U380">
        <v>-6.9215999999999998</v>
      </c>
      <c r="V380">
        <v>-22.0626</v>
      </c>
      <c r="W380">
        <v>-20.3322</v>
      </c>
      <c r="X380">
        <v>379</v>
      </c>
    </row>
    <row r="381" spans="1:24" x14ac:dyDescent="0.25">
      <c r="A381">
        <v>380</v>
      </c>
      <c r="B381" t="s">
        <v>1626</v>
      </c>
      <c r="C381" s="2">
        <v>42122</v>
      </c>
      <c r="D381" s="2">
        <v>42129</v>
      </c>
      <c r="E381" t="s">
        <v>373</v>
      </c>
      <c r="F381" t="s">
        <v>1627</v>
      </c>
      <c r="G381" t="s">
        <v>1628</v>
      </c>
      <c r="H381" t="s">
        <v>356</v>
      </c>
      <c r="I381" t="s">
        <v>357</v>
      </c>
      <c r="J381" t="s">
        <v>493</v>
      </c>
      <c r="K381" t="s">
        <v>418</v>
      </c>
      <c r="L381">
        <v>77095</v>
      </c>
      <c r="M381" t="s">
        <v>20</v>
      </c>
      <c r="N381" t="s">
        <v>1631</v>
      </c>
      <c r="O381" t="s">
        <v>9</v>
      </c>
      <c r="P381" t="s">
        <v>12</v>
      </c>
      <c r="Q381" t="s">
        <v>1632</v>
      </c>
      <c r="R381">
        <v>23.832000000000001</v>
      </c>
      <c r="S381">
        <v>3</v>
      </c>
      <c r="T381" s="3">
        <v>0.2</v>
      </c>
      <c r="U381">
        <v>-4.7664</v>
      </c>
      <c r="V381">
        <v>-16.384499999999999</v>
      </c>
      <c r="W381">
        <v>2.6810999999999998</v>
      </c>
      <c r="X381">
        <v>380</v>
      </c>
    </row>
    <row r="382" spans="1:24" x14ac:dyDescent="0.25">
      <c r="A382">
        <v>381</v>
      </c>
      <c r="B382" t="s">
        <v>1626</v>
      </c>
      <c r="C382" s="2">
        <v>42122</v>
      </c>
      <c r="D382" s="2">
        <v>42129</v>
      </c>
      <c r="E382" t="s">
        <v>373</v>
      </c>
      <c r="F382" t="s">
        <v>1627</v>
      </c>
      <c r="G382" t="s">
        <v>1628</v>
      </c>
      <c r="H382" t="s">
        <v>356</v>
      </c>
      <c r="I382" t="s">
        <v>357</v>
      </c>
      <c r="J382" t="s">
        <v>493</v>
      </c>
      <c r="K382" t="s">
        <v>418</v>
      </c>
      <c r="L382">
        <v>77095</v>
      </c>
      <c r="M382" t="s">
        <v>20</v>
      </c>
      <c r="N382" t="s">
        <v>1633</v>
      </c>
      <c r="O382" t="s">
        <v>9</v>
      </c>
      <c r="P382" t="s">
        <v>17</v>
      </c>
      <c r="Q382" t="s">
        <v>1634</v>
      </c>
      <c r="R382">
        <v>12.176</v>
      </c>
      <c r="S382">
        <v>4</v>
      </c>
      <c r="T382" s="3">
        <v>0.8</v>
      </c>
      <c r="U382">
        <v>-9.7408000000000001</v>
      </c>
      <c r="V382">
        <v>-21.308</v>
      </c>
      <c r="W382">
        <v>-18.872800000000002</v>
      </c>
      <c r="X382">
        <v>381</v>
      </c>
    </row>
    <row r="383" spans="1:24" x14ac:dyDescent="0.25">
      <c r="A383">
        <v>382</v>
      </c>
      <c r="B383" t="s">
        <v>37</v>
      </c>
      <c r="C383" s="2">
        <v>42671</v>
      </c>
      <c r="D383" s="2">
        <v>42672</v>
      </c>
      <c r="E383" t="s">
        <v>497</v>
      </c>
      <c r="F383" t="s">
        <v>1635</v>
      </c>
      <c r="G383" t="s">
        <v>1636</v>
      </c>
      <c r="H383" t="s">
        <v>367</v>
      </c>
      <c r="I383" t="s">
        <v>357</v>
      </c>
      <c r="J383" t="s">
        <v>439</v>
      </c>
      <c r="K383" t="s">
        <v>369</v>
      </c>
      <c r="L383">
        <v>94109</v>
      </c>
      <c r="M383" t="s">
        <v>8</v>
      </c>
      <c r="N383" t="s">
        <v>1637</v>
      </c>
      <c r="O383" t="s">
        <v>9</v>
      </c>
      <c r="P383" t="s">
        <v>19</v>
      </c>
      <c r="Q383" t="s">
        <v>1638</v>
      </c>
      <c r="R383">
        <v>50.96</v>
      </c>
      <c r="S383">
        <v>7</v>
      </c>
      <c r="T383" s="3">
        <v>0</v>
      </c>
      <c r="U383">
        <v>0</v>
      </c>
      <c r="V383">
        <v>-25.48</v>
      </c>
      <c r="W383">
        <v>25.48</v>
      </c>
      <c r="X383">
        <v>382</v>
      </c>
    </row>
    <row r="384" spans="1:24" x14ac:dyDescent="0.25">
      <c r="A384">
        <v>383</v>
      </c>
      <c r="B384" t="s">
        <v>37</v>
      </c>
      <c r="C384" s="2">
        <v>42671</v>
      </c>
      <c r="D384" s="2">
        <v>42672</v>
      </c>
      <c r="E384" t="s">
        <v>497</v>
      </c>
      <c r="F384" t="s">
        <v>1635</v>
      </c>
      <c r="G384" t="s">
        <v>1636</v>
      </c>
      <c r="H384" t="s">
        <v>367</v>
      </c>
      <c r="I384" t="s">
        <v>357</v>
      </c>
      <c r="J384" t="s">
        <v>439</v>
      </c>
      <c r="K384" t="s">
        <v>369</v>
      </c>
      <c r="L384">
        <v>94109</v>
      </c>
      <c r="M384" t="s">
        <v>8</v>
      </c>
      <c r="N384" t="s">
        <v>1639</v>
      </c>
      <c r="O384" t="s">
        <v>9</v>
      </c>
      <c r="P384" t="s">
        <v>17</v>
      </c>
      <c r="Q384" t="s">
        <v>1640</v>
      </c>
      <c r="R384">
        <v>49.536000000000001</v>
      </c>
      <c r="S384">
        <v>3</v>
      </c>
      <c r="T384" s="3">
        <v>0.2</v>
      </c>
      <c r="U384">
        <v>-9.9071999999999996</v>
      </c>
      <c r="V384">
        <v>-22.2912</v>
      </c>
      <c r="W384">
        <v>17.337599999999998</v>
      </c>
      <c r="X384">
        <v>383</v>
      </c>
    </row>
    <row r="385" spans="1:24" x14ac:dyDescent="0.25">
      <c r="A385">
        <v>384</v>
      </c>
      <c r="B385" t="s">
        <v>1641</v>
      </c>
      <c r="C385" s="2">
        <v>42181</v>
      </c>
      <c r="D385" s="2">
        <v>42184</v>
      </c>
      <c r="E385" t="s">
        <v>353</v>
      </c>
      <c r="F385" t="s">
        <v>1642</v>
      </c>
      <c r="G385" t="s">
        <v>1643</v>
      </c>
      <c r="H385" t="s">
        <v>367</v>
      </c>
      <c r="I385" t="s">
        <v>357</v>
      </c>
      <c r="J385" t="s">
        <v>1412</v>
      </c>
      <c r="K385" t="s">
        <v>547</v>
      </c>
      <c r="L385">
        <v>48180</v>
      </c>
      <c r="M385" t="s">
        <v>20</v>
      </c>
      <c r="N385" t="s">
        <v>1644</v>
      </c>
      <c r="O385" t="s">
        <v>15</v>
      </c>
      <c r="P385" t="s">
        <v>23</v>
      </c>
      <c r="Q385" t="s">
        <v>1645</v>
      </c>
      <c r="R385">
        <v>41.9</v>
      </c>
      <c r="S385">
        <v>2</v>
      </c>
      <c r="T385" s="3">
        <v>0</v>
      </c>
      <c r="U385">
        <v>0</v>
      </c>
      <c r="V385">
        <v>-33.100999999999999</v>
      </c>
      <c r="W385">
        <v>8.7989999999999995</v>
      </c>
      <c r="X385">
        <v>384</v>
      </c>
    </row>
    <row r="386" spans="1:24" x14ac:dyDescent="0.25">
      <c r="A386">
        <v>385</v>
      </c>
      <c r="B386" t="s">
        <v>1646</v>
      </c>
      <c r="C386" s="2">
        <v>42335</v>
      </c>
      <c r="D386" s="2">
        <v>42340</v>
      </c>
      <c r="E386" t="s">
        <v>373</v>
      </c>
      <c r="F386" t="s">
        <v>1647</v>
      </c>
      <c r="G386" t="s">
        <v>1648</v>
      </c>
      <c r="H386" t="s">
        <v>356</v>
      </c>
      <c r="I386" t="s">
        <v>357</v>
      </c>
      <c r="J386" t="s">
        <v>1649</v>
      </c>
      <c r="K386" t="s">
        <v>377</v>
      </c>
      <c r="L386">
        <v>33024</v>
      </c>
      <c r="M386" t="s">
        <v>4</v>
      </c>
      <c r="N386" t="s">
        <v>1650</v>
      </c>
      <c r="O386" t="s">
        <v>5</v>
      </c>
      <c r="P386" t="s">
        <v>11</v>
      </c>
      <c r="Q386" t="s">
        <v>1651</v>
      </c>
      <c r="R386">
        <v>375.45749999999998</v>
      </c>
      <c r="S386">
        <v>3</v>
      </c>
      <c r="T386" s="3">
        <v>0.45</v>
      </c>
      <c r="U386">
        <v>-168.95587499999999</v>
      </c>
      <c r="V386">
        <v>-363.51112499999999</v>
      </c>
      <c r="W386">
        <v>-157.0095</v>
      </c>
      <c r="X386">
        <v>385</v>
      </c>
    </row>
    <row r="387" spans="1:24" x14ac:dyDescent="0.25">
      <c r="A387">
        <v>386</v>
      </c>
      <c r="B387" t="s">
        <v>1646</v>
      </c>
      <c r="C387" s="2">
        <v>42335</v>
      </c>
      <c r="D387" s="2">
        <v>42340</v>
      </c>
      <c r="E387" t="s">
        <v>373</v>
      </c>
      <c r="F387" t="s">
        <v>1647</v>
      </c>
      <c r="G387" t="s">
        <v>1648</v>
      </c>
      <c r="H387" t="s">
        <v>356</v>
      </c>
      <c r="I387" t="s">
        <v>357</v>
      </c>
      <c r="J387" t="s">
        <v>1649</v>
      </c>
      <c r="K387" t="s">
        <v>377</v>
      </c>
      <c r="L387">
        <v>33024</v>
      </c>
      <c r="M387" t="s">
        <v>4</v>
      </c>
      <c r="N387" t="s">
        <v>1652</v>
      </c>
      <c r="O387" t="s">
        <v>15</v>
      </c>
      <c r="P387" t="s">
        <v>23</v>
      </c>
      <c r="Q387" t="s">
        <v>1653</v>
      </c>
      <c r="R387">
        <v>83.975999999999999</v>
      </c>
      <c r="S387">
        <v>3</v>
      </c>
      <c r="T387" s="3">
        <v>0.2</v>
      </c>
      <c r="U387">
        <v>-16.795200000000001</v>
      </c>
      <c r="V387">
        <v>-68.230500000000006</v>
      </c>
      <c r="W387">
        <v>-1.0497000000000001</v>
      </c>
      <c r="X387">
        <v>386</v>
      </c>
    </row>
    <row r="388" spans="1:24" x14ac:dyDescent="0.25">
      <c r="A388">
        <v>387</v>
      </c>
      <c r="B388" t="s">
        <v>1654</v>
      </c>
      <c r="C388" s="2">
        <v>42341</v>
      </c>
      <c r="D388" s="2">
        <v>42345</v>
      </c>
      <c r="E388" t="s">
        <v>373</v>
      </c>
      <c r="F388" t="s">
        <v>1655</v>
      </c>
      <c r="G388" t="s">
        <v>1656</v>
      </c>
      <c r="H388" t="s">
        <v>367</v>
      </c>
      <c r="I388" t="s">
        <v>357</v>
      </c>
      <c r="J388" t="s">
        <v>458</v>
      </c>
      <c r="K388" t="s">
        <v>459</v>
      </c>
      <c r="L388">
        <v>19140</v>
      </c>
      <c r="M388" t="s">
        <v>22</v>
      </c>
      <c r="N388" t="s">
        <v>1657</v>
      </c>
      <c r="O388" t="s">
        <v>15</v>
      </c>
      <c r="P388" t="s">
        <v>30</v>
      </c>
      <c r="Q388" t="s">
        <v>1658</v>
      </c>
      <c r="R388">
        <v>482.34</v>
      </c>
      <c r="S388">
        <v>4</v>
      </c>
      <c r="T388" s="3">
        <v>0.7</v>
      </c>
      <c r="U388">
        <v>-337.63799999999998</v>
      </c>
      <c r="V388">
        <v>-482.34</v>
      </c>
      <c r="W388">
        <v>-337.63799999999998</v>
      </c>
      <c r="X388">
        <v>387</v>
      </c>
    </row>
    <row r="389" spans="1:24" x14ac:dyDescent="0.25">
      <c r="A389">
        <v>388</v>
      </c>
      <c r="B389" t="s">
        <v>1654</v>
      </c>
      <c r="C389" s="2">
        <v>42341</v>
      </c>
      <c r="D389" s="2">
        <v>42345</v>
      </c>
      <c r="E389" t="s">
        <v>373</v>
      </c>
      <c r="F389" t="s">
        <v>1655</v>
      </c>
      <c r="G389" t="s">
        <v>1656</v>
      </c>
      <c r="H389" t="s">
        <v>367</v>
      </c>
      <c r="I389" t="s">
        <v>357</v>
      </c>
      <c r="J389" t="s">
        <v>458</v>
      </c>
      <c r="K389" t="s">
        <v>459</v>
      </c>
      <c r="L389">
        <v>19140</v>
      </c>
      <c r="M389" t="s">
        <v>22</v>
      </c>
      <c r="N389" t="s">
        <v>1659</v>
      </c>
      <c r="O389" t="s">
        <v>5</v>
      </c>
      <c r="P389" t="s">
        <v>13</v>
      </c>
      <c r="Q389" t="s">
        <v>1660</v>
      </c>
      <c r="R389">
        <v>2.96</v>
      </c>
      <c r="S389">
        <v>1</v>
      </c>
      <c r="T389" s="3">
        <v>0.2</v>
      </c>
      <c r="U389">
        <v>-0.59199999999999997</v>
      </c>
      <c r="V389">
        <v>-1.591</v>
      </c>
      <c r="W389">
        <v>0.77700000000000002</v>
      </c>
      <c r="X389">
        <v>388</v>
      </c>
    </row>
    <row r="390" spans="1:24" x14ac:dyDescent="0.25">
      <c r="A390">
        <v>389</v>
      </c>
      <c r="B390" t="s">
        <v>1661</v>
      </c>
      <c r="C390" s="2">
        <v>41967</v>
      </c>
      <c r="D390" s="2">
        <v>41969</v>
      </c>
      <c r="E390" t="s">
        <v>497</v>
      </c>
      <c r="F390" t="s">
        <v>1662</v>
      </c>
      <c r="G390" t="s">
        <v>1663</v>
      </c>
      <c r="H390" t="s">
        <v>356</v>
      </c>
      <c r="I390" t="s">
        <v>357</v>
      </c>
      <c r="J390" t="s">
        <v>1306</v>
      </c>
      <c r="K390" t="s">
        <v>803</v>
      </c>
      <c r="L390">
        <v>45231</v>
      </c>
      <c r="M390" t="s">
        <v>22</v>
      </c>
      <c r="N390" t="s">
        <v>1664</v>
      </c>
      <c r="O390" t="s">
        <v>9</v>
      </c>
      <c r="P390" t="s">
        <v>14</v>
      </c>
      <c r="Q390" t="s">
        <v>1665</v>
      </c>
      <c r="R390">
        <v>2.6240000000000001</v>
      </c>
      <c r="S390">
        <v>1</v>
      </c>
      <c r="T390" s="3">
        <v>0.2</v>
      </c>
      <c r="U390">
        <v>-0.52480000000000004</v>
      </c>
      <c r="V390">
        <v>-1.6728000000000001</v>
      </c>
      <c r="W390">
        <v>0.4264</v>
      </c>
      <c r="X390">
        <v>389</v>
      </c>
    </row>
    <row r="391" spans="1:24" x14ac:dyDescent="0.25">
      <c r="A391">
        <v>390</v>
      </c>
      <c r="B391" t="s">
        <v>1666</v>
      </c>
      <c r="C391" s="2">
        <v>43080</v>
      </c>
      <c r="D391" s="2">
        <v>43084</v>
      </c>
      <c r="E391" t="s">
        <v>373</v>
      </c>
      <c r="F391" t="s">
        <v>1667</v>
      </c>
      <c r="G391" t="s">
        <v>1668</v>
      </c>
      <c r="H391" t="s">
        <v>356</v>
      </c>
      <c r="I391" t="s">
        <v>357</v>
      </c>
      <c r="J391" t="s">
        <v>575</v>
      </c>
      <c r="K391" t="s">
        <v>576</v>
      </c>
      <c r="L391">
        <v>10009</v>
      </c>
      <c r="M391" t="s">
        <v>22</v>
      </c>
      <c r="N391" t="s">
        <v>1669</v>
      </c>
      <c r="O391" t="s">
        <v>9</v>
      </c>
      <c r="P391" t="s">
        <v>17</v>
      </c>
      <c r="Q391" t="s">
        <v>1670</v>
      </c>
      <c r="R391">
        <v>23.36</v>
      </c>
      <c r="S391">
        <v>4</v>
      </c>
      <c r="T391" s="3">
        <v>0.2</v>
      </c>
      <c r="U391">
        <v>-4.6719999999999997</v>
      </c>
      <c r="V391">
        <v>-10.804</v>
      </c>
      <c r="W391">
        <v>7.8840000000000003</v>
      </c>
      <c r="X391">
        <v>390</v>
      </c>
    </row>
    <row r="392" spans="1:24" x14ac:dyDescent="0.25">
      <c r="A392">
        <v>391</v>
      </c>
      <c r="B392" t="s">
        <v>1666</v>
      </c>
      <c r="C392" s="2">
        <v>43080</v>
      </c>
      <c r="D392" s="2">
        <v>43084</v>
      </c>
      <c r="E392" t="s">
        <v>373</v>
      </c>
      <c r="F392" t="s">
        <v>1667</v>
      </c>
      <c r="G392" t="s">
        <v>1668</v>
      </c>
      <c r="H392" t="s">
        <v>356</v>
      </c>
      <c r="I392" t="s">
        <v>357</v>
      </c>
      <c r="J392" t="s">
        <v>575</v>
      </c>
      <c r="K392" t="s">
        <v>576</v>
      </c>
      <c r="L392">
        <v>10009</v>
      </c>
      <c r="M392" t="s">
        <v>22</v>
      </c>
      <c r="N392" t="s">
        <v>696</v>
      </c>
      <c r="O392" t="s">
        <v>15</v>
      </c>
      <c r="P392" t="s">
        <v>23</v>
      </c>
      <c r="Q392" t="s">
        <v>697</v>
      </c>
      <c r="R392">
        <v>39.979999999999997</v>
      </c>
      <c r="S392">
        <v>2</v>
      </c>
      <c r="T392" s="3">
        <v>0</v>
      </c>
      <c r="U392">
        <v>0</v>
      </c>
      <c r="V392">
        <v>-26.386800000000001</v>
      </c>
      <c r="W392">
        <v>13.5932</v>
      </c>
      <c r="X392">
        <v>391</v>
      </c>
    </row>
    <row r="393" spans="1:24" x14ac:dyDescent="0.25">
      <c r="A393">
        <v>392</v>
      </c>
      <c r="B393" t="s">
        <v>1671</v>
      </c>
      <c r="C393" s="2">
        <v>41903</v>
      </c>
      <c r="D393" s="2">
        <v>41905</v>
      </c>
      <c r="E393" t="s">
        <v>353</v>
      </c>
      <c r="F393" t="s">
        <v>1672</v>
      </c>
      <c r="G393" t="s">
        <v>1673</v>
      </c>
      <c r="H393" t="s">
        <v>356</v>
      </c>
      <c r="I393" t="s">
        <v>357</v>
      </c>
      <c r="J393" t="s">
        <v>1674</v>
      </c>
      <c r="K393" t="s">
        <v>410</v>
      </c>
      <c r="L393">
        <v>98198</v>
      </c>
      <c r="M393" t="s">
        <v>8</v>
      </c>
      <c r="N393" t="s">
        <v>1675</v>
      </c>
      <c r="O393" t="s">
        <v>15</v>
      </c>
      <c r="P393" t="s">
        <v>16</v>
      </c>
      <c r="Q393" t="s">
        <v>1676</v>
      </c>
      <c r="R393">
        <v>246.38399999999999</v>
      </c>
      <c r="S393">
        <v>2</v>
      </c>
      <c r="T393" s="3">
        <v>0.2</v>
      </c>
      <c r="U393">
        <v>-49.276800000000001</v>
      </c>
      <c r="V393">
        <v>-169.38900000000001</v>
      </c>
      <c r="W393">
        <v>27.7182</v>
      </c>
      <c r="X393">
        <v>392</v>
      </c>
    </row>
    <row r="394" spans="1:24" x14ac:dyDescent="0.25">
      <c r="A394">
        <v>393</v>
      </c>
      <c r="B394" t="s">
        <v>1671</v>
      </c>
      <c r="C394" s="2">
        <v>41903</v>
      </c>
      <c r="D394" s="2">
        <v>41905</v>
      </c>
      <c r="E394" t="s">
        <v>353</v>
      </c>
      <c r="F394" t="s">
        <v>1672</v>
      </c>
      <c r="G394" t="s">
        <v>1673</v>
      </c>
      <c r="H394" t="s">
        <v>356</v>
      </c>
      <c r="I394" t="s">
        <v>357</v>
      </c>
      <c r="J394" t="s">
        <v>1674</v>
      </c>
      <c r="K394" t="s">
        <v>410</v>
      </c>
      <c r="L394">
        <v>98198</v>
      </c>
      <c r="M394" t="s">
        <v>8</v>
      </c>
      <c r="N394" t="s">
        <v>1677</v>
      </c>
      <c r="O394" t="s">
        <v>15</v>
      </c>
      <c r="P394" t="s">
        <v>36</v>
      </c>
      <c r="Q394" t="s">
        <v>1678</v>
      </c>
      <c r="R394">
        <v>1799.97</v>
      </c>
      <c r="S394">
        <v>3</v>
      </c>
      <c r="T394" s="3">
        <v>0</v>
      </c>
      <c r="U394">
        <v>0</v>
      </c>
      <c r="V394">
        <v>-1097.9817</v>
      </c>
      <c r="W394">
        <v>701.98829999999998</v>
      </c>
      <c r="X394">
        <v>393</v>
      </c>
    </row>
    <row r="395" spans="1:24" x14ac:dyDescent="0.25">
      <c r="A395">
        <v>394</v>
      </c>
      <c r="B395" t="s">
        <v>1679</v>
      </c>
      <c r="C395" s="2">
        <v>41797</v>
      </c>
      <c r="D395" s="2">
        <v>41800</v>
      </c>
      <c r="E395" t="s">
        <v>353</v>
      </c>
      <c r="F395" t="s">
        <v>1680</v>
      </c>
      <c r="G395" t="s">
        <v>1681</v>
      </c>
      <c r="H395" t="s">
        <v>367</v>
      </c>
      <c r="I395" t="s">
        <v>357</v>
      </c>
      <c r="J395" t="s">
        <v>1682</v>
      </c>
      <c r="K395" t="s">
        <v>520</v>
      </c>
      <c r="L395">
        <v>61604</v>
      </c>
      <c r="M395" t="s">
        <v>20</v>
      </c>
      <c r="N395" t="s">
        <v>1683</v>
      </c>
      <c r="O395" t="s">
        <v>9</v>
      </c>
      <c r="P395" t="s">
        <v>17</v>
      </c>
      <c r="Q395" t="s">
        <v>1684</v>
      </c>
      <c r="R395">
        <v>12.462</v>
      </c>
      <c r="S395">
        <v>3</v>
      </c>
      <c r="T395" s="3">
        <v>0.8</v>
      </c>
      <c r="U395">
        <v>-9.9695999999999998</v>
      </c>
      <c r="V395">
        <v>-23.0547</v>
      </c>
      <c r="W395">
        <v>-20.5623</v>
      </c>
      <c r="X395">
        <v>394</v>
      </c>
    </row>
    <row r="396" spans="1:24" x14ac:dyDescent="0.25">
      <c r="A396">
        <v>395</v>
      </c>
      <c r="B396" t="s">
        <v>1685</v>
      </c>
      <c r="C396" s="2">
        <v>42916</v>
      </c>
      <c r="D396" s="2">
        <v>42921</v>
      </c>
      <c r="E396" t="s">
        <v>373</v>
      </c>
      <c r="F396" t="s">
        <v>1686</v>
      </c>
      <c r="G396" t="s">
        <v>1687</v>
      </c>
      <c r="H396" t="s">
        <v>416</v>
      </c>
      <c r="I396" t="s">
        <v>357</v>
      </c>
      <c r="J396" t="s">
        <v>1688</v>
      </c>
      <c r="K396" t="s">
        <v>1689</v>
      </c>
      <c r="L396">
        <v>89115</v>
      </c>
      <c r="M396" t="s">
        <v>8</v>
      </c>
      <c r="N396" t="s">
        <v>1690</v>
      </c>
      <c r="O396" t="s">
        <v>9</v>
      </c>
      <c r="P396" t="s">
        <v>17</v>
      </c>
      <c r="Q396" t="s">
        <v>1691</v>
      </c>
      <c r="R396">
        <v>75.792000000000002</v>
      </c>
      <c r="S396">
        <v>3</v>
      </c>
      <c r="T396" s="3">
        <v>0.2</v>
      </c>
      <c r="U396">
        <v>-15.1584</v>
      </c>
      <c r="V396">
        <v>-35.053800000000003</v>
      </c>
      <c r="W396">
        <v>25.579799999999999</v>
      </c>
      <c r="X396">
        <v>395</v>
      </c>
    </row>
    <row r="397" spans="1:24" x14ac:dyDescent="0.25">
      <c r="A397">
        <v>396</v>
      </c>
      <c r="B397" t="s">
        <v>1692</v>
      </c>
      <c r="C397" s="2">
        <v>43025</v>
      </c>
      <c r="D397" s="2">
        <v>43027</v>
      </c>
      <c r="E397" t="s">
        <v>353</v>
      </c>
      <c r="F397" t="s">
        <v>1693</v>
      </c>
      <c r="G397" t="s">
        <v>1694</v>
      </c>
      <c r="H397" t="s">
        <v>367</v>
      </c>
      <c r="I397" t="s">
        <v>357</v>
      </c>
      <c r="J397" t="s">
        <v>1695</v>
      </c>
      <c r="K397" t="s">
        <v>1696</v>
      </c>
      <c r="L397">
        <v>2886</v>
      </c>
      <c r="M397" t="s">
        <v>22</v>
      </c>
      <c r="N397" t="s">
        <v>1697</v>
      </c>
      <c r="O397" t="s">
        <v>9</v>
      </c>
      <c r="P397" t="s">
        <v>12</v>
      </c>
      <c r="Q397" t="s">
        <v>1698</v>
      </c>
      <c r="R397">
        <v>49.96</v>
      </c>
      <c r="S397">
        <v>2</v>
      </c>
      <c r="T397" s="3">
        <v>0</v>
      </c>
      <c r="U397">
        <v>0</v>
      </c>
      <c r="V397">
        <v>-40.467599999999997</v>
      </c>
      <c r="W397">
        <v>9.4923999999999999</v>
      </c>
      <c r="X397">
        <v>396</v>
      </c>
    </row>
    <row r="398" spans="1:24" x14ac:dyDescent="0.25">
      <c r="A398">
        <v>397</v>
      </c>
      <c r="B398" t="s">
        <v>1692</v>
      </c>
      <c r="C398" s="2">
        <v>43025</v>
      </c>
      <c r="D398" s="2">
        <v>43027</v>
      </c>
      <c r="E398" t="s">
        <v>353</v>
      </c>
      <c r="F398" t="s">
        <v>1693</v>
      </c>
      <c r="G398" t="s">
        <v>1694</v>
      </c>
      <c r="H398" t="s">
        <v>367</v>
      </c>
      <c r="I398" t="s">
        <v>357</v>
      </c>
      <c r="J398" t="s">
        <v>1695</v>
      </c>
      <c r="K398" t="s">
        <v>1696</v>
      </c>
      <c r="L398">
        <v>2886</v>
      </c>
      <c r="M398" t="s">
        <v>22</v>
      </c>
      <c r="N398" t="s">
        <v>1699</v>
      </c>
      <c r="O398" t="s">
        <v>9</v>
      </c>
      <c r="P398" t="s">
        <v>19</v>
      </c>
      <c r="Q398" t="s">
        <v>1700</v>
      </c>
      <c r="R398">
        <v>12.96</v>
      </c>
      <c r="S398">
        <v>2</v>
      </c>
      <c r="T398" s="3">
        <v>0</v>
      </c>
      <c r="U398">
        <v>0</v>
      </c>
      <c r="V398">
        <v>-6.7392000000000003</v>
      </c>
      <c r="W398">
        <v>6.2207999999999997</v>
      </c>
      <c r="X398">
        <v>397</v>
      </c>
    </row>
    <row r="399" spans="1:24" x14ac:dyDescent="0.25">
      <c r="A399">
        <v>398</v>
      </c>
      <c r="B399" t="s">
        <v>1701</v>
      </c>
      <c r="C399" s="2">
        <v>42308</v>
      </c>
      <c r="D399" s="2">
        <v>42312</v>
      </c>
      <c r="E399" t="s">
        <v>373</v>
      </c>
      <c r="F399" t="s">
        <v>414</v>
      </c>
      <c r="G399" t="s">
        <v>415</v>
      </c>
      <c r="H399" t="s">
        <v>416</v>
      </c>
      <c r="I399" t="s">
        <v>357</v>
      </c>
      <c r="J399" t="s">
        <v>635</v>
      </c>
      <c r="K399" t="s">
        <v>547</v>
      </c>
      <c r="L399">
        <v>49201</v>
      </c>
      <c r="M399" t="s">
        <v>20</v>
      </c>
      <c r="N399" t="s">
        <v>1702</v>
      </c>
      <c r="O399" t="s">
        <v>9</v>
      </c>
      <c r="P399" t="s">
        <v>29</v>
      </c>
      <c r="Q399" t="s">
        <v>1703</v>
      </c>
      <c r="R399">
        <v>70.12</v>
      </c>
      <c r="S399">
        <v>4</v>
      </c>
      <c r="T399" s="3">
        <v>0</v>
      </c>
      <c r="U399">
        <v>0</v>
      </c>
      <c r="V399">
        <v>-49.084000000000003</v>
      </c>
      <c r="W399">
        <v>21.036000000000001</v>
      </c>
      <c r="X399">
        <v>398</v>
      </c>
    </row>
    <row r="400" spans="1:24" x14ac:dyDescent="0.25">
      <c r="A400">
        <v>399</v>
      </c>
      <c r="B400" t="s">
        <v>1704</v>
      </c>
      <c r="C400" s="2">
        <v>42621</v>
      </c>
      <c r="D400" s="2">
        <v>42623</v>
      </c>
      <c r="E400" t="s">
        <v>353</v>
      </c>
      <c r="F400" t="s">
        <v>1705</v>
      </c>
      <c r="G400" t="s">
        <v>1706</v>
      </c>
      <c r="H400" t="s">
        <v>356</v>
      </c>
      <c r="I400" t="s">
        <v>357</v>
      </c>
      <c r="J400" t="s">
        <v>493</v>
      </c>
      <c r="K400" t="s">
        <v>418</v>
      </c>
      <c r="L400">
        <v>77036</v>
      </c>
      <c r="M400" t="s">
        <v>20</v>
      </c>
      <c r="N400" t="s">
        <v>1707</v>
      </c>
      <c r="O400" t="s">
        <v>9</v>
      </c>
      <c r="P400" t="s">
        <v>12</v>
      </c>
      <c r="Q400" t="s">
        <v>1708</v>
      </c>
      <c r="R400">
        <v>35.951999999999998</v>
      </c>
      <c r="S400">
        <v>3</v>
      </c>
      <c r="T400" s="3">
        <v>0.2</v>
      </c>
      <c r="U400">
        <v>-7.1904000000000003</v>
      </c>
      <c r="V400">
        <v>-25.166399999999999</v>
      </c>
      <c r="W400">
        <v>3.5952000000000002</v>
      </c>
      <c r="X400">
        <v>399</v>
      </c>
    </row>
    <row r="401" spans="1:24" x14ac:dyDescent="0.25">
      <c r="A401">
        <v>400</v>
      </c>
      <c r="B401" t="s">
        <v>1704</v>
      </c>
      <c r="C401" s="2">
        <v>42621</v>
      </c>
      <c r="D401" s="2">
        <v>42623</v>
      </c>
      <c r="E401" t="s">
        <v>353</v>
      </c>
      <c r="F401" t="s">
        <v>1705</v>
      </c>
      <c r="G401" t="s">
        <v>1706</v>
      </c>
      <c r="H401" t="s">
        <v>356</v>
      </c>
      <c r="I401" t="s">
        <v>357</v>
      </c>
      <c r="J401" t="s">
        <v>493</v>
      </c>
      <c r="K401" t="s">
        <v>418</v>
      </c>
      <c r="L401">
        <v>77036</v>
      </c>
      <c r="M401" t="s">
        <v>20</v>
      </c>
      <c r="N401" t="s">
        <v>476</v>
      </c>
      <c r="O401" t="s">
        <v>5</v>
      </c>
      <c r="P401" t="s">
        <v>6</v>
      </c>
      <c r="Q401" t="s">
        <v>477</v>
      </c>
      <c r="R401">
        <v>2396.2656000000002</v>
      </c>
      <c r="S401">
        <v>4</v>
      </c>
      <c r="T401" s="3">
        <v>0.32</v>
      </c>
      <c r="U401">
        <v>-766.80499199999997</v>
      </c>
      <c r="V401">
        <v>-1946.6134079999999</v>
      </c>
      <c r="W401">
        <v>-317.15280000000001</v>
      </c>
      <c r="X401">
        <v>400</v>
      </c>
    </row>
    <row r="402" spans="1:24" x14ac:dyDescent="0.25">
      <c r="A402">
        <v>401</v>
      </c>
      <c r="B402" t="s">
        <v>1704</v>
      </c>
      <c r="C402" s="2">
        <v>42621</v>
      </c>
      <c r="D402" s="2">
        <v>42623</v>
      </c>
      <c r="E402" t="s">
        <v>353</v>
      </c>
      <c r="F402" t="s">
        <v>1705</v>
      </c>
      <c r="G402" t="s">
        <v>1706</v>
      </c>
      <c r="H402" t="s">
        <v>356</v>
      </c>
      <c r="I402" t="s">
        <v>357</v>
      </c>
      <c r="J402" t="s">
        <v>493</v>
      </c>
      <c r="K402" t="s">
        <v>418</v>
      </c>
      <c r="L402">
        <v>77036</v>
      </c>
      <c r="M402" t="s">
        <v>20</v>
      </c>
      <c r="N402" t="s">
        <v>1709</v>
      </c>
      <c r="O402" t="s">
        <v>9</v>
      </c>
      <c r="P402" t="s">
        <v>12</v>
      </c>
      <c r="Q402" t="s">
        <v>1710</v>
      </c>
      <c r="R402">
        <v>131.136</v>
      </c>
      <c r="S402">
        <v>4</v>
      </c>
      <c r="T402" s="3">
        <v>0.2</v>
      </c>
      <c r="U402">
        <v>-26.2272</v>
      </c>
      <c r="V402">
        <v>-137.69280000000001</v>
      </c>
      <c r="W402">
        <v>-32.783999999999999</v>
      </c>
      <c r="X402">
        <v>401</v>
      </c>
    </row>
    <row r="403" spans="1:24" x14ac:dyDescent="0.25">
      <c r="A403">
        <v>402</v>
      </c>
      <c r="B403" t="s">
        <v>1704</v>
      </c>
      <c r="C403" s="2">
        <v>42621</v>
      </c>
      <c r="D403" s="2">
        <v>42623</v>
      </c>
      <c r="E403" t="s">
        <v>353</v>
      </c>
      <c r="F403" t="s">
        <v>1705</v>
      </c>
      <c r="G403" t="s">
        <v>1706</v>
      </c>
      <c r="H403" t="s">
        <v>356</v>
      </c>
      <c r="I403" t="s">
        <v>357</v>
      </c>
      <c r="J403" t="s">
        <v>493</v>
      </c>
      <c r="K403" t="s">
        <v>418</v>
      </c>
      <c r="L403">
        <v>77036</v>
      </c>
      <c r="M403" t="s">
        <v>20</v>
      </c>
      <c r="N403" t="s">
        <v>1711</v>
      </c>
      <c r="O403" t="s">
        <v>15</v>
      </c>
      <c r="P403" t="s">
        <v>23</v>
      </c>
      <c r="Q403" t="s">
        <v>1712</v>
      </c>
      <c r="R403">
        <v>57.584000000000003</v>
      </c>
      <c r="S403">
        <v>2</v>
      </c>
      <c r="T403" s="3">
        <v>0.2</v>
      </c>
      <c r="U403">
        <v>-11.5168</v>
      </c>
      <c r="V403">
        <v>-45.3474</v>
      </c>
      <c r="W403">
        <v>0.7198</v>
      </c>
      <c r="X403">
        <v>402</v>
      </c>
    </row>
    <row r="404" spans="1:24" x14ac:dyDescent="0.25">
      <c r="A404">
        <v>403</v>
      </c>
      <c r="B404" t="s">
        <v>1713</v>
      </c>
      <c r="C404" s="2">
        <v>41997</v>
      </c>
      <c r="D404" s="2">
        <v>41999</v>
      </c>
      <c r="E404" t="s">
        <v>497</v>
      </c>
      <c r="F404" t="s">
        <v>1714</v>
      </c>
      <c r="G404" t="s">
        <v>1715</v>
      </c>
      <c r="H404" t="s">
        <v>356</v>
      </c>
      <c r="I404" t="s">
        <v>357</v>
      </c>
      <c r="J404" t="s">
        <v>1716</v>
      </c>
      <c r="K404" t="s">
        <v>377</v>
      </c>
      <c r="L404">
        <v>33180</v>
      </c>
      <c r="M404" t="s">
        <v>4</v>
      </c>
      <c r="N404" t="s">
        <v>1717</v>
      </c>
      <c r="O404" t="s">
        <v>9</v>
      </c>
      <c r="P404" t="s">
        <v>19</v>
      </c>
      <c r="Q404" t="s">
        <v>1718</v>
      </c>
      <c r="R404">
        <v>9.5679999999999996</v>
      </c>
      <c r="S404">
        <v>2</v>
      </c>
      <c r="T404" s="3">
        <v>0.2</v>
      </c>
      <c r="U404">
        <v>-1.9136</v>
      </c>
      <c r="V404">
        <v>-4.1859999999999999</v>
      </c>
      <c r="W404">
        <v>3.4683999999999999</v>
      </c>
      <c r="X404">
        <v>403</v>
      </c>
    </row>
    <row r="405" spans="1:24" x14ac:dyDescent="0.25">
      <c r="A405">
        <v>404</v>
      </c>
      <c r="B405" t="s">
        <v>1719</v>
      </c>
      <c r="C405" s="2">
        <v>41745</v>
      </c>
      <c r="D405" s="2">
        <v>41749</v>
      </c>
      <c r="E405" t="s">
        <v>373</v>
      </c>
      <c r="F405" t="s">
        <v>931</v>
      </c>
      <c r="G405" t="s">
        <v>932</v>
      </c>
      <c r="H405" t="s">
        <v>367</v>
      </c>
      <c r="I405" t="s">
        <v>357</v>
      </c>
      <c r="J405" t="s">
        <v>825</v>
      </c>
      <c r="K405" t="s">
        <v>403</v>
      </c>
      <c r="L405">
        <v>28403</v>
      </c>
      <c r="M405" t="s">
        <v>4</v>
      </c>
      <c r="N405" t="s">
        <v>1720</v>
      </c>
      <c r="O405" t="s">
        <v>9</v>
      </c>
      <c r="P405" t="s">
        <v>14</v>
      </c>
      <c r="Q405" t="s">
        <v>1721</v>
      </c>
      <c r="R405">
        <v>39.072000000000003</v>
      </c>
      <c r="S405">
        <v>6</v>
      </c>
      <c r="T405" s="3">
        <v>0.2</v>
      </c>
      <c r="U405">
        <v>-7.8144</v>
      </c>
      <c r="V405">
        <v>-21.489599999999999</v>
      </c>
      <c r="W405">
        <v>9.7680000000000007</v>
      </c>
      <c r="X405">
        <v>404</v>
      </c>
    </row>
    <row r="406" spans="1:24" x14ac:dyDescent="0.25">
      <c r="A406">
        <v>405</v>
      </c>
      <c r="B406" t="s">
        <v>1722</v>
      </c>
      <c r="C406" s="2">
        <v>43093</v>
      </c>
      <c r="D406" s="2">
        <v>43098</v>
      </c>
      <c r="E406" t="s">
        <v>373</v>
      </c>
      <c r="F406" t="s">
        <v>1723</v>
      </c>
      <c r="G406" t="s">
        <v>1724</v>
      </c>
      <c r="H406" t="s">
        <v>356</v>
      </c>
      <c r="I406" t="s">
        <v>357</v>
      </c>
      <c r="J406" t="s">
        <v>575</v>
      </c>
      <c r="K406" t="s">
        <v>576</v>
      </c>
      <c r="L406">
        <v>10024</v>
      </c>
      <c r="M406" t="s">
        <v>22</v>
      </c>
      <c r="N406" t="s">
        <v>1725</v>
      </c>
      <c r="O406" t="s">
        <v>9</v>
      </c>
      <c r="P406" t="s">
        <v>18</v>
      </c>
      <c r="Q406" t="s">
        <v>1726</v>
      </c>
      <c r="R406">
        <v>35.909999999999997</v>
      </c>
      <c r="S406">
        <v>3</v>
      </c>
      <c r="T406" s="3">
        <v>0</v>
      </c>
      <c r="U406">
        <v>0</v>
      </c>
      <c r="V406">
        <v>-26.214300000000001</v>
      </c>
      <c r="W406">
        <v>9.6957000000000004</v>
      </c>
      <c r="X406">
        <v>405</v>
      </c>
    </row>
    <row r="407" spans="1:24" x14ac:dyDescent="0.25">
      <c r="A407">
        <v>406</v>
      </c>
      <c r="B407" t="s">
        <v>1727</v>
      </c>
      <c r="C407" s="2">
        <v>43077</v>
      </c>
      <c r="D407" s="2">
        <v>43081</v>
      </c>
      <c r="E407" t="s">
        <v>373</v>
      </c>
      <c r="F407" t="s">
        <v>1728</v>
      </c>
      <c r="G407" t="s">
        <v>1729</v>
      </c>
      <c r="H407" t="s">
        <v>356</v>
      </c>
      <c r="I407" t="s">
        <v>357</v>
      </c>
      <c r="J407" t="s">
        <v>439</v>
      </c>
      <c r="K407" t="s">
        <v>369</v>
      </c>
      <c r="L407">
        <v>94110</v>
      </c>
      <c r="M407" t="s">
        <v>8</v>
      </c>
      <c r="N407" t="s">
        <v>1711</v>
      </c>
      <c r="O407" t="s">
        <v>15</v>
      </c>
      <c r="P407" t="s">
        <v>23</v>
      </c>
      <c r="Q407" t="s">
        <v>1712</v>
      </c>
      <c r="R407">
        <v>179.95</v>
      </c>
      <c r="S407">
        <v>5</v>
      </c>
      <c r="T407" s="3">
        <v>0</v>
      </c>
      <c r="U407">
        <v>0</v>
      </c>
      <c r="V407">
        <v>-142.16050000000001</v>
      </c>
      <c r="W407">
        <v>37.789499999999997</v>
      </c>
      <c r="X407">
        <v>406</v>
      </c>
    </row>
    <row r="408" spans="1:24" x14ac:dyDescent="0.25">
      <c r="A408">
        <v>407</v>
      </c>
      <c r="B408" t="s">
        <v>1727</v>
      </c>
      <c r="C408" s="2">
        <v>43077</v>
      </c>
      <c r="D408" s="2">
        <v>43081</v>
      </c>
      <c r="E408" t="s">
        <v>373</v>
      </c>
      <c r="F408" t="s">
        <v>1728</v>
      </c>
      <c r="G408" t="s">
        <v>1729</v>
      </c>
      <c r="H408" t="s">
        <v>356</v>
      </c>
      <c r="I408" t="s">
        <v>357</v>
      </c>
      <c r="J408" t="s">
        <v>439</v>
      </c>
      <c r="K408" t="s">
        <v>369</v>
      </c>
      <c r="L408">
        <v>94110</v>
      </c>
      <c r="M408" t="s">
        <v>8</v>
      </c>
      <c r="N408" t="s">
        <v>1730</v>
      </c>
      <c r="O408" t="s">
        <v>15</v>
      </c>
      <c r="P408" t="s">
        <v>36</v>
      </c>
      <c r="Q408" t="s">
        <v>1731</v>
      </c>
      <c r="R408">
        <v>1199.9760000000001</v>
      </c>
      <c r="S408">
        <v>3</v>
      </c>
      <c r="T408" s="3">
        <v>0.2</v>
      </c>
      <c r="U408">
        <v>-239.99520000000001</v>
      </c>
      <c r="V408">
        <v>-524.98950000000002</v>
      </c>
      <c r="W408">
        <v>434.99130000000002</v>
      </c>
      <c r="X408">
        <v>407</v>
      </c>
    </row>
    <row r="409" spans="1:24" x14ac:dyDescent="0.25">
      <c r="A409">
        <v>408</v>
      </c>
      <c r="B409" t="s">
        <v>1727</v>
      </c>
      <c r="C409" s="2">
        <v>43077</v>
      </c>
      <c r="D409" s="2">
        <v>43081</v>
      </c>
      <c r="E409" t="s">
        <v>373</v>
      </c>
      <c r="F409" t="s">
        <v>1728</v>
      </c>
      <c r="G409" t="s">
        <v>1729</v>
      </c>
      <c r="H409" t="s">
        <v>356</v>
      </c>
      <c r="I409" t="s">
        <v>357</v>
      </c>
      <c r="J409" t="s">
        <v>439</v>
      </c>
      <c r="K409" t="s">
        <v>369</v>
      </c>
      <c r="L409">
        <v>94110</v>
      </c>
      <c r="M409" t="s">
        <v>8</v>
      </c>
      <c r="N409" t="s">
        <v>1732</v>
      </c>
      <c r="O409" t="s">
        <v>9</v>
      </c>
      <c r="P409" t="s">
        <v>19</v>
      </c>
      <c r="Q409" t="s">
        <v>1733</v>
      </c>
      <c r="R409">
        <v>27.15</v>
      </c>
      <c r="S409">
        <v>5</v>
      </c>
      <c r="T409" s="3">
        <v>0</v>
      </c>
      <c r="U409">
        <v>0</v>
      </c>
      <c r="V409">
        <v>-13.846500000000001</v>
      </c>
      <c r="W409">
        <v>13.3035</v>
      </c>
      <c r="X409">
        <v>408</v>
      </c>
    </row>
    <row r="410" spans="1:24" x14ac:dyDescent="0.25">
      <c r="A410">
        <v>409</v>
      </c>
      <c r="B410" t="s">
        <v>1727</v>
      </c>
      <c r="C410" s="2">
        <v>43077</v>
      </c>
      <c r="D410" s="2">
        <v>43081</v>
      </c>
      <c r="E410" t="s">
        <v>373</v>
      </c>
      <c r="F410" t="s">
        <v>1728</v>
      </c>
      <c r="G410" t="s">
        <v>1729</v>
      </c>
      <c r="H410" t="s">
        <v>356</v>
      </c>
      <c r="I410" t="s">
        <v>357</v>
      </c>
      <c r="J410" t="s">
        <v>439</v>
      </c>
      <c r="K410" t="s">
        <v>369</v>
      </c>
      <c r="L410">
        <v>94110</v>
      </c>
      <c r="M410" t="s">
        <v>8</v>
      </c>
      <c r="N410" t="s">
        <v>1734</v>
      </c>
      <c r="O410" t="s">
        <v>5</v>
      </c>
      <c r="P410" t="s">
        <v>11</v>
      </c>
      <c r="Q410" t="s">
        <v>1735</v>
      </c>
      <c r="R410">
        <v>1004.024</v>
      </c>
      <c r="S410">
        <v>7</v>
      </c>
      <c r="T410" s="3">
        <v>0.2</v>
      </c>
      <c r="U410">
        <v>-200.8048</v>
      </c>
      <c r="V410">
        <v>-916.17190000000005</v>
      </c>
      <c r="W410">
        <v>-112.95269999999999</v>
      </c>
      <c r="X410">
        <v>409</v>
      </c>
    </row>
    <row r="411" spans="1:24" x14ac:dyDescent="0.25">
      <c r="A411">
        <v>410</v>
      </c>
      <c r="B411" t="s">
        <v>1727</v>
      </c>
      <c r="C411" s="2">
        <v>43077</v>
      </c>
      <c r="D411" s="2">
        <v>43081</v>
      </c>
      <c r="E411" t="s">
        <v>373</v>
      </c>
      <c r="F411" t="s">
        <v>1728</v>
      </c>
      <c r="G411" t="s">
        <v>1729</v>
      </c>
      <c r="H411" t="s">
        <v>356</v>
      </c>
      <c r="I411" t="s">
        <v>357</v>
      </c>
      <c r="J411" t="s">
        <v>439</v>
      </c>
      <c r="K411" t="s">
        <v>369</v>
      </c>
      <c r="L411">
        <v>94110</v>
      </c>
      <c r="M411" t="s">
        <v>8</v>
      </c>
      <c r="N411" t="s">
        <v>1736</v>
      </c>
      <c r="O411" t="s">
        <v>9</v>
      </c>
      <c r="P411" t="s">
        <v>19</v>
      </c>
      <c r="Q411" t="s">
        <v>1737</v>
      </c>
      <c r="R411">
        <v>9.68</v>
      </c>
      <c r="S411">
        <v>1</v>
      </c>
      <c r="T411" s="3">
        <v>0</v>
      </c>
      <c r="U411">
        <v>0</v>
      </c>
      <c r="V411">
        <v>-5.0335999999999999</v>
      </c>
      <c r="W411">
        <v>4.6463999999999999</v>
      </c>
      <c r="X411">
        <v>410</v>
      </c>
    </row>
    <row r="412" spans="1:24" x14ac:dyDescent="0.25">
      <c r="A412">
        <v>411</v>
      </c>
      <c r="B412" t="s">
        <v>1727</v>
      </c>
      <c r="C412" s="2">
        <v>43077</v>
      </c>
      <c r="D412" s="2">
        <v>43081</v>
      </c>
      <c r="E412" t="s">
        <v>373</v>
      </c>
      <c r="F412" t="s">
        <v>1728</v>
      </c>
      <c r="G412" t="s">
        <v>1729</v>
      </c>
      <c r="H412" t="s">
        <v>356</v>
      </c>
      <c r="I412" t="s">
        <v>357</v>
      </c>
      <c r="J412" t="s">
        <v>439</v>
      </c>
      <c r="K412" t="s">
        <v>369</v>
      </c>
      <c r="L412">
        <v>94110</v>
      </c>
      <c r="M412" t="s">
        <v>8</v>
      </c>
      <c r="N412" t="s">
        <v>1738</v>
      </c>
      <c r="O412" t="s">
        <v>9</v>
      </c>
      <c r="P412" t="s">
        <v>10</v>
      </c>
      <c r="Q412" t="s">
        <v>1739</v>
      </c>
      <c r="R412">
        <v>28.35</v>
      </c>
      <c r="S412">
        <v>9</v>
      </c>
      <c r="T412" s="3">
        <v>0</v>
      </c>
      <c r="U412">
        <v>0</v>
      </c>
      <c r="V412">
        <v>-14.742000000000001</v>
      </c>
      <c r="W412">
        <v>13.608000000000001</v>
      </c>
      <c r="X412">
        <v>411</v>
      </c>
    </row>
    <row r="413" spans="1:24" x14ac:dyDescent="0.25">
      <c r="A413">
        <v>412</v>
      </c>
      <c r="B413" t="s">
        <v>1727</v>
      </c>
      <c r="C413" s="2">
        <v>43077</v>
      </c>
      <c r="D413" s="2">
        <v>43081</v>
      </c>
      <c r="E413" t="s">
        <v>373</v>
      </c>
      <c r="F413" t="s">
        <v>1728</v>
      </c>
      <c r="G413" t="s">
        <v>1729</v>
      </c>
      <c r="H413" t="s">
        <v>356</v>
      </c>
      <c r="I413" t="s">
        <v>357</v>
      </c>
      <c r="J413" t="s">
        <v>439</v>
      </c>
      <c r="K413" t="s">
        <v>369</v>
      </c>
      <c r="L413">
        <v>94110</v>
      </c>
      <c r="M413" t="s">
        <v>8</v>
      </c>
      <c r="N413" t="s">
        <v>1548</v>
      </c>
      <c r="O413" t="s">
        <v>9</v>
      </c>
      <c r="P413" t="s">
        <v>19</v>
      </c>
      <c r="Q413" t="s">
        <v>1740</v>
      </c>
      <c r="R413">
        <v>55.98</v>
      </c>
      <c r="S413">
        <v>1</v>
      </c>
      <c r="T413" s="3">
        <v>0</v>
      </c>
      <c r="U413">
        <v>0</v>
      </c>
      <c r="V413">
        <v>-28.549800000000001</v>
      </c>
      <c r="W413">
        <v>27.430199999999999</v>
      </c>
      <c r="X413">
        <v>412</v>
      </c>
    </row>
    <row r="414" spans="1:24" x14ac:dyDescent="0.25">
      <c r="A414">
        <v>413</v>
      </c>
      <c r="B414" t="s">
        <v>1727</v>
      </c>
      <c r="C414" s="2">
        <v>43077</v>
      </c>
      <c r="D414" s="2">
        <v>43081</v>
      </c>
      <c r="E414" t="s">
        <v>373</v>
      </c>
      <c r="F414" t="s">
        <v>1728</v>
      </c>
      <c r="G414" t="s">
        <v>1729</v>
      </c>
      <c r="H414" t="s">
        <v>356</v>
      </c>
      <c r="I414" t="s">
        <v>357</v>
      </c>
      <c r="J414" t="s">
        <v>439</v>
      </c>
      <c r="K414" t="s">
        <v>369</v>
      </c>
      <c r="L414">
        <v>94110</v>
      </c>
      <c r="M414" t="s">
        <v>8</v>
      </c>
      <c r="N414" t="s">
        <v>1741</v>
      </c>
      <c r="O414" t="s">
        <v>5</v>
      </c>
      <c r="P414" t="s">
        <v>6</v>
      </c>
      <c r="Q414" t="s">
        <v>1742</v>
      </c>
      <c r="R414">
        <v>1336.829</v>
      </c>
      <c r="S414">
        <v>13</v>
      </c>
      <c r="T414" s="3">
        <v>0.15</v>
      </c>
      <c r="U414">
        <v>-200.52435</v>
      </c>
      <c r="V414">
        <v>-1104.8498500000001</v>
      </c>
      <c r="W414">
        <v>31.454799999999999</v>
      </c>
      <c r="X414">
        <v>413</v>
      </c>
    </row>
    <row r="415" spans="1:24" x14ac:dyDescent="0.25">
      <c r="A415">
        <v>414</v>
      </c>
      <c r="B415" t="s">
        <v>1727</v>
      </c>
      <c r="C415" s="2">
        <v>43077</v>
      </c>
      <c r="D415" s="2">
        <v>43081</v>
      </c>
      <c r="E415" t="s">
        <v>373</v>
      </c>
      <c r="F415" t="s">
        <v>1728</v>
      </c>
      <c r="G415" t="s">
        <v>1729</v>
      </c>
      <c r="H415" t="s">
        <v>356</v>
      </c>
      <c r="I415" t="s">
        <v>357</v>
      </c>
      <c r="J415" t="s">
        <v>439</v>
      </c>
      <c r="K415" t="s">
        <v>369</v>
      </c>
      <c r="L415">
        <v>94110</v>
      </c>
      <c r="M415" t="s">
        <v>8</v>
      </c>
      <c r="N415" t="s">
        <v>1743</v>
      </c>
      <c r="O415" t="s">
        <v>5</v>
      </c>
      <c r="P415" t="s">
        <v>7</v>
      </c>
      <c r="Q415" t="s">
        <v>1744</v>
      </c>
      <c r="R415">
        <v>113.568</v>
      </c>
      <c r="S415">
        <v>2</v>
      </c>
      <c r="T415" s="3">
        <v>0.2</v>
      </c>
      <c r="U415">
        <v>-22.7136</v>
      </c>
      <c r="V415">
        <v>-109.3092</v>
      </c>
      <c r="W415">
        <v>-18.454799999999999</v>
      </c>
      <c r="X415">
        <v>414</v>
      </c>
    </row>
    <row r="416" spans="1:24" x14ac:dyDescent="0.25">
      <c r="A416">
        <v>415</v>
      </c>
      <c r="B416" t="s">
        <v>1745</v>
      </c>
      <c r="C416" s="2">
        <v>43042</v>
      </c>
      <c r="D416" s="2">
        <v>43046</v>
      </c>
      <c r="E416" t="s">
        <v>373</v>
      </c>
      <c r="F416" t="s">
        <v>1746</v>
      </c>
      <c r="G416" t="s">
        <v>1747</v>
      </c>
      <c r="H416" t="s">
        <v>367</v>
      </c>
      <c r="I416" t="s">
        <v>357</v>
      </c>
      <c r="J416" t="s">
        <v>409</v>
      </c>
      <c r="K416" t="s">
        <v>410</v>
      </c>
      <c r="L416">
        <v>98105</v>
      </c>
      <c r="M416" t="s">
        <v>8</v>
      </c>
      <c r="N416" t="s">
        <v>1748</v>
      </c>
      <c r="O416" t="s">
        <v>9</v>
      </c>
      <c r="P416" t="s">
        <v>19</v>
      </c>
      <c r="Q416" t="s">
        <v>1749</v>
      </c>
      <c r="R416">
        <v>139.86000000000001</v>
      </c>
      <c r="S416">
        <v>7</v>
      </c>
      <c r="T416" s="3">
        <v>0</v>
      </c>
      <c r="U416">
        <v>0</v>
      </c>
      <c r="V416">
        <v>-74.125799999999998</v>
      </c>
      <c r="W416">
        <v>65.734200000000001</v>
      </c>
      <c r="X416">
        <v>415</v>
      </c>
    </row>
    <row r="417" spans="1:24" x14ac:dyDescent="0.25">
      <c r="A417">
        <v>416</v>
      </c>
      <c r="B417" t="s">
        <v>1745</v>
      </c>
      <c r="C417" s="2">
        <v>43042</v>
      </c>
      <c r="D417" s="2">
        <v>43046</v>
      </c>
      <c r="E417" t="s">
        <v>373</v>
      </c>
      <c r="F417" t="s">
        <v>1746</v>
      </c>
      <c r="G417" t="s">
        <v>1747</v>
      </c>
      <c r="H417" t="s">
        <v>367</v>
      </c>
      <c r="I417" t="s">
        <v>357</v>
      </c>
      <c r="J417" t="s">
        <v>409</v>
      </c>
      <c r="K417" t="s">
        <v>410</v>
      </c>
      <c r="L417">
        <v>98105</v>
      </c>
      <c r="M417" t="s">
        <v>8</v>
      </c>
      <c r="N417" t="s">
        <v>1383</v>
      </c>
      <c r="O417" t="s">
        <v>5</v>
      </c>
      <c r="P417" t="s">
        <v>7</v>
      </c>
      <c r="Q417" t="s">
        <v>1384</v>
      </c>
      <c r="R417">
        <v>307.13600000000002</v>
      </c>
      <c r="S417">
        <v>4</v>
      </c>
      <c r="T417" s="3">
        <v>0.2</v>
      </c>
      <c r="U417">
        <v>-61.427199999999999</v>
      </c>
      <c r="V417">
        <v>-218.83439999999999</v>
      </c>
      <c r="W417">
        <v>26.874400000000001</v>
      </c>
      <c r="X417">
        <v>416</v>
      </c>
    </row>
    <row r="418" spans="1:24" x14ac:dyDescent="0.25">
      <c r="A418">
        <v>417</v>
      </c>
      <c r="B418" t="s">
        <v>1750</v>
      </c>
      <c r="C418" s="2">
        <v>42910</v>
      </c>
      <c r="D418" s="2">
        <v>42914</v>
      </c>
      <c r="E418" t="s">
        <v>373</v>
      </c>
      <c r="F418" t="s">
        <v>1751</v>
      </c>
      <c r="G418" t="s">
        <v>1752</v>
      </c>
      <c r="H418" t="s">
        <v>356</v>
      </c>
      <c r="I418" t="s">
        <v>357</v>
      </c>
      <c r="J418" t="s">
        <v>1753</v>
      </c>
      <c r="K418" t="s">
        <v>369</v>
      </c>
      <c r="L418">
        <v>92646</v>
      </c>
      <c r="M418" t="s">
        <v>8</v>
      </c>
      <c r="N418" t="s">
        <v>1754</v>
      </c>
      <c r="O418" t="s">
        <v>9</v>
      </c>
      <c r="P418" t="s">
        <v>14</v>
      </c>
      <c r="Q418" t="s">
        <v>1755</v>
      </c>
      <c r="R418">
        <v>95.92</v>
      </c>
      <c r="S418">
        <v>8</v>
      </c>
      <c r="T418" s="3">
        <v>0</v>
      </c>
      <c r="U418">
        <v>0</v>
      </c>
      <c r="V418">
        <v>-70.021600000000007</v>
      </c>
      <c r="W418">
        <v>25.898399999999999</v>
      </c>
      <c r="X418">
        <v>417</v>
      </c>
    </row>
    <row r="419" spans="1:24" x14ac:dyDescent="0.25">
      <c r="A419">
        <v>418</v>
      </c>
      <c r="B419" t="s">
        <v>38</v>
      </c>
      <c r="C419" s="2">
        <v>42474</v>
      </c>
      <c r="D419" s="2">
        <v>42478</v>
      </c>
      <c r="E419" t="s">
        <v>373</v>
      </c>
      <c r="F419" t="s">
        <v>1756</v>
      </c>
      <c r="G419" t="s">
        <v>1757</v>
      </c>
      <c r="H419" t="s">
        <v>356</v>
      </c>
      <c r="I419" t="s">
        <v>357</v>
      </c>
      <c r="J419" t="s">
        <v>368</v>
      </c>
      <c r="K419" t="s">
        <v>369</v>
      </c>
      <c r="L419">
        <v>90004</v>
      </c>
      <c r="M419" t="s">
        <v>8</v>
      </c>
      <c r="N419" t="s">
        <v>1758</v>
      </c>
      <c r="O419" t="s">
        <v>5</v>
      </c>
      <c r="P419" t="s">
        <v>7</v>
      </c>
      <c r="Q419" t="s">
        <v>1759</v>
      </c>
      <c r="R419">
        <v>383.8</v>
      </c>
      <c r="S419">
        <v>5</v>
      </c>
      <c r="T419" s="3">
        <v>0.2</v>
      </c>
      <c r="U419">
        <v>-76.760000000000005</v>
      </c>
      <c r="V419">
        <v>-268.66000000000003</v>
      </c>
      <c r="W419">
        <v>38.380000000000003</v>
      </c>
      <c r="X419">
        <v>418</v>
      </c>
    </row>
    <row r="420" spans="1:24" x14ac:dyDescent="0.25">
      <c r="A420">
        <v>419</v>
      </c>
      <c r="B420" t="s">
        <v>1760</v>
      </c>
      <c r="C420" s="2">
        <v>43045</v>
      </c>
      <c r="D420" s="2">
        <v>43049</v>
      </c>
      <c r="E420" t="s">
        <v>373</v>
      </c>
      <c r="F420" t="s">
        <v>1567</v>
      </c>
      <c r="G420" t="s">
        <v>1568</v>
      </c>
      <c r="H420" t="s">
        <v>367</v>
      </c>
      <c r="I420" t="s">
        <v>357</v>
      </c>
      <c r="J420" t="s">
        <v>1761</v>
      </c>
      <c r="K420" t="s">
        <v>359</v>
      </c>
      <c r="L420">
        <v>40475</v>
      </c>
      <c r="M420" t="s">
        <v>4</v>
      </c>
      <c r="N420" t="s">
        <v>1762</v>
      </c>
      <c r="O420" t="s">
        <v>9</v>
      </c>
      <c r="P420" t="s">
        <v>19</v>
      </c>
      <c r="Q420" t="s">
        <v>1763</v>
      </c>
      <c r="R420">
        <v>5.78</v>
      </c>
      <c r="S420">
        <v>1</v>
      </c>
      <c r="T420" s="3">
        <v>0</v>
      </c>
      <c r="U420">
        <v>0</v>
      </c>
      <c r="V420">
        <v>-2.9478</v>
      </c>
      <c r="W420">
        <v>2.8321999999999998</v>
      </c>
      <c r="X420">
        <v>419</v>
      </c>
    </row>
    <row r="421" spans="1:24" x14ac:dyDescent="0.25">
      <c r="A421">
        <v>420</v>
      </c>
      <c r="B421" t="s">
        <v>1764</v>
      </c>
      <c r="C421" s="2">
        <v>42798</v>
      </c>
      <c r="D421" s="2">
        <v>42803</v>
      </c>
      <c r="E421" t="s">
        <v>373</v>
      </c>
      <c r="F421" t="s">
        <v>1456</v>
      </c>
      <c r="G421" t="s">
        <v>1457</v>
      </c>
      <c r="H421" t="s">
        <v>367</v>
      </c>
      <c r="I421" t="s">
        <v>357</v>
      </c>
      <c r="J421" t="s">
        <v>368</v>
      </c>
      <c r="K421" t="s">
        <v>369</v>
      </c>
      <c r="L421">
        <v>90045</v>
      </c>
      <c r="M421" t="s">
        <v>8</v>
      </c>
      <c r="N421" t="s">
        <v>1765</v>
      </c>
      <c r="O421" t="s">
        <v>9</v>
      </c>
      <c r="P421" t="s">
        <v>14</v>
      </c>
      <c r="Q421" t="s">
        <v>1766</v>
      </c>
      <c r="R421">
        <v>9.32</v>
      </c>
      <c r="S421">
        <v>4</v>
      </c>
      <c r="T421" s="3">
        <v>0</v>
      </c>
      <c r="U421">
        <v>0</v>
      </c>
      <c r="V421">
        <v>-6.6172000000000004</v>
      </c>
      <c r="W421">
        <v>2.7027999999999999</v>
      </c>
      <c r="X421">
        <v>420</v>
      </c>
    </row>
    <row r="422" spans="1:24" x14ac:dyDescent="0.25">
      <c r="A422">
        <v>421</v>
      </c>
      <c r="B422" t="s">
        <v>1764</v>
      </c>
      <c r="C422" s="2">
        <v>42798</v>
      </c>
      <c r="D422" s="2">
        <v>42803</v>
      </c>
      <c r="E422" t="s">
        <v>373</v>
      </c>
      <c r="F422" t="s">
        <v>1456</v>
      </c>
      <c r="G422" t="s">
        <v>1457</v>
      </c>
      <c r="H422" t="s">
        <v>367</v>
      </c>
      <c r="I422" t="s">
        <v>357</v>
      </c>
      <c r="J422" t="s">
        <v>368</v>
      </c>
      <c r="K422" t="s">
        <v>369</v>
      </c>
      <c r="L422">
        <v>90045</v>
      </c>
      <c r="M422" t="s">
        <v>8</v>
      </c>
      <c r="N422" t="s">
        <v>1767</v>
      </c>
      <c r="O422" t="s">
        <v>9</v>
      </c>
      <c r="P422" t="s">
        <v>24</v>
      </c>
      <c r="Q422" t="s">
        <v>1768</v>
      </c>
      <c r="R422">
        <v>15.25</v>
      </c>
      <c r="S422">
        <v>1</v>
      </c>
      <c r="T422" s="3">
        <v>0</v>
      </c>
      <c r="U422">
        <v>0</v>
      </c>
      <c r="V422">
        <v>-8.2349999999999994</v>
      </c>
      <c r="W422">
        <v>7.0149999999999997</v>
      </c>
      <c r="X422">
        <v>421</v>
      </c>
    </row>
    <row r="423" spans="1:24" x14ac:dyDescent="0.25">
      <c r="A423">
        <v>422</v>
      </c>
      <c r="B423" t="s">
        <v>1769</v>
      </c>
      <c r="C423" s="2">
        <v>41812</v>
      </c>
      <c r="D423" s="2">
        <v>41815</v>
      </c>
      <c r="E423" t="s">
        <v>497</v>
      </c>
      <c r="F423" t="s">
        <v>639</v>
      </c>
      <c r="G423" t="s">
        <v>640</v>
      </c>
      <c r="H423" t="s">
        <v>356</v>
      </c>
      <c r="I423" t="s">
        <v>357</v>
      </c>
      <c r="J423" t="s">
        <v>1770</v>
      </c>
      <c r="K423" t="s">
        <v>762</v>
      </c>
      <c r="L423">
        <v>80027</v>
      </c>
      <c r="M423" t="s">
        <v>8</v>
      </c>
      <c r="N423" t="s">
        <v>1771</v>
      </c>
      <c r="O423" t="s">
        <v>15</v>
      </c>
      <c r="P423" t="s">
        <v>23</v>
      </c>
      <c r="Q423" t="s">
        <v>1772</v>
      </c>
      <c r="R423">
        <v>196.75200000000001</v>
      </c>
      <c r="S423">
        <v>6</v>
      </c>
      <c r="T423" s="3">
        <v>0.2</v>
      </c>
      <c r="U423">
        <v>-39.3504</v>
      </c>
      <c r="V423">
        <v>-100.83540000000001</v>
      </c>
      <c r="W423">
        <v>56.566200000000002</v>
      </c>
      <c r="X423">
        <v>422</v>
      </c>
    </row>
    <row r="424" spans="1:24" x14ac:dyDescent="0.25">
      <c r="A424">
        <v>423</v>
      </c>
      <c r="B424" t="s">
        <v>1773</v>
      </c>
      <c r="C424" s="2">
        <v>43027</v>
      </c>
      <c r="D424" s="2">
        <v>43031</v>
      </c>
      <c r="E424" t="s">
        <v>373</v>
      </c>
      <c r="F424" t="s">
        <v>1774</v>
      </c>
      <c r="G424" t="s">
        <v>1775</v>
      </c>
      <c r="H424" t="s">
        <v>367</v>
      </c>
      <c r="I424" t="s">
        <v>357</v>
      </c>
      <c r="J424" t="s">
        <v>1776</v>
      </c>
      <c r="K424" t="s">
        <v>1542</v>
      </c>
      <c r="L424">
        <v>1841</v>
      </c>
      <c r="M424" t="s">
        <v>22</v>
      </c>
      <c r="N424" t="s">
        <v>1777</v>
      </c>
      <c r="O424" t="s">
        <v>5</v>
      </c>
      <c r="P424" t="s">
        <v>13</v>
      </c>
      <c r="Q424" t="s">
        <v>1778</v>
      </c>
      <c r="R424">
        <v>56.56</v>
      </c>
      <c r="S424">
        <v>4</v>
      </c>
      <c r="T424" s="3">
        <v>0</v>
      </c>
      <c r="U424">
        <v>0</v>
      </c>
      <c r="V424">
        <v>-41.854399999999998</v>
      </c>
      <c r="W424">
        <v>14.7056</v>
      </c>
      <c r="X424">
        <v>423</v>
      </c>
    </row>
    <row r="425" spans="1:24" x14ac:dyDescent="0.25">
      <c r="A425">
        <v>424</v>
      </c>
      <c r="B425" t="s">
        <v>1773</v>
      </c>
      <c r="C425" s="2">
        <v>43027</v>
      </c>
      <c r="D425" s="2">
        <v>43031</v>
      </c>
      <c r="E425" t="s">
        <v>373</v>
      </c>
      <c r="F425" t="s">
        <v>1774</v>
      </c>
      <c r="G425" t="s">
        <v>1775</v>
      </c>
      <c r="H425" t="s">
        <v>367</v>
      </c>
      <c r="I425" t="s">
        <v>357</v>
      </c>
      <c r="J425" t="s">
        <v>1776</v>
      </c>
      <c r="K425" t="s">
        <v>1542</v>
      </c>
      <c r="L425">
        <v>1841</v>
      </c>
      <c r="M425" t="s">
        <v>22</v>
      </c>
      <c r="N425" t="s">
        <v>1779</v>
      </c>
      <c r="O425" t="s">
        <v>9</v>
      </c>
      <c r="P425" t="s">
        <v>12</v>
      </c>
      <c r="Q425" t="s">
        <v>1780</v>
      </c>
      <c r="R425">
        <v>32.700000000000003</v>
      </c>
      <c r="S425">
        <v>3</v>
      </c>
      <c r="T425" s="3">
        <v>0</v>
      </c>
      <c r="U425">
        <v>0</v>
      </c>
      <c r="V425">
        <v>-24.198</v>
      </c>
      <c r="W425">
        <v>8.5020000000000007</v>
      </c>
      <c r="X425">
        <v>424</v>
      </c>
    </row>
    <row r="426" spans="1:24" x14ac:dyDescent="0.25">
      <c r="A426">
        <v>425</v>
      </c>
      <c r="B426" t="s">
        <v>1781</v>
      </c>
      <c r="C426" s="2">
        <v>42968</v>
      </c>
      <c r="D426" s="2">
        <v>42970</v>
      </c>
      <c r="E426" t="s">
        <v>353</v>
      </c>
      <c r="F426" t="s">
        <v>1782</v>
      </c>
      <c r="G426" t="s">
        <v>1783</v>
      </c>
      <c r="H426" t="s">
        <v>356</v>
      </c>
      <c r="I426" t="s">
        <v>357</v>
      </c>
      <c r="J426" t="s">
        <v>635</v>
      </c>
      <c r="K426" t="s">
        <v>1784</v>
      </c>
      <c r="L426">
        <v>39212</v>
      </c>
      <c r="M426" t="s">
        <v>4</v>
      </c>
      <c r="N426" t="s">
        <v>1785</v>
      </c>
      <c r="O426" t="s">
        <v>5</v>
      </c>
      <c r="P426" t="s">
        <v>7</v>
      </c>
      <c r="Q426" t="s">
        <v>1786</v>
      </c>
      <c r="R426">
        <v>866.4</v>
      </c>
      <c r="S426">
        <v>4</v>
      </c>
      <c r="T426" s="3">
        <v>0</v>
      </c>
      <c r="U426">
        <v>0</v>
      </c>
      <c r="V426">
        <v>-641.13599999999997</v>
      </c>
      <c r="W426">
        <v>225.26400000000001</v>
      </c>
      <c r="X426">
        <v>425</v>
      </c>
    </row>
    <row r="427" spans="1:24" x14ac:dyDescent="0.25">
      <c r="A427">
        <v>426</v>
      </c>
      <c r="B427" t="s">
        <v>1787</v>
      </c>
      <c r="C427" s="2">
        <v>43062</v>
      </c>
      <c r="D427" s="2">
        <v>43065</v>
      </c>
      <c r="E427" t="s">
        <v>353</v>
      </c>
      <c r="F427" t="s">
        <v>573</v>
      </c>
      <c r="G427" t="s">
        <v>574</v>
      </c>
      <c r="H427" t="s">
        <v>367</v>
      </c>
      <c r="I427" t="s">
        <v>357</v>
      </c>
      <c r="J427" t="s">
        <v>1788</v>
      </c>
      <c r="K427" t="s">
        <v>547</v>
      </c>
      <c r="L427">
        <v>48187</v>
      </c>
      <c r="M427" t="s">
        <v>20</v>
      </c>
      <c r="N427" t="s">
        <v>1789</v>
      </c>
      <c r="O427" t="s">
        <v>5</v>
      </c>
      <c r="P427" t="s">
        <v>13</v>
      </c>
      <c r="Q427" t="s">
        <v>1790</v>
      </c>
      <c r="R427">
        <v>28.4</v>
      </c>
      <c r="S427">
        <v>2</v>
      </c>
      <c r="T427" s="3">
        <v>0</v>
      </c>
      <c r="U427">
        <v>0</v>
      </c>
      <c r="V427">
        <v>-17.324000000000002</v>
      </c>
      <c r="W427">
        <v>11.076000000000001</v>
      </c>
      <c r="X427">
        <v>426</v>
      </c>
    </row>
    <row r="428" spans="1:24" x14ac:dyDescent="0.25">
      <c r="A428">
        <v>427</v>
      </c>
      <c r="B428" t="s">
        <v>1787</v>
      </c>
      <c r="C428" s="2">
        <v>43062</v>
      </c>
      <c r="D428" s="2">
        <v>43065</v>
      </c>
      <c r="E428" t="s">
        <v>353</v>
      </c>
      <c r="F428" t="s">
        <v>573</v>
      </c>
      <c r="G428" t="s">
        <v>574</v>
      </c>
      <c r="H428" t="s">
        <v>367</v>
      </c>
      <c r="I428" t="s">
        <v>357</v>
      </c>
      <c r="J428" t="s">
        <v>1788</v>
      </c>
      <c r="K428" t="s">
        <v>547</v>
      </c>
      <c r="L428">
        <v>48187</v>
      </c>
      <c r="M428" t="s">
        <v>20</v>
      </c>
      <c r="N428" t="s">
        <v>1791</v>
      </c>
      <c r="O428" t="s">
        <v>9</v>
      </c>
      <c r="P428" t="s">
        <v>17</v>
      </c>
      <c r="Q428" t="s">
        <v>1792</v>
      </c>
      <c r="R428">
        <v>287.92</v>
      </c>
      <c r="S428">
        <v>8</v>
      </c>
      <c r="T428" s="3">
        <v>0</v>
      </c>
      <c r="U428">
        <v>0</v>
      </c>
      <c r="V428">
        <v>-149.7184</v>
      </c>
      <c r="W428">
        <v>138.20160000000001</v>
      </c>
      <c r="X428">
        <v>427</v>
      </c>
    </row>
    <row r="429" spans="1:24" x14ac:dyDescent="0.25">
      <c r="A429">
        <v>428</v>
      </c>
      <c r="B429" t="s">
        <v>1793</v>
      </c>
      <c r="C429" s="2">
        <v>41894</v>
      </c>
      <c r="D429" s="2">
        <v>41895</v>
      </c>
      <c r="E429" t="s">
        <v>497</v>
      </c>
      <c r="F429" t="s">
        <v>1794</v>
      </c>
      <c r="G429" t="s">
        <v>1795</v>
      </c>
      <c r="H429" t="s">
        <v>416</v>
      </c>
      <c r="I429" t="s">
        <v>357</v>
      </c>
      <c r="J429" t="s">
        <v>1796</v>
      </c>
      <c r="K429" t="s">
        <v>576</v>
      </c>
      <c r="L429">
        <v>10801</v>
      </c>
      <c r="M429" t="s">
        <v>22</v>
      </c>
      <c r="N429" t="s">
        <v>1797</v>
      </c>
      <c r="O429" t="s">
        <v>15</v>
      </c>
      <c r="P429" t="s">
        <v>30</v>
      </c>
      <c r="Q429" t="s">
        <v>1798</v>
      </c>
      <c r="R429">
        <v>69.989999999999995</v>
      </c>
      <c r="S429">
        <v>1</v>
      </c>
      <c r="T429" s="3">
        <v>0</v>
      </c>
      <c r="U429">
        <v>0</v>
      </c>
      <c r="V429">
        <v>-39.894300000000001</v>
      </c>
      <c r="W429">
        <v>30.095700000000001</v>
      </c>
      <c r="X429">
        <v>428</v>
      </c>
    </row>
    <row r="430" spans="1:24" x14ac:dyDescent="0.25">
      <c r="A430">
        <v>429</v>
      </c>
      <c r="B430" t="s">
        <v>1799</v>
      </c>
      <c r="C430" s="2">
        <v>43009</v>
      </c>
      <c r="D430" s="2">
        <v>42743</v>
      </c>
      <c r="E430" t="s">
        <v>373</v>
      </c>
      <c r="F430" t="s">
        <v>1800</v>
      </c>
      <c r="G430" t="s">
        <v>1801</v>
      </c>
      <c r="H430" t="s">
        <v>367</v>
      </c>
      <c r="I430" t="s">
        <v>357</v>
      </c>
      <c r="J430" t="s">
        <v>982</v>
      </c>
      <c r="K430" t="s">
        <v>418</v>
      </c>
      <c r="L430">
        <v>78207</v>
      </c>
      <c r="M430" t="s">
        <v>20</v>
      </c>
      <c r="N430" t="s">
        <v>1802</v>
      </c>
      <c r="O430" t="s">
        <v>9</v>
      </c>
      <c r="P430" t="s">
        <v>14</v>
      </c>
      <c r="Q430" t="s">
        <v>1803</v>
      </c>
      <c r="R430">
        <v>6.6719999999999997</v>
      </c>
      <c r="S430">
        <v>6</v>
      </c>
      <c r="T430" s="3">
        <v>0.2</v>
      </c>
      <c r="U430">
        <v>-1.3344</v>
      </c>
      <c r="V430">
        <v>-4.8372000000000002</v>
      </c>
      <c r="W430">
        <v>0.50039999999999996</v>
      </c>
      <c r="X430">
        <v>429</v>
      </c>
    </row>
    <row r="431" spans="1:24" x14ac:dyDescent="0.25">
      <c r="A431">
        <v>430</v>
      </c>
      <c r="B431" t="s">
        <v>1804</v>
      </c>
      <c r="C431" s="2">
        <v>42475</v>
      </c>
      <c r="D431" s="2">
        <v>42481</v>
      </c>
      <c r="E431" t="s">
        <v>373</v>
      </c>
      <c r="F431" t="s">
        <v>1805</v>
      </c>
      <c r="G431" t="s">
        <v>1806</v>
      </c>
      <c r="H431" t="s">
        <v>416</v>
      </c>
      <c r="I431" t="s">
        <v>357</v>
      </c>
      <c r="J431" t="s">
        <v>1807</v>
      </c>
      <c r="K431" t="s">
        <v>403</v>
      </c>
      <c r="L431">
        <v>28052</v>
      </c>
      <c r="M431" t="s">
        <v>4</v>
      </c>
      <c r="N431" t="s">
        <v>1808</v>
      </c>
      <c r="O431" t="s">
        <v>9</v>
      </c>
      <c r="P431" t="s">
        <v>17</v>
      </c>
      <c r="Q431" t="s">
        <v>1809</v>
      </c>
      <c r="R431">
        <v>189.58799999999999</v>
      </c>
      <c r="S431">
        <v>2</v>
      </c>
      <c r="T431" s="3">
        <v>0.7</v>
      </c>
      <c r="U431">
        <v>-132.7116</v>
      </c>
      <c r="V431">
        <v>-202.22720000000001</v>
      </c>
      <c r="W431">
        <v>-145.35079999999999</v>
      </c>
      <c r="X431">
        <v>430</v>
      </c>
    </row>
    <row r="432" spans="1:24" x14ac:dyDescent="0.25">
      <c r="A432">
        <v>431</v>
      </c>
      <c r="B432" t="s">
        <v>1804</v>
      </c>
      <c r="C432" s="2">
        <v>42475</v>
      </c>
      <c r="D432" s="2">
        <v>42481</v>
      </c>
      <c r="E432" t="s">
        <v>373</v>
      </c>
      <c r="F432" t="s">
        <v>1805</v>
      </c>
      <c r="G432" t="s">
        <v>1806</v>
      </c>
      <c r="H432" t="s">
        <v>416</v>
      </c>
      <c r="I432" t="s">
        <v>357</v>
      </c>
      <c r="J432" t="s">
        <v>1807</v>
      </c>
      <c r="K432" t="s">
        <v>403</v>
      </c>
      <c r="L432">
        <v>28052</v>
      </c>
      <c r="M432" t="s">
        <v>4</v>
      </c>
      <c r="N432" t="s">
        <v>1033</v>
      </c>
      <c r="O432" t="s">
        <v>15</v>
      </c>
      <c r="P432" t="s">
        <v>23</v>
      </c>
      <c r="Q432" t="s">
        <v>1034</v>
      </c>
      <c r="R432">
        <v>408.74400000000003</v>
      </c>
      <c r="S432">
        <v>7</v>
      </c>
      <c r="T432" s="3">
        <v>0.2</v>
      </c>
      <c r="U432">
        <v>-81.748800000000003</v>
      </c>
      <c r="V432">
        <v>-250.35570000000001</v>
      </c>
      <c r="W432">
        <v>76.639499999999998</v>
      </c>
      <c r="X432">
        <v>431</v>
      </c>
    </row>
    <row r="433" spans="1:24" x14ac:dyDescent="0.25">
      <c r="A433">
        <v>432</v>
      </c>
      <c r="B433" t="s">
        <v>1804</v>
      </c>
      <c r="C433" s="2">
        <v>42475</v>
      </c>
      <c r="D433" s="2">
        <v>42481</v>
      </c>
      <c r="E433" t="s">
        <v>373</v>
      </c>
      <c r="F433" t="s">
        <v>1805</v>
      </c>
      <c r="G433" t="s">
        <v>1806</v>
      </c>
      <c r="H433" t="s">
        <v>416</v>
      </c>
      <c r="I433" t="s">
        <v>357</v>
      </c>
      <c r="J433" t="s">
        <v>1807</v>
      </c>
      <c r="K433" t="s">
        <v>403</v>
      </c>
      <c r="L433">
        <v>28052</v>
      </c>
      <c r="M433" t="s">
        <v>4</v>
      </c>
      <c r="N433" t="s">
        <v>1033</v>
      </c>
      <c r="O433" t="s">
        <v>15</v>
      </c>
      <c r="P433" t="s">
        <v>23</v>
      </c>
      <c r="Q433" t="s">
        <v>1034</v>
      </c>
      <c r="R433">
        <v>291.95999999999998</v>
      </c>
      <c r="S433">
        <v>5</v>
      </c>
      <c r="T433" s="3">
        <v>0.2</v>
      </c>
      <c r="U433">
        <v>-58.392000000000003</v>
      </c>
      <c r="V433">
        <v>-178.82550000000001</v>
      </c>
      <c r="W433">
        <v>54.7425</v>
      </c>
      <c r="X433">
        <v>432</v>
      </c>
    </row>
    <row r="434" spans="1:24" x14ac:dyDescent="0.25">
      <c r="A434">
        <v>433</v>
      </c>
      <c r="B434" t="s">
        <v>1804</v>
      </c>
      <c r="C434" s="2">
        <v>42475</v>
      </c>
      <c r="D434" s="2">
        <v>42481</v>
      </c>
      <c r="E434" t="s">
        <v>373</v>
      </c>
      <c r="F434" t="s">
        <v>1805</v>
      </c>
      <c r="G434" t="s">
        <v>1806</v>
      </c>
      <c r="H434" t="s">
        <v>416</v>
      </c>
      <c r="I434" t="s">
        <v>357</v>
      </c>
      <c r="J434" t="s">
        <v>1807</v>
      </c>
      <c r="K434" t="s">
        <v>403</v>
      </c>
      <c r="L434">
        <v>28052</v>
      </c>
      <c r="M434" t="s">
        <v>4</v>
      </c>
      <c r="N434" t="s">
        <v>1810</v>
      </c>
      <c r="O434" t="s">
        <v>9</v>
      </c>
      <c r="P434" t="s">
        <v>12</v>
      </c>
      <c r="Q434" t="s">
        <v>1811</v>
      </c>
      <c r="R434">
        <v>4.7679999999999998</v>
      </c>
      <c r="S434">
        <v>2</v>
      </c>
      <c r="T434" s="3">
        <v>0.2</v>
      </c>
      <c r="U434">
        <v>-0.9536</v>
      </c>
      <c r="V434">
        <v>-4.5891999999999999</v>
      </c>
      <c r="W434">
        <v>-0.77480000000000004</v>
      </c>
      <c r="X434">
        <v>433</v>
      </c>
    </row>
    <row r="435" spans="1:24" x14ac:dyDescent="0.25">
      <c r="A435">
        <v>434</v>
      </c>
      <c r="B435" t="s">
        <v>1812</v>
      </c>
      <c r="C435" s="2">
        <v>42527</v>
      </c>
      <c r="D435" s="2">
        <v>42528</v>
      </c>
      <c r="E435" t="s">
        <v>497</v>
      </c>
      <c r="F435" t="s">
        <v>946</v>
      </c>
      <c r="G435" t="s">
        <v>947</v>
      </c>
      <c r="H435" t="s">
        <v>356</v>
      </c>
      <c r="I435" t="s">
        <v>357</v>
      </c>
      <c r="J435" t="s">
        <v>1541</v>
      </c>
      <c r="K435" t="s">
        <v>1542</v>
      </c>
      <c r="L435">
        <v>1852</v>
      </c>
      <c r="M435" t="s">
        <v>22</v>
      </c>
      <c r="N435" t="s">
        <v>1813</v>
      </c>
      <c r="O435" t="s">
        <v>9</v>
      </c>
      <c r="P435" t="s">
        <v>12</v>
      </c>
      <c r="Q435" t="s">
        <v>1814</v>
      </c>
      <c r="R435">
        <v>714.3</v>
      </c>
      <c r="S435">
        <v>5</v>
      </c>
      <c r="T435" s="3">
        <v>0</v>
      </c>
      <c r="U435">
        <v>0</v>
      </c>
      <c r="V435">
        <v>-507.15300000000002</v>
      </c>
      <c r="W435">
        <v>207.14699999999999</v>
      </c>
      <c r="X435">
        <v>434</v>
      </c>
    </row>
    <row r="436" spans="1:24" x14ac:dyDescent="0.25">
      <c r="A436">
        <v>435</v>
      </c>
      <c r="B436" t="s">
        <v>39</v>
      </c>
      <c r="C436" s="2">
        <v>41992</v>
      </c>
      <c r="D436" s="2">
        <v>41998</v>
      </c>
      <c r="E436" t="s">
        <v>373</v>
      </c>
      <c r="F436" t="s">
        <v>1815</v>
      </c>
      <c r="G436" t="s">
        <v>1816</v>
      </c>
      <c r="H436" t="s">
        <v>356</v>
      </c>
      <c r="I436" t="s">
        <v>357</v>
      </c>
      <c r="J436" t="s">
        <v>1817</v>
      </c>
      <c r="K436" t="s">
        <v>377</v>
      </c>
      <c r="L436">
        <v>32216</v>
      </c>
      <c r="M436" t="s">
        <v>4</v>
      </c>
      <c r="N436" t="s">
        <v>1818</v>
      </c>
      <c r="O436" t="s">
        <v>9</v>
      </c>
      <c r="P436" t="s">
        <v>17</v>
      </c>
      <c r="Q436" t="s">
        <v>1819</v>
      </c>
      <c r="R436">
        <v>4.8120000000000003</v>
      </c>
      <c r="S436">
        <v>2</v>
      </c>
      <c r="T436" s="3">
        <v>0.7</v>
      </c>
      <c r="U436">
        <v>-3.3683999999999998</v>
      </c>
      <c r="V436">
        <v>-5.1327999999999996</v>
      </c>
      <c r="W436">
        <v>-3.6892</v>
      </c>
      <c r="X436">
        <v>435</v>
      </c>
    </row>
    <row r="437" spans="1:24" x14ac:dyDescent="0.25">
      <c r="A437">
        <v>436</v>
      </c>
      <c r="B437" t="s">
        <v>39</v>
      </c>
      <c r="C437" s="2">
        <v>41992</v>
      </c>
      <c r="D437" s="2">
        <v>41998</v>
      </c>
      <c r="E437" t="s">
        <v>373</v>
      </c>
      <c r="F437" t="s">
        <v>1815</v>
      </c>
      <c r="G437" t="s">
        <v>1816</v>
      </c>
      <c r="H437" t="s">
        <v>356</v>
      </c>
      <c r="I437" t="s">
        <v>357</v>
      </c>
      <c r="J437" t="s">
        <v>1817</v>
      </c>
      <c r="K437" t="s">
        <v>377</v>
      </c>
      <c r="L437">
        <v>32216</v>
      </c>
      <c r="M437" t="s">
        <v>4</v>
      </c>
      <c r="N437" t="s">
        <v>1820</v>
      </c>
      <c r="O437" t="s">
        <v>15</v>
      </c>
      <c r="P437" t="s">
        <v>23</v>
      </c>
      <c r="Q437" t="s">
        <v>1821</v>
      </c>
      <c r="R437">
        <v>247.8</v>
      </c>
      <c r="S437">
        <v>5</v>
      </c>
      <c r="T437" s="3">
        <v>0.2</v>
      </c>
      <c r="U437">
        <v>-49.56</v>
      </c>
      <c r="V437">
        <v>-216.82499999999999</v>
      </c>
      <c r="W437">
        <v>-18.585000000000001</v>
      </c>
      <c r="X437">
        <v>436</v>
      </c>
    </row>
    <row r="438" spans="1:24" x14ac:dyDescent="0.25">
      <c r="A438">
        <v>437</v>
      </c>
      <c r="B438" t="s">
        <v>40</v>
      </c>
      <c r="C438" s="2">
        <v>42533</v>
      </c>
      <c r="D438" s="2">
        <v>42535</v>
      </c>
      <c r="E438" t="s">
        <v>353</v>
      </c>
      <c r="F438" t="s">
        <v>1822</v>
      </c>
      <c r="G438" t="s">
        <v>1823</v>
      </c>
      <c r="H438" t="s">
        <v>416</v>
      </c>
      <c r="I438" t="s">
        <v>357</v>
      </c>
      <c r="J438" t="s">
        <v>610</v>
      </c>
      <c r="K438" t="s">
        <v>520</v>
      </c>
      <c r="L438">
        <v>60623</v>
      </c>
      <c r="M438" t="s">
        <v>20</v>
      </c>
      <c r="N438" t="s">
        <v>1824</v>
      </c>
      <c r="O438" t="s">
        <v>15</v>
      </c>
      <c r="P438" t="s">
        <v>30</v>
      </c>
      <c r="Q438" t="s">
        <v>1825</v>
      </c>
      <c r="R438">
        <v>1007.979</v>
      </c>
      <c r="S438">
        <v>3</v>
      </c>
      <c r="T438" s="3">
        <v>0.3</v>
      </c>
      <c r="U438">
        <v>-302.39370000000002</v>
      </c>
      <c r="V438">
        <v>-662.38620000000003</v>
      </c>
      <c r="W438">
        <v>43.199100000000001</v>
      </c>
      <c r="X438">
        <v>437</v>
      </c>
    </row>
    <row r="439" spans="1:24" x14ac:dyDescent="0.25">
      <c r="A439">
        <v>438</v>
      </c>
      <c r="B439" t="s">
        <v>40</v>
      </c>
      <c r="C439" s="2">
        <v>42533</v>
      </c>
      <c r="D439" s="2">
        <v>42535</v>
      </c>
      <c r="E439" t="s">
        <v>353</v>
      </c>
      <c r="F439" t="s">
        <v>1822</v>
      </c>
      <c r="G439" t="s">
        <v>1823</v>
      </c>
      <c r="H439" t="s">
        <v>416</v>
      </c>
      <c r="I439" t="s">
        <v>357</v>
      </c>
      <c r="J439" t="s">
        <v>610</v>
      </c>
      <c r="K439" t="s">
        <v>520</v>
      </c>
      <c r="L439">
        <v>60623</v>
      </c>
      <c r="M439" t="s">
        <v>20</v>
      </c>
      <c r="N439" t="s">
        <v>1548</v>
      </c>
      <c r="O439" t="s">
        <v>9</v>
      </c>
      <c r="P439" t="s">
        <v>19</v>
      </c>
      <c r="Q439" t="s">
        <v>1740</v>
      </c>
      <c r="R439">
        <v>313.488</v>
      </c>
      <c r="S439">
        <v>7</v>
      </c>
      <c r="T439" s="3">
        <v>0.2</v>
      </c>
      <c r="U439">
        <v>-62.697600000000001</v>
      </c>
      <c r="V439">
        <v>-137.15100000000001</v>
      </c>
      <c r="W439">
        <v>113.63939999999999</v>
      </c>
      <c r="X439">
        <v>438</v>
      </c>
    </row>
    <row r="440" spans="1:24" x14ac:dyDescent="0.25">
      <c r="A440">
        <v>439</v>
      </c>
      <c r="B440" t="s">
        <v>1826</v>
      </c>
      <c r="C440" s="2">
        <v>42993</v>
      </c>
      <c r="D440" s="2">
        <v>42997</v>
      </c>
      <c r="E440" t="s">
        <v>373</v>
      </c>
      <c r="F440" t="s">
        <v>1827</v>
      </c>
      <c r="G440" t="s">
        <v>1828</v>
      </c>
      <c r="H440" t="s">
        <v>367</v>
      </c>
      <c r="I440" t="s">
        <v>357</v>
      </c>
      <c r="J440" t="s">
        <v>493</v>
      </c>
      <c r="K440" t="s">
        <v>418</v>
      </c>
      <c r="L440">
        <v>77070</v>
      </c>
      <c r="M440" t="s">
        <v>20</v>
      </c>
      <c r="N440" t="s">
        <v>1829</v>
      </c>
      <c r="O440" t="s">
        <v>9</v>
      </c>
      <c r="P440" t="s">
        <v>19</v>
      </c>
      <c r="Q440" t="s">
        <v>1830</v>
      </c>
      <c r="R440">
        <v>31.872</v>
      </c>
      <c r="S440">
        <v>8</v>
      </c>
      <c r="T440" s="3">
        <v>0.2</v>
      </c>
      <c r="U440">
        <v>-6.3743999999999996</v>
      </c>
      <c r="V440">
        <v>-13.944000000000001</v>
      </c>
      <c r="W440">
        <v>11.553599999999999</v>
      </c>
      <c r="X440">
        <v>439</v>
      </c>
    </row>
    <row r="441" spans="1:24" x14ac:dyDescent="0.25">
      <c r="A441">
        <v>440</v>
      </c>
      <c r="B441" t="s">
        <v>1831</v>
      </c>
      <c r="C441" s="2">
        <v>42755</v>
      </c>
      <c r="D441" s="2">
        <v>42758</v>
      </c>
      <c r="E441" t="s">
        <v>353</v>
      </c>
      <c r="F441" t="s">
        <v>786</v>
      </c>
      <c r="G441" t="s">
        <v>787</v>
      </c>
      <c r="H441" t="s">
        <v>367</v>
      </c>
      <c r="I441" t="s">
        <v>357</v>
      </c>
      <c r="J441" t="s">
        <v>575</v>
      </c>
      <c r="K441" t="s">
        <v>576</v>
      </c>
      <c r="L441">
        <v>10024</v>
      </c>
      <c r="M441" t="s">
        <v>22</v>
      </c>
      <c r="N441" t="s">
        <v>1832</v>
      </c>
      <c r="O441" t="s">
        <v>5</v>
      </c>
      <c r="P441" t="s">
        <v>7</v>
      </c>
      <c r="Q441" t="s">
        <v>1833</v>
      </c>
      <c r="R441">
        <v>207.846</v>
      </c>
      <c r="S441">
        <v>3</v>
      </c>
      <c r="T441" s="3">
        <v>0.1</v>
      </c>
      <c r="U441">
        <v>-20.784600000000001</v>
      </c>
      <c r="V441">
        <v>-184.75200000000001</v>
      </c>
      <c r="W441">
        <v>2.3094000000000001</v>
      </c>
      <c r="X441">
        <v>440</v>
      </c>
    </row>
    <row r="442" spans="1:24" x14ac:dyDescent="0.25">
      <c r="A442">
        <v>441</v>
      </c>
      <c r="B442" t="s">
        <v>1834</v>
      </c>
      <c r="C442" s="2">
        <v>42618</v>
      </c>
      <c r="D442" s="2">
        <v>42620</v>
      </c>
      <c r="E442" t="s">
        <v>353</v>
      </c>
      <c r="F442" t="s">
        <v>424</v>
      </c>
      <c r="G442" t="s">
        <v>425</v>
      </c>
      <c r="H442" t="s">
        <v>356</v>
      </c>
      <c r="I442" t="s">
        <v>357</v>
      </c>
      <c r="J442" t="s">
        <v>1178</v>
      </c>
      <c r="K442" t="s">
        <v>547</v>
      </c>
      <c r="L442">
        <v>48227</v>
      </c>
      <c r="M442" t="s">
        <v>20</v>
      </c>
      <c r="N442" t="s">
        <v>1835</v>
      </c>
      <c r="O442" t="s">
        <v>5</v>
      </c>
      <c r="P442" t="s">
        <v>13</v>
      </c>
      <c r="Q442" t="s">
        <v>1836</v>
      </c>
      <c r="R442">
        <v>12.22</v>
      </c>
      <c r="S442">
        <v>1</v>
      </c>
      <c r="T442" s="3">
        <v>0</v>
      </c>
      <c r="U442">
        <v>0</v>
      </c>
      <c r="V442">
        <v>-8.5540000000000003</v>
      </c>
      <c r="W442">
        <v>3.6659999999999999</v>
      </c>
      <c r="X442">
        <v>441</v>
      </c>
    </row>
    <row r="443" spans="1:24" x14ac:dyDescent="0.25">
      <c r="A443">
        <v>442</v>
      </c>
      <c r="B443" t="s">
        <v>1834</v>
      </c>
      <c r="C443" s="2">
        <v>42618</v>
      </c>
      <c r="D443" s="2">
        <v>42620</v>
      </c>
      <c r="E443" t="s">
        <v>353</v>
      </c>
      <c r="F443" t="s">
        <v>424</v>
      </c>
      <c r="G443" t="s">
        <v>425</v>
      </c>
      <c r="H443" t="s">
        <v>356</v>
      </c>
      <c r="I443" t="s">
        <v>357</v>
      </c>
      <c r="J443" t="s">
        <v>1178</v>
      </c>
      <c r="K443" t="s">
        <v>547</v>
      </c>
      <c r="L443">
        <v>48227</v>
      </c>
      <c r="M443" t="s">
        <v>20</v>
      </c>
      <c r="N443" t="s">
        <v>1837</v>
      </c>
      <c r="O443" t="s">
        <v>9</v>
      </c>
      <c r="P443" t="s">
        <v>12</v>
      </c>
      <c r="Q443" t="s">
        <v>1838</v>
      </c>
      <c r="R443">
        <v>194.94</v>
      </c>
      <c r="S443">
        <v>3</v>
      </c>
      <c r="T443" s="3">
        <v>0</v>
      </c>
      <c r="U443">
        <v>0</v>
      </c>
      <c r="V443">
        <v>-171.5472</v>
      </c>
      <c r="W443">
        <v>23.392800000000001</v>
      </c>
      <c r="X443">
        <v>442</v>
      </c>
    </row>
    <row r="444" spans="1:24" x14ac:dyDescent="0.25">
      <c r="A444">
        <v>443</v>
      </c>
      <c r="B444" t="s">
        <v>1834</v>
      </c>
      <c r="C444" s="2">
        <v>42618</v>
      </c>
      <c r="D444" s="2">
        <v>42620</v>
      </c>
      <c r="E444" t="s">
        <v>353</v>
      </c>
      <c r="F444" t="s">
        <v>424</v>
      </c>
      <c r="G444" t="s">
        <v>425</v>
      </c>
      <c r="H444" t="s">
        <v>356</v>
      </c>
      <c r="I444" t="s">
        <v>357</v>
      </c>
      <c r="J444" t="s">
        <v>1178</v>
      </c>
      <c r="K444" t="s">
        <v>547</v>
      </c>
      <c r="L444">
        <v>48227</v>
      </c>
      <c r="M444" t="s">
        <v>20</v>
      </c>
      <c r="N444" t="s">
        <v>1839</v>
      </c>
      <c r="O444" t="s">
        <v>9</v>
      </c>
      <c r="P444" t="s">
        <v>12</v>
      </c>
      <c r="Q444" t="s">
        <v>3267</v>
      </c>
      <c r="R444">
        <v>70.95</v>
      </c>
      <c r="S444">
        <v>3</v>
      </c>
      <c r="T444" s="3">
        <v>0</v>
      </c>
      <c r="U444">
        <v>0</v>
      </c>
      <c r="V444">
        <v>-50.374499999999998</v>
      </c>
      <c r="W444">
        <v>20.575500000000002</v>
      </c>
      <c r="X444">
        <v>443</v>
      </c>
    </row>
    <row r="445" spans="1:24" x14ac:dyDescent="0.25">
      <c r="A445">
        <v>444</v>
      </c>
      <c r="B445" t="s">
        <v>1834</v>
      </c>
      <c r="C445" s="2">
        <v>42618</v>
      </c>
      <c r="D445" s="2">
        <v>42620</v>
      </c>
      <c r="E445" t="s">
        <v>353</v>
      </c>
      <c r="F445" t="s">
        <v>424</v>
      </c>
      <c r="G445" t="s">
        <v>425</v>
      </c>
      <c r="H445" t="s">
        <v>356</v>
      </c>
      <c r="I445" t="s">
        <v>357</v>
      </c>
      <c r="J445" t="s">
        <v>1178</v>
      </c>
      <c r="K445" t="s">
        <v>547</v>
      </c>
      <c r="L445">
        <v>48227</v>
      </c>
      <c r="M445" t="s">
        <v>20</v>
      </c>
      <c r="N445" t="s">
        <v>1840</v>
      </c>
      <c r="O445" t="s">
        <v>9</v>
      </c>
      <c r="P445" t="s">
        <v>19</v>
      </c>
      <c r="Q445" t="s">
        <v>1841</v>
      </c>
      <c r="R445">
        <v>91.36</v>
      </c>
      <c r="S445">
        <v>4</v>
      </c>
      <c r="T445" s="3">
        <v>0</v>
      </c>
      <c r="U445">
        <v>0</v>
      </c>
      <c r="V445">
        <v>-49.334400000000002</v>
      </c>
      <c r="W445">
        <v>42.025599999999997</v>
      </c>
      <c r="X445">
        <v>444</v>
      </c>
    </row>
    <row r="446" spans="1:24" x14ac:dyDescent="0.25">
      <c r="A446">
        <v>445</v>
      </c>
      <c r="B446" t="s">
        <v>1834</v>
      </c>
      <c r="C446" s="2">
        <v>42618</v>
      </c>
      <c r="D446" s="2">
        <v>42620</v>
      </c>
      <c r="E446" t="s">
        <v>353</v>
      </c>
      <c r="F446" t="s">
        <v>424</v>
      </c>
      <c r="G446" t="s">
        <v>425</v>
      </c>
      <c r="H446" t="s">
        <v>356</v>
      </c>
      <c r="I446" t="s">
        <v>357</v>
      </c>
      <c r="J446" t="s">
        <v>1178</v>
      </c>
      <c r="K446" t="s">
        <v>547</v>
      </c>
      <c r="L446">
        <v>48227</v>
      </c>
      <c r="M446" t="s">
        <v>20</v>
      </c>
      <c r="N446" t="s">
        <v>1842</v>
      </c>
      <c r="O446" t="s">
        <v>5</v>
      </c>
      <c r="P446" t="s">
        <v>7</v>
      </c>
      <c r="Q446" t="s">
        <v>1843</v>
      </c>
      <c r="R446">
        <v>242.94</v>
      </c>
      <c r="S446">
        <v>3</v>
      </c>
      <c r="T446" s="3">
        <v>0</v>
      </c>
      <c r="U446">
        <v>0</v>
      </c>
      <c r="V446">
        <v>-213.78720000000001</v>
      </c>
      <c r="W446">
        <v>29.152799999999999</v>
      </c>
      <c r="X446">
        <v>445</v>
      </c>
    </row>
    <row r="447" spans="1:24" x14ac:dyDescent="0.25">
      <c r="A447">
        <v>446</v>
      </c>
      <c r="B447" t="s">
        <v>1834</v>
      </c>
      <c r="C447" s="2">
        <v>42618</v>
      </c>
      <c r="D447" s="2">
        <v>42620</v>
      </c>
      <c r="E447" t="s">
        <v>353</v>
      </c>
      <c r="F447" t="s">
        <v>424</v>
      </c>
      <c r="G447" t="s">
        <v>425</v>
      </c>
      <c r="H447" t="s">
        <v>356</v>
      </c>
      <c r="I447" t="s">
        <v>357</v>
      </c>
      <c r="J447" t="s">
        <v>1178</v>
      </c>
      <c r="K447" t="s">
        <v>547</v>
      </c>
      <c r="L447">
        <v>48227</v>
      </c>
      <c r="M447" t="s">
        <v>20</v>
      </c>
      <c r="N447" t="s">
        <v>1844</v>
      </c>
      <c r="O447" t="s">
        <v>9</v>
      </c>
      <c r="P447" t="s">
        <v>10</v>
      </c>
      <c r="Q447" t="s">
        <v>1845</v>
      </c>
      <c r="R447">
        <v>22.05</v>
      </c>
      <c r="S447">
        <v>7</v>
      </c>
      <c r="T447" s="3">
        <v>0</v>
      </c>
      <c r="U447">
        <v>0</v>
      </c>
      <c r="V447">
        <v>-11.465999999999999</v>
      </c>
      <c r="W447">
        <v>10.584</v>
      </c>
      <c r="X447">
        <v>446</v>
      </c>
    </row>
    <row r="448" spans="1:24" x14ac:dyDescent="0.25">
      <c r="A448">
        <v>447</v>
      </c>
      <c r="B448" t="s">
        <v>41</v>
      </c>
      <c r="C448" s="2">
        <v>42814</v>
      </c>
      <c r="D448" s="2">
        <v>42819</v>
      </c>
      <c r="E448" t="s">
        <v>353</v>
      </c>
      <c r="F448" t="s">
        <v>1846</v>
      </c>
      <c r="G448" t="s">
        <v>1847</v>
      </c>
      <c r="H448" t="s">
        <v>356</v>
      </c>
      <c r="I448" t="s">
        <v>357</v>
      </c>
      <c r="J448" t="s">
        <v>802</v>
      </c>
      <c r="K448" t="s">
        <v>563</v>
      </c>
      <c r="L448">
        <v>47201</v>
      </c>
      <c r="M448" t="s">
        <v>20</v>
      </c>
      <c r="N448" t="s">
        <v>1848</v>
      </c>
      <c r="O448" t="s">
        <v>5</v>
      </c>
      <c r="P448" t="s">
        <v>13</v>
      </c>
      <c r="Q448" t="s">
        <v>1849</v>
      </c>
      <c r="R448">
        <v>2.91</v>
      </c>
      <c r="S448">
        <v>1</v>
      </c>
      <c r="T448" s="3">
        <v>0</v>
      </c>
      <c r="U448">
        <v>0</v>
      </c>
      <c r="V448">
        <v>-1.5423</v>
      </c>
      <c r="W448">
        <v>1.3676999999999999</v>
      </c>
      <c r="X448">
        <v>447</v>
      </c>
    </row>
    <row r="449" spans="1:24" x14ac:dyDescent="0.25">
      <c r="A449">
        <v>448</v>
      </c>
      <c r="B449" t="s">
        <v>1850</v>
      </c>
      <c r="C449" s="2">
        <v>42461</v>
      </c>
      <c r="D449" s="2">
        <v>42463</v>
      </c>
      <c r="E449" t="s">
        <v>353</v>
      </c>
      <c r="F449" t="s">
        <v>1851</v>
      </c>
      <c r="G449" t="s">
        <v>1852</v>
      </c>
      <c r="H449" t="s">
        <v>356</v>
      </c>
      <c r="I449" t="s">
        <v>357</v>
      </c>
      <c r="J449" t="s">
        <v>1853</v>
      </c>
      <c r="K449" t="s">
        <v>576</v>
      </c>
      <c r="L449">
        <v>13021</v>
      </c>
      <c r="M449" t="s">
        <v>22</v>
      </c>
      <c r="N449" t="s">
        <v>1854</v>
      </c>
      <c r="O449" t="s">
        <v>9</v>
      </c>
      <c r="P449" t="s">
        <v>14</v>
      </c>
      <c r="Q449" t="s">
        <v>1855</v>
      </c>
      <c r="R449">
        <v>59.52</v>
      </c>
      <c r="S449">
        <v>3</v>
      </c>
      <c r="T449" s="3">
        <v>0</v>
      </c>
      <c r="U449">
        <v>0</v>
      </c>
      <c r="V449">
        <v>-44.044800000000002</v>
      </c>
      <c r="W449">
        <v>15.475199999999999</v>
      </c>
      <c r="X449">
        <v>448</v>
      </c>
    </row>
    <row r="450" spans="1:24" x14ac:dyDescent="0.25">
      <c r="A450">
        <v>449</v>
      </c>
      <c r="B450" t="s">
        <v>1850</v>
      </c>
      <c r="C450" s="2">
        <v>42461</v>
      </c>
      <c r="D450" s="2">
        <v>42463</v>
      </c>
      <c r="E450" t="s">
        <v>353</v>
      </c>
      <c r="F450" t="s">
        <v>1851</v>
      </c>
      <c r="G450" t="s">
        <v>1852</v>
      </c>
      <c r="H450" t="s">
        <v>356</v>
      </c>
      <c r="I450" t="s">
        <v>357</v>
      </c>
      <c r="J450" t="s">
        <v>1853</v>
      </c>
      <c r="K450" t="s">
        <v>576</v>
      </c>
      <c r="L450">
        <v>13021</v>
      </c>
      <c r="M450" t="s">
        <v>22</v>
      </c>
      <c r="N450" t="s">
        <v>1856</v>
      </c>
      <c r="O450" t="s">
        <v>9</v>
      </c>
      <c r="P450" t="s">
        <v>12</v>
      </c>
      <c r="Q450" t="s">
        <v>1857</v>
      </c>
      <c r="R450">
        <v>161.94</v>
      </c>
      <c r="S450">
        <v>3</v>
      </c>
      <c r="T450" s="3">
        <v>0</v>
      </c>
      <c r="U450">
        <v>0</v>
      </c>
      <c r="V450">
        <v>-152.2236</v>
      </c>
      <c r="W450">
        <v>9.7164000000000001</v>
      </c>
      <c r="X450">
        <v>449</v>
      </c>
    </row>
    <row r="451" spans="1:24" x14ac:dyDescent="0.25">
      <c r="A451">
        <v>450</v>
      </c>
      <c r="B451" t="s">
        <v>1850</v>
      </c>
      <c r="C451" s="2">
        <v>42461</v>
      </c>
      <c r="D451" s="2">
        <v>42463</v>
      </c>
      <c r="E451" t="s">
        <v>353</v>
      </c>
      <c r="F451" t="s">
        <v>1851</v>
      </c>
      <c r="G451" t="s">
        <v>1852</v>
      </c>
      <c r="H451" t="s">
        <v>356</v>
      </c>
      <c r="I451" t="s">
        <v>357</v>
      </c>
      <c r="J451" t="s">
        <v>1853</v>
      </c>
      <c r="K451" t="s">
        <v>576</v>
      </c>
      <c r="L451">
        <v>13021</v>
      </c>
      <c r="M451" t="s">
        <v>22</v>
      </c>
      <c r="N451" t="s">
        <v>1858</v>
      </c>
      <c r="O451" t="s">
        <v>9</v>
      </c>
      <c r="P451" t="s">
        <v>14</v>
      </c>
      <c r="Q451" t="s">
        <v>1859</v>
      </c>
      <c r="R451">
        <v>263.88</v>
      </c>
      <c r="S451">
        <v>6</v>
      </c>
      <c r="T451" s="3">
        <v>0</v>
      </c>
      <c r="U451">
        <v>0</v>
      </c>
      <c r="V451">
        <v>-192.63239999999999</v>
      </c>
      <c r="W451">
        <v>71.247600000000006</v>
      </c>
      <c r="X451">
        <v>450</v>
      </c>
    </row>
    <row r="452" spans="1:24" x14ac:dyDescent="0.25">
      <c r="A452">
        <v>451</v>
      </c>
      <c r="B452" t="s">
        <v>1850</v>
      </c>
      <c r="C452" s="2">
        <v>42461</v>
      </c>
      <c r="D452" s="2">
        <v>42463</v>
      </c>
      <c r="E452" t="s">
        <v>353</v>
      </c>
      <c r="F452" t="s">
        <v>1851</v>
      </c>
      <c r="G452" t="s">
        <v>1852</v>
      </c>
      <c r="H452" t="s">
        <v>356</v>
      </c>
      <c r="I452" t="s">
        <v>357</v>
      </c>
      <c r="J452" t="s">
        <v>1853</v>
      </c>
      <c r="K452" t="s">
        <v>576</v>
      </c>
      <c r="L452">
        <v>13021</v>
      </c>
      <c r="M452" t="s">
        <v>22</v>
      </c>
      <c r="N452" t="s">
        <v>1860</v>
      </c>
      <c r="O452" t="s">
        <v>9</v>
      </c>
      <c r="P452" t="s">
        <v>14</v>
      </c>
      <c r="Q452" t="s">
        <v>1861</v>
      </c>
      <c r="R452">
        <v>30.48</v>
      </c>
      <c r="S452">
        <v>3</v>
      </c>
      <c r="T452" s="3">
        <v>0</v>
      </c>
      <c r="U452">
        <v>0</v>
      </c>
      <c r="V452">
        <v>-22.555199999999999</v>
      </c>
      <c r="W452">
        <v>7.9248000000000003</v>
      </c>
      <c r="X452">
        <v>451</v>
      </c>
    </row>
    <row r="453" spans="1:24" x14ac:dyDescent="0.25">
      <c r="A453">
        <v>452</v>
      </c>
      <c r="B453" t="s">
        <v>1850</v>
      </c>
      <c r="C453" s="2">
        <v>42461</v>
      </c>
      <c r="D453" s="2">
        <v>42463</v>
      </c>
      <c r="E453" t="s">
        <v>353</v>
      </c>
      <c r="F453" t="s">
        <v>1851</v>
      </c>
      <c r="G453" t="s">
        <v>1852</v>
      </c>
      <c r="H453" t="s">
        <v>356</v>
      </c>
      <c r="I453" t="s">
        <v>357</v>
      </c>
      <c r="J453" t="s">
        <v>1853</v>
      </c>
      <c r="K453" t="s">
        <v>576</v>
      </c>
      <c r="L453">
        <v>13021</v>
      </c>
      <c r="M453" t="s">
        <v>22</v>
      </c>
      <c r="N453" t="s">
        <v>1862</v>
      </c>
      <c r="O453" t="s">
        <v>9</v>
      </c>
      <c r="P453" t="s">
        <v>14</v>
      </c>
      <c r="Q453" t="s">
        <v>1863</v>
      </c>
      <c r="R453">
        <v>9.84</v>
      </c>
      <c r="S453">
        <v>3</v>
      </c>
      <c r="T453" s="3">
        <v>0</v>
      </c>
      <c r="U453">
        <v>0</v>
      </c>
      <c r="V453">
        <v>-6.9863999999999997</v>
      </c>
      <c r="W453">
        <v>2.8536000000000001</v>
      </c>
      <c r="X453">
        <v>452</v>
      </c>
    </row>
    <row r="454" spans="1:24" x14ac:dyDescent="0.25">
      <c r="A454">
        <v>453</v>
      </c>
      <c r="B454" t="s">
        <v>1850</v>
      </c>
      <c r="C454" s="2">
        <v>42461</v>
      </c>
      <c r="D454" s="2">
        <v>42463</v>
      </c>
      <c r="E454" t="s">
        <v>353</v>
      </c>
      <c r="F454" t="s">
        <v>1851</v>
      </c>
      <c r="G454" t="s">
        <v>1852</v>
      </c>
      <c r="H454" t="s">
        <v>356</v>
      </c>
      <c r="I454" t="s">
        <v>357</v>
      </c>
      <c r="J454" t="s">
        <v>1853</v>
      </c>
      <c r="K454" t="s">
        <v>576</v>
      </c>
      <c r="L454">
        <v>13021</v>
      </c>
      <c r="M454" t="s">
        <v>22</v>
      </c>
      <c r="N454" t="s">
        <v>1864</v>
      </c>
      <c r="O454" t="s">
        <v>15</v>
      </c>
      <c r="P454" t="s">
        <v>16</v>
      </c>
      <c r="Q454" t="s">
        <v>1865</v>
      </c>
      <c r="R454">
        <v>35.119999999999997</v>
      </c>
      <c r="S454">
        <v>4</v>
      </c>
      <c r="T454" s="3">
        <v>0</v>
      </c>
      <c r="U454">
        <v>0</v>
      </c>
      <c r="V454">
        <v>-25.988800000000001</v>
      </c>
      <c r="W454">
        <v>9.1311999999999998</v>
      </c>
      <c r="X454">
        <v>453</v>
      </c>
    </row>
    <row r="455" spans="1:24" x14ac:dyDescent="0.25">
      <c r="A455">
        <v>454</v>
      </c>
      <c r="B455" t="s">
        <v>1866</v>
      </c>
      <c r="C455" s="2">
        <v>43028</v>
      </c>
      <c r="D455" s="2">
        <v>43032</v>
      </c>
      <c r="E455" t="s">
        <v>373</v>
      </c>
      <c r="F455" t="s">
        <v>1867</v>
      </c>
      <c r="G455" t="s">
        <v>1868</v>
      </c>
      <c r="H455" t="s">
        <v>367</v>
      </c>
      <c r="I455" t="s">
        <v>357</v>
      </c>
      <c r="J455" t="s">
        <v>1103</v>
      </c>
      <c r="K455" t="s">
        <v>803</v>
      </c>
      <c r="L455">
        <v>44312</v>
      </c>
      <c r="M455" t="s">
        <v>22</v>
      </c>
      <c r="N455" t="s">
        <v>395</v>
      </c>
      <c r="O455" t="s">
        <v>5</v>
      </c>
      <c r="P455" t="s">
        <v>11</v>
      </c>
      <c r="Q455" t="s">
        <v>396</v>
      </c>
      <c r="R455">
        <v>284.36399999999998</v>
      </c>
      <c r="S455">
        <v>2</v>
      </c>
      <c r="T455" s="3">
        <v>0.4</v>
      </c>
      <c r="U455">
        <v>-113.7456</v>
      </c>
      <c r="V455">
        <v>-246.44880000000001</v>
      </c>
      <c r="W455">
        <v>-75.830399999999997</v>
      </c>
      <c r="X455">
        <v>454</v>
      </c>
    </row>
    <row r="456" spans="1:24" x14ac:dyDescent="0.25">
      <c r="A456">
        <v>455</v>
      </c>
      <c r="B456" t="s">
        <v>1866</v>
      </c>
      <c r="C456" s="2">
        <v>43028</v>
      </c>
      <c r="D456" s="2">
        <v>43032</v>
      </c>
      <c r="E456" t="s">
        <v>373</v>
      </c>
      <c r="F456" t="s">
        <v>1867</v>
      </c>
      <c r="G456" t="s">
        <v>1868</v>
      </c>
      <c r="H456" t="s">
        <v>367</v>
      </c>
      <c r="I456" t="s">
        <v>357</v>
      </c>
      <c r="J456" t="s">
        <v>1103</v>
      </c>
      <c r="K456" t="s">
        <v>803</v>
      </c>
      <c r="L456">
        <v>44312</v>
      </c>
      <c r="M456" t="s">
        <v>22</v>
      </c>
      <c r="N456" t="s">
        <v>1869</v>
      </c>
      <c r="O456" t="s">
        <v>9</v>
      </c>
      <c r="P456" t="s">
        <v>12</v>
      </c>
      <c r="Q456" t="s">
        <v>1870</v>
      </c>
      <c r="R456">
        <v>665.40800000000002</v>
      </c>
      <c r="S456">
        <v>2</v>
      </c>
      <c r="T456" s="3">
        <v>0.2</v>
      </c>
      <c r="U456">
        <v>-133.08160000000001</v>
      </c>
      <c r="V456">
        <v>-465.78559999999999</v>
      </c>
      <c r="W456">
        <v>66.540800000000004</v>
      </c>
      <c r="X456">
        <v>455</v>
      </c>
    </row>
    <row r="457" spans="1:24" x14ac:dyDescent="0.25">
      <c r="A457">
        <v>456</v>
      </c>
      <c r="B457" t="s">
        <v>1871</v>
      </c>
      <c r="C457" s="2">
        <v>42717</v>
      </c>
      <c r="D457" s="2">
        <v>42721</v>
      </c>
      <c r="E457" t="s">
        <v>373</v>
      </c>
      <c r="F457" t="s">
        <v>1800</v>
      </c>
      <c r="G457" t="s">
        <v>1801</v>
      </c>
      <c r="H457" t="s">
        <v>367</v>
      </c>
      <c r="I457" t="s">
        <v>357</v>
      </c>
      <c r="J457" t="s">
        <v>1872</v>
      </c>
      <c r="K457" t="s">
        <v>952</v>
      </c>
      <c r="L457">
        <v>73071</v>
      </c>
      <c r="M457" t="s">
        <v>20</v>
      </c>
      <c r="N457" t="s">
        <v>1873</v>
      </c>
      <c r="O457" t="s">
        <v>15</v>
      </c>
      <c r="P457" t="s">
        <v>23</v>
      </c>
      <c r="Q457" t="s">
        <v>1874</v>
      </c>
      <c r="R457">
        <v>63.88</v>
      </c>
      <c r="S457">
        <v>4</v>
      </c>
      <c r="T457" s="3">
        <v>0</v>
      </c>
      <c r="U457">
        <v>0</v>
      </c>
      <c r="V457">
        <v>-38.966799999999999</v>
      </c>
      <c r="W457">
        <v>24.9132</v>
      </c>
      <c r="X457">
        <v>456</v>
      </c>
    </row>
    <row r="458" spans="1:24" x14ac:dyDescent="0.25">
      <c r="A458">
        <v>457</v>
      </c>
      <c r="B458" t="s">
        <v>1875</v>
      </c>
      <c r="C458" s="2">
        <v>41682</v>
      </c>
      <c r="D458" s="2">
        <v>41688</v>
      </c>
      <c r="E458" t="s">
        <v>373</v>
      </c>
      <c r="F458" t="s">
        <v>1876</v>
      </c>
      <c r="G458" t="s">
        <v>1877</v>
      </c>
      <c r="H458" t="s">
        <v>356</v>
      </c>
      <c r="I458" t="s">
        <v>357</v>
      </c>
      <c r="J458" t="s">
        <v>402</v>
      </c>
      <c r="K458" t="s">
        <v>369</v>
      </c>
      <c r="L458">
        <v>94521</v>
      </c>
      <c r="M458" t="s">
        <v>8</v>
      </c>
      <c r="N458" t="s">
        <v>1878</v>
      </c>
      <c r="O458" t="s">
        <v>5</v>
      </c>
      <c r="P458" t="s">
        <v>7</v>
      </c>
      <c r="Q458" t="s">
        <v>1879</v>
      </c>
      <c r="R458">
        <v>129.56800000000001</v>
      </c>
      <c r="S458">
        <v>2</v>
      </c>
      <c r="T458" s="3">
        <v>0.2</v>
      </c>
      <c r="U458">
        <v>-25.913599999999999</v>
      </c>
      <c r="V458">
        <v>-127.94840000000001</v>
      </c>
      <c r="W458">
        <v>-24.294</v>
      </c>
      <c r="X458">
        <v>457</v>
      </c>
    </row>
    <row r="459" spans="1:24" x14ac:dyDescent="0.25">
      <c r="A459">
        <v>458</v>
      </c>
      <c r="B459" t="s">
        <v>1880</v>
      </c>
      <c r="C459" s="2">
        <v>42639</v>
      </c>
      <c r="D459" s="2">
        <v>42370</v>
      </c>
      <c r="E459" t="s">
        <v>373</v>
      </c>
      <c r="F459" t="s">
        <v>1782</v>
      </c>
      <c r="G459" t="s">
        <v>1783</v>
      </c>
      <c r="H459" t="s">
        <v>356</v>
      </c>
      <c r="I459" t="s">
        <v>357</v>
      </c>
      <c r="J459" t="s">
        <v>664</v>
      </c>
      <c r="K459" t="s">
        <v>520</v>
      </c>
      <c r="L459">
        <v>62521</v>
      </c>
      <c r="M459" t="s">
        <v>20</v>
      </c>
      <c r="N459" t="s">
        <v>1881</v>
      </c>
      <c r="O459" t="s">
        <v>5</v>
      </c>
      <c r="P459" t="s">
        <v>7</v>
      </c>
      <c r="Q459" t="s">
        <v>1882</v>
      </c>
      <c r="R459">
        <v>747.55799999999999</v>
      </c>
      <c r="S459">
        <v>3</v>
      </c>
      <c r="T459" s="3">
        <v>0.3</v>
      </c>
      <c r="U459">
        <v>-224.26740000000001</v>
      </c>
      <c r="V459">
        <v>-619.40520000000004</v>
      </c>
      <c r="W459">
        <v>-96.114599999999996</v>
      </c>
      <c r="X459">
        <v>458</v>
      </c>
    </row>
    <row r="460" spans="1:24" x14ac:dyDescent="0.25">
      <c r="A460">
        <v>459</v>
      </c>
      <c r="B460" t="s">
        <v>1880</v>
      </c>
      <c r="C460" s="2">
        <v>42639</v>
      </c>
      <c r="D460" s="2">
        <v>42370</v>
      </c>
      <c r="E460" t="s">
        <v>373</v>
      </c>
      <c r="F460" t="s">
        <v>1782</v>
      </c>
      <c r="G460" t="s">
        <v>1783</v>
      </c>
      <c r="H460" t="s">
        <v>356</v>
      </c>
      <c r="I460" t="s">
        <v>357</v>
      </c>
      <c r="J460" t="s">
        <v>664</v>
      </c>
      <c r="K460" t="s">
        <v>520</v>
      </c>
      <c r="L460">
        <v>62521</v>
      </c>
      <c r="M460" t="s">
        <v>20</v>
      </c>
      <c r="N460" t="s">
        <v>1883</v>
      </c>
      <c r="O460" t="s">
        <v>9</v>
      </c>
      <c r="P460" t="s">
        <v>24</v>
      </c>
      <c r="Q460" t="s">
        <v>973</v>
      </c>
      <c r="R460">
        <v>8.9280000000000008</v>
      </c>
      <c r="S460">
        <v>2</v>
      </c>
      <c r="T460" s="3">
        <v>0.2</v>
      </c>
      <c r="U460">
        <v>-1.7856000000000001</v>
      </c>
      <c r="V460">
        <v>-3.7944</v>
      </c>
      <c r="W460">
        <v>3.3479999999999999</v>
      </c>
      <c r="X460">
        <v>459</v>
      </c>
    </row>
    <row r="461" spans="1:24" x14ac:dyDescent="0.25">
      <c r="A461">
        <v>460</v>
      </c>
      <c r="B461" t="s">
        <v>1884</v>
      </c>
      <c r="C461" s="2">
        <v>42353</v>
      </c>
      <c r="D461" s="2">
        <v>42360</v>
      </c>
      <c r="E461" t="s">
        <v>373</v>
      </c>
      <c r="F461" t="s">
        <v>1130</v>
      </c>
      <c r="G461" t="s">
        <v>1131</v>
      </c>
      <c r="H461" t="s">
        <v>356</v>
      </c>
      <c r="I461" t="s">
        <v>357</v>
      </c>
      <c r="J461" t="s">
        <v>409</v>
      </c>
      <c r="K461" t="s">
        <v>410</v>
      </c>
      <c r="L461">
        <v>98115</v>
      </c>
      <c r="M461" t="s">
        <v>8</v>
      </c>
      <c r="N461" t="s">
        <v>1885</v>
      </c>
      <c r="O461" t="s">
        <v>9</v>
      </c>
      <c r="P461" t="s">
        <v>18</v>
      </c>
      <c r="Q461" t="s">
        <v>1886</v>
      </c>
      <c r="R461">
        <v>103.92</v>
      </c>
      <c r="S461">
        <v>4</v>
      </c>
      <c r="T461" s="3">
        <v>0</v>
      </c>
      <c r="U461">
        <v>0</v>
      </c>
      <c r="V461">
        <v>-67.548000000000002</v>
      </c>
      <c r="W461">
        <v>36.372</v>
      </c>
      <c r="X461">
        <v>460</v>
      </c>
    </row>
    <row r="462" spans="1:24" x14ac:dyDescent="0.25">
      <c r="A462">
        <v>461</v>
      </c>
      <c r="B462" t="s">
        <v>1884</v>
      </c>
      <c r="C462" s="2">
        <v>42353</v>
      </c>
      <c r="D462" s="2">
        <v>42360</v>
      </c>
      <c r="E462" t="s">
        <v>373</v>
      </c>
      <c r="F462" t="s">
        <v>1130</v>
      </c>
      <c r="G462" t="s">
        <v>1131</v>
      </c>
      <c r="H462" t="s">
        <v>356</v>
      </c>
      <c r="I462" t="s">
        <v>357</v>
      </c>
      <c r="J462" t="s">
        <v>409</v>
      </c>
      <c r="K462" t="s">
        <v>410</v>
      </c>
      <c r="L462">
        <v>98115</v>
      </c>
      <c r="M462" t="s">
        <v>8</v>
      </c>
      <c r="N462" t="s">
        <v>1887</v>
      </c>
      <c r="O462" t="s">
        <v>15</v>
      </c>
      <c r="P462" t="s">
        <v>23</v>
      </c>
      <c r="Q462" t="s">
        <v>1888</v>
      </c>
      <c r="R462">
        <v>899.91</v>
      </c>
      <c r="S462">
        <v>9</v>
      </c>
      <c r="T462" s="3">
        <v>0</v>
      </c>
      <c r="U462">
        <v>0</v>
      </c>
      <c r="V462">
        <v>-521.94780000000003</v>
      </c>
      <c r="W462">
        <v>377.9622</v>
      </c>
      <c r="X462">
        <v>461</v>
      </c>
    </row>
    <row r="463" spans="1:24" x14ac:dyDescent="0.25">
      <c r="A463">
        <v>462</v>
      </c>
      <c r="B463" t="s">
        <v>1884</v>
      </c>
      <c r="C463" s="2">
        <v>42353</v>
      </c>
      <c r="D463" s="2">
        <v>42360</v>
      </c>
      <c r="E463" t="s">
        <v>373</v>
      </c>
      <c r="F463" t="s">
        <v>1130</v>
      </c>
      <c r="G463" t="s">
        <v>1131</v>
      </c>
      <c r="H463" t="s">
        <v>356</v>
      </c>
      <c r="I463" t="s">
        <v>357</v>
      </c>
      <c r="J463" t="s">
        <v>409</v>
      </c>
      <c r="K463" t="s">
        <v>410</v>
      </c>
      <c r="L463">
        <v>98115</v>
      </c>
      <c r="M463" t="s">
        <v>8</v>
      </c>
      <c r="N463" t="s">
        <v>1889</v>
      </c>
      <c r="O463" t="s">
        <v>9</v>
      </c>
      <c r="P463" t="s">
        <v>17</v>
      </c>
      <c r="Q463" t="s">
        <v>1890</v>
      </c>
      <c r="R463">
        <v>51.311999999999998</v>
      </c>
      <c r="S463">
        <v>3</v>
      </c>
      <c r="T463" s="3">
        <v>0.2</v>
      </c>
      <c r="U463">
        <v>-10.2624</v>
      </c>
      <c r="V463">
        <v>-22.449000000000002</v>
      </c>
      <c r="W463">
        <v>18.6006</v>
      </c>
      <c r="X463">
        <v>462</v>
      </c>
    </row>
    <row r="464" spans="1:24" x14ac:dyDescent="0.25">
      <c r="A464">
        <v>463</v>
      </c>
      <c r="B464" t="s">
        <v>42</v>
      </c>
      <c r="C464" s="2">
        <v>42482</v>
      </c>
      <c r="D464" s="2">
        <v>42489</v>
      </c>
      <c r="E464" t="s">
        <v>373</v>
      </c>
      <c r="F464" t="s">
        <v>1891</v>
      </c>
      <c r="G464" t="s">
        <v>1892</v>
      </c>
      <c r="H464" t="s">
        <v>416</v>
      </c>
      <c r="I464" t="s">
        <v>357</v>
      </c>
      <c r="J464" t="s">
        <v>848</v>
      </c>
      <c r="K464" t="s">
        <v>617</v>
      </c>
      <c r="L464">
        <v>85023</v>
      </c>
      <c r="M464" t="s">
        <v>8</v>
      </c>
      <c r="N464" t="s">
        <v>1581</v>
      </c>
      <c r="O464" t="s">
        <v>5</v>
      </c>
      <c r="P464" t="s">
        <v>13</v>
      </c>
      <c r="Q464" t="s">
        <v>1582</v>
      </c>
      <c r="R464">
        <v>23.56</v>
      </c>
      <c r="S464">
        <v>5</v>
      </c>
      <c r="T464" s="3">
        <v>0.2</v>
      </c>
      <c r="U464">
        <v>-4.7119999999999997</v>
      </c>
      <c r="V464">
        <v>-11.78</v>
      </c>
      <c r="W464">
        <v>7.0679999999999996</v>
      </c>
      <c r="X464">
        <v>463</v>
      </c>
    </row>
    <row r="465" spans="1:24" x14ac:dyDescent="0.25">
      <c r="A465">
        <v>464</v>
      </c>
      <c r="B465" t="s">
        <v>42</v>
      </c>
      <c r="C465" s="2">
        <v>42482</v>
      </c>
      <c r="D465" s="2">
        <v>42489</v>
      </c>
      <c r="E465" t="s">
        <v>373</v>
      </c>
      <c r="F465" t="s">
        <v>1891</v>
      </c>
      <c r="G465" t="s">
        <v>1892</v>
      </c>
      <c r="H465" t="s">
        <v>416</v>
      </c>
      <c r="I465" t="s">
        <v>357</v>
      </c>
      <c r="J465" t="s">
        <v>848</v>
      </c>
      <c r="K465" t="s">
        <v>617</v>
      </c>
      <c r="L465">
        <v>85023</v>
      </c>
      <c r="M465" t="s">
        <v>8</v>
      </c>
      <c r="N465" t="s">
        <v>1893</v>
      </c>
      <c r="O465" t="s">
        <v>5</v>
      </c>
      <c r="P465" t="s">
        <v>11</v>
      </c>
      <c r="Q465" t="s">
        <v>1894</v>
      </c>
      <c r="R465">
        <v>1272.6300000000001</v>
      </c>
      <c r="S465">
        <v>6</v>
      </c>
      <c r="T465" s="3">
        <v>0.5</v>
      </c>
      <c r="U465">
        <v>-636.31500000000005</v>
      </c>
      <c r="V465">
        <v>-1450.7982</v>
      </c>
      <c r="W465">
        <v>-814.48320000000001</v>
      </c>
      <c r="X465">
        <v>464</v>
      </c>
    </row>
    <row r="466" spans="1:24" x14ac:dyDescent="0.25">
      <c r="A466">
        <v>465</v>
      </c>
      <c r="B466" t="s">
        <v>42</v>
      </c>
      <c r="C466" s="2">
        <v>42482</v>
      </c>
      <c r="D466" s="2">
        <v>42489</v>
      </c>
      <c r="E466" t="s">
        <v>373</v>
      </c>
      <c r="F466" t="s">
        <v>1891</v>
      </c>
      <c r="G466" t="s">
        <v>1892</v>
      </c>
      <c r="H466" t="s">
        <v>416</v>
      </c>
      <c r="I466" t="s">
        <v>357</v>
      </c>
      <c r="J466" t="s">
        <v>848</v>
      </c>
      <c r="K466" t="s">
        <v>617</v>
      </c>
      <c r="L466">
        <v>85023</v>
      </c>
      <c r="M466" t="s">
        <v>8</v>
      </c>
      <c r="N466" t="s">
        <v>1895</v>
      </c>
      <c r="O466" t="s">
        <v>9</v>
      </c>
      <c r="P466" t="s">
        <v>17</v>
      </c>
      <c r="Q466" t="s">
        <v>1896</v>
      </c>
      <c r="R466">
        <v>28.484999999999999</v>
      </c>
      <c r="S466">
        <v>5</v>
      </c>
      <c r="T466" s="3">
        <v>0.7</v>
      </c>
      <c r="U466">
        <v>-19.939499999999999</v>
      </c>
      <c r="V466">
        <v>-29.4345</v>
      </c>
      <c r="W466">
        <v>-20.888999999999999</v>
      </c>
      <c r="X466">
        <v>465</v>
      </c>
    </row>
    <row r="467" spans="1:24" x14ac:dyDescent="0.25">
      <c r="A467">
        <v>466</v>
      </c>
      <c r="B467" t="s">
        <v>42</v>
      </c>
      <c r="C467" s="2">
        <v>42482</v>
      </c>
      <c r="D467" s="2">
        <v>42489</v>
      </c>
      <c r="E467" t="s">
        <v>373</v>
      </c>
      <c r="F467" t="s">
        <v>1891</v>
      </c>
      <c r="G467" t="s">
        <v>1892</v>
      </c>
      <c r="H467" t="s">
        <v>416</v>
      </c>
      <c r="I467" t="s">
        <v>357</v>
      </c>
      <c r="J467" t="s">
        <v>848</v>
      </c>
      <c r="K467" t="s">
        <v>617</v>
      </c>
      <c r="L467">
        <v>85023</v>
      </c>
      <c r="M467" t="s">
        <v>8</v>
      </c>
      <c r="N467" t="s">
        <v>1897</v>
      </c>
      <c r="O467" t="s">
        <v>9</v>
      </c>
      <c r="P467" t="s">
        <v>29</v>
      </c>
      <c r="Q467" t="s">
        <v>1898</v>
      </c>
      <c r="R467">
        <v>185.376</v>
      </c>
      <c r="S467">
        <v>2</v>
      </c>
      <c r="T467" s="3">
        <v>0.2</v>
      </c>
      <c r="U467">
        <v>-37.075200000000002</v>
      </c>
      <c r="V467">
        <v>-183.05879999999999</v>
      </c>
      <c r="W467">
        <v>-34.758000000000003</v>
      </c>
      <c r="X467">
        <v>466</v>
      </c>
    </row>
    <row r="468" spans="1:24" x14ac:dyDescent="0.25">
      <c r="A468">
        <v>467</v>
      </c>
      <c r="B468" t="s">
        <v>42</v>
      </c>
      <c r="C468" s="2">
        <v>42482</v>
      </c>
      <c r="D468" s="2">
        <v>42489</v>
      </c>
      <c r="E468" t="s">
        <v>373</v>
      </c>
      <c r="F468" t="s">
        <v>1891</v>
      </c>
      <c r="G468" t="s">
        <v>1892</v>
      </c>
      <c r="H468" t="s">
        <v>416</v>
      </c>
      <c r="I468" t="s">
        <v>357</v>
      </c>
      <c r="J468" t="s">
        <v>848</v>
      </c>
      <c r="K468" t="s">
        <v>617</v>
      </c>
      <c r="L468">
        <v>85023</v>
      </c>
      <c r="M468" t="s">
        <v>8</v>
      </c>
      <c r="N468" t="s">
        <v>1899</v>
      </c>
      <c r="O468" t="s">
        <v>9</v>
      </c>
      <c r="P468" t="s">
        <v>18</v>
      </c>
      <c r="Q468" t="s">
        <v>1900</v>
      </c>
      <c r="R468">
        <v>78.272000000000006</v>
      </c>
      <c r="S468">
        <v>2</v>
      </c>
      <c r="T468" s="3">
        <v>0.2</v>
      </c>
      <c r="U468">
        <v>-15.654400000000001</v>
      </c>
      <c r="V468">
        <v>-56.747199999999999</v>
      </c>
      <c r="W468">
        <v>5.8704000000000001</v>
      </c>
      <c r="X468">
        <v>467</v>
      </c>
    </row>
    <row r="469" spans="1:24" x14ac:dyDescent="0.25">
      <c r="A469">
        <v>468</v>
      </c>
      <c r="B469" t="s">
        <v>1901</v>
      </c>
      <c r="C469" s="2">
        <v>42021</v>
      </c>
      <c r="D469" s="2">
        <v>42028</v>
      </c>
      <c r="E469" t="s">
        <v>373</v>
      </c>
      <c r="F469" t="s">
        <v>1902</v>
      </c>
      <c r="G469" t="s">
        <v>1903</v>
      </c>
      <c r="H469" t="s">
        <v>416</v>
      </c>
      <c r="I469" t="s">
        <v>357</v>
      </c>
      <c r="J469" t="s">
        <v>1904</v>
      </c>
      <c r="K469" t="s">
        <v>520</v>
      </c>
      <c r="L469">
        <v>60068</v>
      </c>
      <c r="M469" t="s">
        <v>20</v>
      </c>
      <c r="N469" t="s">
        <v>1385</v>
      </c>
      <c r="O469" t="s">
        <v>5</v>
      </c>
      <c r="P469" t="s">
        <v>13</v>
      </c>
      <c r="Q469" t="s">
        <v>1386</v>
      </c>
      <c r="R469">
        <v>254.744</v>
      </c>
      <c r="S469">
        <v>7</v>
      </c>
      <c r="T469" s="3">
        <v>0.6</v>
      </c>
      <c r="U469">
        <v>-152.84639999999999</v>
      </c>
      <c r="V469">
        <v>-413.959</v>
      </c>
      <c r="W469">
        <v>-312.06139999999999</v>
      </c>
      <c r="X469">
        <v>468</v>
      </c>
    </row>
    <row r="470" spans="1:24" x14ac:dyDescent="0.25">
      <c r="A470">
        <v>469</v>
      </c>
      <c r="B470" t="s">
        <v>1905</v>
      </c>
      <c r="C470" s="2">
        <v>42825</v>
      </c>
      <c r="D470" s="2">
        <v>42829</v>
      </c>
      <c r="E470" t="s">
        <v>373</v>
      </c>
      <c r="F470" t="s">
        <v>1176</v>
      </c>
      <c r="G470" t="s">
        <v>1177</v>
      </c>
      <c r="H470" t="s">
        <v>367</v>
      </c>
      <c r="I470" t="s">
        <v>357</v>
      </c>
      <c r="J470" t="s">
        <v>1906</v>
      </c>
      <c r="K470" t="s">
        <v>418</v>
      </c>
      <c r="L470">
        <v>79109</v>
      </c>
      <c r="M470" t="s">
        <v>20</v>
      </c>
      <c r="N470" t="s">
        <v>1907</v>
      </c>
      <c r="O470" t="s">
        <v>5</v>
      </c>
      <c r="P470" t="s">
        <v>6</v>
      </c>
      <c r="Q470" t="s">
        <v>1908</v>
      </c>
      <c r="R470">
        <v>205.33279999999999</v>
      </c>
      <c r="S470">
        <v>2</v>
      </c>
      <c r="T470" s="3">
        <v>0.32</v>
      </c>
      <c r="U470">
        <v>-65.706496000000001</v>
      </c>
      <c r="V470">
        <v>-175.861504</v>
      </c>
      <c r="W470">
        <v>-36.235199999999999</v>
      </c>
      <c r="X470">
        <v>469</v>
      </c>
    </row>
    <row r="471" spans="1:24" x14ac:dyDescent="0.25">
      <c r="A471">
        <v>470</v>
      </c>
      <c r="B471" t="s">
        <v>1909</v>
      </c>
      <c r="C471" s="2">
        <v>42720</v>
      </c>
      <c r="D471" s="2">
        <v>42724</v>
      </c>
      <c r="E471" t="s">
        <v>353</v>
      </c>
      <c r="F471" t="s">
        <v>1264</v>
      </c>
      <c r="G471" t="s">
        <v>1265</v>
      </c>
      <c r="H471" t="s">
        <v>356</v>
      </c>
      <c r="I471" t="s">
        <v>357</v>
      </c>
      <c r="J471" t="s">
        <v>610</v>
      </c>
      <c r="K471" t="s">
        <v>520</v>
      </c>
      <c r="L471">
        <v>60610</v>
      </c>
      <c r="M471" t="s">
        <v>20</v>
      </c>
      <c r="N471" t="s">
        <v>1910</v>
      </c>
      <c r="O471" t="s">
        <v>9</v>
      </c>
      <c r="P471" t="s">
        <v>17</v>
      </c>
      <c r="Q471" t="s">
        <v>1911</v>
      </c>
      <c r="R471">
        <v>4.7880000000000003</v>
      </c>
      <c r="S471">
        <v>3</v>
      </c>
      <c r="T471" s="3">
        <v>0.8</v>
      </c>
      <c r="U471">
        <v>-3.8304</v>
      </c>
      <c r="V471">
        <v>-8.8577999999999992</v>
      </c>
      <c r="W471">
        <v>-7.9001999999999999</v>
      </c>
      <c r="X471">
        <v>470</v>
      </c>
    </row>
    <row r="472" spans="1:24" x14ac:dyDescent="0.25">
      <c r="A472">
        <v>471</v>
      </c>
      <c r="B472" t="s">
        <v>1912</v>
      </c>
      <c r="C472" s="2">
        <v>42358</v>
      </c>
      <c r="D472" s="2">
        <v>42362</v>
      </c>
      <c r="E472" t="s">
        <v>373</v>
      </c>
      <c r="F472" t="s">
        <v>1913</v>
      </c>
      <c r="G472" t="s">
        <v>1914</v>
      </c>
      <c r="H472" t="s">
        <v>367</v>
      </c>
      <c r="I472" t="s">
        <v>357</v>
      </c>
      <c r="J472" t="s">
        <v>1915</v>
      </c>
      <c r="K472" t="s">
        <v>576</v>
      </c>
      <c r="L472">
        <v>11757</v>
      </c>
      <c r="M472" t="s">
        <v>22</v>
      </c>
      <c r="N472" t="s">
        <v>1916</v>
      </c>
      <c r="O472" t="s">
        <v>9</v>
      </c>
      <c r="P472" t="s">
        <v>19</v>
      </c>
      <c r="Q472" t="s">
        <v>1917</v>
      </c>
      <c r="R472">
        <v>55.48</v>
      </c>
      <c r="S472">
        <v>1</v>
      </c>
      <c r="T472" s="3">
        <v>0</v>
      </c>
      <c r="U472">
        <v>0</v>
      </c>
      <c r="V472">
        <v>-28.849599999999999</v>
      </c>
      <c r="W472">
        <v>26.630400000000002</v>
      </c>
      <c r="X472">
        <v>471</v>
      </c>
    </row>
    <row r="473" spans="1:24" x14ac:dyDescent="0.25">
      <c r="A473">
        <v>472</v>
      </c>
      <c r="B473" t="s">
        <v>1918</v>
      </c>
      <c r="C473" s="2">
        <v>41952</v>
      </c>
      <c r="D473" s="2">
        <v>41954</v>
      </c>
      <c r="E473" t="s">
        <v>353</v>
      </c>
      <c r="F473" t="s">
        <v>1919</v>
      </c>
      <c r="G473" t="s">
        <v>1920</v>
      </c>
      <c r="H473" t="s">
        <v>356</v>
      </c>
      <c r="I473" t="s">
        <v>357</v>
      </c>
      <c r="J473" t="s">
        <v>439</v>
      </c>
      <c r="K473" t="s">
        <v>369</v>
      </c>
      <c r="L473">
        <v>94110</v>
      </c>
      <c r="M473" t="s">
        <v>8</v>
      </c>
      <c r="N473" t="s">
        <v>1921</v>
      </c>
      <c r="O473" t="s">
        <v>9</v>
      </c>
      <c r="P473" t="s">
        <v>12</v>
      </c>
      <c r="Q473" t="s">
        <v>1922</v>
      </c>
      <c r="R473">
        <v>340.92</v>
      </c>
      <c r="S473">
        <v>3</v>
      </c>
      <c r="T473" s="3">
        <v>0</v>
      </c>
      <c r="U473">
        <v>0</v>
      </c>
      <c r="V473">
        <v>-337.51080000000002</v>
      </c>
      <c r="W473">
        <v>3.4091999999999998</v>
      </c>
      <c r="X473">
        <v>472</v>
      </c>
    </row>
    <row r="474" spans="1:24" x14ac:dyDescent="0.25">
      <c r="A474">
        <v>473</v>
      </c>
      <c r="B474" t="s">
        <v>1918</v>
      </c>
      <c r="C474" s="2">
        <v>41952</v>
      </c>
      <c r="D474" s="2">
        <v>41954</v>
      </c>
      <c r="E474" t="s">
        <v>353</v>
      </c>
      <c r="F474" t="s">
        <v>1919</v>
      </c>
      <c r="G474" t="s">
        <v>1920</v>
      </c>
      <c r="H474" t="s">
        <v>356</v>
      </c>
      <c r="I474" t="s">
        <v>357</v>
      </c>
      <c r="J474" t="s">
        <v>439</v>
      </c>
      <c r="K474" t="s">
        <v>369</v>
      </c>
      <c r="L474">
        <v>94110</v>
      </c>
      <c r="M474" t="s">
        <v>8</v>
      </c>
      <c r="N474" t="s">
        <v>1923</v>
      </c>
      <c r="O474" t="s">
        <v>5</v>
      </c>
      <c r="P474" t="s">
        <v>6</v>
      </c>
      <c r="Q474" t="s">
        <v>1924</v>
      </c>
      <c r="R474">
        <v>222.666</v>
      </c>
      <c r="S474">
        <v>2</v>
      </c>
      <c r="T474" s="3">
        <v>0.15</v>
      </c>
      <c r="U474">
        <v>-33.399900000000002</v>
      </c>
      <c r="V474">
        <v>-178.7877</v>
      </c>
      <c r="W474">
        <v>10.478400000000001</v>
      </c>
      <c r="X474">
        <v>473</v>
      </c>
    </row>
    <row r="475" spans="1:24" x14ac:dyDescent="0.25">
      <c r="A475">
        <v>474</v>
      </c>
      <c r="B475" t="s">
        <v>1918</v>
      </c>
      <c r="C475" s="2">
        <v>41952</v>
      </c>
      <c r="D475" s="2">
        <v>41954</v>
      </c>
      <c r="E475" t="s">
        <v>353</v>
      </c>
      <c r="F475" t="s">
        <v>1919</v>
      </c>
      <c r="G475" t="s">
        <v>1920</v>
      </c>
      <c r="H475" t="s">
        <v>356</v>
      </c>
      <c r="I475" t="s">
        <v>357</v>
      </c>
      <c r="J475" t="s">
        <v>439</v>
      </c>
      <c r="K475" t="s">
        <v>369</v>
      </c>
      <c r="L475">
        <v>94110</v>
      </c>
      <c r="M475" t="s">
        <v>8</v>
      </c>
      <c r="N475" t="s">
        <v>1925</v>
      </c>
      <c r="O475" t="s">
        <v>15</v>
      </c>
      <c r="P475" t="s">
        <v>16</v>
      </c>
      <c r="Q475" t="s">
        <v>1926</v>
      </c>
      <c r="R475">
        <v>703.96799999999996</v>
      </c>
      <c r="S475">
        <v>4</v>
      </c>
      <c r="T475" s="3">
        <v>0.2</v>
      </c>
      <c r="U475">
        <v>-140.7936</v>
      </c>
      <c r="V475">
        <v>-475.17840000000001</v>
      </c>
      <c r="W475">
        <v>87.995999999999995</v>
      </c>
      <c r="X475">
        <v>474</v>
      </c>
    </row>
    <row r="476" spans="1:24" x14ac:dyDescent="0.25">
      <c r="A476">
        <v>475</v>
      </c>
      <c r="B476" t="s">
        <v>1918</v>
      </c>
      <c r="C476" s="2">
        <v>41952</v>
      </c>
      <c r="D476" s="2">
        <v>41954</v>
      </c>
      <c r="E476" t="s">
        <v>353</v>
      </c>
      <c r="F476" t="s">
        <v>1919</v>
      </c>
      <c r="G476" t="s">
        <v>1920</v>
      </c>
      <c r="H476" t="s">
        <v>356</v>
      </c>
      <c r="I476" t="s">
        <v>357</v>
      </c>
      <c r="J476" t="s">
        <v>439</v>
      </c>
      <c r="K476" t="s">
        <v>369</v>
      </c>
      <c r="L476">
        <v>94110</v>
      </c>
      <c r="M476" t="s">
        <v>8</v>
      </c>
      <c r="N476" t="s">
        <v>1927</v>
      </c>
      <c r="O476" t="s">
        <v>9</v>
      </c>
      <c r="P476" t="s">
        <v>12</v>
      </c>
      <c r="Q476" t="s">
        <v>1928</v>
      </c>
      <c r="R476">
        <v>92.52</v>
      </c>
      <c r="S476">
        <v>6</v>
      </c>
      <c r="T476" s="3">
        <v>0</v>
      </c>
      <c r="U476">
        <v>0</v>
      </c>
      <c r="V476">
        <v>-67.539599999999993</v>
      </c>
      <c r="W476">
        <v>24.980399999999999</v>
      </c>
      <c r="X476">
        <v>475</v>
      </c>
    </row>
    <row r="477" spans="1:24" x14ac:dyDescent="0.25">
      <c r="A477">
        <v>476</v>
      </c>
      <c r="B477" t="s">
        <v>1918</v>
      </c>
      <c r="C477" s="2">
        <v>41952</v>
      </c>
      <c r="D477" s="2">
        <v>41954</v>
      </c>
      <c r="E477" t="s">
        <v>353</v>
      </c>
      <c r="F477" t="s">
        <v>1919</v>
      </c>
      <c r="G477" t="s">
        <v>1920</v>
      </c>
      <c r="H477" t="s">
        <v>356</v>
      </c>
      <c r="I477" t="s">
        <v>357</v>
      </c>
      <c r="J477" t="s">
        <v>439</v>
      </c>
      <c r="K477" t="s">
        <v>369</v>
      </c>
      <c r="L477">
        <v>94110</v>
      </c>
      <c r="M477" t="s">
        <v>8</v>
      </c>
      <c r="N477" t="s">
        <v>1929</v>
      </c>
      <c r="O477" t="s">
        <v>9</v>
      </c>
      <c r="P477" t="s">
        <v>19</v>
      </c>
      <c r="Q477" t="s">
        <v>1930</v>
      </c>
      <c r="R477">
        <v>62.65</v>
      </c>
      <c r="S477">
        <v>7</v>
      </c>
      <c r="T477" s="3">
        <v>0</v>
      </c>
      <c r="U477">
        <v>0</v>
      </c>
      <c r="V477">
        <v>-33.831000000000003</v>
      </c>
      <c r="W477">
        <v>28.818999999999999</v>
      </c>
      <c r="X477">
        <v>476</v>
      </c>
    </row>
    <row r="478" spans="1:24" x14ac:dyDescent="0.25">
      <c r="A478">
        <v>477</v>
      </c>
      <c r="B478" t="s">
        <v>1918</v>
      </c>
      <c r="C478" s="2">
        <v>41952</v>
      </c>
      <c r="D478" s="2">
        <v>41954</v>
      </c>
      <c r="E478" t="s">
        <v>353</v>
      </c>
      <c r="F478" t="s">
        <v>1919</v>
      </c>
      <c r="G478" t="s">
        <v>1920</v>
      </c>
      <c r="H478" t="s">
        <v>356</v>
      </c>
      <c r="I478" t="s">
        <v>357</v>
      </c>
      <c r="J478" t="s">
        <v>439</v>
      </c>
      <c r="K478" t="s">
        <v>369</v>
      </c>
      <c r="L478">
        <v>94110</v>
      </c>
      <c r="M478" t="s">
        <v>8</v>
      </c>
      <c r="N478" t="s">
        <v>1931</v>
      </c>
      <c r="O478" t="s">
        <v>9</v>
      </c>
      <c r="P478" t="s">
        <v>19</v>
      </c>
      <c r="Q478" t="s">
        <v>1932</v>
      </c>
      <c r="R478">
        <v>94.85</v>
      </c>
      <c r="S478">
        <v>5</v>
      </c>
      <c r="T478" s="3">
        <v>0</v>
      </c>
      <c r="U478">
        <v>0</v>
      </c>
      <c r="V478">
        <v>-49.322000000000003</v>
      </c>
      <c r="W478">
        <v>45.527999999999999</v>
      </c>
      <c r="X478">
        <v>477</v>
      </c>
    </row>
    <row r="479" spans="1:24" x14ac:dyDescent="0.25">
      <c r="A479">
        <v>478</v>
      </c>
      <c r="B479" t="s">
        <v>1933</v>
      </c>
      <c r="C479" s="2">
        <v>42563</v>
      </c>
      <c r="D479" s="2">
        <v>42570</v>
      </c>
      <c r="E479" t="s">
        <v>373</v>
      </c>
      <c r="F479" t="s">
        <v>1312</v>
      </c>
      <c r="G479" t="s">
        <v>1313</v>
      </c>
      <c r="H479" t="s">
        <v>367</v>
      </c>
      <c r="I479" t="s">
        <v>357</v>
      </c>
      <c r="J479" t="s">
        <v>368</v>
      </c>
      <c r="K479" t="s">
        <v>369</v>
      </c>
      <c r="L479">
        <v>90008</v>
      </c>
      <c r="M479" t="s">
        <v>8</v>
      </c>
      <c r="N479" t="s">
        <v>1934</v>
      </c>
      <c r="O479" t="s">
        <v>15</v>
      </c>
      <c r="P479" t="s">
        <v>16</v>
      </c>
      <c r="Q479" t="s">
        <v>1935</v>
      </c>
      <c r="R479">
        <v>95.76</v>
      </c>
      <c r="S479">
        <v>6</v>
      </c>
      <c r="T479" s="3">
        <v>0.2</v>
      </c>
      <c r="U479">
        <v>-19.152000000000001</v>
      </c>
      <c r="V479">
        <v>-69.426000000000002</v>
      </c>
      <c r="W479">
        <v>7.1820000000000004</v>
      </c>
      <c r="X479">
        <v>478</v>
      </c>
    </row>
    <row r="480" spans="1:24" x14ac:dyDescent="0.25">
      <c r="A480">
        <v>479</v>
      </c>
      <c r="B480" t="s">
        <v>1936</v>
      </c>
      <c r="C480" s="2">
        <v>42670</v>
      </c>
      <c r="D480" s="2">
        <v>42676</v>
      </c>
      <c r="E480" t="s">
        <v>373</v>
      </c>
      <c r="F480" t="s">
        <v>1937</v>
      </c>
      <c r="G480" t="s">
        <v>1938</v>
      </c>
      <c r="H480" t="s">
        <v>356</v>
      </c>
      <c r="I480" t="s">
        <v>357</v>
      </c>
      <c r="J480" t="s">
        <v>583</v>
      </c>
      <c r="K480" t="s">
        <v>576</v>
      </c>
      <c r="L480">
        <v>12180</v>
      </c>
      <c r="M480" t="s">
        <v>22</v>
      </c>
      <c r="N480" t="s">
        <v>1409</v>
      </c>
      <c r="O480" t="s">
        <v>5</v>
      </c>
      <c r="P480" t="s">
        <v>13</v>
      </c>
      <c r="Q480" t="s">
        <v>1410</v>
      </c>
      <c r="R480">
        <v>40.200000000000003</v>
      </c>
      <c r="S480">
        <v>3</v>
      </c>
      <c r="T480" s="3">
        <v>0</v>
      </c>
      <c r="U480">
        <v>0</v>
      </c>
      <c r="V480">
        <v>-20.904</v>
      </c>
      <c r="W480">
        <v>19.295999999999999</v>
      </c>
      <c r="X480">
        <v>479</v>
      </c>
    </row>
    <row r="481" spans="1:24" x14ac:dyDescent="0.25">
      <c r="A481">
        <v>480</v>
      </c>
      <c r="B481" t="s">
        <v>1939</v>
      </c>
      <c r="C481" s="2">
        <v>42547</v>
      </c>
      <c r="D481" s="2">
        <v>42553</v>
      </c>
      <c r="E481" t="s">
        <v>373</v>
      </c>
      <c r="F481" t="s">
        <v>1940</v>
      </c>
      <c r="G481" t="s">
        <v>1941</v>
      </c>
      <c r="H481" t="s">
        <v>367</v>
      </c>
      <c r="I481" t="s">
        <v>357</v>
      </c>
      <c r="J481" t="s">
        <v>575</v>
      </c>
      <c r="K481" t="s">
        <v>576</v>
      </c>
      <c r="L481">
        <v>10024</v>
      </c>
      <c r="M481" t="s">
        <v>22</v>
      </c>
      <c r="N481" t="s">
        <v>1942</v>
      </c>
      <c r="O481" t="s">
        <v>9</v>
      </c>
      <c r="P481" t="s">
        <v>14</v>
      </c>
      <c r="Q481" t="s">
        <v>1943</v>
      </c>
      <c r="R481">
        <v>14.7</v>
      </c>
      <c r="S481">
        <v>5</v>
      </c>
      <c r="T481" s="3">
        <v>0</v>
      </c>
      <c r="U481">
        <v>0</v>
      </c>
      <c r="V481">
        <v>-8.0850000000000009</v>
      </c>
      <c r="W481">
        <v>6.6150000000000002</v>
      </c>
      <c r="X481">
        <v>480</v>
      </c>
    </row>
    <row r="482" spans="1:24" x14ac:dyDescent="0.25">
      <c r="A482">
        <v>481</v>
      </c>
      <c r="B482" t="s">
        <v>1939</v>
      </c>
      <c r="C482" s="2">
        <v>42547</v>
      </c>
      <c r="D482" s="2">
        <v>42553</v>
      </c>
      <c r="E482" t="s">
        <v>373</v>
      </c>
      <c r="F482" t="s">
        <v>1940</v>
      </c>
      <c r="G482" t="s">
        <v>1941</v>
      </c>
      <c r="H482" t="s">
        <v>367</v>
      </c>
      <c r="I482" t="s">
        <v>357</v>
      </c>
      <c r="J482" t="s">
        <v>575</v>
      </c>
      <c r="K482" t="s">
        <v>576</v>
      </c>
      <c r="L482">
        <v>10024</v>
      </c>
      <c r="M482" t="s">
        <v>22</v>
      </c>
      <c r="N482" t="s">
        <v>1944</v>
      </c>
      <c r="O482" t="s">
        <v>9</v>
      </c>
      <c r="P482" t="s">
        <v>12</v>
      </c>
      <c r="Q482" t="s">
        <v>1945</v>
      </c>
      <c r="R482">
        <v>704.25</v>
      </c>
      <c r="S482">
        <v>5</v>
      </c>
      <c r="T482" s="3">
        <v>0</v>
      </c>
      <c r="U482">
        <v>0</v>
      </c>
      <c r="V482">
        <v>-619.74</v>
      </c>
      <c r="W482">
        <v>84.51</v>
      </c>
      <c r="X482">
        <v>481</v>
      </c>
    </row>
    <row r="483" spans="1:24" x14ac:dyDescent="0.25">
      <c r="A483">
        <v>482</v>
      </c>
      <c r="B483" t="s">
        <v>1946</v>
      </c>
      <c r="C483" s="2">
        <v>41918</v>
      </c>
      <c r="D483" s="2">
        <v>41922</v>
      </c>
      <c r="E483" t="s">
        <v>373</v>
      </c>
      <c r="F483" t="s">
        <v>1947</v>
      </c>
      <c r="G483" t="s">
        <v>1948</v>
      </c>
      <c r="H483" t="s">
        <v>356</v>
      </c>
      <c r="I483" t="s">
        <v>357</v>
      </c>
      <c r="J483" t="s">
        <v>1246</v>
      </c>
      <c r="K483" t="s">
        <v>369</v>
      </c>
      <c r="L483">
        <v>92024</v>
      </c>
      <c r="M483" t="s">
        <v>8</v>
      </c>
      <c r="N483" t="s">
        <v>1949</v>
      </c>
      <c r="O483" t="s">
        <v>15</v>
      </c>
      <c r="P483" t="s">
        <v>23</v>
      </c>
      <c r="Q483" t="s">
        <v>1950</v>
      </c>
      <c r="R483">
        <v>9.09</v>
      </c>
      <c r="S483">
        <v>3</v>
      </c>
      <c r="T483" s="3">
        <v>0</v>
      </c>
      <c r="U483">
        <v>0</v>
      </c>
      <c r="V483">
        <v>-7.1810999999999998</v>
      </c>
      <c r="W483">
        <v>1.9089</v>
      </c>
      <c r="X483">
        <v>482</v>
      </c>
    </row>
    <row r="484" spans="1:24" x14ac:dyDescent="0.25">
      <c r="A484">
        <v>483</v>
      </c>
      <c r="B484" t="s">
        <v>1951</v>
      </c>
      <c r="C484" s="2">
        <v>41842</v>
      </c>
      <c r="D484" s="2">
        <v>41847</v>
      </c>
      <c r="E484" t="s">
        <v>373</v>
      </c>
      <c r="F484" t="s">
        <v>1952</v>
      </c>
      <c r="G484" t="s">
        <v>1953</v>
      </c>
      <c r="H484" t="s">
        <v>356</v>
      </c>
      <c r="I484" t="s">
        <v>357</v>
      </c>
      <c r="J484" t="s">
        <v>575</v>
      </c>
      <c r="K484" t="s">
        <v>576</v>
      </c>
      <c r="L484">
        <v>10024</v>
      </c>
      <c r="M484" t="s">
        <v>22</v>
      </c>
      <c r="N484" t="s">
        <v>672</v>
      </c>
      <c r="O484" t="s">
        <v>9</v>
      </c>
      <c r="P484" t="s">
        <v>14</v>
      </c>
      <c r="Q484" t="s">
        <v>673</v>
      </c>
      <c r="R484">
        <v>5.96</v>
      </c>
      <c r="S484">
        <v>2</v>
      </c>
      <c r="T484" s="3">
        <v>0</v>
      </c>
      <c r="U484">
        <v>0</v>
      </c>
      <c r="V484">
        <v>-4.2911999999999999</v>
      </c>
      <c r="W484">
        <v>1.6688000000000001</v>
      </c>
      <c r="X484">
        <v>483</v>
      </c>
    </row>
    <row r="485" spans="1:24" x14ac:dyDescent="0.25">
      <c r="A485">
        <v>484</v>
      </c>
      <c r="B485" t="s">
        <v>1951</v>
      </c>
      <c r="C485" s="2">
        <v>41842</v>
      </c>
      <c r="D485" s="2">
        <v>41847</v>
      </c>
      <c r="E485" t="s">
        <v>373</v>
      </c>
      <c r="F485" t="s">
        <v>1952</v>
      </c>
      <c r="G485" t="s">
        <v>1953</v>
      </c>
      <c r="H485" t="s">
        <v>356</v>
      </c>
      <c r="I485" t="s">
        <v>357</v>
      </c>
      <c r="J485" t="s">
        <v>575</v>
      </c>
      <c r="K485" t="s">
        <v>576</v>
      </c>
      <c r="L485">
        <v>10024</v>
      </c>
      <c r="M485" t="s">
        <v>22</v>
      </c>
      <c r="N485" t="s">
        <v>1954</v>
      </c>
      <c r="O485" t="s">
        <v>15</v>
      </c>
      <c r="P485" t="s">
        <v>23</v>
      </c>
      <c r="Q485" t="s">
        <v>1955</v>
      </c>
      <c r="R485">
        <v>159.97999999999999</v>
      </c>
      <c r="S485">
        <v>2</v>
      </c>
      <c r="T485" s="3">
        <v>0</v>
      </c>
      <c r="U485">
        <v>0</v>
      </c>
      <c r="V485">
        <v>-102.38720000000001</v>
      </c>
      <c r="W485">
        <v>57.592799999999997</v>
      </c>
      <c r="X485">
        <v>484</v>
      </c>
    </row>
    <row r="486" spans="1:24" x14ac:dyDescent="0.25">
      <c r="A486">
        <v>485</v>
      </c>
      <c r="B486" t="s">
        <v>43</v>
      </c>
      <c r="C486" s="2">
        <v>42896</v>
      </c>
      <c r="D486" s="2">
        <v>42899</v>
      </c>
      <c r="E486" t="s">
        <v>497</v>
      </c>
      <c r="F486" t="s">
        <v>1956</v>
      </c>
      <c r="G486" t="s">
        <v>1957</v>
      </c>
      <c r="H486" t="s">
        <v>416</v>
      </c>
      <c r="I486" t="s">
        <v>357</v>
      </c>
      <c r="J486" t="s">
        <v>368</v>
      </c>
      <c r="K486" t="s">
        <v>369</v>
      </c>
      <c r="L486">
        <v>90045</v>
      </c>
      <c r="M486" t="s">
        <v>8</v>
      </c>
      <c r="N486" t="s">
        <v>1958</v>
      </c>
      <c r="O486" t="s">
        <v>9</v>
      </c>
      <c r="P486" t="s">
        <v>10</v>
      </c>
      <c r="Q486" t="s">
        <v>1959</v>
      </c>
      <c r="R486">
        <v>29.6</v>
      </c>
      <c r="S486">
        <v>2</v>
      </c>
      <c r="T486" s="3">
        <v>0</v>
      </c>
      <c r="U486">
        <v>0</v>
      </c>
      <c r="V486">
        <v>-14.8</v>
      </c>
      <c r="W486">
        <v>14.8</v>
      </c>
      <c r="X486">
        <v>485</v>
      </c>
    </row>
    <row r="487" spans="1:24" x14ac:dyDescent="0.25">
      <c r="A487">
        <v>486</v>
      </c>
      <c r="B487" t="s">
        <v>43</v>
      </c>
      <c r="C487" s="2">
        <v>42896</v>
      </c>
      <c r="D487" s="2">
        <v>42899</v>
      </c>
      <c r="E487" t="s">
        <v>497</v>
      </c>
      <c r="F487" t="s">
        <v>1956</v>
      </c>
      <c r="G487" t="s">
        <v>1957</v>
      </c>
      <c r="H487" t="s">
        <v>416</v>
      </c>
      <c r="I487" t="s">
        <v>357</v>
      </c>
      <c r="J487" t="s">
        <v>368</v>
      </c>
      <c r="K487" t="s">
        <v>369</v>
      </c>
      <c r="L487">
        <v>90045</v>
      </c>
      <c r="M487" t="s">
        <v>8</v>
      </c>
      <c r="N487" t="s">
        <v>1960</v>
      </c>
      <c r="O487" t="s">
        <v>5</v>
      </c>
      <c r="P487" t="s">
        <v>6</v>
      </c>
      <c r="Q487" t="s">
        <v>1961</v>
      </c>
      <c r="R487">
        <v>514.16499999999996</v>
      </c>
      <c r="S487">
        <v>5</v>
      </c>
      <c r="T487" s="3">
        <v>0.15</v>
      </c>
      <c r="U487">
        <v>-77.124750000000006</v>
      </c>
      <c r="V487">
        <v>-467.28525000000002</v>
      </c>
      <c r="W487">
        <v>-30.245000000000001</v>
      </c>
      <c r="X487">
        <v>486</v>
      </c>
    </row>
    <row r="488" spans="1:24" x14ac:dyDescent="0.25">
      <c r="A488">
        <v>487</v>
      </c>
      <c r="B488" t="s">
        <v>43</v>
      </c>
      <c r="C488" s="2">
        <v>42896</v>
      </c>
      <c r="D488" s="2">
        <v>42899</v>
      </c>
      <c r="E488" t="s">
        <v>497</v>
      </c>
      <c r="F488" t="s">
        <v>1956</v>
      </c>
      <c r="G488" t="s">
        <v>1957</v>
      </c>
      <c r="H488" t="s">
        <v>416</v>
      </c>
      <c r="I488" t="s">
        <v>357</v>
      </c>
      <c r="J488" t="s">
        <v>368</v>
      </c>
      <c r="K488" t="s">
        <v>369</v>
      </c>
      <c r="L488">
        <v>90045</v>
      </c>
      <c r="M488" t="s">
        <v>8</v>
      </c>
      <c r="N488" t="s">
        <v>1962</v>
      </c>
      <c r="O488" t="s">
        <v>15</v>
      </c>
      <c r="P488" t="s">
        <v>16</v>
      </c>
      <c r="Q488" t="s">
        <v>1963</v>
      </c>
      <c r="R488">
        <v>279.95999999999998</v>
      </c>
      <c r="S488">
        <v>5</v>
      </c>
      <c r="T488" s="3">
        <v>0.2</v>
      </c>
      <c r="U488">
        <v>-55.991999999999997</v>
      </c>
      <c r="V488">
        <v>-206.47049999999999</v>
      </c>
      <c r="W488">
        <v>17.497499999999999</v>
      </c>
      <c r="X488">
        <v>487</v>
      </c>
    </row>
    <row r="489" spans="1:24" x14ac:dyDescent="0.25">
      <c r="A489">
        <v>488</v>
      </c>
      <c r="B489" t="s">
        <v>1964</v>
      </c>
      <c r="C489" s="2">
        <v>41941</v>
      </c>
      <c r="D489" s="2">
        <v>41943</v>
      </c>
      <c r="E489" t="s">
        <v>497</v>
      </c>
      <c r="F489" t="s">
        <v>1965</v>
      </c>
      <c r="G489" t="s">
        <v>1966</v>
      </c>
      <c r="H489" t="s">
        <v>356</v>
      </c>
      <c r="I489" t="s">
        <v>357</v>
      </c>
      <c r="J489" t="s">
        <v>610</v>
      </c>
      <c r="K489" t="s">
        <v>520</v>
      </c>
      <c r="L489">
        <v>60610</v>
      </c>
      <c r="M489" t="s">
        <v>20</v>
      </c>
      <c r="N489" t="s">
        <v>1967</v>
      </c>
      <c r="O489" t="s">
        <v>15</v>
      </c>
      <c r="P489" t="s">
        <v>16</v>
      </c>
      <c r="Q489" t="s">
        <v>1968</v>
      </c>
      <c r="R489">
        <v>2735.9520000000002</v>
      </c>
      <c r="S489">
        <v>6</v>
      </c>
      <c r="T489" s="3">
        <v>0.2</v>
      </c>
      <c r="U489">
        <v>-547.19039999999995</v>
      </c>
      <c r="V489">
        <v>-1846.7675999999999</v>
      </c>
      <c r="W489">
        <v>341.99400000000003</v>
      </c>
      <c r="X489">
        <v>488</v>
      </c>
    </row>
    <row r="490" spans="1:24" x14ac:dyDescent="0.25">
      <c r="A490">
        <v>489</v>
      </c>
      <c r="B490" t="s">
        <v>1969</v>
      </c>
      <c r="C490" s="2">
        <v>41799</v>
      </c>
      <c r="D490" s="2">
        <v>41803</v>
      </c>
      <c r="E490" t="s">
        <v>353</v>
      </c>
      <c r="F490" t="s">
        <v>1970</v>
      </c>
      <c r="G490" t="s">
        <v>1971</v>
      </c>
      <c r="H490" t="s">
        <v>416</v>
      </c>
      <c r="I490" t="s">
        <v>357</v>
      </c>
      <c r="J490" t="s">
        <v>1972</v>
      </c>
      <c r="K490" t="s">
        <v>418</v>
      </c>
      <c r="L490">
        <v>77340</v>
      </c>
      <c r="M490" t="s">
        <v>20</v>
      </c>
      <c r="N490" t="s">
        <v>1973</v>
      </c>
      <c r="O490" t="s">
        <v>15</v>
      </c>
      <c r="P490" t="s">
        <v>16</v>
      </c>
      <c r="Q490" t="s">
        <v>1974</v>
      </c>
      <c r="R490">
        <v>7.992</v>
      </c>
      <c r="S490">
        <v>1</v>
      </c>
      <c r="T490" s="3">
        <v>0.2</v>
      </c>
      <c r="U490">
        <v>-1.5984</v>
      </c>
      <c r="V490">
        <v>-5.7942</v>
      </c>
      <c r="W490">
        <v>0.59940000000000004</v>
      </c>
      <c r="X490">
        <v>489</v>
      </c>
    </row>
    <row r="491" spans="1:24" x14ac:dyDescent="0.25">
      <c r="A491">
        <v>490</v>
      </c>
      <c r="B491" t="s">
        <v>1969</v>
      </c>
      <c r="C491" s="2">
        <v>41799</v>
      </c>
      <c r="D491" s="2">
        <v>41803</v>
      </c>
      <c r="E491" t="s">
        <v>353</v>
      </c>
      <c r="F491" t="s">
        <v>1970</v>
      </c>
      <c r="G491" t="s">
        <v>1971</v>
      </c>
      <c r="H491" t="s">
        <v>416</v>
      </c>
      <c r="I491" t="s">
        <v>357</v>
      </c>
      <c r="J491" t="s">
        <v>1972</v>
      </c>
      <c r="K491" t="s">
        <v>418</v>
      </c>
      <c r="L491">
        <v>77340</v>
      </c>
      <c r="M491" t="s">
        <v>20</v>
      </c>
      <c r="N491" t="s">
        <v>1975</v>
      </c>
      <c r="O491" t="s">
        <v>15</v>
      </c>
      <c r="P491" t="s">
        <v>23</v>
      </c>
      <c r="Q491" t="s">
        <v>1976</v>
      </c>
      <c r="R491">
        <v>63.984000000000002</v>
      </c>
      <c r="S491">
        <v>2</v>
      </c>
      <c r="T491" s="3">
        <v>0.2</v>
      </c>
      <c r="U491">
        <v>-12.796799999999999</v>
      </c>
      <c r="V491">
        <v>-40.7898</v>
      </c>
      <c r="W491">
        <v>10.397399999999999</v>
      </c>
      <c r="X491">
        <v>490</v>
      </c>
    </row>
    <row r="492" spans="1:24" x14ac:dyDescent="0.25">
      <c r="A492">
        <v>491</v>
      </c>
      <c r="B492" t="s">
        <v>1969</v>
      </c>
      <c r="C492" s="2">
        <v>41799</v>
      </c>
      <c r="D492" s="2">
        <v>41803</v>
      </c>
      <c r="E492" t="s">
        <v>353</v>
      </c>
      <c r="F492" t="s">
        <v>1970</v>
      </c>
      <c r="G492" t="s">
        <v>1971</v>
      </c>
      <c r="H492" t="s">
        <v>416</v>
      </c>
      <c r="I492" t="s">
        <v>357</v>
      </c>
      <c r="J492" t="s">
        <v>1972</v>
      </c>
      <c r="K492" t="s">
        <v>418</v>
      </c>
      <c r="L492">
        <v>77340</v>
      </c>
      <c r="M492" t="s">
        <v>20</v>
      </c>
      <c r="N492" t="s">
        <v>1858</v>
      </c>
      <c r="O492" t="s">
        <v>9</v>
      </c>
      <c r="P492" t="s">
        <v>14</v>
      </c>
      <c r="Q492" t="s">
        <v>1859</v>
      </c>
      <c r="R492">
        <v>70.367999999999995</v>
      </c>
      <c r="S492">
        <v>2</v>
      </c>
      <c r="T492" s="3">
        <v>0.2</v>
      </c>
      <c r="U492">
        <v>-14.073600000000001</v>
      </c>
      <c r="V492">
        <v>-50.1372</v>
      </c>
      <c r="W492">
        <v>6.1571999999999996</v>
      </c>
      <c r="X492">
        <v>491</v>
      </c>
    </row>
    <row r="493" spans="1:24" x14ac:dyDescent="0.25">
      <c r="A493">
        <v>492</v>
      </c>
      <c r="B493" t="s">
        <v>1977</v>
      </c>
      <c r="C493" s="2">
        <v>41896</v>
      </c>
      <c r="D493" s="2">
        <v>41901</v>
      </c>
      <c r="E493" t="s">
        <v>373</v>
      </c>
      <c r="F493" t="s">
        <v>1978</v>
      </c>
      <c r="G493" t="s">
        <v>1979</v>
      </c>
      <c r="H493" t="s">
        <v>356</v>
      </c>
      <c r="I493" t="s">
        <v>357</v>
      </c>
      <c r="J493" t="s">
        <v>695</v>
      </c>
      <c r="K493" t="s">
        <v>576</v>
      </c>
      <c r="L493">
        <v>14609</v>
      </c>
      <c r="M493" t="s">
        <v>22</v>
      </c>
      <c r="N493" t="s">
        <v>1980</v>
      </c>
      <c r="O493" t="s">
        <v>9</v>
      </c>
      <c r="P493" t="s">
        <v>12</v>
      </c>
      <c r="Q493" t="s">
        <v>1981</v>
      </c>
      <c r="R493">
        <v>449.15</v>
      </c>
      <c r="S493">
        <v>5</v>
      </c>
      <c r="T493" s="3">
        <v>0</v>
      </c>
      <c r="U493">
        <v>0</v>
      </c>
      <c r="V493">
        <v>-440.16699999999997</v>
      </c>
      <c r="W493">
        <v>8.9830000000000005</v>
      </c>
      <c r="X493">
        <v>492</v>
      </c>
    </row>
    <row r="494" spans="1:24" x14ac:dyDescent="0.25">
      <c r="A494">
        <v>493</v>
      </c>
      <c r="B494" t="s">
        <v>1977</v>
      </c>
      <c r="C494" s="2">
        <v>41896</v>
      </c>
      <c r="D494" s="2">
        <v>41901</v>
      </c>
      <c r="E494" t="s">
        <v>373</v>
      </c>
      <c r="F494" t="s">
        <v>1978</v>
      </c>
      <c r="G494" t="s">
        <v>1979</v>
      </c>
      <c r="H494" t="s">
        <v>356</v>
      </c>
      <c r="I494" t="s">
        <v>357</v>
      </c>
      <c r="J494" t="s">
        <v>695</v>
      </c>
      <c r="K494" t="s">
        <v>576</v>
      </c>
      <c r="L494">
        <v>14609</v>
      </c>
      <c r="M494" t="s">
        <v>22</v>
      </c>
      <c r="N494" t="s">
        <v>1982</v>
      </c>
      <c r="O494" t="s">
        <v>9</v>
      </c>
      <c r="P494" t="s">
        <v>24</v>
      </c>
      <c r="Q494" t="s">
        <v>1983</v>
      </c>
      <c r="R494">
        <v>11.07</v>
      </c>
      <c r="S494">
        <v>3</v>
      </c>
      <c r="T494" s="3">
        <v>0</v>
      </c>
      <c r="U494">
        <v>0</v>
      </c>
      <c r="V494">
        <v>-5.9778000000000002</v>
      </c>
      <c r="W494">
        <v>5.0922000000000001</v>
      </c>
      <c r="X494">
        <v>493</v>
      </c>
    </row>
    <row r="495" spans="1:24" x14ac:dyDescent="0.25">
      <c r="A495">
        <v>494</v>
      </c>
      <c r="B495" t="s">
        <v>1984</v>
      </c>
      <c r="C495" s="2">
        <v>42499</v>
      </c>
      <c r="D495" s="2">
        <v>42504</v>
      </c>
      <c r="E495" t="s">
        <v>373</v>
      </c>
      <c r="F495" t="s">
        <v>1985</v>
      </c>
      <c r="G495" t="s">
        <v>1986</v>
      </c>
      <c r="H495" t="s">
        <v>356</v>
      </c>
      <c r="I495" t="s">
        <v>357</v>
      </c>
      <c r="J495" t="s">
        <v>409</v>
      </c>
      <c r="K495" t="s">
        <v>410</v>
      </c>
      <c r="L495">
        <v>98115</v>
      </c>
      <c r="M495" t="s">
        <v>8</v>
      </c>
      <c r="N495" t="s">
        <v>1987</v>
      </c>
      <c r="O495" t="s">
        <v>15</v>
      </c>
      <c r="P495" t="s">
        <v>23</v>
      </c>
      <c r="Q495" t="s">
        <v>1988</v>
      </c>
      <c r="R495">
        <v>93.98</v>
      </c>
      <c r="S495">
        <v>2</v>
      </c>
      <c r="T495" s="3">
        <v>0</v>
      </c>
      <c r="U495">
        <v>0</v>
      </c>
      <c r="V495">
        <v>-80.822800000000001</v>
      </c>
      <c r="W495">
        <v>13.1572</v>
      </c>
      <c r="X495">
        <v>494</v>
      </c>
    </row>
    <row r="496" spans="1:24" x14ac:dyDescent="0.25">
      <c r="A496">
        <v>495</v>
      </c>
      <c r="B496" t="s">
        <v>1989</v>
      </c>
      <c r="C496" s="2">
        <v>42447</v>
      </c>
      <c r="D496" s="2">
        <v>42450</v>
      </c>
      <c r="E496" t="s">
        <v>353</v>
      </c>
      <c r="F496" t="s">
        <v>1990</v>
      </c>
      <c r="G496" t="s">
        <v>1991</v>
      </c>
      <c r="H496" t="s">
        <v>356</v>
      </c>
      <c r="I496" t="s">
        <v>357</v>
      </c>
      <c r="J496" t="s">
        <v>641</v>
      </c>
      <c r="K496" t="s">
        <v>642</v>
      </c>
      <c r="L496">
        <v>38109</v>
      </c>
      <c r="M496" t="s">
        <v>4</v>
      </c>
      <c r="N496" t="s">
        <v>1992</v>
      </c>
      <c r="O496" t="s">
        <v>5</v>
      </c>
      <c r="P496" t="s">
        <v>11</v>
      </c>
      <c r="Q496" t="s">
        <v>1993</v>
      </c>
      <c r="R496">
        <v>189.88200000000001</v>
      </c>
      <c r="S496">
        <v>3</v>
      </c>
      <c r="T496" s="3">
        <v>0.4</v>
      </c>
      <c r="U496">
        <v>-75.952799999999996</v>
      </c>
      <c r="V496">
        <v>-208.87020000000001</v>
      </c>
      <c r="W496">
        <v>-94.941000000000003</v>
      </c>
      <c r="X496">
        <v>495</v>
      </c>
    </row>
    <row r="497" spans="1:24" x14ac:dyDescent="0.25">
      <c r="A497">
        <v>496</v>
      </c>
      <c r="B497" t="s">
        <v>1994</v>
      </c>
      <c r="C497" s="2">
        <v>42365</v>
      </c>
      <c r="D497" s="2">
        <v>42369</v>
      </c>
      <c r="E497" t="s">
        <v>373</v>
      </c>
      <c r="F497" t="s">
        <v>1995</v>
      </c>
      <c r="G497" t="s">
        <v>1996</v>
      </c>
      <c r="H497" t="s">
        <v>356</v>
      </c>
      <c r="I497" t="s">
        <v>357</v>
      </c>
      <c r="J497" t="s">
        <v>1997</v>
      </c>
      <c r="K497" t="s">
        <v>1998</v>
      </c>
      <c r="L497">
        <v>72701</v>
      </c>
      <c r="M497" t="s">
        <v>4</v>
      </c>
      <c r="N497" t="s">
        <v>1999</v>
      </c>
      <c r="O497" t="s">
        <v>9</v>
      </c>
      <c r="P497" t="s">
        <v>24</v>
      </c>
      <c r="Q497" t="s">
        <v>2000</v>
      </c>
      <c r="R497">
        <v>105.42</v>
      </c>
      <c r="S497">
        <v>2</v>
      </c>
      <c r="T497" s="3">
        <v>0</v>
      </c>
      <c r="U497">
        <v>0</v>
      </c>
      <c r="V497">
        <v>-53.764200000000002</v>
      </c>
      <c r="W497">
        <v>51.655799999999999</v>
      </c>
      <c r="X497">
        <v>496</v>
      </c>
    </row>
    <row r="498" spans="1:24" x14ac:dyDescent="0.25">
      <c r="A498">
        <v>497</v>
      </c>
      <c r="B498" t="s">
        <v>2001</v>
      </c>
      <c r="C498" s="2">
        <v>42576</v>
      </c>
      <c r="D498" s="2">
        <v>42582</v>
      </c>
      <c r="E498" t="s">
        <v>373</v>
      </c>
      <c r="F498" t="s">
        <v>1876</v>
      </c>
      <c r="G498" t="s">
        <v>1877</v>
      </c>
      <c r="H498" t="s">
        <v>356</v>
      </c>
      <c r="I498" t="s">
        <v>357</v>
      </c>
      <c r="J498" t="s">
        <v>2002</v>
      </c>
      <c r="K498" t="s">
        <v>369</v>
      </c>
      <c r="L498">
        <v>92627</v>
      </c>
      <c r="M498" t="s">
        <v>8</v>
      </c>
      <c r="N498" t="s">
        <v>2003</v>
      </c>
      <c r="O498" t="s">
        <v>9</v>
      </c>
      <c r="P498" t="s">
        <v>17</v>
      </c>
      <c r="Q498" t="s">
        <v>2004</v>
      </c>
      <c r="R498">
        <v>119.616</v>
      </c>
      <c r="S498">
        <v>8</v>
      </c>
      <c r="T498" s="3">
        <v>0.2</v>
      </c>
      <c r="U498">
        <v>-23.923200000000001</v>
      </c>
      <c r="V498">
        <v>-55.322400000000002</v>
      </c>
      <c r="W498">
        <v>40.370399999999997</v>
      </c>
      <c r="X498">
        <v>497</v>
      </c>
    </row>
    <row r="499" spans="1:24" x14ac:dyDescent="0.25">
      <c r="A499">
        <v>498</v>
      </c>
      <c r="B499" t="s">
        <v>2001</v>
      </c>
      <c r="C499" s="2">
        <v>42576</v>
      </c>
      <c r="D499" s="2">
        <v>42582</v>
      </c>
      <c r="E499" t="s">
        <v>373</v>
      </c>
      <c r="F499" t="s">
        <v>1876</v>
      </c>
      <c r="G499" t="s">
        <v>1877</v>
      </c>
      <c r="H499" t="s">
        <v>356</v>
      </c>
      <c r="I499" t="s">
        <v>357</v>
      </c>
      <c r="J499" t="s">
        <v>2002</v>
      </c>
      <c r="K499" t="s">
        <v>369</v>
      </c>
      <c r="L499">
        <v>92627</v>
      </c>
      <c r="M499" t="s">
        <v>8</v>
      </c>
      <c r="N499" t="s">
        <v>2005</v>
      </c>
      <c r="O499" t="s">
        <v>5</v>
      </c>
      <c r="P499" t="s">
        <v>13</v>
      </c>
      <c r="Q499" t="s">
        <v>2006</v>
      </c>
      <c r="R499">
        <v>255.76</v>
      </c>
      <c r="S499">
        <v>4</v>
      </c>
      <c r="T499" s="3">
        <v>0</v>
      </c>
      <c r="U499">
        <v>0</v>
      </c>
      <c r="V499">
        <v>-173.91679999999999</v>
      </c>
      <c r="W499">
        <v>81.843199999999996</v>
      </c>
      <c r="X499">
        <v>498</v>
      </c>
    </row>
    <row r="500" spans="1:24" x14ac:dyDescent="0.25">
      <c r="A500">
        <v>499</v>
      </c>
      <c r="B500" t="s">
        <v>2001</v>
      </c>
      <c r="C500" s="2">
        <v>42576</v>
      </c>
      <c r="D500" s="2">
        <v>42582</v>
      </c>
      <c r="E500" t="s">
        <v>373</v>
      </c>
      <c r="F500" t="s">
        <v>1876</v>
      </c>
      <c r="G500" t="s">
        <v>1877</v>
      </c>
      <c r="H500" t="s">
        <v>356</v>
      </c>
      <c r="I500" t="s">
        <v>357</v>
      </c>
      <c r="J500" t="s">
        <v>2002</v>
      </c>
      <c r="K500" t="s">
        <v>369</v>
      </c>
      <c r="L500">
        <v>92627</v>
      </c>
      <c r="M500" t="s">
        <v>8</v>
      </c>
      <c r="N500" t="s">
        <v>1463</v>
      </c>
      <c r="O500" t="s">
        <v>5</v>
      </c>
      <c r="P500" t="s">
        <v>7</v>
      </c>
      <c r="Q500" t="s">
        <v>1464</v>
      </c>
      <c r="R500">
        <v>241.56800000000001</v>
      </c>
      <c r="S500">
        <v>2</v>
      </c>
      <c r="T500" s="3">
        <v>0.2</v>
      </c>
      <c r="U500">
        <v>-48.313600000000001</v>
      </c>
      <c r="V500">
        <v>-175.13679999999999</v>
      </c>
      <c r="W500">
        <v>18.117599999999999</v>
      </c>
      <c r="X500">
        <v>499</v>
      </c>
    </row>
    <row r="501" spans="1:24" x14ac:dyDescent="0.25">
      <c r="A501">
        <v>500</v>
      </c>
      <c r="B501" t="s">
        <v>2001</v>
      </c>
      <c r="C501" s="2">
        <v>42576</v>
      </c>
      <c r="D501" s="2">
        <v>42582</v>
      </c>
      <c r="E501" t="s">
        <v>373</v>
      </c>
      <c r="F501" t="s">
        <v>1876</v>
      </c>
      <c r="G501" t="s">
        <v>1877</v>
      </c>
      <c r="H501" t="s">
        <v>356</v>
      </c>
      <c r="I501" t="s">
        <v>357</v>
      </c>
      <c r="J501" t="s">
        <v>2002</v>
      </c>
      <c r="K501" t="s">
        <v>369</v>
      </c>
      <c r="L501">
        <v>92627</v>
      </c>
      <c r="M501" t="s">
        <v>8</v>
      </c>
      <c r="N501" t="s">
        <v>2007</v>
      </c>
      <c r="O501" t="s">
        <v>5</v>
      </c>
      <c r="P501" t="s">
        <v>13</v>
      </c>
      <c r="Q501" t="s">
        <v>2008</v>
      </c>
      <c r="R501">
        <v>69.3</v>
      </c>
      <c r="S501">
        <v>9</v>
      </c>
      <c r="T501" s="3">
        <v>0</v>
      </c>
      <c r="U501">
        <v>0</v>
      </c>
      <c r="V501">
        <v>-46.430999999999997</v>
      </c>
      <c r="W501">
        <v>22.869</v>
      </c>
      <c r="X501">
        <v>500</v>
      </c>
    </row>
    <row r="502" spans="1:24" x14ac:dyDescent="0.25">
      <c r="A502">
        <v>501</v>
      </c>
      <c r="B502" t="s">
        <v>44</v>
      </c>
      <c r="C502" s="2">
        <v>42520</v>
      </c>
      <c r="D502" s="2">
        <v>42525</v>
      </c>
      <c r="E502" t="s">
        <v>373</v>
      </c>
      <c r="F502" t="s">
        <v>2009</v>
      </c>
      <c r="G502" t="s">
        <v>2010</v>
      </c>
      <c r="H502" t="s">
        <v>367</v>
      </c>
      <c r="I502" t="s">
        <v>357</v>
      </c>
      <c r="J502" t="s">
        <v>2011</v>
      </c>
      <c r="K502" t="s">
        <v>762</v>
      </c>
      <c r="L502">
        <v>80134</v>
      </c>
      <c r="M502" t="s">
        <v>8</v>
      </c>
      <c r="N502" t="s">
        <v>2012</v>
      </c>
      <c r="O502" t="s">
        <v>9</v>
      </c>
      <c r="P502" t="s">
        <v>17</v>
      </c>
      <c r="Q502" t="s">
        <v>2013</v>
      </c>
      <c r="R502">
        <v>22.62</v>
      </c>
      <c r="S502">
        <v>2</v>
      </c>
      <c r="T502" s="3">
        <v>0.7</v>
      </c>
      <c r="U502">
        <v>-15.834</v>
      </c>
      <c r="V502">
        <v>-21.866</v>
      </c>
      <c r="W502">
        <v>-15.08</v>
      </c>
      <c r="X502">
        <v>501</v>
      </c>
    </row>
    <row r="503" spans="1:24" x14ac:dyDescent="0.25">
      <c r="A503">
        <v>502</v>
      </c>
      <c r="B503" t="s">
        <v>44</v>
      </c>
      <c r="C503" s="2">
        <v>42520</v>
      </c>
      <c r="D503" s="2">
        <v>42525</v>
      </c>
      <c r="E503" t="s">
        <v>373</v>
      </c>
      <c r="F503" t="s">
        <v>2009</v>
      </c>
      <c r="G503" t="s">
        <v>2010</v>
      </c>
      <c r="H503" t="s">
        <v>367</v>
      </c>
      <c r="I503" t="s">
        <v>357</v>
      </c>
      <c r="J503" t="s">
        <v>2011</v>
      </c>
      <c r="K503" t="s">
        <v>762</v>
      </c>
      <c r="L503">
        <v>80134</v>
      </c>
      <c r="M503" t="s">
        <v>8</v>
      </c>
      <c r="N503" t="s">
        <v>2014</v>
      </c>
      <c r="O503" t="s">
        <v>9</v>
      </c>
      <c r="P503" t="s">
        <v>17</v>
      </c>
      <c r="Q503" t="s">
        <v>2015</v>
      </c>
      <c r="R503">
        <v>14.952</v>
      </c>
      <c r="S503">
        <v>2</v>
      </c>
      <c r="T503" s="3">
        <v>0.7</v>
      </c>
      <c r="U503">
        <v>-10.4664</v>
      </c>
      <c r="V503">
        <v>-16.447199999999999</v>
      </c>
      <c r="W503">
        <v>-11.961600000000001</v>
      </c>
      <c r="X503">
        <v>502</v>
      </c>
    </row>
    <row r="504" spans="1:24" x14ac:dyDescent="0.25">
      <c r="A504">
        <v>503</v>
      </c>
      <c r="B504" t="s">
        <v>44</v>
      </c>
      <c r="C504" s="2">
        <v>42520</v>
      </c>
      <c r="D504" s="2">
        <v>42525</v>
      </c>
      <c r="E504" t="s">
        <v>373</v>
      </c>
      <c r="F504" t="s">
        <v>2009</v>
      </c>
      <c r="G504" t="s">
        <v>2010</v>
      </c>
      <c r="H504" t="s">
        <v>367</v>
      </c>
      <c r="I504" t="s">
        <v>357</v>
      </c>
      <c r="J504" t="s">
        <v>2011</v>
      </c>
      <c r="K504" t="s">
        <v>762</v>
      </c>
      <c r="L504">
        <v>80134</v>
      </c>
      <c r="M504" t="s">
        <v>8</v>
      </c>
      <c r="N504" t="s">
        <v>2016</v>
      </c>
      <c r="O504" t="s">
        <v>5</v>
      </c>
      <c r="P504" t="s">
        <v>7</v>
      </c>
      <c r="Q504" t="s">
        <v>2017</v>
      </c>
      <c r="R504">
        <v>801.56799999999998</v>
      </c>
      <c r="S504">
        <v>2</v>
      </c>
      <c r="T504" s="3">
        <v>0.2</v>
      </c>
      <c r="U504">
        <v>-160.31360000000001</v>
      </c>
      <c r="V504">
        <v>-591.15639999999996</v>
      </c>
      <c r="W504">
        <v>50.097999999999999</v>
      </c>
      <c r="X504">
        <v>503</v>
      </c>
    </row>
    <row r="505" spans="1:24" x14ac:dyDescent="0.25">
      <c r="A505">
        <v>504</v>
      </c>
      <c r="B505" t="s">
        <v>44</v>
      </c>
      <c r="C505" s="2">
        <v>42520</v>
      </c>
      <c r="D505" s="2">
        <v>42525</v>
      </c>
      <c r="E505" t="s">
        <v>373</v>
      </c>
      <c r="F505" t="s">
        <v>2009</v>
      </c>
      <c r="G505" t="s">
        <v>2010</v>
      </c>
      <c r="H505" t="s">
        <v>367</v>
      </c>
      <c r="I505" t="s">
        <v>357</v>
      </c>
      <c r="J505" t="s">
        <v>2011</v>
      </c>
      <c r="K505" t="s">
        <v>762</v>
      </c>
      <c r="L505">
        <v>80134</v>
      </c>
      <c r="M505" t="s">
        <v>8</v>
      </c>
      <c r="N505" t="s">
        <v>2018</v>
      </c>
      <c r="O505" t="s">
        <v>9</v>
      </c>
      <c r="P505" t="s">
        <v>17</v>
      </c>
      <c r="Q505" t="s">
        <v>2019</v>
      </c>
      <c r="R505">
        <v>2.3759999999999999</v>
      </c>
      <c r="S505">
        <v>3</v>
      </c>
      <c r="T505" s="3">
        <v>0.7</v>
      </c>
      <c r="U505">
        <v>-1.6632</v>
      </c>
      <c r="V505">
        <v>-2.6135999999999999</v>
      </c>
      <c r="W505">
        <v>-1.9008</v>
      </c>
      <c r="X505">
        <v>504</v>
      </c>
    </row>
    <row r="506" spans="1:24" x14ac:dyDescent="0.25">
      <c r="A506">
        <v>505</v>
      </c>
      <c r="B506" t="s">
        <v>44</v>
      </c>
      <c r="C506" s="2">
        <v>42520</v>
      </c>
      <c r="D506" s="2">
        <v>42525</v>
      </c>
      <c r="E506" t="s">
        <v>373</v>
      </c>
      <c r="F506" t="s">
        <v>2009</v>
      </c>
      <c r="G506" t="s">
        <v>2010</v>
      </c>
      <c r="H506" t="s">
        <v>367</v>
      </c>
      <c r="I506" t="s">
        <v>357</v>
      </c>
      <c r="J506" t="s">
        <v>2011</v>
      </c>
      <c r="K506" t="s">
        <v>762</v>
      </c>
      <c r="L506">
        <v>80134</v>
      </c>
      <c r="M506" t="s">
        <v>8</v>
      </c>
      <c r="N506" t="s">
        <v>2020</v>
      </c>
      <c r="O506" t="s">
        <v>9</v>
      </c>
      <c r="P506" t="s">
        <v>19</v>
      </c>
      <c r="Q506" t="s">
        <v>2021</v>
      </c>
      <c r="R506">
        <v>32.792000000000002</v>
      </c>
      <c r="S506">
        <v>1</v>
      </c>
      <c r="T506" s="3">
        <v>0.2</v>
      </c>
      <c r="U506">
        <v>-6.5583999999999998</v>
      </c>
      <c r="V506">
        <v>-14.346500000000001</v>
      </c>
      <c r="W506">
        <v>11.8871</v>
      </c>
      <c r="X506">
        <v>505</v>
      </c>
    </row>
    <row r="507" spans="1:24" x14ac:dyDescent="0.25">
      <c r="A507">
        <v>506</v>
      </c>
      <c r="B507" t="s">
        <v>2022</v>
      </c>
      <c r="C507" s="2">
        <v>43051</v>
      </c>
      <c r="D507" s="2">
        <v>43054</v>
      </c>
      <c r="E507" t="s">
        <v>353</v>
      </c>
      <c r="F507" t="s">
        <v>1867</v>
      </c>
      <c r="G507" t="s">
        <v>1868</v>
      </c>
      <c r="H507" t="s">
        <v>367</v>
      </c>
      <c r="I507" t="s">
        <v>357</v>
      </c>
      <c r="J507" t="s">
        <v>575</v>
      </c>
      <c r="K507" t="s">
        <v>576</v>
      </c>
      <c r="L507">
        <v>10024</v>
      </c>
      <c r="M507" t="s">
        <v>22</v>
      </c>
      <c r="N507" t="s">
        <v>849</v>
      </c>
      <c r="O507" t="s">
        <v>9</v>
      </c>
      <c r="P507" t="s">
        <v>17</v>
      </c>
      <c r="Q507" t="s">
        <v>850</v>
      </c>
      <c r="R507">
        <v>15.92</v>
      </c>
      <c r="S507">
        <v>5</v>
      </c>
      <c r="T507" s="3">
        <v>0.2</v>
      </c>
      <c r="U507">
        <v>-3.1840000000000002</v>
      </c>
      <c r="V507">
        <v>-7.3630000000000004</v>
      </c>
      <c r="W507">
        <v>5.3730000000000002</v>
      </c>
      <c r="X507">
        <v>506</v>
      </c>
    </row>
    <row r="508" spans="1:24" x14ac:dyDescent="0.25">
      <c r="A508">
        <v>507</v>
      </c>
      <c r="B508" t="s">
        <v>2023</v>
      </c>
      <c r="C508" s="2">
        <v>42079</v>
      </c>
      <c r="D508" s="2">
        <v>42085</v>
      </c>
      <c r="E508" t="s">
        <v>373</v>
      </c>
      <c r="F508" t="s">
        <v>2024</v>
      </c>
      <c r="G508" t="s">
        <v>2025</v>
      </c>
      <c r="H508" t="s">
        <v>356</v>
      </c>
      <c r="I508" t="s">
        <v>357</v>
      </c>
      <c r="J508" t="s">
        <v>2026</v>
      </c>
      <c r="K508" t="s">
        <v>1569</v>
      </c>
      <c r="L508">
        <v>30318</v>
      </c>
      <c r="M508" t="s">
        <v>4</v>
      </c>
      <c r="N508" t="s">
        <v>2027</v>
      </c>
      <c r="O508" t="s">
        <v>9</v>
      </c>
      <c r="P508" t="s">
        <v>14</v>
      </c>
      <c r="Q508" t="s">
        <v>2028</v>
      </c>
      <c r="R508">
        <v>2.74</v>
      </c>
      <c r="S508">
        <v>1</v>
      </c>
      <c r="T508" s="3">
        <v>0</v>
      </c>
      <c r="U508">
        <v>0</v>
      </c>
      <c r="V508">
        <v>-2.0002</v>
      </c>
      <c r="W508">
        <v>0.73980000000000001</v>
      </c>
      <c r="X508">
        <v>507</v>
      </c>
    </row>
    <row r="509" spans="1:24" x14ac:dyDescent="0.25">
      <c r="A509">
        <v>508</v>
      </c>
      <c r="B509" t="s">
        <v>2023</v>
      </c>
      <c r="C509" s="2">
        <v>42079</v>
      </c>
      <c r="D509" s="2">
        <v>42085</v>
      </c>
      <c r="E509" t="s">
        <v>373</v>
      </c>
      <c r="F509" t="s">
        <v>2024</v>
      </c>
      <c r="G509" t="s">
        <v>2025</v>
      </c>
      <c r="H509" t="s">
        <v>356</v>
      </c>
      <c r="I509" t="s">
        <v>357</v>
      </c>
      <c r="J509" t="s">
        <v>2026</v>
      </c>
      <c r="K509" t="s">
        <v>1569</v>
      </c>
      <c r="L509">
        <v>30318</v>
      </c>
      <c r="M509" t="s">
        <v>4</v>
      </c>
      <c r="N509" t="s">
        <v>2029</v>
      </c>
      <c r="O509" t="s">
        <v>9</v>
      </c>
      <c r="P509" t="s">
        <v>14</v>
      </c>
      <c r="Q509" t="s">
        <v>2030</v>
      </c>
      <c r="R509">
        <v>8.34</v>
      </c>
      <c r="S509">
        <v>3</v>
      </c>
      <c r="T509" s="3">
        <v>0</v>
      </c>
      <c r="U509">
        <v>0</v>
      </c>
      <c r="V509">
        <v>-6.1715999999999998</v>
      </c>
      <c r="W509">
        <v>2.1684000000000001</v>
      </c>
      <c r="X509">
        <v>508</v>
      </c>
    </row>
    <row r="510" spans="1:24" x14ac:dyDescent="0.25">
      <c r="A510">
        <v>509</v>
      </c>
      <c r="B510" t="s">
        <v>2023</v>
      </c>
      <c r="C510" s="2">
        <v>42079</v>
      </c>
      <c r="D510" s="2">
        <v>42085</v>
      </c>
      <c r="E510" t="s">
        <v>373</v>
      </c>
      <c r="F510" t="s">
        <v>2024</v>
      </c>
      <c r="G510" t="s">
        <v>2025</v>
      </c>
      <c r="H510" t="s">
        <v>356</v>
      </c>
      <c r="I510" t="s">
        <v>357</v>
      </c>
      <c r="J510" t="s">
        <v>2026</v>
      </c>
      <c r="K510" t="s">
        <v>1569</v>
      </c>
      <c r="L510">
        <v>30318</v>
      </c>
      <c r="M510" t="s">
        <v>4</v>
      </c>
      <c r="N510" t="s">
        <v>1252</v>
      </c>
      <c r="O510" t="s">
        <v>9</v>
      </c>
      <c r="P510" t="s">
        <v>12</v>
      </c>
      <c r="Q510" t="s">
        <v>2031</v>
      </c>
      <c r="R510">
        <v>46.74</v>
      </c>
      <c r="S510">
        <v>3</v>
      </c>
      <c r="T510" s="3">
        <v>0</v>
      </c>
      <c r="U510">
        <v>0</v>
      </c>
      <c r="V510">
        <v>-35.055</v>
      </c>
      <c r="W510">
        <v>11.685</v>
      </c>
      <c r="X510">
        <v>509</v>
      </c>
    </row>
    <row r="511" spans="1:24" x14ac:dyDescent="0.25">
      <c r="A511">
        <v>510</v>
      </c>
      <c r="B511" t="s">
        <v>2023</v>
      </c>
      <c r="C511" s="2">
        <v>42079</v>
      </c>
      <c r="D511" s="2">
        <v>42085</v>
      </c>
      <c r="E511" t="s">
        <v>373</v>
      </c>
      <c r="F511" t="s">
        <v>2024</v>
      </c>
      <c r="G511" t="s">
        <v>2025</v>
      </c>
      <c r="H511" t="s">
        <v>356</v>
      </c>
      <c r="I511" t="s">
        <v>357</v>
      </c>
      <c r="J511" t="s">
        <v>2026</v>
      </c>
      <c r="K511" t="s">
        <v>1569</v>
      </c>
      <c r="L511">
        <v>30318</v>
      </c>
      <c r="M511" t="s">
        <v>4</v>
      </c>
      <c r="N511" t="s">
        <v>2032</v>
      </c>
      <c r="O511" t="s">
        <v>9</v>
      </c>
      <c r="P511" t="s">
        <v>17</v>
      </c>
      <c r="Q511" t="s">
        <v>2033</v>
      </c>
      <c r="R511">
        <v>6354.95</v>
      </c>
      <c r="S511">
        <v>5</v>
      </c>
      <c r="T511" s="3">
        <v>0</v>
      </c>
      <c r="U511">
        <v>0</v>
      </c>
      <c r="V511">
        <v>-3177.4749999999999</v>
      </c>
      <c r="W511">
        <v>3177.4749999999999</v>
      </c>
      <c r="X511">
        <v>510</v>
      </c>
    </row>
    <row r="512" spans="1:24" x14ac:dyDescent="0.25">
      <c r="A512">
        <v>511</v>
      </c>
      <c r="B512" t="s">
        <v>2034</v>
      </c>
      <c r="C512" s="2">
        <v>43065</v>
      </c>
      <c r="D512" s="2">
        <v>43066</v>
      </c>
      <c r="E512" t="s">
        <v>497</v>
      </c>
      <c r="F512" t="s">
        <v>2035</v>
      </c>
      <c r="G512" t="s">
        <v>2036</v>
      </c>
      <c r="H512" t="s">
        <v>356</v>
      </c>
      <c r="I512" t="s">
        <v>357</v>
      </c>
      <c r="J512" t="s">
        <v>2037</v>
      </c>
      <c r="K512" t="s">
        <v>899</v>
      </c>
      <c r="L512">
        <v>64118</v>
      </c>
      <c r="M512" t="s">
        <v>20</v>
      </c>
      <c r="N512" t="s">
        <v>2038</v>
      </c>
      <c r="O512" t="s">
        <v>5</v>
      </c>
      <c r="P512" t="s">
        <v>13</v>
      </c>
      <c r="Q512" t="s">
        <v>2039</v>
      </c>
      <c r="R512">
        <v>126.3</v>
      </c>
      <c r="S512">
        <v>3</v>
      </c>
      <c r="T512" s="3">
        <v>0</v>
      </c>
      <c r="U512">
        <v>0</v>
      </c>
      <c r="V512">
        <v>-85.884</v>
      </c>
      <c r="W512">
        <v>40.415999999999997</v>
      </c>
      <c r="X512">
        <v>511</v>
      </c>
    </row>
    <row r="513" spans="1:24" x14ac:dyDescent="0.25">
      <c r="A513">
        <v>512</v>
      </c>
      <c r="B513" t="s">
        <v>2034</v>
      </c>
      <c r="C513" s="2">
        <v>43065</v>
      </c>
      <c r="D513" s="2">
        <v>43066</v>
      </c>
      <c r="E513" t="s">
        <v>497</v>
      </c>
      <c r="F513" t="s">
        <v>2035</v>
      </c>
      <c r="G513" t="s">
        <v>2036</v>
      </c>
      <c r="H513" t="s">
        <v>356</v>
      </c>
      <c r="I513" t="s">
        <v>357</v>
      </c>
      <c r="J513" t="s">
        <v>2037</v>
      </c>
      <c r="K513" t="s">
        <v>899</v>
      </c>
      <c r="L513">
        <v>64118</v>
      </c>
      <c r="M513" t="s">
        <v>20</v>
      </c>
      <c r="N513" t="s">
        <v>2040</v>
      </c>
      <c r="O513" t="s">
        <v>15</v>
      </c>
      <c r="P513" t="s">
        <v>23</v>
      </c>
      <c r="Q513" t="s">
        <v>2041</v>
      </c>
      <c r="R513">
        <v>38.04</v>
      </c>
      <c r="S513">
        <v>2</v>
      </c>
      <c r="T513" s="3">
        <v>0</v>
      </c>
      <c r="U513">
        <v>0</v>
      </c>
      <c r="V513">
        <v>-25.8672</v>
      </c>
      <c r="W513">
        <v>12.172800000000001</v>
      </c>
      <c r="X513">
        <v>512</v>
      </c>
    </row>
    <row r="514" spans="1:24" x14ac:dyDescent="0.25">
      <c r="A514">
        <v>513</v>
      </c>
      <c r="B514" t="s">
        <v>2042</v>
      </c>
      <c r="C514" s="2">
        <v>42663</v>
      </c>
      <c r="D514" s="2">
        <v>42666</v>
      </c>
      <c r="E514" t="s">
        <v>497</v>
      </c>
      <c r="F514" t="s">
        <v>1714</v>
      </c>
      <c r="G514" t="s">
        <v>1715</v>
      </c>
      <c r="H514" t="s">
        <v>356</v>
      </c>
      <c r="I514" t="s">
        <v>357</v>
      </c>
      <c r="J514" t="s">
        <v>909</v>
      </c>
      <c r="K514" t="s">
        <v>803</v>
      </c>
      <c r="L514">
        <v>43055</v>
      </c>
      <c r="M514" t="s">
        <v>22</v>
      </c>
      <c r="N514" t="s">
        <v>672</v>
      </c>
      <c r="O514" t="s">
        <v>9</v>
      </c>
      <c r="P514" t="s">
        <v>14</v>
      </c>
      <c r="Q514" t="s">
        <v>673</v>
      </c>
      <c r="R514">
        <v>7.1520000000000001</v>
      </c>
      <c r="S514">
        <v>3</v>
      </c>
      <c r="T514" s="3">
        <v>0.2</v>
      </c>
      <c r="U514">
        <v>-1.4303999999999999</v>
      </c>
      <c r="V514">
        <v>-5.0064000000000002</v>
      </c>
      <c r="W514">
        <v>0.71519999999999995</v>
      </c>
      <c r="X514">
        <v>513</v>
      </c>
    </row>
    <row r="515" spans="1:24" x14ac:dyDescent="0.25">
      <c r="A515">
        <v>514</v>
      </c>
      <c r="B515" t="s">
        <v>2043</v>
      </c>
      <c r="C515" s="2">
        <v>43090</v>
      </c>
      <c r="D515" s="2">
        <v>43094</v>
      </c>
      <c r="E515" t="s">
        <v>373</v>
      </c>
      <c r="F515" t="s">
        <v>2044</v>
      </c>
      <c r="G515" t="s">
        <v>2045</v>
      </c>
      <c r="H515" t="s">
        <v>356</v>
      </c>
      <c r="I515" t="s">
        <v>357</v>
      </c>
      <c r="J515" t="s">
        <v>368</v>
      </c>
      <c r="K515" t="s">
        <v>369</v>
      </c>
      <c r="L515">
        <v>90049</v>
      </c>
      <c r="M515" t="s">
        <v>8</v>
      </c>
      <c r="N515" t="s">
        <v>2046</v>
      </c>
      <c r="O515" t="s">
        <v>9</v>
      </c>
      <c r="P515" t="s">
        <v>14</v>
      </c>
      <c r="Q515" t="s">
        <v>2047</v>
      </c>
      <c r="R515">
        <v>6.63</v>
      </c>
      <c r="S515">
        <v>3</v>
      </c>
      <c r="T515" s="3">
        <v>0</v>
      </c>
      <c r="U515">
        <v>0</v>
      </c>
      <c r="V515">
        <v>-4.8399000000000001</v>
      </c>
      <c r="W515">
        <v>1.7901</v>
      </c>
      <c r="X515">
        <v>514</v>
      </c>
    </row>
    <row r="516" spans="1:24" x14ac:dyDescent="0.25">
      <c r="A516">
        <v>515</v>
      </c>
      <c r="B516" t="s">
        <v>2043</v>
      </c>
      <c r="C516" s="2">
        <v>43090</v>
      </c>
      <c r="D516" s="2">
        <v>43094</v>
      </c>
      <c r="E516" t="s">
        <v>373</v>
      </c>
      <c r="F516" t="s">
        <v>2044</v>
      </c>
      <c r="G516" t="s">
        <v>2045</v>
      </c>
      <c r="H516" t="s">
        <v>356</v>
      </c>
      <c r="I516" t="s">
        <v>357</v>
      </c>
      <c r="J516" t="s">
        <v>368</v>
      </c>
      <c r="K516" t="s">
        <v>369</v>
      </c>
      <c r="L516">
        <v>90049</v>
      </c>
      <c r="M516" t="s">
        <v>8</v>
      </c>
      <c r="N516" t="s">
        <v>2048</v>
      </c>
      <c r="O516" t="s">
        <v>9</v>
      </c>
      <c r="P516" t="s">
        <v>14</v>
      </c>
      <c r="Q516" t="s">
        <v>2049</v>
      </c>
      <c r="R516">
        <v>5.88</v>
      </c>
      <c r="S516">
        <v>2</v>
      </c>
      <c r="T516" s="3">
        <v>0</v>
      </c>
      <c r="U516">
        <v>0</v>
      </c>
      <c r="V516">
        <v>-4.1748000000000003</v>
      </c>
      <c r="W516">
        <v>1.7052</v>
      </c>
      <c r="X516">
        <v>515</v>
      </c>
    </row>
    <row r="517" spans="1:24" x14ac:dyDescent="0.25">
      <c r="A517">
        <v>516</v>
      </c>
      <c r="B517" t="s">
        <v>2050</v>
      </c>
      <c r="C517" s="2">
        <v>42757</v>
      </c>
      <c r="D517" s="2">
        <v>42762</v>
      </c>
      <c r="E517" t="s">
        <v>373</v>
      </c>
      <c r="F517" t="s">
        <v>835</v>
      </c>
      <c r="G517" t="s">
        <v>836</v>
      </c>
      <c r="H517" t="s">
        <v>416</v>
      </c>
      <c r="I517" t="s">
        <v>357</v>
      </c>
      <c r="J517" t="s">
        <v>2051</v>
      </c>
      <c r="K517" t="s">
        <v>2052</v>
      </c>
      <c r="L517">
        <v>59405</v>
      </c>
      <c r="M517" t="s">
        <v>8</v>
      </c>
      <c r="N517" t="s">
        <v>2053</v>
      </c>
      <c r="O517" t="s">
        <v>15</v>
      </c>
      <c r="P517" t="s">
        <v>36</v>
      </c>
      <c r="Q517" t="s">
        <v>2054</v>
      </c>
      <c r="R517">
        <v>2999.95</v>
      </c>
      <c r="S517">
        <v>5</v>
      </c>
      <c r="T517" s="3">
        <v>0</v>
      </c>
      <c r="U517">
        <v>0</v>
      </c>
      <c r="V517">
        <v>-1619.973</v>
      </c>
      <c r="W517">
        <v>1379.9770000000001</v>
      </c>
      <c r="X517">
        <v>516</v>
      </c>
    </row>
    <row r="518" spans="1:24" x14ac:dyDescent="0.25">
      <c r="A518">
        <v>517</v>
      </c>
      <c r="B518" t="s">
        <v>2050</v>
      </c>
      <c r="C518" s="2">
        <v>42757</v>
      </c>
      <c r="D518" s="2">
        <v>42762</v>
      </c>
      <c r="E518" t="s">
        <v>373</v>
      </c>
      <c r="F518" t="s">
        <v>835</v>
      </c>
      <c r="G518" t="s">
        <v>836</v>
      </c>
      <c r="H518" t="s">
        <v>416</v>
      </c>
      <c r="I518" t="s">
        <v>357</v>
      </c>
      <c r="J518" t="s">
        <v>2051</v>
      </c>
      <c r="K518" t="s">
        <v>2052</v>
      </c>
      <c r="L518">
        <v>59405</v>
      </c>
      <c r="M518" t="s">
        <v>8</v>
      </c>
      <c r="N518" t="s">
        <v>2055</v>
      </c>
      <c r="O518" t="s">
        <v>9</v>
      </c>
      <c r="P518" t="s">
        <v>12</v>
      </c>
      <c r="Q518" t="s">
        <v>2056</v>
      </c>
      <c r="R518">
        <v>51.45</v>
      </c>
      <c r="S518">
        <v>3</v>
      </c>
      <c r="T518" s="3">
        <v>0</v>
      </c>
      <c r="U518">
        <v>0</v>
      </c>
      <c r="V518">
        <v>-37.558500000000002</v>
      </c>
      <c r="W518">
        <v>13.891500000000001</v>
      </c>
      <c r="X518">
        <v>517</v>
      </c>
    </row>
    <row r="519" spans="1:24" x14ac:dyDescent="0.25">
      <c r="A519">
        <v>518</v>
      </c>
      <c r="B519" t="s">
        <v>2050</v>
      </c>
      <c r="C519" s="2">
        <v>42757</v>
      </c>
      <c r="D519" s="2">
        <v>42762</v>
      </c>
      <c r="E519" t="s">
        <v>373</v>
      </c>
      <c r="F519" t="s">
        <v>835</v>
      </c>
      <c r="G519" t="s">
        <v>836</v>
      </c>
      <c r="H519" t="s">
        <v>416</v>
      </c>
      <c r="I519" t="s">
        <v>357</v>
      </c>
      <c r="J519" t="s">
        <v>2051</v>
      </c>
      <c r="K519" t="s">
        <v>2052</v>
      </c>
      <c r="L519">
        <v>59405</v>
      </c>
      <c r="M519" t="s">
        <v>8</v>
      </c>
      <c r="N519" t="s">
        <v>2057</v>
      </c>
      <c r="O519" t="s">
        <v>9</v>
      </c>
      <c r="P519" t="s">
        <v>19</v>
      </c>
      <c r="Q519" t="s">
        <v>2058</v>
      </c>
      <c r="R519">
        <v>11.96</v>
      </c>
      <c r="S519">
        <v>2</v>
      </c>
      <c r="T519" s="3">
        <v>0</v>
      </c>
      <c r="U519">
        <v>0</v>
      </c>
      <c r="V519">
        <v>-6.5780000000000003</v>
      </c>
      <c r="W519">
        <v>5.3819999999999997</v>
      </c>
      <c r="X519">
        <v>518</v>
      </c>
    </row>
    <row r="520" spans="1:24" x14ac:dyDescent="0.25">
      <c r="A520">
        <v>519</v>
      </c>
      <c r="B520" t="s">
        <v>2050</v>
      </c>
      <c r="C520" s="2">
        <v>42757</v>
      </c>
      <c r="D520" s="2">
        <v>42762</v>
      </c>
      <c r="E520" t="s">
        <v>373</v>
      </c>
      <c r="F520" t="s">
        <v>835</v>
      </c>
      <c r="G520" t="s">
        <v>836</v>
      </c>
      <c r="H520" t="s">
        <v>416</v>
      </c>
      <c r="I520" t="s">
        <v>357</v>
      </c>
      <c r="J520" t="s">
        <v>2051</v>
      </c>
      <c r="K520" t="s">
        <v>2052</v>
      </c>
      <c r="L520">
        <v>59405</v>
      </c>
      <c r="M520" t="s">
        <v>8</v>
      </c>
      <c r="N520" t="s">
        <v>2059</v>
      </c>
      <c r="O520" t="s">
        <v>9</v>
      </c>
      <c r="P520" t="s">
        <v>12</v>
      </c>
      <c r="Q520" t="s">
        <v>2060</v>
      </c>
      <c r="R520">
        <v>1126.02</v>
      </c>
      <c r="S520">
        <v>3</v>
      </c>
      <c r="T520" s="3">
        <v>0</v>
      </c>
      <c r="U520">
        <v>0</v>
      </c>
      <c r="V520">
        <v>-1069.7190000000001</v>
      </c>
      <c r="W520">
        <v>56.301000000000002</v>
      </c>
      <c r="X520">
        <v>519</v>
      </c>
    </row>
    <row r="521" spans="1:24" x14ac:dyDescent="0.25">
      <c r="A521">
        <v>520</v>
      </c>
      <c r="B521" t="s">
        <v>45</v>
      </c>
      <c r="C521" s="2">
        <v>42085</v>
      </c>
      <c r="D521" s="2">
        <v>42089</v>
      </c>
      <c r="E521" t="s">
        <v>373</v>
      </c>
      <c r="F521" t="s">
        <v>2061</v>
      </c>
      <c r="G521" t="s">
        <v>2062</v>
      </c>
      <c r="H521" t="s">
        <v>356</v>
      </c>
      <c r="I521" t="s">
        <v>357</v>
      </c>
      <c r="J521" t="s">
        <v>493</v>
      </c>
      <c r="K521" t="s">
        <v>418</v>
      </c>
      <c r="L521">
        <v>77041</v>
      </c>
      <c r="M521" t="s">
        <v>20</v>
      </c>
      <c r="N521" t="s">
        <v>539</v>
      </c>
      <c r="O521" t="s">
        <v>15</v>
      </c>
      <c r="P521" t="s">
        <v>23</v>
      </c>
      <c r="Q521" t="s">
        <v>540</v>
      </c>
      <c r="R521">
        <v>18.391999999999999</v>
      </c>
      <c r="S521">
        <v>1</v>
      </c>
      <c r="T521" s="3">
        <v>0.2</v>
      </c>
      <c r="U521">
        <v>-3.6783999999999999</v>
      </c>
      <c r="V521">
        <v>-9.4259000000000004</v>
      </c>
      <c r="W521">
        <v>5.2877000000000001</v>
      </c>
      <c r="X521">
        <v>520</v>
      </c>
    </row>
    <row r="522" spans="1:24" x14ac:dyDescent="0.25">
      <c r="A522">
        <v>521</v>
      </c>
      <c r="B522" t="s">
        <v>45</v>
      </c>
      <c r="C522" s="2">
        <v>42085</v>
      </c>
      <c r="D522" s="2">
        <v>42089</v>
      </c>
      <c r="E522" t="s">
        <v>373</v>
      </c>
      <c r="F522" t="s">
        <v>2061</v>
      </c>
      <c r="G522" t="s">
        <v>2062</v>
      </c>
      <c r="H522" t="s">
        <v>356</v>
      </c>
      <c r="I522" t="s">
        <v>357</v>
      </c>
      <c r="J522" t="s">
        <v>493</v>
      </c>
      <c r="K522" t="s">
        <v>418</v>
      </c>
      <c r="L522">
        <v>77041</v>
      </c>
      <c r="M522" t="s">
        <v>20</v>
      </c>
      <c r="N522" t="s">
        <v>2063</v>
      </c>
      <c r="O522" t="s">
        <v>9</v>
      </c>
      <c r="P522" t="s">
        <v>12</v>
      </c>
      <c r="Q522" t="s">
        <v>2064</v>
      </c>
      <c r="R522">
        <v>129.56800000000001</v>
      </c>
      <c r="S522">
        <v>2</v>
      </c>
      <c r="T522" s="3">
        <v>0.2</v>
      </c>
      <c r="U522">
        <v>-25.913599999999999</v>
      </c>
      <c r="V522">
        <v>-129.56800000000001</v>
      </c>
      <c r="W522">
        <v>-25.913599999999999</v>
      </c>
      <c r="X522">
        <v>521</v>
      </c>
    </row>
    <row r="523" spans="1:24" x14ac:dyDescent="0.25">
      <c r="A523">
        <v>522</v>
      </c>
      <c r="B523" t="s">
        <v>45</v>
      </c>
      <c r="C523" s="2">
        <v>42085</v>
      </c>
      <c r="D523" s="2">
        <v>42089</v>
      </c>
      <c r="E523" t="s">
        <v>373</v>
      </c>
      <c r="F523" t="s">
        <v>2061</v>
      </c>
      <c r="G523" t="s">
        <v>2062</v>
      </c>
      <c r="H523" t="s">
        <v>356</v>
      </c>
      <c r="I523" t="s">
        <v>357</v>
      </c>
      <c r="J523" t="s">
        <v>493</v>
      </c>
      <c r="K523" t="s">
        <v>418</v>
      </c>
      <c r="L523">
        <v>77041</v>
      </c>
      <c r="M523" t="s">
        <v>20</v>
      </c>
      <c r="N523" t="s">
        <v>2065</v>
      </c>
      <c r="O523" t="s">
        <v>9</v>
      </c>
      <c r="P523" t="s">
        <v>17</v>
      </c>
      <c r="Q523" t="s">
        <v>2066</v>
      </c>
      <c r="R523">
        <v>14.112</v>
      </c>
      <c r="S523">
        <v>9</v>
      </c>
      <c r="T523" s="3">
        <v>0.8</v>
      </c>
      <c r="U523">
        <v>-11.2896</v>
      </c>
      <c r="V523">
        <v>-23.990400000000001</v>
      </c>
      <c r="W523">
        <v>-21.167999999999999</v>
      </c>
      <c r="X523">
        <v>522</v>
      </c>
    </row>
    <row r="524" spans="1:24" x14ac:dyDescent="0.25">
      <c r="A524">
        <v>523</v>
      </c>
      <c r="B524" t="s">
        <v>2067</v>
      </c>
      <c r="C524" s="2">
        <v>42758</v>
      </c>
      <c r="D524" s="2">
        <v>42760</v>
      </c>
      <c r="E524" t="s">
        <v>497</v>
      </c>
      <c r="F524" t="s">
        <v>2068</v>
      </c>
      <c r="G524" t="s">
        <v>2069</v>
      </c>
      <c r="H524" t="s">
        <v>367</v>
      </c>
      <c r="I524" t="s">
        <v>357</v>
      </c>
      <c r="J524" t="s">
        <v>1178</v>
      </c>
      <c r="K524" t="s">
        <v>547</v>
      </c>
      <c r="L524">
        <v>48234</v>
      </c>
      <c r="M524" t="s">
        <v>20</v>
      </c>
      <c r="N524" t="s">
        <v>1992</v>
      </c>
      <c r="O524" t="s">
        <v>5</v>
      </c>
      <c r="P524" t="s">
        <v>11</v>
      </c>
      <c r="Q524" t="s">
        <v>1993</v>
      </c>
      <c r="R524">
        <v>210.98</v>
      </c>
      <c r="S524">
        <v>2</v>
      </c>
      <c r="T524" s="3">
        <v>0</v>
      </c>
      <c r="U524">
        <v>0</v>
      </c>
      <c r="V524">
        <v>-189.88200000000001</v>
      </c>
      <c r="W524">
        <v>21.097999999999999</v>
      </c>
      <c r="X524">
        <v>523</v>
      </c>
    </row>
    <row r="525" spans="1:24" x14ac:dyDescent="0.25">
      <c r="A525">
        <v>524</v>
      </c>
      <c r="B525" t="s">
        <v>2070</v>
      </c>
      <c r="C525" s="2">
        <v>42511</v>
      </c>
      <c r="D525" s="2">
        <v>42513</v>
      </c>
      <c r="E525" t="s">
        <v>497</v>
      </c>
      <c r="F525" t="s">
        <v>1239</v>
      </c>
      <c r="G525" t="s">
        <v>1240</v>
      </c>
      <c r="H525" t="s">
        <v>356</v>
      </c>
      <c r="I525" t="s">
        <v>357</v>
      </c>
      <c r="J525" t="s">
        <v>368</v>
      </c>
      <c r="K525" t="s">
        <v>369</v>
      </c>
      <c r="L525">
        <v>90032</v>
      </c>
      <c r="M525" t="s">
        <v>8</v>
      </c>
      <c r="N525" t="s">
        <v>2071</v>
      </c>
      <c r="O525" t="s">
        <v>15</v>
      </c>
      <c r="P525" t="s">
        <v>16</v>
      </c>
      <c r="Q525" t="s">
        <v>2072</v>
      </c>
      <c r="R525">
        <v>55.176000000000002</v>
      </c>
      <c r="S525">
        <v>3</v>
      </c>
      <c r="T525" s="3">
        <v>0.2</v>
      </c>
      <c r="U525">
        <v>-11.0352</v>
      </c>
      <c r="V525">
        <v>-56.555399999999999</v>
      </c>
      <c r="W525">
        <v>-12.4146</v>
      </c>
      <c r="X525">
        <v>524</v>
      </c>
    </row>
    <row r="526" spans="1:24" x14ac:dyDescent="0.25">
      <c r="A526">
        <v>525</v>
      </c>
      <c r="B526" t="s">
        <v>2070</v>
      </c>
      <c r="C526" s="2">
        <v>42511</v>
      </c>
      <c r="D526" s="2">
        <v>42513</v>
      </c>
      <c r="E526" t="s">
        <v>497</v>
      </c>
      <c r="F526" t="s">
        <v>1239</v>
      </c>
      <c r="G526" t="s">
        <v>1240</v>
      </c>
      <c r="H526" t="s">
        <v>356</v>
      </c>
      <c r="I526" t="s">
        <v>357</v>
      </c>
      <c r="J526" t="s">
        <v>368</v>
      </c>
      <c r="K526" t="s">
        <v>369</v>
      </c>
      <c r="L526">
        <v>90032</v>
      </c>
      <c r="M526" t="s">
        <v>8</v>
      </c>
      <c r="N526" t="s">
        <v>1205</v>
      </c>
      <c r="O526" t="s">
        <v>15</v>
      </c>
      <c r="P526" t="s">
        <v>23</v>
      </c>
      <c r="Q526" t="s">
        <v>2073</v>
      </c>
      <c r="R526">
        <v>66.260000000000005</v>
      </c>
      <c r="S526">
        <v>2</v>
      </c>
      <c r="T526" s="3">
        <v>0</v>
      </c>
      <c r="U526">
        <v>0</v>
      </c>
      <c r="V526">
        <v>-39.093400000000003</v>
      </c>
      <c r="W526">
        <v>27.166599999999999</v>
      </c>
      <c r="X526">
        <v>525</v>
      </c>
    </row>
    <row r="527" spans="1:24" x14ac:dyDescent="0.25">
      <c r="A527">
        <v>526</v>
      </c>
      <c r="B527" t="s">
        <v>2074</v>
      </c>
      <c r="C527" s="2">
        <v>42364</v>
      </c>
      <c r="D527" s="2">
        <v>42371</v>
      </c>
      <c r="E527" t="s">
        <v>373</v>
      </c>
      <c r="F527" t="s">
        <v>2075</v>
      </c>
      <c r="G527" t="s">
        <v>2076</v>
      </c>
      <c r="H527" t="s">
        <v>356</v>
      </c>
      <c r="I527" t="s">
        <v>357</v>
      </c>
      <c r="J527" t="s">
        <v>1776</v>
      </c>
      <c r="K527" t="s">
        <v>1542</v>
      </c>
      <c r="L527">
        <v>1841</v>
      </c>
      <c r="M527" t="s">
        <v>22</v>
      </c>
      <c r="N527" t="s">
        <v>2077</v>
      </c>
      <c r="O527" t="s">
        <v>9</v>
      </c>
      <c r="P527" t="s">
        <v>25</v>
      </c>
      <c r="Q527" t="s">
        <v>867</v>
      </c>
      <c r="R527">
        <v>22.2</v>
      </c>
      <c r="S527">
        <v>5</v>
      </c>
      <c r="T527" s="3">
        <v>0</v>
      </c>
      <c r="U527">
        <v>0</v>
      </c>
      <c r="V527">
        <v>-11.766</v>
      </c>
      <c r="W527">
        <v>10.433999999999999</v>
      </c>
      <c r="X527">
        <v>526</v>
      </c>
    </row>
    <row r="528" spans="1:24" x14ac:dyDescent="0.25">
      <c r="A528">
        <v>527</v>
      </c>
      <c r="B528" t="s">
        <v>2078</v>
      </c>
      <c r="C528" s="2">
        <v>43029</v>
      </c>
      <c r="D528" s="2">
        <v>43034</v>
      </c>
      <c r="E528" t="s">
        <v>373</v>
      </c>
      <c r="F528" t="s">
        <v>2079</v>
      </c>
      <c r="G528" t="s">
        <v>2080</v>
      </c>
      <c r="H528" t="s">
        <v>416</v>
      </c>
      <c r="I528" t="s">
        <v>357</v>
      </c>
      <c r="J528" t="s">
        <v>2081</v>
      </c>
      <c r="K528" t="s">
        <v>377</v>
      </c>
      <c r="L528">
        <v>33801</v>
      </c>
      <c r="M528" t="s">
        <v>4</v>
      </c>
      <c r="N528" t="s">
        <v>2082</v>
      </c>
      <c r="O528" t="s">
        <v>5</v>
      </c>
      <c r="P528" t="s">
        <v>7</v>
      </c>
      <c r="Q528" t="s">
        <v>2083</v>
      </c>
      <c r="R528">
        <v>683.952</v>
      </c>
      <c r="S528">
        <v>3</v>
      </c>
      <c r="T528" s="3">
        <v>0.2</v>
      </c>
      <c r="U528">
        <v>-136.79040000000001</v>
      </c>
      <c r="V528">
        <v>-504.41460000000001</v>
      </c>
      <c r="W528">
        <v>42.747</v>
      </c>
      <c r="X528">
        <v>527</v>
      </c>
    </row>
    <row r="529" spans="1:24" x14ac:dyDescent="0.25">
      <c r="A529">
        <v>528</v>
      </c>
      <c r="B529" t="s">
        <v>2078</v>
      </c>
      <c r="C529" s="2">
        <v>43029</v>
      </c>
      <c r="D529" s="2">
        <v>43034</v>
      </c>
      <c r="E529" t="s">
        <v>373</v>
      </c>
      <c r="F529" t="s">
        <v>2079</v>
      </c>
      <c r="G529" t="s">
        <v>2080</v>
      </c>
      <c r="H529" t="s">
        <v>416</v>
      </c>
      <c r="I529" t="s">
        <v>357</v>
      </c>
      <c r="J529" t="s">
        <v>2081</v>
      </c>
      <c r="K529" t="s">
        <v>377</v>
      </c>
      <c r="L529">
        <v>33801</v>
      </c>
      <c r="M529" t="s">
        <v>4</v>
      </c>
      <c r="N529" t="s">
        <v>1437</v>
      </c>
      <c r="O529" t="s">
        <v>5</v>
      </c>
      <c r="P529" t="s">
        <v>13</v>
      </c>
      <c r="Q529" t="s">
        <v>1438</v>
      </c>
      <c r="R529">
        <v>45.695999999999998</v>
      </c>
      <c r="S529">
        <v>3</v>
      </c>
      <c r="T529" s="3">
        <v>0.2</v>
      </c>
      <c r="U529">
        <v>-9.1392000000000007</v>
      </c>
      <c r="V529">
        <v>-31.416</v>
      </c>
      <c r="W529">
        <v>5.1407999999999996</v>
      </c>
      <c r="X529">
        <v>528</v>
      </c>
    </row>
    <row r="530" spans="1:24" x14ac:dyDescent="0.25">
      <c r="A530">
        <v>529</v>
      </c>
      <c r="B530" t="s">
        <v>2084</v>
      </c>
      <c r="C530" s="2">
        <v>42250</v>
      </c>
      <c r="D530" s="2">
        <v>42254</v>
      </c>
      <c r="E530" t="s">
        <v>373</v>
      </c>
      <c r="F530" t="s">
        <v>2085</v>
      </c>
      <c r="G530" t="s">
        <v>2086</v>
      </c>
      <c r="H530" t="s">
        <v>356</v>
      </c>
      <c r="I530" t="s">
        <v>357</v>
      </c>
      <c r="J530" t="s">
        <v>458</v>
      </c>
      <c r="K530" t="s">
        <v>459</v>
      </c>
      <c r="L530">
        <v>19134</v>
      </c>
      <c r="M530" t="s">
        <v>22</v>
      </c>
      <c r="N530" t="s">
        <v>2087</v>
      </c>
      <c r="O530" t="s">
        <v>9</v>
      </c>
      <c r="P530" t="s">
        <v>12</v>
      </c>
      <c r="Q530" t="s">
        <v>2088</v>
      </c>
      <c r="R530">
        <v>36.335999999999999</v>
      </c>
      <c r="S530">
        <v>3</v>
      </c>
      <c r="T530" s="3">
        <v>0.2</v>
      </c>
      <c r="U530">
        <v>-7.2671999999999999</v>
      </c>
      <c r="V530">
        <v>-36.335999999999999</v>
      </c>
      <c r="W530">
        <v>-7.2671999999999999</v>
      </c>
      <c r="X530">
        <v>529</v>
      </c>
    </row>
    <row r="531" spans="1:24" x14ac:dyDescent="0.25">
      <c r="A531">
        <v>530</v>
      </c>
      <c r="B531" t="s">
        <v>2084</v>
      </c>
      <c r="C531" s="2">
        <v>42250</v>
      </c>
      <c r="D531" s="2">
        <v>42254</v>
      </c>
      <c r="E531" t="s">
        <v>373</v>
      </c>
      <c r="F531" t="s">
        <v>2085</v>
      </c>
      <c r="G531" t="s">
        <v>2086</v>
      </c>
      <c r="H531" t="s">
        <v>356</v>
      </c>
      <c r="I531" t="s">
        <v>357</v>
      </c>
      <c r="J531" t="s">
        <v>458</v>
      </c>
      <c r="K531" t="s">
        <v>459</v>
      </c>
      <c r="L531">
        <v>19134</v>
      </c>
      <c r="M531" t="s">
        <v>22</v>
      </c>
      <c r="N531" t="s">
        <v>2089</v>
      </c>
      <c r="O531" t="s">
        <v>9</v>
      </c>
      <c r="P531" t="s">
        <v>29</v>
      </c>
      <c r="Q531" t="s">
        <v>2090</v>
      </c>
      <c r="R531">
        <v>666.24800000000005</v>
      </c>
      <c r="S531">
        <v>1</v>
      </c>
      <c r="T531" s="3">
        <v>0.2</v>
      </c>
      <c r="U531">
        <v>-133.24959999999999</v>
      </c>
      <c r="V531">
        <v>-682.90419999999995</v>
      </c>
      <c r="W531">
        <v>-149.9058</v>
      </c>
      <c r="X531">
        <v>530</v>
      </c>
    </row>
    <row r="532" spans="1:24" x14ac:dyDescent="0.25">
      <c r="A532">
        <v>531</v>
      </c>
      <c r="B532" t="s">
        <v>2084</v>
      </c>
      <c r="C532" s="2">
        <v>42250</v>
      </c>
      <c r="D532" s="2">
        <v>42254</v>
      </c>
      <c r="E532" t="s">
        <v>373</v>
      </c>
      <c r="F532" t="s">
        <v>2085</v>
      </c>
      <c r="G532" t="s">
        <v>2086</v>
      </c>
      <c r="H532" t="s">
        <v>356</v>
      </c>
      <c r="I532" t="s">
        <v>357</v>
      </c>
      <c r="J532" t="s">
        <v>458</v>
      </c>
      <c r="K532" t="s">
        <v>459</v>
      </c>
      <c r="L532">
        <v>19134</v>
      </c>
      <c r="M532" t="s">
        <v>22</v>
      </c>
      <c r="N532" t="s">
        <v>2091</v>
      </c>
      <c r="O532" t="s">
        <v>9</v>
      </c>
      <c r="P532" t="s">
        <v>24</v>
      </c>
      <c r="Q532" t="s">
        <v>2092</v>
      </c>
      <c r="R532">
        <v>52.512</v>
      </c>
      <c r="S532">
        <v>6</v>
      </c>
      <c r="T532" s="3">
        <v>0.2</v>
      </c>
      <c r="U532">
        <v>-10.5024</v>
      </c>
      <c r="V532">
        <v>-22.317599999999999</v>
      </c>
      <c r="W532">
        <v>19.692</v>
      </c>
      <c r="X532">
        <v>531</v>
      </c>
    </row>
    <row r="533" spans="1:24" x14ac:dyDescent="0.25">
      <c r="A533">
        <v>532</v>
      </c>
      <c r="B533" t="s">
        <v>2093</v>
      </c>
      <c r="C533" s="2">
        <v>42315</v>
      </c>
      <c r="D533" s="2">
        <v>42317</v>
      </c>
      <c r="E533" t="s">
        <v>353</v>
      </c>
      <c r="F533" t="s">
        <v>2094</v>
      </c>
      <c r="G533" t="s">
        <v>2095</v>
      </c>
      <c r="H533" t="s">
        <v>367</v>
      </c>
      <c r="I533" t="s">
        <v>357</v>
      </c>
      <c r="J533" t="s">
        <v>368</v>
      </c>
      <c r="K533" t="s">
        <v>369</v>
      </c>
      <c r="L533">
        <v>90036</v>
      </c>
      <c r="M533" t="s">
        <v>8</v>
      </c>
      <c r="N533" t="s">
        <v>2096</v>
      </c>
      <c r="O533" t="s">
        <v>5</v>
      </c>
      <c r="P533" t="s">
        <v>7</v>
      </c>
      <c r="Q533" t="s">
        <v>2097</v>
      </c>
      <c r="R533">
        <v>190.72</v>
      </c>
      <c r="S533">
        <v>1</v>
      </c>
      <c r="T533" s="3">
        <v>0.2</v>
      </c>
      <c r="U533">
        <v>-38.143999999999998</v>
      </c>
      <c r="V533">
        <v>-140.65600000000001</v>
      </c>
      <c r="W533">
        <v>11.92</v>
      </c>
      <c r="X533">
        <v>532</v>
      </c>
    </row>
    <row r="534" spans="1:24" x14ac:dyDescent="0.25">
      <c r="A534">
        <v>533</v>
      </c>
      <c r="B534" t="s">
        <v>2098</v>
      </c>
      <c r="C534" s="2">
        <v>42985</v>
      </c>
      <c r="D534" s="2">
        <v>42989</v>
      </c>
      <c r="E534" t="s">
        <v>373</v>
      </c>
      <c r="F534" t="s">
        <v>2099</v>
      </c>
      <c r="G534" t="s">
        <v>2100</v>
      </c>
      <c r="H534" t="s">
        <v>356</v>
      </c>
      <c r="I534" t="s">
        <v>357</v>
      </c>
      <c r="J534" t="s">
        <v>368</v>
      </c>
      <c r="K534" t="s">
        <v>369</v>
      </c>
      <c r="L534">
        <v>90032</v>
      </c>
      <c r="M534" t="s">
        <v>8</v>
      </c>
      <c r="N534" t="s">
        <v>2101</v>
      </c>
      <c r="O534" t="s">
        <v>5</v>
      </c>
      <c r="P534" t="s">
        <v>13</v>
      </c>
      <c r="Q534" t="s">
        <v>2102</v>
      </c>
      <c r="R534">
        <v>47.94</v>
      </c>
      <c r="S534">
        <v>3</v>
      </c>
      <c r="T534" s="3">
        <v>0</v>
      </c>
      <c r="U534">
        <v>0</v>
      </c>
      <c r="V534">
        <v>-45.542999999999999</v>
      </c>
      <c r="W534">
        <v>2.3969999999999998</v>
      </c>
      <c r="X534">
        <v>533</v>
      </c>
    </row>
    <row r="535" spans="1:24" x14ac:dyDescent="0.25">
      <c r="A535">
        <v>534</v>
      </c>
      <c r="B535" t="s">
        <v>2103</v>
      </c>
      <c r="C535" s="2">
        <v>42519</v>
      </c>
      <c r="D535" s="2">
        <v>42522</v>
      </c>
      <c r="E535" t="s">
        <v>353</v>
      </c>
      <c r="F535" t="s">
        <v>2104</v>
      </c>
      <c r="G535" t="s">
        <v>2105</v>
      </c>
      <c r="H535" t="s">
        <v>356</v>
      </c>
      <c r="I535" t="s">
        <v>357</v>
      </c>
      <c r="J535" t="s">
        <v>2106</v>
      </c>
      <c r="K535" t="s">
        <v>665</v>
      </c>
      <c r="L535">
        <v>36116</v>
      </c>
      <c r="M535" t="s">
        <v>4</v>
      </c>
      <c r="N535" t="s">
        <v>2107</v>
      </c>
      <c r="O535" t="s">
        <v>15</v>
      </c>
      <c r="P535" t="s">
        <v>16</v>
      </c>
      <c r="Q535" t="s">
        <v>2108</v>
      </c>
      <c r="R535">
        <v>979.95</v>
      </c>
      <c r="S535">
        <v>5</v>
      </c>
      <c r="T535" s="3">
        <v>0</v>
      </c>
      <c r="U535">
        <v>0</v>
      </c>
      <c r="V535">
        <v>-705.56399999999996</v>
      </c>
      <c r="W535">
        <v>274.38600000000002</v>
      </c>
      <c r="X535">
        <v>534</v>
      </c>
    </row>
    <row r="536" spans="1:24" x14ac:dyDescent="0.25">
      <c r="A536">
        <v>535</v>
      </c>
      <c r="B536" t="s">
        <v>2103</v>
      </c>
      <c r="C536" s="2">
        <v>42519</v>
      </c>
      <c r="D536" s="2">
        <v>42522</v>
      </c>
      <c r="E536" t="s">
        <v>353</v>
      </c>
      <c r="F536" t="s">
        <v>2104</v>
      </c>
      <c r="G536" t="s">
        <v>2105</v>
      </c>
      <c r="H536" t="s">
        <v>356</v>
      </c>
      <c r="I536" t="s">
        <v>357</v>
      </c>
      <c r="J536" t="s">
        <v>2106</v>
      </c>
      <c r="K536" t="s">
        <v>665</v>
      </c>
      <c r="L536">
        <v>36116</v>
      </c>
      <c r="M536" t="s">
        <v>4</v>
      </c>
      <c r="N536" t="s">
        <v>1321</v>
      </c>
      <c r="O536" t="s">
        <v>9</v>
      </c>
      <c r="P536" t="s">
        <v>17</v>
      </c>
      <c r="Q536" t="s">
        <v>1322</v>
      </c>
      <c r="R536">
        <v>22.75</v>
      </c>
      <c r="S536">
        <v>5</v>
      </c>
      <c r="T536" s="3">
        <v>0</v>
      </c>
      <c r="U536">
        <v>0</v>
      </c>
      <c r="V536">
        <v>-11.375</v>
      </c>
      <c r="W536">
        <v>11.375</v>
      </c>
      <c r="X536">
        <v>535</v>
      </c>
    </row>
    <row r="537" spans="1:24" x14ac:dyDescent="0.25">
      <c r="A537">
        <v>536</v>
      </c>
      <c r="B537" t="s">
        <v>2109</v>
      </c>
      <c r="C537" s="2">
        <v>42561</v>
      </c>
      <c r="D537" s="2">
        <v>42567</v>
      </c>
      <c r="E537" t="s">
        <v>373</v>
      </c>
      <c r="F537" t="s">
        <v>2110</v>
      </c>
      <c r="G537" t="s">
        <v>2111</v>
      </c>
      <c r="H537" t="s">
        <v>356</v>
      </c>
      <c r="I537" t="s">
        <v>357</v>
      </c>
      <c r="J537" t="s">
        <v>2112</v>
      </c>
      <c r="K537" t="s">
        <v>617</v>
      </c>
      <c r="L537">
        <v>85204</v>
      </c>
      <c r="M537" t="s">
        <v>8</v>
      </c>
      <c r="N537" t="s">
        <v>2113</v>
      </c>
      <c r="O537" t="s">
        <v>9</v>
      </c>
      <c r="P537" t="s">
        <v>12</v>
      </c>
      <c r="Q537" t="s">
        <v>2114</v>
      </c>
      <c r="R537">
        <v>16.768000000000001</v>
      </c>
      <c r="S537">
        <v>2</v>
      </c>
      <c r="T537" s="3">
        <v>0.2</v>
      </c>
      <c r="U537">
        <v>-3.3536000000000001</v>
      </c>
      <c r="V537">
        <v>-11.9472</v>
      </c>
      <c r="W537">
        <v>1.4672000000000001</v>
      </c>
      <c r="X537">
        <v>536</v>
      </c>
    </row>
    <row r="538" spans="1:24" x14ac:dyDescent="0.25">
      <c r="A538">
        <v>537</v>
      </c>
      <c r="B538" t="s">
        <v>2115</v>
      </c>
      <c r="C538" s="2">
        <v>42981</v>
      </c>
      <c r="D538" s="2">
        <v>42986</v>
      </c>
      <c r="E538" t="s">
        <v>353</v>
      </c>
      <c r="F538" t="s">
        <v>2116</v>
      </c>
      <c r="G538" t="s">
        <v>2117</v>
      </c>
      <c r="H538" t="s">
        <v>356</v>
      </c>
      <c r="I538" t="s">
        <v>357</v>
      </c>
      <c r="J538" t="s">
        <v>610</v>
      </c>
      <c r="K538" t="s">
        <v>520</v>
      </c>
      <c r="L538">
        <v>60653</v>
      </c>
      <c r="M538" t="s">
        <v>20</v>
      </c>
      <c r="N538" t="s">
        <v>2118</v>
      </c>
      <c r="O538" t="s">
        <v>9</v>
      </c>
      <c r="P538" t="s">
        <v>17</v>
      </c>
      <c r="Q538" t="s">
        <v>2119</v>
      </c>
      <c r="R538">
        <v>42.616</v>
      </c>
      <c r="S538">
        <v>7</v>
      </c>
      <c r="T538" s="3">
        <v>0.8</v>
      </c>
      <c r="U538">
        <v>-34.092799999999997</v>
      </c>
      <c r="V538">
        <v>-76.708799999999997</v>
      </c>
      <c r="W538">
        <v>-68.185599999999994</v>
      </c>
      <c r="X538">
        <v>537</v>
      </c>
    </row>
    <row r="539" spans="1:24" x14ac:dyDescent="0.25">
      <c r="A539">
        <v>538</v>
      </c>
      <c r="B539" t="s">
        <v>2120</v>
      </c>
      <c r="C539" s="2">
        <v>42341</v>
      </c>
      <c r="D539" s="2">
        <v>42346</v>
      </c>
      <c r="E539" t="s">
        <v>373</v>
      </c>
      <c r="F539" t="s">
        <v>1065</v>
      </c>
      <c r="G539" t="s">
        <v>1066</v>
      </c>
      <c r="H539" t="s">
        <v>416</v>
      </c>
      <c r="I539" t="s">
        <v>357</v>
      </c>
      <c r="J539" t="s">
        <v>575</v>
      </c>
      <c r="K539" t="s">
        <v>576</v>
      </c>
      <c r="L539">
        <v>10009</v>
      </c>
      <c r="M539" t="s">
        <v>22</v>
      </c>
      <c r="N539" t="s">
        <v>2121</v>
      </c>
      <c r="O539" t="s">
        <v>9</v>
      </c>
      <c r="P539" t="s">
        <v>17</v>
      </c>
      <c r="Q539" t="s">
        <v>2122</v>
      </c>
      <c r="R539">
        <v>10.752000000000001</v>
      </c>
      <c r="S539">
        <v>4</v>
      </c>
      <c r="T539" s="3">
        <v>0.2</v>
      </c>
      <c r="U539">
        <v>-2.1503999999999999</v>
      </c>
      <c r="V539">
        <v>-5.2416</v>
      </c>
      <c r="W539">
        <v>3.36</v>
      </c>
      <c r="X539">
        <v>538</v>
      </c>
    </row>
    <row r="540" spans="1:24" x14ac:dyDescent="0.25">
      <c r="A540">
        <v>539</v>
      </c>
      <c r="B540" t="s">
        <v>2123</v>
      </c>
      <c r="C540" s="2">
        <v>42345</v>
      </c>
      <c r="D540" s="2">
        <v>42349</v>
      </c>
      <c r="E540" t="s">
        <v>373</v>
      </c>
      <c r="F540" t="s">
        <v>2124</v>
      </c>
      <c r="G540" t="s">
        <v>2125</v>
      </c>
      <c r="H540" t="s">
        <v>356</v>
      </c>
      <c r="I540" t="s">
        <v>357</v>
      </c>
      <c r="J540" t="s">
        <v>358</v>
      </c>
      <c r="K540" t="s">
        <v>359</v>
      </c>
      <c r="L540">
        <v>42420</v>
      </c>
      <c r="M540" t="s">
        <v>4</v>
      </c>
      <c r="N540" t="s">
        <v>2126</v>
      </c>
      <c r="O540" t="s">
        <v>9</v>
      </c>
      <c r="P540" t="s">
        <v>18</v>
      </c>
      <c r="Q540" t="s">
        <v>2127</v>
      </c>
      <c r="R540">
        <v>152.94</v>
      </c>
      <c r="S540">
        <v>3</v>
      </c>
      <c r="T540" s="3">
        <v>0</v>
      </c>
      <c r="U540">
        <v>0</v>
      </c>
      <c r="V540">
        <v>-111.64619999999999</v>
      </c>
      <c r="W540">
        <v>41.293799999999997</v>
      </c>
      <c r="X540">
        <v>539</v>
      </c>
    </row>
    <row r="541" spans="1:24" x14ac:dyDescent="0.25">
      <c r="A541">
        <v>540</v>
      </c>
      <c r="B541" t="s">
        <v>2123</v>
      </c>
      <c r="C541" s="2">
        <v>42345</v>
      </c>
      <c r="D541" s="2">
        <v>42349</v>
      </c>
      <c r="E541" t="s">
        <v>373</v>
      </c>
      <c r="F541" t="s">
        <v>2124</v>
      </c>
      <c r="G541" t="s">
        <v>2125</v>
      </c>
      <c r="H541" t="s">
        <v>356</v>
      </c>
      <c r="I541" t="s">
        <v>357</v>
      </c>
      <c r="J541" t="s">
        <v>358</v>
      </c>
      <c r="K541" t="s">
        <v>359</v>
      </c>
      <c r="L541">
        <v>42420</v>
      </c>
      <c r="M541" t="s">
        <v>4</v>
      </c>
      <c r="N541" t="s">
        <v>2128</v>
      </c>
      <c r="O541" t="s">
        <v>5</v>
      </c>
      <c r="P541" t="s">
        <v>7</v>
      </c>
      <c r="Q541" t="s">
        <v>2129</v>
      </c>
      <c r="R541">
        <v>283.92</v>
      </c>
      <c r="S541">
        <v>4</v>
      </c>
      <c r="T541" s="3">
        <v>0</v>
      </c>
      <c r="U541">
        <v>0</v>
      </c>
      <c r="V541">
        <v>-212.94</v>
      </c>
      <c r="W541">
        <v>70.98</v>
      </c>
      <c r="X541">
        <v>540</v>
      </c>
    </row>
    <row r="542" spans="1:24" x14ac:dyDescent="0.25">
      <c r="A542">
        <v>541</v>
      </c>
      <c r="B542" t="s">
        <v>2130</v>
      </c>
      <c r="C542" s="2">
        <v>41671</v>
      </c>
      <c r="D542" s="2">
        <v>41673</v>
      </c>
      <c r="E542" t="s">
        <v>497</v>
      </c>
      <c r="F542" t="s">
        <v>2131</v>
      </c>
      <c r="G542" t="s">
        <v>2132</v>
      </c>
      <c r="H542" t="s">
        <v>356</v>
      </c>
      <c r="I542" t="s">
        <v>357</v>
      </c>
      <c r="J542" t="s">
        <v>2133</v>
      </c>
      <c r="K542" t="s">
        <v>427</v>
      </c>
      <c r="L542">
        <v>54302</v>
      </c>
      <c r="M542" t="s">
        <v>20</v>
      </c>
      <c r="N542" t="s">
        <v>2134</v>
      </c>
      <c r="O542" t="s">
        <v>15</v>
      </c>
      <c r="P542" t="s">
        <v>23</v>
      </c>
      <c r="Q542" t="s">
        <v>2135</v>
      </c>
      <c r="R542">
        <v>468.9</v>
      </c>
      <c r="S542">
        <v>6</v>
      </c>
      <c r="T542" s="3">
        <v>0</v>
      </c>
      <c r="U542">
        <v>0</v>
      </c>
      <c r="V542">
        <v>-262.584</v>
      </c>
      <c r="W542">
        <v>206.316</v>
      </c>
      <c r="X542">
        <v>541</v>
      </c>
    </row>
    <row r="543" spans="1:24" x14ac:dyDescent="0.25">
      <c r="A543">
        <v>542</v>
      </c>
      <c r="B543" t="s">
        <v>46</v>
      </c>
      <c r="C543" s="2">
        <v>42565</v>
      </c>
      <c r="D543" s="2">
        <v>42568</v>
      </c>
      <c r="E543" t="s">
        <v>497</v>
      </c>
      <c r="F543" t="s">
        <v>529</v>
      </c>
      <c r="G543" t="s">
        <v>530</v>
      </c>
      <c r="H543" t="s">
        <v>367</v>
      </c>
      <c r="I543" t="s">
        <v>357</v>
      </c>
      <c r="J543" t="s">
        <v>1608</v>
      </c>
      <c r="K543" t="s">
        <v>617</v>
      </c>
      <c r="L543">
        <v>85705</v>
      </c>
      <c r="M543" t="s">
        <v>8</v>
      </c>
      <c r="N543" t="s">
        <v>2136</v>
      </c>
      <c r="O543" t="s">
        <v>15</v>
      </c>
      <c r="P543" t="s">
        <v>16</v>
      </c>
      <c r="Q543" t="s">
        <v>2137</v>
      </c>
      <c r="R543">
        <v>380.86399999999998</v>
      </c>
      <c r="S543">
        <v>8</v>
      </c>
      <c r="T543" s="3">
        <v>0.2</v>
      </c>
      <c r="U543">
        <v>-76.172799999999995</v>
      </c>
      <c r="V543">
        <v>-266.60480000000001</v>
      </c>
      <c r="W543">
        <v>38.086399999999998</v>
      </c>
      <c r="X543">
        <v>542</v>
      </c>
    </row>
    <row r="544" spans="1:24" x14ac:dyDescent="0.25">
      <c r="A544">
        <v>543</v>
      </c>
      <c r="B544" t="s">
        <v>2138</v>
      </c>
      <c r="C544" s="2">
        <v>42356</v>
      </c>
      <c r="D544" s="2">
        <v>42361</v>
      </c>
      <c r="E544" t="s">
        <v>373</v>
      </c>
      <c r="F544" t="s">
        <v>2139</v>
      </c>
      <c r="G544" t="s">
        <v>2140</v>
      </c>
      <c r="H544" t="s">
        <v>356</v>
      </c>
      <c r="I544" t="s">
        <v>357</v>
      </c>
      <c r="J544" t="s">
        <v>625</v>
      </c>
      <c r="K544" t="s">
        <v>803</v>
      </c>
      <c r="L544">
        <v>45503</v>
      </c>
      <c r="M544" t="s">
        <v>22</v>
      </c>
      <c r="N544" t="s">
        <v>1980</v>
      </c>
      <c r="O544" t="s">
        <v>9</v>
      </c>
      <c r="P544" t="s">
        <v>12</v>
      </c>
      <c r="Q544" t="s">
        <v>1981</v>
      </c>
      <c r="R544">
        <v>646.77599999999995</v>
      </c>
      <c r="S544">
        <v>9</v>
      </c>
      <c r="T544" s="3">
        <v>0.2</v>
      </c>
      <c r="U544">
        <v>-129.3552</v>
      </c>
      <c r="V544">
        <v>-662.94539999999995</v>
      </c>
      <c r="W544">
        <v>-145.52459999999999</v>
      </c>
      <c r="X544">
        <v>543</v>
      </c>
    </row>
    <row r="545" spans="1:24" x14ac:dyDescent="0.25">
      <c r="A545">
        <v>544</v>
      </c>
      <c r="B545" t="s">
        <v>2141</v>
      </c>
      <c r="C545" s="2">
        <v>41770</v>
      </c>
      <c r="D545" s="2">
        <v>41775</v>
      </c>
      <c r="E545" t="s">
        <v>373</v>
      </c>
      <c r="F545" t="s">
        <v>693</v>
      </c>
      <c r="G545" t="s">
        <v>694</v>
      </c>
      <c r="H545" t="s">
        <v>356</v>
      </c>
      <c r="I545" t="s">
        <v>357</v>
      </c>
      <c r="J545" t="s">
        <v>417</v>
      </c>
      <c r="K545" t="s">
        <v>418</v>
      </c>
      <c r="L545">
        <v>76106</v>
      </c>
      <c r="M545" t="s">
        <v>20</v>
      </c>
      <c r="N545" t="s">
        <v>2142</v>
      </c>
      <c r="O545" t="s">
        <v>15</v>
      </c>
      <c r="P545" t="s">
        <v>23</v>
      </c>
      <c r="Q545" t="s">
        <v>2143</v>
      </c>
      <c r="R545">
        <v>58.112000000000002</v>
      </c>
      <c r="S545">
        <v>2</v>
      </c>
      <c r="T545" s="3">
        <v>0.2</v>
      </c>
      <c r="U545">
        <v>-11.622400000000001</v>
      </c>
      <c r="V545">
        <v>-39.2256</v>
      </c>
      <c r="W545">
        <v>7.2640000000000002</v>
      </c>
      <c r="X545">
        <v>544</v>
      </c>
    </row>
    <row r="546" spans="1:24" x14ac:dyDescent="0.25">
      <c r="A546">
        <v>545</v>
      </c>
      <c r="B546" t="s">
        <v>2141</v>
      </c>
      <c r="C546" s="2">
        <v>41770</v>
      </c>
      <c r="D546" s="2">
        <v>41775</v>
      </c>
      <c r="E546" t="s">
        <v>373</v>
      </c>
      <c r="F546" t="s">
        <v>693</v>
      </c>
      <c r="G546" t="s">
        <v>694</v>
      </c>
      <c r="H546" t="s">
        <v>356</v>
      </c>
      <c r="I546" t="s">
        <v>357</v>
      </c>
      <c r="J546" t="s">
        <v>417</v>
      </c>
      <c r="K546" t="s">
        <v>418</v>
      </c>
      <c r="L546">
        <v>76106</v>
      </c>
      <c r="M546" t="s">
        <v>20</v>
      </c>
      <c r="N546" t="s">
        <v>2144</v>
      </c>
      <c r="O546" t="s">
        <v>15</v>
      </c>
      <c r="P546" t="s">
        <v>16</v>
      </c>
      <c r="Q546" t="s">
        <v>2145</v>
      </c>
      <c r="R546">
        <v>100.792</v>
      </c>
      <c r="S546">
        <v>1</v>
      </c>
      <c r="T546" s="3">
        <v>0.2</v>
      </c>
      <c r="U546">
        <v>-20.1584</v>
      </c>
      <c r="V546">
        <v>-74.334100000000007</v>
      </c>
      <c r="W546">
        <v>6.2995000000000001</v>
      </c>
      <c r="X546">
        <v>545</v>
      </c>
    </row>
    <row r="547" spans="1:24" x14ac:dyDescent="0.25">
      <c r="A547">
        <v>546</v>
      </c>
      <c r="B547" t="s">
        <v>2141</v>
      </c>
      <c r="C547" s="2">
        <v>41770</v>
      </c>
      <c r="D547" s="2">
        <v>41775</v>
      </c>
      <c r="E547" t="s">
        <v>373</v>
      </c>
      <c r="F547" t="s">
        <v>693</v>
      </c>
      <c r="G547" t="s">
        <v>694</v>
      </c>
      <c r="H547" t="s">
        <v>356</v>
      </c>
      <c r="I547" t="s">
        <v>357</v>
      </c>
      <c r="J547" t="s">
        <v>417</v>
      </c>
      <c r="K547" t="s">
        <v>418</v>
      </c>
      <c r="L547">
        <v>76106</v>
      </c>
      <c r="M547" t="s">
        <v>20</v>
      </c>
      <c r="N547" t="s">
        <v>2146</v>
      </c>
      <c r="O547" t="s">
        <v>5</v>
      </c>
      <c r="P547" t="s">
        <v>13</v>
      </c>
      <c r="Q547" t="s">
        <v>2147</v>
      </c>
      <c r="R547">
        <v>66.111999999999995</v>
      </c>
      <c r="S547">
        <v>4</v>
      </c>
      <c r="T547" s="3">
        <v>0.6</v>
      </c>
      <c r="U547">
        <v>-39.667200000000001</v>
      </c>
      <c r="V547">
        <v>-110.7376</v>
      </c>
      <c r="W547">
        <v>-84.2928</v>
      </c>
      <c r="X547">
        <v>546</v>
      </c>
    </row>
    <row r="548" spans="1:24" x14ac:dyDescent="0.25">
      <c r="A548">
        <v>547</v>
      </c>
      <c r="B548" t="s">
        <v>2148</v>
      </c>
      <c r="C548" s="2">
        <v>43058</v>
      </c>
      <c r="D548" s="2">
        <v>43061</v>
      </c>
      <c r="E548" t="s">
        <v>497</v>
      </c>
      <c r="F548" t="s">
        <v>2149</v>
      </c>
      <c r="G548" t="s">
        <v>2150</v>
      </c>
      <c r="H548" t="s">
        <v>416</v>
      </c>
      <c r="I548" t="s">
        <v>357</v>
      </c>
      <c r="J548" t="s">
        <v>575</v>
      </c>
      <c r="K548" t="s">
        <v>576</v>
      </c>
      <c r="L548">
        <v>10035</v>
      </c>
      <c r="M548" t="s">
        <v>22</v>
      </c>
      <c r="N548" t="s">
        <v>2151</v>
      </c>
      <c r="O548" t="s">
        <v>9</v>
      </c>
      <c r="P548" t="s">
        <v>17</v>
      </c>
      <c r="Q548" t="s">
        <v>2152</v>
      </c>
      <c r="R548">
        <v>41.28</v>
      </c>
      <c r="S548">
        <v>6</v>
      </c>
      <c r="T548" s="3">
        <v>0.2</v>
      </c>
      <c r="U548">
        <v>-8.2560000000000002</v>
      </c>
      <c r="V548">
        <v>-19.091999999999999</v>
      </c>
      <c r="W548">
        <v>13.932</v>
      </c>
      <c r="X548">
        <v>547</v>
      </c>
    </row>
    <row r="549" spans="1:24" x14ac:dyDescent="0.25">
      <c r="A549">
        <v>548</v>
      </c>
      <c r="B549" t="s">
        <v>2148</v>
      </c>
      <c r="C549" s="2">
        <v>43058</v>
      </c>
      <c r="D549" s="2">
        <v>43061</v>
      </c>
      <c r="E549" t="s">
        <v>497</v>
      </c>
      <c r="F549" t="s">
        <v>2149</v>
      </c>
      <c r="G549" t="s">
        <v>2150</v>
      </c>
      <c r="H549" t="s">
        <v>416</v>
      </c>
      <c r="I549" t="s">
        <v>357</v>
      </c>
      <c r="J549" t="s">
        <v>575</v>
      </c>
      <c r="K549" t="s">
        <v>576</v>
      </c>
      <c r="L549">
        <v>10035</v>
      </c>
      <c r="M549" t="s">
        <v>22</v>
      </c>
      <c r="N549" t="s">
        <v>2153</v>
      </c>
      <c r="O549" t="s">
        <v>9</v>
      </c>
      <c r="P549" t="s">
        <v>19</v>
      </c>
      <c r="Q549" t="s">
        <v>2154</v>
      </c>
      <c r="R549">
        <v>13.36</v>
      </c>
      <c r="S549">
        <v>2</v>
      </c>
      <c r="T549" s="3">
        <v>0</v>
      </c>
      <c r="U549">
        <v>0</v>
      </c>
      <c r="V549">
        <v>-6.9471999999999996</v>
      </c>
      <c r="W549">
        <v>6.4127999999999998</v>
      </c>
      <c r="X549">
        <v>548</v>
      </c>
    </row>
    <row r="550" spans="1:24" x14ac:dyDescent="0.25">
      <c r="A550">
        <v>549</v>
      </c>
      <c r="B550" t="s">
        <v>2155</v>
      </c>
      <c r="C550" s="2">
        <v>42323</v>
      </c>
      <c r="D550" s="2">
        <v>42325</v>
      </c>
      <c r="E550" t="s">
        <v>353</v>
      </c>
      <c r="F550" t="s">
        <v>1655</v>
      </c>
      <c r="G550" t="s">
        <v>1656</v>
      </c>
      <c r="H550" t="s">
        <v>367</v>
      </c>
      <c r="I550" t="s">
        <v>357</v>
      </c>
      <c r="J550" t="s">
        <v>610</v>
      </c>
      <c r="K550" t="s">
        <v>520</v>
      </c>
      <c r="L550">
        <v>60653</v>
      </c>
      <c r="M550" t="s">
        <v>20</v>
      </c>
      <c r="N550" t="s">
        <v>584</v>
      </c>
      <c r="O550" t="s">
        <v>9</v>
      </c>
      <c r="P550" t="s">
        <v>12</v>
      </c>
      <c r="Q550" t="s">
        <v>585</v>
      </c>
      <c r="R550">
        <v>250.27199999999999</v>
      </c>
      <c r="S550">
        <v>9</v>
      </c>
      <c r="T550" s="3">
        <v>0.2</v>
      </c>
      <c r="U550">
        <v>-50.054400000000001</v>
      </c>
      <c r="V550">
        <v>-184.57560000000001</v>
      </c>
      <c r="W550">
        <v>15.641999999999999</v>
      </c>
      <c r="X550">
        <v>549</v>
      </c>
    </row>
    <row r="551" spans="1:24" x14ac:dyDescent="0.25">
      <c r="A551">
        <v>550</v>
      </c>
      <c r="B551" t="s">
        <v>2155</v>
      </c>
      <c r="C551" s="2">
        <v>42323</v>
      </c>
      <c r="D551" s="2">
        <v>42325</v>
      </c>
      <c r="E551" t="s">
        <v>353</v>
      </c>
      <c r="F551" t="s">
        <v>1655</v>
      </c>
      <c r="G551" t="s">
        <v>1656</v>
      </c>
      <c r="H551" t="s">
        <v>367</v>
      </c>
      <c r="I551" t="s">
        <v>357</v>
      </c>
      <c r="J551" t="s">
        <v>610</v>
      </c>
      <c r="K551" t="s">
        <v>520</v>
      </c>
      <c r="L551">
        <v>60653</v>
      </c>
      <c r="M551" t="s">
        <v>20</v>
      </c>
      <c r="N551" t="s">
        <v>726</v>
      </c>
      <c r="O551" t="s">
        <v>9</v>
      </c>
      <c r="P551" t="s">
        <v>17</v>
      </c>
      <c r="Q551" t="s">
        <v>727</v>
      </c>
      <c r="R551">
        <v>11.364000000000001</v>
      </c>
      <c r="S551">
        <v>3</v>
      </c>
      <c r="T551" s="3">
        <v>0.8</v>
      </c>
      <c r="U551">
        <v>-9.0912000000000006</v>
      </c>
      <c r="V551">
        <v>-19.3188</v>
      </c>
      <c r="W551">
        <v>-17.045999999999999</v>
      </c>
      <c r="X551">
        <v>550</v>
      </c>
    </row>
    <row r="552" spans="1:24" x14ac:dyDescent="0.25">
      <c r="A552">
        <v>551</v>
      </c>
      <c r="B552" t="s">
        <v>2155</v>
      </c>
      <c r="C552" s="2">
        <v>42323</v>
      </c>
      <c r="D552" s="2">
        <v>42325</v>
      </c>
      <c r="E552" t="s">
        <v>353</v>
      </c>
      <c r="F552" t="s">
        <v>1655</v>
      </c>
      <c r="G552" t="s">
        <v>1656</v>
      </c>
      <c r="H552" t="s">
        <v>367</v>
      </c>
      <c r="I552" t="s">
        <v>357</v>
      </c>
      <c r="J552" t="s">
        <v>610</v>
      </c>
      <c r="K552" t="s">
        <v>520</v>
      </c>
      <c r="L552">
        <v>60653</v>
      </c>
      <c r="M552" t="s">
        <v>20</v>
      </c>
      <c r="N552" t="s">
        <v>2156</v>
      </c>
      <c r="O552" t="s">
        <v>9</v>
      </c>
      <c r="P552" t="s">
        <v>29</v>
      </c>
      <c r="Q552" t="s">
        <v>1594</v>
      </c>
      <c r="R552">
        <v>8.7200000000000006</v>
      </c>
      <c r="S552">
        <v>5</v>
      </c>
      <c r="T552" s="3">
        <v>0.2</v>
      </c>
      <c r="U552">
        <v>-1.744</v>
      </c>
      <c r="V552">
        <v>-8.7200000000000006</v>
      </c>
      <c r="W552">
        <v>-1.744</v>
      </c>
      <c r="X552">
        <v>551</v>
      </c>
    </row>
    <row r="553" spans="1:24" x14ac:dyDescent="0.25">
      <c r="A553">
        <v>552</v>
      </c>
      <c r="B553" t="s">
        <v>2157</v>
      </c>
      <c r="C553" s="2">
        <v>42475</v>
      </c>
      <c r="D553" s="2">
        <v>42477</v>
      </c>
      <c r="E553" t="s">
        <v>353</v>
      </c>
      <c r="F553" t="s">
        <v>2158</v>
      </c>
      <c r="G553" t="s">
        <v>2159</v>
      </c>
      <c r="H553" t="s">
        <v>356</v>
      </c>
      <c r="I553" t="s">
        <v>357</v>
      </c>
      <c r="J553" t="s">
        <v>439</v>
      </c>
      <c r="K553" t="s">
        <v>369</v>
      </c>
      <c r="L553">
        <v>94110</v>
      </c>
      <c r="M553" t="s">
        <v>8</v>
      </c>
      <c r="N553" t="s">
        <v>2160</v>
      </c>
      <c r="O553" t="s">
        <v>5</v>
      </c>
      <c r="P553" t="s">
        <v>7</v>
      </c>
      <c r="Q553" t="s">
        <v>2161</v>
      </c>
      <c r="R553">
        <v>1121.568</v>
      </c>
      <c r="S553">
        <v>2</v>
      </c>
      <c r="T553" s="3">
        <v>0.2</v>
      </c>
      <c r="U553">
        <v>-224.31360000000001</v>
      </c>
      <c r="V553">
        <v>-897.25440000000003</v>
      </c>
      <c r="W553">
        <v>0</v>
      </c>
      <c r="X553">
        <v>552</v>
      </c>
    </row>
    <row r="554" spans="1:24" x14ac:dyDescent="0.25">
      <c r="A554">
        <v>553</v>
      </c>
      <c r="B554" t="s">
        <v>2162</v>
      </c>
      <c r="C554" s="2">
        <v>42989</v>
      </c>
      <c r="D554" s="2">
        <v>42990</v>
      </c>
      <c r="E554" t="s">
        <v>497</v>
      </c>
      <c r="F554" t="s">
        <v>800</v>
      </c>
      <c r="G554" t="s">
        <v>801</v>
      </c>
      <c r="H554" t="s">
        <v>356</v>
      </c>
      <c r="I554" t="s">
        <v>357</v>
      </c>
      <c r="J554" t="s">
        <v>1817</v>
      </c>
      <c r="K554" t="s">
        <v>377</v>
      </c>
      <c r="L554">
        <v>32216</v>
      </c>
      <c r="M554" t="s">
        <v>4</v>
      </c>
      <c r="N554" t="s">
        <v>2163</v>
      </c>
      <c r="O554" t="s">
        <v>5</v>
      </c>
      <c r="P554" t="s">
        <v>13</v>
      </c>
      <c r="Q554" t="s">
        <v>2164</v>
      </c>
      <c r="R554">
        <v>34.503999999999998</v>
      </c>
      <c r="S554">
        <v>1</v>
      </c>
      <c r="T554" s="3">
        <v>0.2</v>
      </c>
      <c r="U554">
        <v>-6.9008000000000003</v>
      </c>
      <c r="V554">
        <v>-21.565000000000001</v>
      </c>
      <c r="W554">
        <v>6.0381999999999998</v>
      </c>
      <c r="X554">
        <v>553</v>
      </c>
    </row>
    <row r="555" spans="1:24" x14ac:dyDescent="0.25">
      <c r="A555">
        <v>554</v>
      </c>
      <c r="B555" t="s">
        <v>2165</v>
      </c>
      <c r="C555" s="2">
        <v>43063</v>
      </c>
      <c r="D555" s="2">
        <v>43067</v>
      </c>
      <c r="E555" t="s">
        <v>373</v>
      </c>
      <c r="F555" t="s">
        <v>2166</v>
      </c>
      <c r="G555" t="s">
        <v>2167</v>
      </c>
      <c r="H555" t="s">
        <v>356</v>
      </c>
      <c r="I555" t="s">
        <v>357</v>
      </c>
      <c r="J555" t="s">
        <v>493</v>
      </c>
      <c r="K555" t="s">
        <v>418</v>
      </c>
      <c r="L555">
        <v>77070</v>
      </c>
      <c r="M555" t="s">
        <v>20</v>
      </c>
      <c r="N555" t="s">
        <v>2168</v>
      </c>
      <c r="O555" t="s">
        <v>9</v>
      </c>
      <c r="P555" t="s">
        <v>25</v>
      </c>
      <c r="Q555" t="s">
        <v>2169</v>
      </c>
      <c r="R555">
        <v>10.824</v>
      </c>
      <c r="S555">
        <v>3</v>
      </c>
      <c r="T555" s="3">
        <v>0.2</v>
      </c>
      <c r="U555">
        <v>-2.1648000000000001</v>
      </c>
      <c r="V555">
        <v>-6.0884999999999998</v>
      </c>
      <c r="W555">
        <v>2.5707</v>
      </c>
      <c r="X555">
        <v>554</v>
      </c>
    </row>
    <row r="556" spans="1:24" x14ac:dyDescent="0.25">
      <c r="A556">
        <v>555</v>
      </c>
      <c r="B556" t="s">
        <v>2170</v>
      </c>
      <c r="C556" s="2">
        <v>42915</v>
      </c>
      <c r="D556" s="2">
        <v>42919</v>
      </c>
      <c r="E556" t="s">
        <v>353</v>
      </c>
      <c r="F556" t="s">
        <v>1655</v>
      </c>
      <c r="G556" t="s">
        <v>1656</v>
      </c>
      <c r="H556" t="s">
        <v>367</v>
      </c>
      <c r="I556" t="s">
        <v>357</v>
      </c>
      <c r="J556" t="s">
        <v>2171</v>
      </c>
      <c r="K556" t="s">
        <v>369</v>
      </c>
      <c r="L556">
        <v>92804</v>
      </c>
      <c r="M556" t="s">
        <v>8</v>
      </c>
      <c r="N556" t="s">
        <v>2172</v>
      </c>
      <c r="O556" t="s">
        <v>9</v>
      </c>
      <c r="P556" t="s">
        <v>12</v>
      </c>
      <c r="Q556" t="s">
        <v>2173</v>
      </c>
      <c r="R556">
        <v>1295.78</v>
      </c>
      <c r="S556">
        <v>2</v>
      </c>
      <c r="T556" s="3">
        <v>0</v>
      </c>
      <c r="U556">
        <v>0</v>
      </c>
      <c r="V556">
        <v>-984.79280000000006</v>
      </c>
      <c r="W556">
        <v>310.98719999999997</v>
      </c>
      <c r="X556">
        <v>555</v>
      </c>
    </row>
    <row r="557" spans="1:24" x14ac:dyDescent="0.25">
      <c r="A557">
        <v>556</v>
      </c>
      <c r="B557" t="s">
        <v>2174</v>
      </c>
      <c r="C557" s="2">
        <v>41701</v>
      </c>
      <c r="D557" s="2">
        <v>41705</v>
      </c>
      <c r="E557" t="s">
        <v>353</v>
      </c>
      <c r="F557" t="s">
        <v>2175</v>
      </c>
      <c r="G557" t="s">
        <v>2176</v>
      </c>
      <c r="H557" t="s">
        <v>356</v>
      </c>
      <c r="I557" t="s">
        <v>357</v>
      </c>
      <c r="J557" t="s">
        <v>825</v>
      </c>
      <c r="K557" t="s">
        <v>403</v>
      </c>
      <c r="L557">
        <v>28403</v>
      </c>
      <c r="M557" t="s">
        <v>4</v>
      </c>
      <c r="N557" t="s">
        <v>2177</v>
      </c>
      <c r="O557" t="s">
        <v>9</v>
      </c>
      <c r="P557" t="s">
        <v>14</v>
      </c>
      <c r="Q557" t="s">
        <v>2178</v>
      </c>
      <c r="R557">
        <v>19.456</v>
      </c>
      <c r="S557">
        <v>4</v>
      </c>
      <c r="T557" s="3">
        <v>0.2</v>
      </c>
      <c r="U557">
        <v>-3.8912</v>
      </c>
      <c r="V557">
        <v>-12.16</v>
      </c>
      <c r="W557">
        <v>3.4047999999999998</v>
      </c>
      <c r="X557">
        <v>556</v>
      </c>
    </row>
    <row r="558" spans="1:24" x14ac:dyDescent="0.25">
      <c r="A558">
        <v>557</v>
      </c>
      <c r="B558" t="s">
        <v>2179</v>
      </c>
      <c r="C558" s="2">
        <v>42531</v>
      </c>
      <c r="D558" s="2">
        <v>42536</v>
      </c>
      <c r="E558" t="s">
        <v>373</v>
      </c>
      <c r="F558" t="s">
        <v>2180</v>
      </c>
      <c r="G558" t="s">
        <v>2181</v>
      </c>
      <c r="H558" t="s">
        <v>356</v>
      </c>
      <c r="I558" t="s">
        <v>357</v>
      </c>
      <c r="J558" t="s">
        <v>368</v>
      </c>
      <c r="K558" t="s">
        <v>369</v>
      </c>
      <c r="L558">
        <v>90045</v>
      </c>
      <c r="M558" t="s">
        <v>8</v>
      </c>
      <c r="N558" t="s">
        <v>2182</v>
      </c>
      <c r="O558" t="s">
        <v>9</v>
      </c>
      <c r="P558" t="s">
        <v>10</v>
      </c>
      <c r="Q558" t="s">
        <v>2183</v>
      </c>
      <c r="R558">
        <v>20.7</v>
      </c>
      <c r="S558">
        <v>2</v>
      </c>
      <c r="T558" s="3">
        <v>0</v>
      </c>
      <c r="U558">
        <v>0</v>
      </c>
      <c r="V558">
        <v>-10.763999999999999</v>
      </c>
      <c r="W558">
        <v>9.9359999999999999</v>
      </c>
      <c r="X558">
        <v>557</v>
      </c>
    </row>
    <row r="559" spans="1:24" x14ac:dyDescent="0.25">
      <c r="A559">
        <v>558</v>
      </c>
      <c r="B559" t="s">
        <v>2179</v>
      </c>
      <c r="C559" s="2">
        <v>42531</v>
      </c>
      <c r="D559" s="2">
        <v>42536</v>
      </c>
      <c r="E559" t="s">
        <v>373</v>
      </c>
      <c r="F559" t="s">
        <v>2180</v>
      </c>
      <c r="G559" t="s">
        <v>2181</v>
      </c>
      <c r="H559" t="s">
        <v>356</v>
      </c>
      <c r="I559" t="s">
        <v>357</v>
      </c>
      <c r="J559" t="s">
        <v>368</v>
      </c>
      <c r="K559" t="s">
        <v>369</v>
      </c>
      <c r="L559">
        <v>90045</v>
      </c>
      <c r="M559" t="s">
        <v>8</v>
      </c>
      <c r="N559" t="s">
        <v>2184</v>
      </c>
      <c r="O559" t="s">
        <v>5</v>
      </c>
      <c r="P559" t="s">
        <v>11</v>
      </c>
      <c r="Q559" t="s">
        <v>2185</v>
      </c>
      <c r="R559">
        <v>1335.68</v>
      </c>
      <c r="S559">
        <v>4</v>
      </c>
      <c r="T559" s="3">
        <v>0.2</v>
      </c>
      <c r="U559">
        <v>-267.13600000000002</v>
      </c>
      <c r="V559">
        <v>-1285.5920000000001</v>
      </c>
      <c r="W559">
        <v>-217.048</v>
      </c>
      <c r="X559">
        <v>558</v>
      </c>
    </row>
    <row r="560" spans="1:24" x14ac:dyDescent="0.25">
      <c r="A560">
        <v>559</v>
      </c>
      <c r="B560" t="s">
        <v>2179</v>
      </c>
      <c r="C560" s="2">
        <v>42531</v>
      </c>
      <c r="D560" s="2">
        <v>42536</v>
      </c>
      <c r="E560" t="s">
        <v>373</v>
      </c>
      <c r="F560" t="s">
        <v>2180</v>
      </c>
      <c r="G560" t="s">
        <v>2181</v>
      </c>
      <c r="H560" t="s">
        <v>356</v>
      </c>
      <c r="I560" t="s">
        <v>357</v>
      </c>
      <c r="J560" t="s">
        <v>368</v>
      </c>
      <c r="K560" t="s">
        <v>369</v>
      </c>
      <c r="L560">
        <v>90045</v>
      </c>
      <c r="M560" t="s">
        <v>8</v>
      </c>
      <c r="N560" t="s">
        <v>2186</v>
      </c>
      <c r="O560" t="s">
        <v>9</v>
      </c>
      <c r="P560" t="s">
        <v>19</v>
      </c>
      <c r="Q560" t="s">
        <v>2187</v>
      </c>
      <c r="R560">
        <v>32.4</v>
      </c>
      <c r="S560">
        <v>5</v>
      </c>
      <c r="T560" s="3">
        <v>0</v>
      </c>
      <c r="U560">
        <v>0</v>
      </c>
      <c r="V560">
        <v>-16.847999999999999</v>
      </c>
      <c r="W560">
        <v>15.552</v>
      </c>
      <c r="X560">
        <v>559</v>
      </c>
    </row>
    <row r="561" spans="1:24" x14ac:dyDescent="0.25">
      <c r="A561">
        <v>560</v>
      </c>
      <c r="B561" t="s">
        <v>2188</v>
      </c>
      <c r="C561" s="2">
        <v>43059</v>
      </c>
      <c r="D561" s="2">
        <v>43061</v>
      </c>
      <c r="E561" t="s">
        <v>353</v>
      </c>
      <c r="F561" t="s">
        <v>2189</v>
      </c>
      <c r="G561" t="s">
        <v>2190</v>
      </c>
      <c r="H561" t="s">
        <v>356</v>
      </c>
      <c r="I561" t="s">
        <v>357</v>
      </c>
      <c r="J561" t="s">
        <v>439</v>
      </c>
      <c r="K561" t="s">
        <v>369</v>
      </c>
      <c r="L561">
        <v>94110</v>
      </c>
      <c r="M561" t="s">
        <v>8</v>
      </c>
      <c r="N561" t="s">
        <v>1789</v>
      </c>
      <c r="O561" t="s">
        <v>5</v>
      </c>
      <c r="P561" t="s">
        <v>13</v>
      </c>
      <c r="Q561" t="s">
        <v>1790</v>
      </c>
      <c r="R561">
        <v>42.6</v>
      </c>
      <c r="S561">
        <v>3</v>
      </c>
      <c r="T561" s="3">
        <v>0</v>
      </c>
      <c r="U561">
        <v>0</v>
      </c>
      <c r="V561">
        <v>-25.986000000000001</v>
      </c>
      <c r="W561">
        <v>16.614000000000001</v>
      </c>
      <c r="X561">
        <v>560</v>
      </c>
    </row>
    <row r="562" spans="1:24" x14ac:dyDescent="0.25">
      <c r="A562">
        <v>561</v>
      </c>
      <c r="B562" t="s">
        <v>2188</v>
      </c>
      <c r="C562" s="2">
        <v>43059</v>
      </c>
      <c r="D562" s="2">
        <v>43061</v>
      </c>
      <c r="E562" t="s">
        <v>353</v>
      </c>
      <c r="F562" t="s">
        <v>2189</v>
      </c>
      <c r="G562" t="s">
        <v>2190</v>
      </c>
      <c r="H562" t="s">
        <v>356</v>
      </c>
      <c r="I562" t="s">
        <v>357</v>
      </c>
      <c r="J562" t="s">
        <v>439</v>
      </c>
      <c r="K562" t="s">
        <v>369</v>
      </c>
      <c r="L562">
        <v>94110</v>
      </c>
      <c r="M562" t="s">
        <v>8</v>
      </c>
      <c r="N562" t="s">
        <v>2191</v>
      </c>
      <c r="O562" t="s">
        <v>9</v>
      </c>
      <c r="P562" t="s">
        <v>17</v>
      </c>
      <c r="Q562" t="s">
        <v>2192</v>
      </c>
      <c r="R562">
        <v>84.055999999999997</v>
      </c>
      <c r="S562">
        <v>7</v>
      </c>
      <c r="T562" s="3">
        <v>0.2</v>
      </c>
      <c r="U562">
        <v>-16.811199999999999</v>
      </c>
      <c r="V562">
        <v>-39.926600000000001</v>
      </c>
      <c r="W562">
        <v>27.318200000000001</v>
      </c>
      <c r="X562">
        <v>561</v>
      </c>
    </row>
    <row r="563" spans="1:24" x14ac:dyDescent="0.25">
      <c r="A563">
        <v>562</v>
      </c>
      <c r="B563" t="s">
        <v>2193</v>
      </c>
      <c r="C563" s="2">
        <v>41896</v>
      </c>
      <c r="D563" s="2">
        <v>41900</v>
      </c>
      <c r="E563" t="s">
        <v>353</v>
      </c>
      <c r="F563" t="s">
        <v>2194</v>
      </c>
      <c r="G563" t="s">
        <v>2195</v>
      </c>
      <c r="H563" t="s">
        <v>356</v>
      </c>
      <c r="I563" t="s">
        <v>357</v>
      </c>
      <c r="J563" t="s">
        <v>1198</v>
      </c>
      <c r="K563" t="s">
        <v>377</v>
      </c>
      <c r="L563">
        <v>33614</v>
      </c>
      <c r="M563" t="s">
        <v>4</v>
      </c>
      <c r="N563" t="s">
        <v>2196</v>
      </c>
      <c r="O563" t="s">
        <v>9</v>
      </c>
      <c r="P563" t="s">
        <v>18</v>
      </c>
      <c r="Q563" t="s">
        <v>2197</v>
      </c>
      <c r="R563">
        <v>13</v>
      </c>
      <c r="S563">
        <v>5</v>
      </c>
      <c r="T563" s="3">
        <v>0.2</v>
      </c>
      <c r="U563">
        <v>-2.6</v>
      </c>
      <c r="V563">
        <v>-9.1</v>
      </c>
      <c r="W563">
        <v>1.3</v>
      </c>
      <c r="X563">
        <v>562</v>
      </c>
    </row>
    <row r="564" spans="1:24" x14ac:dyDescent="0.25">
      <c r="A564">
        <v>563</v>
      </c>
      <c r="B564" t="s">
        <v>2193</v>
      </c>
      <c r="C564" s="2">
        <v>41896</v>
      </c>
      <c r="D564" s="2">
        <v>41900</v>
      </c>
      <c r="E564" t="s">
        <v>353</v>
      </c>
      <c r="F564" t="s">
        <v>2194</v>
      </c>
      <c r="G564" t="s">
        <v>2195</v>
      </c>
      <c r="H564" t="s">
        <v>356</v>
      </c>
      <c r="I564" t="s">
        <v>357</v>
      </c>
      <c r="J564" t="s">
        <v>1198</v>
      </c>
      <c r="K564" t="s">
        <v>377</v>
      </c>
      <c r="L564">
        <v>33614</v>
      </c>
      <c r="M564" t="s">
        <v>4</v>
      </c>
      <c r="N564" t="s">
        <v>2198</v>
      </c>
      <c r="O564" t="s">
        <v>5</v>
      </c>
      <c r="P564" t="s">
        <v>13</v>
      </c>
      <c r="Q564" t="s">
        <v>2199</v>
      </c>
      <c r="R564">
        <v>13.128</v>
      </c>
      <c r="S564">
        <v>3</v>
      </c>
      <c r="T564" s="3">
        <v>0.2</v>
      </c>
      <c r="U564">
        <v>-2.6255999999999999</v>
      </c>
      <c r="V564">
        <v>-6.7281000000000004</v>
      </c>
      <c r="W564">
        <v>3.7743000000000002</v>
      </c>
      <c r="X564">
        <v>563</v>
      </c>
    </row>
    <row r="565" spans="1:24" x14ac:dyDescent="0.25">
      <c r="A565">
        <v>564</v>
      </c>
      <c r="B565" t="s">
        <v>2200</v>
      </c>
      <c r="C565" s="2">
        <v>42345</v>
      </c>
      <c r="D565" s="2">
        <v>42347</v>
      </c>
      <c r="E565" t="s">
        <v>497</v>
      </c>
      <c r="F565" t="s">
        <v>2201</v>
      </c>
      <c r="G565" t="s">
        <v>2202</v>
      </c>
      <c r="H565" t="s">
        <v>356</v>
      </c>
      <c r="I565" t="s">
        <v>357</v>
      </c>
      <c r="J565" t="s">
        <v>409</v>
      </c>
      <c r="K565" t="s">
        <v>410</v>
      </c>
      <c r="L565">
        <v>98105</v>
      </c>
      <c r="M565" t="s">
        <v>8</v>
      </c>
      <c r="N565" t="s">
        <v>2203</v>
      </c>
      <c r="O565" t="s">
        <v>9</v>
      </c>
      <c r="P565" t="s">
        <v>25</v>
      </c>
      <c r="Q565" t="s">
        <v>2204</v>
      </c>
      <c r="R565">
        <v>3.96</v>
      </c>
      <c r="S565">
        <v>2</v>
      </c>
      <c r="T565" s="3">
        <v>0</v>
      </c>
      <c r="U565">
        <v>0</v>
      </c>
      <c r="V565">
        <v>-3.96</v>
      </c>
      <c r="W565">
        <v>0</v>
      </c>
      <c r="X565">
        <v>564</v>
      </c>
    </row>
    <row r="566" spans="1:24" x14ac:dyDescent="0.25">
      <c r="A566">
        <v>565</v>
      </c>
      <c r="B566" t="s">
        <v>2200</v>
      </c>
      <c r="C566" s="2">
        <v>42345</v>
      </c>
      <c r="D566" s="2">
        <v>42347</v>
      </c>
      <c r="E566" t="s">
        <v>497</v>
      </c>
      <c r="F566" t="s">
        <v>2201</v>
      </c>
      <c r="G566" t="s">
        <v>2202</v>
      </c>
      <c r="H566" t="s">
        <v>356</v>
      </c>
      <c r="I566" t="s">
        <v>357</v>
      </c>
      <c r="J566" t="s">
        <v>409</v>
      </c>
      <c r="K566" t="s">
        <v>410</v>
      </c>
      <c r="L566">
        <v>98105</v>
      </c>
      <c r="M566" t="s">
        <v>8</v>
      </c>
      <c r="N566" t="s">
        <v>1439</v>
      </c>
      <c r="O566" t="s">
        <v>9</v>
      </c>
      <c r="P566" t="s">
        <v>10</v>
      </c>
      <c r="Q566" t="s">
        <v>1440</v>
      </c>
      <c r="R566">
        <v>2.61</v>
      </c>
      <c r="S566">
        <v>1</v>
      </c>
      <c r="T566" s="3">
        <v>0</v>
      </c>
      <c r="U566">
        <v>0</v>
      </c>
      <c r="V566">
        <v>-1.4094</v>
      </c>
      <c r="W566">
        <v>1.2005999999999999</v>
      </c>
      <c r="X566">
        <v>565</v>
      </c>
    </row>
    <row r="567" spans="1:24" x14ac:dyDescent="0.25">
      <c r="A567">
        <v>566</v>
      </c>
      <c r="B567" t="s">
        <v>47</v>
      </c>
      <c r="C567" s="2">
        <v>43076</v>
      </c>
      <c r="D567" s="2">
        <v>43079</v>
      </c>
      <c r="E567" t="s">
        <v>497</v>
      </c>
      <c r="F567" t="s">
        <v>2205</v>
      </c>
      <c r="G567" t="s">
        <v>2206</v>
      </c>
      <c r="H567" t="s">
        <v>356</v>
      </c>
      <c r="I567" t="s">
        <v>357</v>
      </c>
      <c r="J567" t="s">
        <v>368</v>
      </c>
      <c r="K567" t="s">
        <v>369</v>
      </c>
      <c r="L567">
        <v>90008</v>
      </c>
      <c r="M567" t="s">
        <v>8</v>
      </c>
      <c r="N567" t="s">
        <v>2207</v>
      </c>
      <c r="O567" t="s">
        <v>15</v>
      </c>
      <c r="P567" t="s">
        <v>16</v>
      </c>
      <c r="Q567" t="s">
        <v>2208</v>
      </c>
      <c r="R567">
        <v>374.37599999999998</v>
      </c>
      <c r="S567">
        <v>3</v>
      </c>
      <c r="T567" s="3">
        <v>0.2</v>
      </c>
      <c r="U567">
        <v>-74.875200000000007</v>
      </c>
      <c r="V567">
        <v>-252.7038</v>
      </c>
      <c r="W567">
        <v>46.796999999999997</v>
      </c>
      <c r="X567">
        <v>566</v>
      </c>
    </row>
    <row r="568" spans="1:24" x14ac:dyDescent="0.25">
      <c r="A568">
        <v>567</v>
      </c>
      <c r="B568" t="s">
        <v>2209</v>
      </c>
      <c r="C568" s="2">
        <v>43009</v>
      </c>
      <c r="D568" s="2">
        <v>42743</v>
      </c>
      <c r="E568" t="s">
        <v>373</v>
      </c>
      <c r="F568" t="s">
        <v>2210</v>
      </c>
      <c r="G568" t="s">
        <v>2211</v>
      </c>
      <c r="H568" t="s">
        <v>367</v>
      </c>
      <c r="I568" t="s">
        <v>357</v>
      </c>
      <c r="J568" t="s">
        <v>409</v>
      </c>
      <c r="K568" t="s">
        <v>410</v>
      </c>
      <c r="L568">
        <v>98105</v>
      </c>
      <c r="M568" t="s">
        <v>8</v>
      </c>
      <c r="N568" t="s">
        <v>2212</v>
      </c>
      <c r="O568" t="s">
        <v>9</v>
      </c>
      <c r="P568" t="s">
        <v>19</v>
      </c>
      <c r="Q568" t="s">
        <v>2213</v>
      </c>
      <c r="R568">
        <v>91.84</v>
      </c>
      <c r="S568">
        <v>8</v>
      </c>
      <c r="T568" s="3">
        <v>0</v>
      </c>
      <c r="U568">
        <v>0</v>
      </c>
      <c r="V568">
        <v>-46.8384</v>
      </c>
      <c r="W568">
        <v>45.001600000000003</v>
      </c>
      <c r="X568">
        <v>567</v>
      </c>
    </row>
    <row r="569" spans="1:24" x14ac:dyDescent="0.25">
      <c r="A569">
        <v>568</v>
      </c>
      <c r="B569" t="s">
        <v>2209</v>
      </c>
      <c r="C569" s="2">
        <v>43009</v>
      </c>
      <c r="D569" s="2">
        <v>42743</v>
      </c>
      <c r="E569" t="s">
        <v>373</v>
      </c>
      <c r="F569" t="s">
        <v>2210</v>
      </c>
      <c r="G569" t="s">
        <v>2211</v>
      </c>
      <c r="H569" t="s">
        <v>367</v>
      </c>
      <c r="I569" t="s">
        <v>357</v>
      </c>
      <c r="J569" t="s">
        <v>409</v>
      </c>
      <c r="K569" t="s">
        <v>410</v>
      </c>
      <c r="L569">
        <v>98105</v>
      </c>
      <c r="M569" t="s">
        <v>8</v>
      </c>
      <c r="N569" t="s">
        <v>2214</v>
      </c>
      <c r="O569" t="s">
        <v>9</v>
      </c>
      <c r="P569" t="s">
        <v>17</v>
      </c>
      <c r="Q569" t="s">
        <v>2215</v>
      </c>
      <c r="R569">
        <v>81.087999999999994</v>
      </c>
      <c r="S569">
        <v>7</v>
      </c>
      <c r="T569" s="3">
        <v>0.2</v>
      </c>
      <c r="U569">
        <v>-16.217600000000001</v>
      </c>
      <c r="V569">
        <v>-37.5032</v>
      </c>
      <c r="W569">
        <v>27.3672</v>
      </c>
      <c r="X569">
        <v>568</v>
      </c>
    </row>
    <row r="570" spans="1:24" x14ac:dyDescent="0.25">
      <c r="A570">
        <v>569</v>
      </c>
      <c r="B570" t="s">
        <v>2209</v>
      </c>
      <c r="C570" s="2">
        <v>43009</v>
      </c>
      <c r="D570" s="2">
        <v>42743</v>
      </c>
      <c r="E570" t="s">
        <v>373</v>
      </c>
      <c r="F570" t="s">
        <v>2210</v>
      </c>
      <c r="G570" t="s">
        <v>2211</v>
      </c>
      <c r="H570" t="s">
        <v>367</v>
      </c>
      <c r="I570" t="s">
        <v>357</v>
      </c>
      <c r="J570" t="s">
        <v>409</v>
      </c>
      <c r="K570" t="s">
        <v>410</v>
      </c>
      <c r="L570">
        <v>98105</v>
      </c>
      <c r="M570" t="s">
        <v>8</v>
      </c>
      <c r="N570" t="s">
        <v>2216</v>
      </c>
      <c r="O570" t="s">
        <v>9</v>
      </c>
      <c r="P570" t="s">
        <v>19</v>
      </c>
      <c r="Q570" t="s">
        <v>2217</v>
      </c>
      <c r="R570">
        <v>19.440000000000001</v>
      </c>
      <c r="S570">
        <v>3</v>
      </c>
      <c r="T570" s="3">
        <v>0</v>
      </c>
      <c r="U570">
        <v>0</v>
      </c>
      <c r="V570">
        <v>-10.1088</v>
      </c>
      <c r="W570">
        <v>9.3312000000000008</v>
      </c>
      <c r="X570">
        <v>569</v>
      </c>
    </row>
    <row r="571" spans="1:24" x14ac:dyDescent="0.25">
      <c r="A571">
        <v>570</v>
      </c>
      <c r="B571" t="s">
        <v>2209</v>
      </c>
      <c r="C571" s="2">
        <v>43009</v>
      </c>
      <c r="D571" s="2">
        <v>42743</v>
      </c>
      <c r="E571" t="s">
        <v>373</v>
      </c>
      <c r="F571" t="s">
        <v>2210</v>
      </c>
      <c r="G571" t="s">
        <v>2211</v>
      </c>
      <c r="H571" t="s">
        <v>367</v>
      </c>
      <c r="I571" t="s">
        <v>357</v>
      </c>
      <c r="J571" t="s">
        <v>409</v>
      </c>
      <c r="K571" t="s">
        <v>410</v>
      </c>
      <c r="L571">
        <v>98105</v>
      </c>
      <c r="M571" t="s">
        <v>8</v>
      </c>
      <c r="N571" t="s">
        <v>2218</v>
      </c>
      <c r="O571" t="s">
        <v>5</v>
      </c>
      <c r="P571" t="s">
        <v>7</v>
      </c>
      <c r="Q571" t="s">
        <v>2219</v>
      </c>
      <c r="R571">
        <v>451.15199999999999</v>
      </c>
      <c r="S571">
        <v>3</v>
      </c>
      <c r="T571" s="3">
        <v>0.2</v>
      </c>
      <c r="U571">
        <v>-90.230400000000003</v>
      </c>
      <c r="V571">
        <v>-360.92160000000001</v>
      </c>
      <c r="W571">
        <v>0</v>
      </c>
      <c r="X571">
        <v>570</v>
      </c>
    </row>
    <row r="572" spans="1:24" x14ac:dyDescent="0.25">
      <c r="A572">
        <v>571</v>
      </c>
      <c r="B572" t="s">
        <v>2220</v>
      </c>
      <c r="C572" s="2">
        <v>43097</v>
      </c>
      <c r="D572" s="2">
        <v>43104</v>
      </c>
      <c r="E572" t="s">
        <v>373</v>
      </c>
      <c r="F572" t="s">
        <v>2221</v>
      </c>
      <c r="G572" t="s">
        <v>2222</v>
      </c>
      <c r="H572" t="s">
        <v>356</v>
      </c>
      <c r="I572" t="s">
        <v>357</v>
      </c>
      <c r="J572" t="s">
        <v>575</v>
      </c>
      <c r="K572" t="s">
        <v>576</v>
      </c>
      <c r="L572">
        <v>10024</v>
      </c>
      <c r="M572" t="s">
        <v>22</v>
      </c>
      <c r="N572" t="s">
        <v>2182</v>
      </c>
      <c r="O572" t="s">
        <v>9</v>
      </c>
      <c r="P572" t="s">
        <v>10</v>
      </c>
      <c r="Q572" t="s">
        <v>2183</v>
      </c>
      <c r="R572">
        <v>72.45</v>
      </c>
      <c r="S572">
        <v>7</v>
      </c>
      <c r="T572" s="3">
        <v>0</v>
      </c>
      <c r="U572">
        <v>0</v>
      </c>
      <c r="V572">
        <v>-37.673999999999999</v>
      </c>
      <c r="W572">
        <v>34.776000000000003</v>
      </c>
      <c r="X572">
        <v>571</v>
      </c>
    </row>
    <row r="573" spans="1:24" x14ac:dyDescent="0.25">
      <c r="A573">
        <v>572</v>
      </c>
      <c r="B573" t="s">
        <v>2220</v>
      </c>
      <c r="C573" s="2">
        <v>43097</v>
      </c>
      <c r="D573" s="2">
        <v>43104</v>
      </c>
      <c r="E573" t="s">
        <v>373</v>
      </c>
      <c r="F573" t="s">
        <v>2221</v>
      </c>
      <c r="G573" t="s">
        <v>2222</v>
      </c>
      <c r="H573" t="s">
        <v>356</v>
      </c>
      <c r="I573" t="s">
        <v>357</v>
      </c>
      <c r="J573" t="s">
        <v>575</v>
      </c>
      <c r="K573" t="s">
        <v>576</v>
      </c>
      <c r="L573">
        <v>10024</v>
      </c>
      <c r="M573" t="s">
        <v>22</v>
      </c>
      <c r="N573" t="s">
        <v>1165</v>
      </c>
      <c r="O573" t="s">
        <v>9</v>
      </c>
      <c r="P573" t="s">
        <v>25</v>
      </c>
      <c r="Q573" t="s">
        <v>1166</v>
      </c>
      <c r="R573">
        <v>13.96</v>
      </c>
      <c r="S573">
        <v>4</v>
      </c>
      <c r="T573" s="3">
        <v>0</v>
      </c>
      <c r="U573">
        <v>0</v>
      </c>
      <c r="V573">
        <v>-7.5384000000000002</v>
      </c>
      <c r="W573">
        <v>6.4215999999999998</v>
      </c>
      <c r="X573">
        <v>572</v>
      </c>
    </row>
    <row r="574" spans="1:24" x14ac:dyDescent="0.25">
      <c r="A574">
        <v>573</v>
      </c>
      <c r="B574" t="s">
        <v>2220</v>
      </c>
      <c r="C574" s="2">
        <v>43097</v>
      </c>
      <c r="D574" s="2">
        <v>43104</v>
      </c>
      <c r="E574" t="s">
        <v>373</v>
      </c>
      <c r="F574" t="s">
        <v>2221</v>
      </c>
      <c r="G574" t="s">
        <v>2222</v>
      </c>
      <c r="H574" t="s">
        <v>356</v>
      </c>
      <c r="I574" t="s">
        <v>357</v>
      </c>
      <c r="J574" t="s">
        <v>575</v>
      </c>
      <c r="K574" t="s">
        <v>576</v>
      </c>
      <c r="L574">
        <v>10024</v>
      </c>
      <c r="M574" t="s">
        <v>22</v>
      </c>
      <c r="N574" t="s">
        <v>1511</v>
      </c>
      <c r="O574" t="s">
        <v>9</v>
      </c>
      <c r="P574" t="s">
        <v>17</v>
      </c>
      <c r="Q574" t="s">
        <v>1512</v>
      </c>
      <c r="R574">
        <v>33.264000000000003</v>
      </c>
      <c r="S574">
        <v>7</v>
      </c>
      <c r="T574" s="3">
        <v>0.2</v>
      </c>
      <c r="U574">
        <v>-6.6528</v>
      </c>
      <c r="V574">
        <v>-15.384600000000001</v>
      </c>
      <c r="W574">
        <v>11.226599999999999</v>
      </c>
      <c r="X574">
        <v>573</v>
      </c>
    </row>
    <row r="575" spans="1:24" x14ac:dyDescent="0.25">
      <c r="A575">
        <v>574</v>
      </c>
      <c r="B575" t="s">
        <v>2220</v>
      </c>
      <c r="C575" s="2">
        <v>43097</v>
      </c>
      <c r="D575" s="2">
        <v>43104</v>
      </c>
      <c r="E575" t="s">
        <v>373</v>
      </c>
      <c r="F575" t="s">
        <v>2221</v>
      </c>
      <c r="G575" t="s">
        <v>2222</v>
      </c>
      <c r="H575" t="s">
        <v>356</v>
      </c>
      <c r="I575" t="s">
        <v>357</v>
      </c>
      <c r="J575" t="s">
        <v>575</v>
      </c>
      <c r="K575" t="s">
        <v>576</v>
      </c>
      <c r="L575">
        <v>10024</v>
      </c>
      <c r="M575" t="s">
        <v>22</v>
      </c>
      <c r="N575" t="s">
        <v>2223</v>
      </c>
      <c r="O575" t="s">
        <v>15</v>
      </c>
      <c r="P575" t="s">
        <v>16</v>
      </c>
      <c r="Q575" t="s">
        <v>2224</v>
      </c>
      <c r="R575">
        <v>14.85</v>
      </c>
      <c r="S575">
        <v>3</v>
      </c>
      <c r="T575" s="3">
        <v>0</v>
      </c>
      <c r="U575">
        <v>0</v>
      </c>
      <c r="V575">
        <v>-10.8405</v>
      </c>
      <c r="W575">
        <v>4.0095000000000001</v>
      </c>
      <c r="X575">
        <v>574</v>
      </c>
    </row>
    <row r="576" spans="1:24" x14ac:dyDescent="0.25">
      <c r="A576">
        <v>575</v>
      </c>
      <c r="B576" t="s">
        <v>2225</v>
      </c>
      <c r="C576" s="2">
        <v>42677</v>
      </c>
      <c r="D576" s="2">
        <v>42681</v>
      </c>
      <c r="E576" t="s">
        <v>373</v>
      </c>
      <c r="F576" t="s">
        <v>2226</v>
      </c>
      <c r="G576" t="s">
        <v>2227</v>
      </c>
      <c r="H576" t="s">
        <v>356</v>
      </c>
      <c r="I576" t="s">
        <v>357</v>
      </c>
      <c r="J576" t="s">
        <v>2228</v>
      </c>
      <c r="K576" t="s">
        <v>410</v>
      </c>
      <c r="L576">
        <v>98270</v>
      </c>
      <c r="M576" t="s">
        <v>8</v>
      </c>
      <c r="N576" t="s">
        <v>2229</v>
      </c>
      <c r="O576" t="s">
        <v>9</v>
      </c>
      <c r="P576" t="s">
        <v>14</v>
      </c>
      <c r="Q576" t="s">
        <v>2230</v>
      </c>
      <c r="R576">
        <v>8.82</v>
      </c>
      <c r="S576">
        <v>3</v>
      </c>
      <c r="T576" s="3">
        <v>0</v>
      </c>
      <c r="U576">
        <v>0</v>
      </c>
      <c r="V576">
        <v>-6.4386000000000001</v>
      </c>
      <c r="W576">
        <v>2.3814000000000002</v>
      </c>
      <c r="X576">
        <v>575</v>
      </c>
    </row>
    <row r="577" spans="1:24" x14ac:dyDescent="0.25">
      <c r="A577">
        <v>576</v>
      </c>
      <c r="B577" t="s">
        <v>2231</v>
      </c>
      <c r="C577" s="2">
        <v>42265</v>
      </c>
      <c r="D577" s="2">
        <v>42269</v>
      </c>
      <c r="E577" t="s">
        <v>353</v>
      </c>
      <c r="F577" t="s">
        <v>2232</v>
      </c>
      <c r="G577" t="s">
        <v>2233</v>
      </c>
      <c r="H577" t="s">
        <v>356</v>
      </c>
      <c r="I577" t="s">
        <v>357</v>
      </c>
      <c r="J577" t="s">
        <v>1472</v>
      </c>
      <c r="K577" t="s">
        <v>369</v>
      </c>
      <c r="L577">
        <v>90805</v>
      </c>
      <c r="M577" t="s">
        <v>8</v>
      </c>
      <c r="N577" t="s">
        <v>2212</v>
      </c>
      <c r="O577" t="s">
        <v>9</v>
      </c>
      <c r="P577" t="s">
        <v>19</v>
      </c>
      <c r="Q577" t="s">
        <v>2213</v>
      </c>
      <c r="R577">
        <v>160.72</v>
      </c>
      <c r="S577">
        <v>14</v>
      </c>
      <c r="T577" s="3">
        <v>0</v>
      </c>
      <c r="U577">
        <v>0</v>
      </c>
      <c r="V577">
        <v>-81.967200000000005</v>
      </c>
      <c r="W577">
        <v>78.752799999999993</v>
      </c>
      <c r="X577">
        <v>576</v>
      </c>
    </row>
    <row r="578" spans="1:24" x14ac:dyDescent="0.25">
      <c r="A578">
        <v>577</v>
      </c>
      <c r="B578" t="s">
        <v>2231</v>
      </c>
      <c r="C578" s="2">
        <v>42265</v>
      </c>
      <c r="D578" s="2">
        <v>42269</v>
      </c>
      <c r="E578" t="s">
        <v>353</v>
      </c>
      <c r="F578" t="s">
        <v>2232</v>
      </c>
      <c r="G578" t="s">
        <v>2233</v>
      </c>
      <c r="H578" t="s">
        <v>356</v>
      </c>
      <c r="I578" t="s">
        <v>357</v>
      </c>
      <c r="J578" t="s">
        <v>1472</v>
      </c>
      <c r="K578" t="s">
        <v>369</v>
      </c>
      <c r="L578">
        <v>90805</v>
      </c>
      <c r="M578" t="s">
        <v>8</v>
      </c>
      <c r="N578" t="s">
        <v>2234</v>
      </c>
      <c r="O578" t="s">
        <v>9</v>
      </c>
      <c r="P578" t="s">
        <v>19</v>
      </c>
      <c r="Q578" t="s">
        <v>2235</v>
      </c>
      <c r="R578">
        <v>19.920000000000002</v>
      </c>
      <c r="S578">
        <v>4</v>
      </c>
      <c r="T578" s="3">
        <v>0</v>
      </c>
      <c r="U578">
        <v>0</v>
      </c>
      <c r="V578">
        <v>-10.1592</v>
      </c>
      <c r="W578">
        <v>9.7607999999999997</v>
      </c>
      <c r="X578">
        <v>577</v>
      </c>
    </row>
    <row r="579" spans="1:24" x14ac:dyDescent="0.25">
      <c r="A579">
        <v>578</v>
      </c>
      <c r="B579" t="s">
        <v>2231</v>
      </c>
      <c r="C579" s="2">
        <v>42265</v>
      </c>
      <c r="D579" s="2">
        <v>42269</v>
      </c>
      <c r="E579" t="s">
        <v>353</v>
      </c>
      <c r="F579" t="s">
        <v>2232</v>
      </c>
      <c r="G579" t="s">
        <v>2233</v>
      </c>
      <c r="H579" t="s">
        <v>356</v>
      </c>
      <c r="I579" t="s">
        <v>357</v>
      </c>
      <c r="J579" t="s">
        <v>1472</v>
      </c>
      <c r="K579" t="s">
        <v>369</v>
      </c>
      <c r="L579">
        <v>90805</v>
      </c>
      <c r="M579" t="s">
        <v>8</v>
      </c>
      <c r="N579" t="s">
        <v>2236</v>
      </c>
      <c r="O579" t="s">
        <v>9</v>
      </c>
      <c r="P579" t="s">
        <v>29</v>
      </c>
      <c r="Q579" t="s">
        <v>2237</v>
      </c>
      <c r="R579">
        <v>7.3</v>
      </c>
      <c r="S579">
        <v>2</v>
      </c>
      <c r="T579" s="3">
        <v>0</v>
      </c>
      <c r="U579">
        <v>0</v>
      </c>
      <c r="V579">
        <v>-5.1100000000000003</v>
      </c>
      <c r="W579">
        <v>2.19</v>
      </c>
      <c r="X579">
        <v>578</v>
      </c>
    </row>
    <row r="580" spans="1:24" x14ac:dyDescent="0.25">
      <c r="A580">
        <v>579</v>
      </c>
      <c r="B580" t="s">
        <v>2238</v>
      </c>
      <c r="C580" s="2">
        <v>42936</v>
      </c>
      <c r="D580" s="2">
        <v>42942</v>
      </c>
      <c r="E580" t="s">
        <v>373</v>
      </c>
      <c r="F580" t="s">
        <v>2239</v>
      </c>
      <c r="G580" t="s">
        <v>2240</v>
      </c>
      <c r="H580" t="s">
        <v>356</v>
      </c>
      <c r="I580" t="s">
        <v>357</v>
      </c>
      <c r="J580" t="s">
        <v>610</v>
      </c>
      <c r="K580" t="s">
        <v>520</v>
      </c>
      <c r="L580">
        <v>60610</v>
      </c>
      <c r="M580" t="s">
        <v>20</v>
      </c>
      <c r="N580" t="s">
        <v>851</v>
      </c>
      <c r="O580" t="s">
        <v>9</v>
      </c>
      <c r="P580" t="s">
        <v>12</v>
      </c>
      <c r="Q580" t="s">
        <v>852</v>
      </c>
      <c r="R580">
        <v>69.712000000000003</v>
      </c>
      <c r="S580">
        <v>2</v>
      </c>
      <c r="T580" s="3">
        <v>0.2</v>
      </c>
      <c r="U580">
        <v>-13.942399999999999</v>
      </c>
      <c r="V580">
        <v>-47.055599999999998</v>
      </c>
      <c r="W580">
        <v>8.7140000000000004</v>
      </c>
      <c r="X580">
        <v>579</v>
      </c>
    </row>
    <row r="581" spans="1:24" x14ac:dyDescent="0.25">
      <c r="A581">
        <v>580</v>
      </c>
      <c r="B581" t="s">
        <v>2238</v>
      </c>
      <c r="C581" s="2">
        <v>42936</v>
      </c>
      <c r="D581" s="2">
        <v>42942</v>
      </c>
      <c r="E581" t="s">
        <v>373</v>
      </c>
      <c r="F581" t="s">
        <v>2239</v>
      </c>
      <c r="G581" t="s">
        <v>2240</v>
      </c>
      <c r="H581" t="s">
        <v>356</v>
      </c>
      <c r="I581" t="s">
        <v>357</v>
      </c>
      <c r="J581" t="s">
        <v>610</v>
      </c>
      <c r="K581" t="s">
        <v>520</v>
      </c>
      <c r="L581">
        <v>60610</v>
      </c>
      <c r="M581" t="s">
        <v>20</v>
      </c>
      <c r="N581" t="s">
        <v>2241</v>
      </c>
      <c r="O581" t="s">
        <v>5</v>
      </c>
      <c r="P581" t="s">
        <v>13</v>
      </c>
      <c r="Q581" t="s">
        <v>2242</v>
      </c>
      <c r="R581">
        <v>8.7919999999999998</v>
      </c>
      <c r="S581">
        <v>1</v>
      </c>
      <c r="T581" s="3">
        <v>0.6</v>
      </c>
      <c r="U581">
        <v>-5.2751999999999999</v>
      </c>
      <c r="V581">
        <v>-9.2316000000000003</v>
      </c>
      <c r="W581">
        <v>-5.7148000000000003</v>
      </c>
      <c r="X581">
        <v>580</v>
      </c>
    </row>
    <row r="582" spans="1:24" x14ac:dyDescent="0.25">
      <c r="A582">
        <v>581</v>
      </c>
      <c r="B582" t="s">
        <v>2243</v>
      </c>
      <c r="C582" s="2">
        <v>42257</v>
      </c>
      <c r="D582" s="2">
        <v>42261</v>
      </c>
      <c r="E582" t="s">
        <v>373</v>
      </c>
      <c r="F582" t="s">
        <v>2244</v>
      </c>
      <c r="G582" t="s">
        <v>2245</v>
      </c>
      <c r="H582" t="s">
        <v>356</v>
      </c>
      <c r="I582" t="s">
        <v>357</v>
      </c>
      <c r="J582" t="s">
        <v>368</v>
      </c>
      <c r="K582" t="s">
        <v>369</v>
      </c>
      <c r="L582">
        <v>90004</v>
      </c>
      <c r="M582" t="s">
        <v>8</v>
      </c>
      <c r="N582" t="s">
        <v>2246</v>
      </c>
      <c r="O582" t="s">
        <v>9</v>
      </c>
      <c r="P582" t="s">
        <v>29</v>
      </c>
      <c r="Q582" t="s">
        <v>2247</v>
      </c>
      <c r="R582">
        <v>51.52</v>
      </c>
      <c r="S582">
        <v>4</v>
      </c>
      <c r="T582" s="3">
        <v>0</v>
      </c>
      <c r="U582">
        <v>0</v>
      </c>
      <c r="V582">
        <v>-49.974400000000003</v>
      </c>
      <c r="W582">
        <v>1.5456000000000001</v>
      </c>
      <c r="X582">
        <v>581</v>
      </c>
    </row>
    <row r="583" spans="1:24" x14ac:dyDescent="0.25">
      <c r="A583">
        <v>582</v>
      </c>
      <c r="B583" t="s">
        <v>2248</v>
      </c>
      <c r="C583" s="2">
        <v>43070</v>
      </c>
      <c r="D583" s="2">
        <v>43074</v>
      </c>
      <c r="E583" t="s">
        <v>373</v>
      </c>
      <c r="F583" t="s">
        <v>2249</v>
      </c>
      <c r="G583" t="s">
        <v>2250</v>
      </c>
      <c r="H583" t="s">
        <v>356</v>
      </c>
      <c r="I583" t="s">
        <v>357</v>
      </c>
      <c r="J583" t="s">
        <v>1108</v>
      </c>
      <c r="K583" t="s">
        <v>762</v>
      </c>
      <c r="L583">
        <v>80219</v>
      </c>
      <c r="M583" t="s">
        <v>8</v>
      </c>
      <c r="N583" t="s">
        <v>501</v>
      </c>
      <c r="O583" t="s">
        <v>15</v>
      </c>
      <c r="P583" t="s">
        <v>16</v>
      </c>
      <c r="Q583" t="s">
        <v>502</v>
      </c>
      <c r="R583">
        <v>470.37599999999998</v>
      </c>
      <c r="S583">
        <v>3</v>
      </c>
      <c r="T583" s="3">
        <v>0.2</v>
      </c>
      <c r="U583">
        <v>-94.075199999999995</v>
      </c>
      <c r="V583">
        <v>-323.38350000000003</v>
      </c>
      <c r="W583">
        <v>52.917299999999997</v>
      </c>
      <c r="X583">
        <v>582</v>
      </c>
    </row>
    <row r="584" spans="1:24" x14ac:dyDescent="0.25">
      <c r="A584">
        <v>583</v>
      </c>
      <c r="B584" t="s">
        <v>2248</v>
      </c>
      <c r="C584" s="2">
        <v>43070</v>
      </c>
      <c r="D584" s="2">
        <v>43074</v>
      </c>
      <c r="E584" t="s">
        <v>373</v>
      </c>
      <c r="F584" t="s">
        <v>2249</v>
      </c>
      <c r="G584" t="s">
        <v>2250</v>
      </c>
      <c r="H584" t="s">
        <v>356</v>
      </c>
      <c r="I584" t="s">
        <v>357</v>
      </c>
      <c r="J584" t="s">
        <v>1108</v>
      </c>
      <c r="K584" t="s">
        <v>762</v>
      </c>
      <c r="L584">
        <v>80219</v>
      </c>
      <c r="M584" t="s">
        <v>8</v>
      </c>
      <c r="N584" t="s">
        <v>2251</v>
      </c>
      <c r="O584" t="s">
        <v>15</v>
      </c>
      <c r="P584" t="s">
        <v>16</v>
      </c>
      <c r="Q584" t="s">
        <v>2252</v>
      </c>
      <c r="R584">
        <v>105.584</v>
      </c>
      <c r="S584">
        <v>2</v>
      </c>
      <c r="T584" s="3">
        <v>0.2</v>
      </c>
      <c r="U584">
        <v>-21.116800000000001</v>
      </c>
      <c r="V584">
        <v>-75.2286</v>
      </c>
      <c r="W584">
        <v>9.2385999999999999</v>
      </c>
      <c r="X584">
        <v>583</v>
      </c>
    </row>
    <row r="585" spans="1:24" x14ac:dyDescent="0.25">
      <c r="A585">
        <v>584</v>
      </c>
      <c r="B585" t="s">
        <v>2248</v>
      </c>
      <c r="C585" s="2">
        <v>43070</v>
      </c>
      <c r="D585" s="2">
        <v>43074</v>
      </c>
      <c r="E585" t="s">
        <v>373</v>
      </c>
      <c r="F585" t="s">
        <v>2249</v>
      </c>
      <c r="G585" t="s">
        <v>2250</v>
      </c>
      <c r="H585" t="s">
        <v>356</v>
      </c>
      <c r="I585" t="s">
        <v>357</v>
      </c>
      <c r="J585" t="s">
        <v>1108</v>
      </c>
      <c r="K585" t="s">
        <v>762</v>
      </c>
      <c r="L585">
        <v>80219</v>
      </c>
      <c r="M585" t="s">
        <v>8</v>
      </c>
      <c r="N585" t="s">
        <v>742</v>
      </c>
      <c r="O585" t="s">
        <v>9</v>
      </c>
      <c r="P585" t="s">
        <v>18</v>
      </c>
      <c r="Q585" t="s">
        <v>743</v>
      </c>
      <c r="R585">
        <v>31.152000000000001</v>
      </c>
      <c r="S585">
        <v>3</v>
      </c>
      <c r="T585" s="3">
        <v>0.2</v>
      </c>
      <c r="U585">
        <v>-6.2304000000000004</v>
      </c>
      <c r="V585">
        <v>-21.417000000000002</v>
      </c>
      <c r="W585">
        <v>3.5045999999999999</v>
      </c>
      <c r="X585">
        <v>584</v>
      </c>
    </row>
    <row r="586" spans="1:24" x14ac:dyDescent="0.25">
      <c r="A586">
        <v>585</v>
      </c>
      <c r="B586" t="s">
        <v>2248</v>
      </c>
      <c r="C586" s="2">
        <v>43070</v>
      </c>
      <c r="D586" s="2">
        <v>43074</v>
      </c>
      <c r="E586" t="s">
        <v>373</v>
      </c>
      <c r="F586" t="s">
        <v>2249</v>
      </c>
      <c r="G586" t="s">
        <v>2250</v>
      </c>
      <c r="H586" t="s">
        <v>356</v>
      </c>
      <c r="I586" t="s">
        <v>357</v>
      </c>
      <c r="J586" t="s">
        <v>1108</v>
      </c>
      <c r="K586" t="s">
        <v>762</v>
      </c>
      <c r="L586">
        <v>80219</v>
      </c>
      <c r="M586" t="s">
        <v>8</v>
      </c>
      <c r="N586" t="s">
        <v>2253</v>
      </c>
      <c r="O586" t="s">
        <v>9</v>
      </c>
      <c r="P586" t="s">
        <v>17</v>
      </c>
      <c r="Q586" t="s">
        <v>2254</v>
      </c>
      <c r="R586">
        <v>6.7830000000000004</v>
      </c>
      <c r="S586">
        <v>7</v>
      </c>
      <c r="T586" s="3">
        <v>0.7</v>
      </c>
      <c r="U586">
        <v>-4.7481</v>
      </c>
      <c r="V586">
        <v>-6.7830000000000004</v>
      </c>
      <c r="W586">
        <v>-4.7481</v>
      </c>
      <c r="X586">
        <v>585</v>
      </c>
    </row>
    <row r="587" spans="1:24" x14ac:dyDescent="0.25">
      <c r="A587">
        <v>586</v>
      </c>
      <c r="B587" t="s">
        <v>2248</v>
      </c>
      <c r="C587" s="2">
        <v>43070</v>
      </c>
      <c r="D587" s="2">
        <v>43074</v>
      </c>
      <c r="E587" t="s">
        <v>373</v>
      </c>
      <c r="F587" t="s">
        <v>2249</v>
      </c>
      <c r="G587" t="s">
        <v>2250</v>
      </c>
      <c r="H587" t="s">
        <v>356</v>
      </c>
      <c r="I587" t="s">
        <v>357</v>
      </c>
      <c r="J587" t="s">
        <v>1108</v>
      </c>
      <c r="K587" t="s">
        <v>762</v>
      </c>
      <c r="L587">
        <v>80219</v>
      </c>
      <c r="M587" t="s">
        <v>8</v>
      </c>
      <c r="N587" t="s">
        <v>928</v>
      </c>
      <c r="O587" t="s">
        <v>15</v>
      </c>
      <c r="P587" t="s">
        <v>16</v>
      </c>
      <c r="Q587" t="s">
        <v>929</v>
      </c>
      <c r="R587">
        <v>406.36799999999999</v>
      </c>
      <c r="S587">
        <v>4</v>
      </c>
      <c r="T587" s="3">
        <v>0.2</v>
      </c>
      <c r="U587">
        <v>-81.273600000000002</v>
      </c>
      <c r="V587">
        <v>-294.61680000000001</v>
      </c>
      <c r="W587">
        <v>30.477599999999999</v>
      </c>
      <c r="X587">
        <v>586</v>
      </c>
    </row>
    <row r="588" spans="1:24" x14ac:dyDescent="0.25">
      <c r="A588">
        <v>587</v>
      </c>
      <c r="B588" t="s">
        <v>2255</v>
      </c>
      <c r="C588" s="2">
        <v>42188</v>
      </c>
      <c r="D588" s="2">
        <v>42194</v>
      </c>
      <c r="E588" t="s">
        <v>373</v>
      </c>
      <c r="F588" t="s">
        <v>2256</v>
      </c>
      <c r="G588" t="s">
        <v>2257</v>
      </c>
      <c r="H588" t="s">
        <v>356</v>
      </c>
      <c r="I588" t="s">
        <v>357</v>
      </c>
      <c r="J588" t="s">
        <v>1761</v>
      </c>
      <c r="K588" t="s">
        <v>359</v>
      </c>
      <c r="L588">
        <v>40475</v>
      </c>
      <c r="M588" t="s">
        <v>4</v>
      </c>
      <c r="N588" t="s">
        <v>1743</v>
      </c>
      <c r="O588" t="s">
        <v>5</v>
      </c>
      <c r="P588" t="s">
        <v>7</v>
      </c>
      <c r="Q588" t="s">
        <v>1744</v>
      </c>
      <c r="R588">
        <v>70.98</v>
      </c>
      <c r="S588">
        <v>1</v>
      </c>
      <c r="T588" s="3">
        <v>0</v>
      </c>
      <c r="U588">
        <v>0</v>
      </c>
      <c r="V588">
        <v>-66.011399999999995</v>
      </c>
      <c r="W588">
        <v>4.9686000000000003</v>
      </c>
      <c r="X588">
        <v>587</v>
      </c>
    </row>
    <row r="589" spans="1:24" x14ac:dyDescent="0.25">
      <c r="A589">
        <v>588</v>
      </c>
      <c r="B589" t="s">
        <v>2255</v>
      </c>
      <c r="C589" s="2">
        <v>42188</v>
      </c>
      <c r="D589" s="2">
        <v>42194</v>
      </c>
      <c r="E589" t="s">
        <v>373</v>
      </c>
      <c r="F589" t="s">
        <v>2256</v>
      </c>
      <c r="G589" t="s">
        <v>2257</v>
      </c>
      <c r="H589" t="s">
        <v>356</v>
      </c>
      <c r="I589" t="s">
        <v>357</v>
      </c>
      <c r="J589" t="s">
        <v>1761</v>
      </c>
      <c r="K589" t="s">
        <v>359</v>
      </c>
      <c r="L589">
        <v>40475</v>
      </c>
      <c r="M589" t="s">
        <v>4</v>
      </c>
      <c r="N589" t="s">
        <v>2258</v>
      </c>
      <c r="O589" t="s">
        <v>9</v>
      </c>
      <c r="P589" t="s">
        <v>10</v>
      </c>
      <c r="Q589" t="s">
        <v>2259</v>
      </c>
      <c r="R589">
        <v>294.93</v>
      </c>
      <c r="S589">
        <v>3</v>
      </c>
      <c r="T589" s="3">
        <v>0</v>
      </c>
      <c r="U589">
        <v>0</v>
      </c>
      <c r="V589">
        <v>-150.4143</v>
      </c>
      <c r="W589">
        <v>144.51570000000001</v>
      </c>
      <c r="X589">
        <v>588</v>
      </c>
    </row>
    <row r="590" spans="1:24" x14ac:dyDescent="0.25">
      <c r="A590">
        <v>589</v>
      </c>
      <c r="B590" t="s">
        <v>48</v>
      </c>
      <c r="C590" s="2">
        <v>42449</v>
      </c>
      <c r="D590" s="2">
        <v>42453</v>
      </c>
      <c r="E590" t="s">
        <v>373</v>
      </c>
      <c r="F590" t="s">
        <v>2260</v>
      </c>
      <c r="G590" t="s">
        <v>2261</v>
      </c>
      <c r="H590" t="s">
        <v>356</v>
      </c>
      <c r="I590" t="s">
        <v>357</v>
      </c>
      <c r="J590" t="s">
        <v>2262</v>
      </c>
      <c r="K590" t="s">
        <v>725</v>
      </c>
      <c r="L590">
        <v>97301</v>
      </c>
      <c r="M590" t="s">
        <v>8</v>
      </c>
      <c r="N590" t="s">
        <v>2263</v>
      </c>
      <c r="O590" t="s">
        <v>15</v>
      </c>
      <c r="P590" t="s">
        <v>16</v>
      </c>
      <c r="Q590" t="s">
        <v>2264</v>
      </c>
      <c r="R590">
        <v>84.784000000000006</v>
      </c>
      <c r="S590">
        <v>2</v>
      </c>
      <c r="T590" s="3">
        <v>0.2</v>
      </c>
      <c r="U590">
        <v>-16.956800000000001</v>
      </c>
      <c r="V590">
        <v>-87.963399999999993</v>
      </c>
      <c r="W590">
        <v>-20.136199999999999</v>
      </c>
      <c r="X590">
        <v>589</v>
      </c>
    </row>
    <row r="591" spans="1:24" x14ac:dyDescent="0.25">
      <c r="A591">
        <v>590</v>
      </c>
      <c r="B591" t="s">
        <v>48</v>
      </c>
      <c r="C591" s="2">
        <v>42449</v>
      </c>
      <c r="D591" s="2">
        <v>42453</v>
      </c>
      <c r="E591" t="s">
        <v>373</v>
      </c>
      <c r="F591" t="s">
        <v>2260</v>
      </c>
      <c r="G591" t="s">
        <v>2261</v>
      </c>
      <c r="H591" t="s">
        <v>356</v>
      </c>
      <c r="I591" t="s">
        <v>357</v>
      </c>
      <c r="J591" t="s">
        <v>2262</v>
      </c>
      <c r="K591" t="s">
        <v>725</v>
      </c>
      <c r="L591">
        <v>97301</v>
      </c>
      <c r="M591" t="s">
        <v>8</v>
      </c>
      <c r="N591" t="s">
        <v>2265</v>
      </c>
      <c r="O591" t="s">
        <v>9</v>
      </c>
      <c r="P591" t="s">
        <v>19</v>
      </c>
      <c r="Q591" t="s">
        <v>2266</v>
      </c>
      <c r="R591">
        <v>20.736000000000001</v>
      </c>
      <c r="S591">
        <v>4</v>
      </c>
      <c r="T591" s="3">
        <v>0.2</v>
      </c>
      <c r="U591">
        <v>-4.1471999999999998</v>
      </c>
      <c r="V591">
        <v>-9.3312000000000008</v>
      </c>
      <c r="W591">
        <v>7.2576000000000001</v>
      </c>
      <c r="X591">
        <v>590</v>
      </c>
    </row>
    <row r="592" spans="1:24" x14ac:dyDescent="0.25">
      <c r="A592">
        <v>591</v>
      </c>
      <c r="B592" t="s">
        <v>48</v>
      </c>
      <c r="C592" s="2">
        <v>42449</v>
      </c>
      <c r="D592" s="2">
        <v>42453</v>
      </c>
      <c r="E592" t="s">
        <v>373</v>
      </c>
      <c r="F592" t="s">
        <v>2260</v>
      </c>
      <c r="G592" t="s">
        <v>2261</v>
      </c>
      <c r="H592" t="s">
        <v>356</v>
      </c>
      <c r="I592" t="s">
        <v>357</v>
      </c>
      <c r="J592" t="s">
        <v>2262</v>
      </c>
      <c r="K592" t="s">
        <v>725</v>
      </c>
      <c r="L592">
        <v>97301</v>
      </c>
      <c r="M592" t="s">
        <v>8</v>
      </c>
      <c r="N592" t="s">
        <v>2003</v>
      </c>
      <c r="O592" t="s">
        <v>9</v>
      </c>
      <c r="P592" t="s">
        <v>17</v>
      </c>
      <c r="Q592" t="s">
        <v>2004</v>
      </c>
      <c r="R592">
        <v>16.821000000000002</v>
      </c>
      <c r="S592">
        <v>3</v>
      </c>
      <c r="T592" s="3">
        <v>0.7</v>
      </c>
      <c r="U592">
        <v>-11.774699999999999</v>
      </c>
      <c r="V592">
        <v>-17.942399999999999</v>
      </c>
      <c r="W592">
        <v>-12.896100000000001</v>
      </c>
      <c r="X592">
        <v>591</v>
      </c>
    </row>
    <row r="593" spans="1:24" x14ac:dyDescent="0.25">
      <c r="A593">
        <v>592</v>
      </c>
      <c r="B593" t="s">
        <v>48</v>
      </c>
      <c r="C593" s="2">
        <v>42449</v>
      </c>
      <c r="D593" s="2">
        <v>42453</v>
      </c>
      <c r="E593" t="s">
        <v>373</v>
      </c>
      <c r="F593" t="s">
        <v>2260</v>
      </c>
      <c r="G593" t="s">
        <v>2261</v>
      </c>
      <c r="H593" t="s">
        <v>356</v>
      </c>
      <c r="I593" t="s">
        <v>357</v>
      </c>
      <c r="J593" t="s">
        <v>2262</v>
      </c>
      <c r="K593" t="s">
        <v>725</v>
      </c>
      <c r="L593">
        <v>97301</v>
      </c>
      <c r="M593" t="s">
        <v>8</v>
      </c>
      <c r="N593" t="s">
        <v>2267</v>
      </c>
      <c r="O593" t="s">
        <v>9</v>
      </c>
      <c r="P593" t="s">
        <v>19</v>
      </c>
      <c r="Q593" t="s">
        <v>2268</v>
      </c>
      <c r="R593">
        <v>10.368</v>
      </c>
      <c r="S593">
        <v>2</v>
      </c>
      <c r="T593" s="3">
        <v>0.2</v>
      </c>
      <c r="U593">
        <v>-2.0735999999999999</v>
      </c>
      <c r="V593">
        <v>-4.6656000000000004</v>
      </c>
      <c r="W593">
        <v>3.6288</v>
      </c>
      <c r="X593">
        <v>592</v>
      </c>
    </row>
    <row r="594" spans="1:24" x14ac:dyDescent="0.25">
      <c r="A594">
        <v>593</v>
      </c>
      <c r="B594" t="s">
        <v>2269</v>
      </c>
      <c r="C594" s="2">
        <v>41648</v>
      </c>
      <c r="D594" s="2">
        <v>41652</v>
      </c>
      <c r="E594" t="s">
        <v>373</v>
      </c>
      <c r="F594" t="s">
        <v>2270</v>
      </c>
      <c r="G594" t="s">
        <v>2271</v>
      </c>
      <c r="H594" t="s">
        <v>356</v>
      </c>
      <c r="I594" t="s">
        <v>357</v>
      </c>
      <c r="J594" t="s">
        <v>2272</v>
      </c>
      <c r="K594" t="s">
        <v>418</v>
      </c>
      <c r="L594">
        <v>78041</v>
      </c>
      <c r="M594" t="s">
        <v>20</v>
      </c>
      <c r="N594" t="s">
        <v>2273</v>
      </c>
      <c r="O594" t="s">
        <v>9</v>
      </c>
      <c r="P594" t="s">
        <v>14</v>
      </c>
      <c r="Q594" t="s">
        <v>2274</v>
      </c>
      <c r="R594">
        <v>9.3439999999999994</v>
      </c>
      <c r="S594">
        <v>2</v>
      </c>
      <c r="T594" s="3">
        <v>0.2</v>
      </c>
      <c r="U594">
        <v>-1.8688</v>
      </c>
      <c r="V594">
        <v>-6.3071999999999999</v>
      </c>
      <c r="W594">
        <v>1.1679999999999999</v>
      </c>
      <c r="X594">
        <v>593</v>
      </c>
    </row>
    <row r="595" spans="1:24" x14ac:dyDescent="0.25">
      <c r="A595">
        <v>594</v>
      </c>
      <c r="B595" t="s">
        <v>2269</v>
      </c>
      <c r="C595" s="2">
        <v>41648</v>
      </c>
      <c r="D595" s="2">
        <v>41652</v>
      </c>
      <c r="E595" t="s">
        <v>373</v>
      </c>
      <c r="F595" t="s">
        <v>2270</v>
      </c>
      <c r="G595" t="s">
        <v>2271</v>
      </c>
      <c r="H595" t="s">
        <v>356</v>
      </c>
      <c r="I595" t="s">
        <v>357</v>
      </c>
      <c r="J595" t="s">
        <v>2272</v>
      </c>
      <c r="K595" t="s">
        <v>418</v>
      </c>
      <c r="L595">
        <v>78041</v>
      </c>
      <c r="M595" t="s">
        <v>20</v>
      </c>
      <c r="N595" t="s">
        <v>1144</v>
      </c>
      <c r="O595" t="s">
        <v>15</v>
      </c>
      <c r="P595" t="s">
        <v>23</v>
      </c>
      <c r="Q595" t="s">
        <v>1145</v>
      </c>
      <c r="R595">
        <v>31.2</v>
      </c>
      <c r="S595">
        <v>3</v>
      </c>
      <c r="T595" s="3">
        <v>0.2</v>
      </c>
      <c r="U595">
        <v>-6.24</v>
      </c>
      <c r="V595">
        <v>-15.21</v>
      </c>
      <c r="W595">
        <v>9.75</v>
      </c>
      <c r="X595">
        <v>594</v>
      </c>
    </row>
    <row r="596" spans="1:24" x14ac:dyDescent="0.25">
      <c r="A596">
        <v>595</v>
      </c>
      <c r="B596" t="s">
        <v>2275</v>
      </c>
      <c r="C596" s="2">
        <v>41859</v>
      </c>
      <c r="D596" s="2">
        <v>41866</v>
      </c>
      <c r="E596" t="s">
        <v>373</v>
      </c>
      <c r="F596" t="s">
        <v>2276</v>
      </c>
      <c r="G596" t="s">
        <v>2277</v>
      </c>
      <c r="H596" t="s">
        <v>356</v>
      </c>
      <c r="I596" t="s">
        <v>357</v>
      </c>
      <c r="J596" t="s">
        <v>1246</v>
      </c>
      <c r="K596" t="s">
        <v>369</v>
      </c>
      <c r="L596">
        <v>92024</v>
      </c>
      <c r="M596" t="s">
        <v>8</v>
      </c>
      <c r="N596" t="s">
        <v>2278</v>
      </c>
      <c r="O596" t="s">
        <v>9</v>
      </c>
      <c r="P596" t="s">
        <v>18</v>
      </c>
      <c r="Q596" t="s">
        <v>2279</v>
      </c>
      <c r="R596">
        <v>76.12</v>
      </c>
      <c r="S596">
        <v>2</v>
      </c>
      <c r="T596" s="3">
        <v>0</v>
      </c>
      <c r="U596">
        <v>0</v>
      </c>
      <c r="V596">
        <v>-54.045200000000001</v>
      </c>
      <c r="W596">
        <v>22.0748</v>
      </c>
      <c r="X596">
        <v>595</v>
      </c>
    </row>
    <row r="597" spans="1:24" x14ac:dyDescent="0.25">
      <c r="A597">
        <v>596</v>
      </c>
      <c r="B597" t="s">
        <v>2275</v>
      </c>
      <c r="C597" s="2">
        <v>41859</v>
      </c>
      <c r="D597" s="2">
        <v>41866</v>
      </c>
      <c r="E597" t="s">
        <v>373</v>
      </c>
      <c r="F597" t="s">
        <v>2276</v>
      </c>
      <c r="G597" t="s">
        <v>2277</v>
      </c>
      <c r="H597" t="s">
        <v>356</v>
      </c>
      <c r="I597" t="s">
        <v>357</v>
      </c>
      <c r="J597" t="s">
        <v>1246</v>
      </c>
      <c r="K597" t="s">
        <v>369</v>
      </c>
      <c r="L597">
        <v>92024</v>
      </c>
      <c r="M597" t="s">
        <v>8</v>
      </c>
      <c r="N597" t="s">
        <v>1730</v>
      </c>
      <c r="O597" t="s">
        <v>15</v>
      </c>
      <c r="P597" t="s">
        <v>36</v>
      </c>
      <c r="Q597" t="s">
        <v>1731</v>
      </c>
      <c r="R597">
        <v>1199.9760000000001</v>
      </c>
      <c r="S597">
        <v>3</v>
      </c>
      <c r="T597" s="3">
        <v>0.2</v>
      </c>
      <c r="U597">
        <v>-239.99520000000001</v>
      </c>
      <c r="V597">
        <v>-524.98950000000002</v>
      </c>
      <c r="W597">
        <v>434.99130000000002</v>
      </c>
      <c r="X597">
        <v>596</v>
      </c>
    </row>
    <row r="598" spans="1:24" x14ac:dyDescent="0.25">
      <c r="A598">
        <v>597</v>
      </c>
      <c r="B598" t="s">
        <v>2275</v>
      </c>
      <c r="C598" s="2">
        <v>41859</v>
      </c>
      <c r="D598" s="2">
        <v>41866</v>
      </c>
      <c r="E598" t="s">
        <v>373</v>
      </c>
      <c r="F598" t="s">
        <v>2276</v>
      </c>
      <c r="G598" t="s">
        <v>2277</v>
      </c>
      <c r="H598" t="s">
        <v>356</v>
      </c>
      <c r="I598" t="s">
        <v>357</v>
      </c>
      <c r="J598" t="s">
        <v>1246</v>
      </c>
      <c r="K598" t="s">
        <v>369</v>
      </c>
      <c r="L598">
        <v>92024</v>
      </c>
      <c r="M598" t="s">
        <v>8</v>
      </c>
      <c r="N598" t="s">
        <v>1451</v>
      </c>
      <c r="O598" t="s">
        <v>15</v>
      </c>
      <c r="P598" t="s">
        <v>16</v>
      </c>
      <c r="Q598" t="s">
        <v>1452</v>
      </c>
      <c r="R598">
        <v>445.96</v>
      </c>
      <c r="S598">
        <v>5</v>
      </c>
      <c r="T598" s="3">
        <v>0.2</v>
      </c>
      <c r="U598">
        <v>-89.191999999999993</v>
      </c>
      <c r="V598">
        <v>-301.02300000000002</v>
      </c>
      <c r="W598">
        <v>55.744999999999997</v>
      </c>
      <c r="X598">
        <v>597</v>
      </c>
    </row>
    <row r="599" spans="1:24" x14ac:dyDescent="0.25">
      <c r="A599">
        <v>598</v>
      </c>
      <c r="B599" t="s">
        <v>2275</v>
      </c>
      <c r="C599" s="2">
        <v>41859</v>
      </c>
      <c r="D599" s="2">
        <v>41866</v>
      </c>
      <c r="E599" t="s">
        <v>373</v>
      </c>
      <c r="F599" t="s">
        <v>2276</v>
      </c>
      <c r="G599" t="s">
        <v>2277</v>
      </c>
      <c r="H599" t="s">
        <v>356</v>
      </c>
      <c r="I599" t="s">
        <v>357</v>
      </c>
      <c r="J599" t="s">
        <v>1246</v>
      </c>
      <c r="K599" t="s">
        <v>369</v>
      </c>
      <c r="L599">
        <v>92024</v>
      </c>
      <c r="M599" t="s">
        <v>8</v>
      </c>
      <c r="N599" t="s">
        <v>2280</v>
      </c>
      <c r="O599" t="s">
        <v>5</v>
      </c>
      <c r="P599" t="s">
        <v>13</v>
      </c>
      <c r="Q599" t="s">
        <v>2281</v>
      </c>
      <c r="R599">
        <v>327.76</v>
      </c>
      <c r="S599">
        <v>8</v>
      </c>
      <c r="T599" s="3">
        <v>0</v>
      </c>
      <c r="U599">
        <v>0</v>
      </c>
      <c r="V599">
        <v>-235.9872</v>
      </c>
      <c r="W599">
        <v>91.772800000000004</v>
      </c>
      <c r="X599">
        <v>598</v>
      </c>
    </row>
    <row r="600" spans="1:24" x14ac:dyDescent="0.25">
      <c r="A600">
        <v>599</v>
      </c>
      <c r="B600" t="s">
        <v>2282</v>
      </c>
      <c r="C600" s="2">
        <v>42565</v>
      </c>
      <c r="D600" s="2">
        <v>42567</v>
      </c>
      <c r="E600" t="s">
        <v>497</v>
      </c>
      <c r="F600" t="s">
        <v>2283</v>
      </c>
      <c r="G600" t="s">
        <v>2284</v>
      </c>
      <c r="H600" t="s">
        <v>356</v>
      </c>
      <c r="I600" t="s">
        <v>357</v>
      </c>
      <c r="J600" t="s">
        <v>458</v>
      </c>
      <c r="K600" t="s">
        <v>459</v>
      </c>
      <c r="L600">
        <v>19134</v>
      </c>
      <c r="M600" t="s">
        <v>22</v>
      </c>
      <c r="N600" t="s">
        <v>2285</v>
      </c>
      <c r="O600" t="s">
        <v>9</v>
      </c>
      <c r="P600" t="s">
        <v>29</v>
      </c>
      <c r="Q600" t="s">
        <v>2286</v>
      </c>
      <c r="R600">
        <v>11.632</v>
      </c>
      <c r="S600">
        <v>2</v>
      </c>
      <c r="T600" s="3">
        <v>0.2</v>
      </c>
      <c r="U600">
        <v>-2.3264</v>
      </c>
      <c r="V600">
        <v>-8.2878000000000007</v>
      </c>
      <c r="W600">
        <v>1.0178</v>
      </c>
      <c r="X600">
        <v>599</v>
      </c>
    </row>
    <row r="601" spans="1:24" x14ac:dyDescent="0.25">
      <c r="A601">
        <v>600</v>
      </c>
      <c r="B601" t="s">
        <v>2287</v>
      </c>
      <c r="C601" s="2">
        <v>42567</v>
      </c>
      <c r="D601" s="2">
        <v>42572</v>
      </c>
      <c r="E601" t="s">
        <v>373</v>
      </c>
      <c r="F601" t="s">
        <v>2288</v>
      </c>
      <c r="G601" t="s">
        <v>2289</v>
      </c>
      <c r="H601" t="s">
        <v>356</v>
      </c>
      <c r="I601" t="s">
        <v>357</v>
      </c>
      <c r="J601" t="s">
        <v>458</v>
      </c>
      <c r="K601" t="s">
        <v>459</v>
      </c>
      <c r="L601">
        <v>19120</v>
      </c>
      <c r="M601" t="s">
        <v>22</v>
      </c>
      <c r="N601" t="s">
        <v>2290</v>
      </c>
      <c r="O601" t="s">
        <v>15</v>
      </c>
      <c r="P601" t="s">
        <v>16</v>
      </c>
      <c r="Q601" t="s">
        <v>2291</v>
      </c>
      <c r="R601">
        <v>143.982</v>
      </c>
      <c r="S601">
        <v>3</v>
      </c>
      <c r="T601" s="3">
        <v>0.4</v>
      </c>
      <c r="U601">
        <v>-57.592799999999997</v>
      </c>
      <c r="V601">
        <v>-115.18559999999999</v>
      </c>
      <c r="W601">
        <v>-28.796399999999998</v>
      </c>
      <c r="X601">
        <v>600</v>
      </c>
    </row>
    <row r="602" spans="1:24" x14ac:dyDescent="0.25">
      <c r="A602">
        <v>601</v>
      </c>
      <c r="B602" t="s">
        <v>2287</v>
      </c>
      <c r="C602" s="2">
        <v>42567</v>
      </c>
      <c r="D602" s="2">
        <v>42572</v>
      </c>
      <c r="E602" t="s">
        <v>373</v>
      </c>
      <c r="F602" t="s">
        <v>2288</v>
      </c>
      <c r="G602" t="s">
        <v>2289</v>
      </c>
      <c r="H602" t="s">
        <v>356</v>
      </c>
      <c r="I602" t="s">
        <v>357</v>
      </c>
      <c r="J602" t="s">
        <v>458</v>
      </c>
      <c r="K602" t="s">
        <v>459</v>
      </c>
      <c r="L602">
        <v>19120</v>
      </c>
      <c r="M602" t="s">
        <v>22</v>
      </c>
      <c r="N602" t="s">
        <v>2292</v>
      </c>
      <c r="O602" t="s">
        <v>15</v>
      </c>
      <c r="P602" t="s">
        <v>16</v>
      </c>
      <c r="Q602" t="s">
        <v>2293</v>
      </c>
      <c r="R602">
        <v>494.37599999999998</v>
      </c>
      <c r="S602">
        <v>4</v>
      </c>
      <c r="T602" s="3">
        <v>0.4</v>
      </c>
      <c r="U602">
        <v>-197.75040000000001</v>
      </c>
      <c r="V602">
        <v>-411.98</v>
      </c>
      <c r="W602">
        <v>-115.3544</v>
      </c>
      <c r="X602">
        <v>601</v>
      </c>
    </row>
    <row r="603" spans="1:24" x14ac:dyDescent="0.25">
      <c r="A603">
        <v>602</v>
      </c>
      <c r="B603" t="s">
        <v>2287</v>
      </c>
      <c r="C603" s="2">
        <v>42567</v>
      </c>
      <c r="D603" s="2">
        <v>42572</v>
      </c>
      <c r="E603" t="s">
        <v>373</v>
      </c>
      <c r="F603" t="s">
        <v>2288</v>
      </c>
      <c r="G603" t="s">
        <v>2289</v>
      </c>
      <c r="H603" t="s">
        <v>356</v>
      </c>
      <c r="I603" t="s">
        <v>357</v>
      </c>
      <c r="J603" t="s">
        <v>458</v>
      </c>
      <c r="K603" t="s">
        <v>459</v>
      </c>
      <c r="L603">
        <v>19120</v>
      </c>
      <c r="M603" t="s">
        <v>22</v>
      </c>
      <c r="N603" t="s">
        <v>2236</v>
      </c>
      <c r="O603" t="s">
        <v>9</v>
      </c>
      <c r="P603" t="s">
        <v>29</v>
      </c>
      <c r="Q603" t="s">
        <v>2237</v>
      </c>
      <c r="R603">
        <v>5.84</v>
      </c>
      <c r="S603">
        <v>2</v>
      </c>
      <c r="T603" s="3">
        <v>0.2</v>
      </c>
      <c r="U603">
        <v>-1.1679999999999999</v>
      </c>
      <c r="V603">
        <v>-3.9420000000000002</v>
      </c>
      <c r="W603">
        <v>0.73</v>
      </c>
      <c r="X603">
        <v>602</v>
      </c>
    </row>
    <row r="604" spans="1:24" x14ac:dyDescent="0.25">
      <c r="A604">
        <v>603</v>
      </c>
      <c r="B604" t="s">
        <v>2294</v>
      </c>
      <c r="C604" s="2">
        <v>41713</v>
      </c>
      <c r="D604" s="2">
        <v>41717</v>
      </c>
      <c r="E604" t="s">
        <v>373</v>
      </c>
      <c r="F604" t="s">
        <v>2295</v>
      </c>
      <c r="G604" t="s">
        <v>2296</v>
      </c>
      <c r="H604" t="s">
        <v>356</v>
      </c>
      <c r="I604" t="s">
        <v>357</v>
      </c>
      <c r="J604" t="s">
        <v>1198</v>
      </c>
      <c r="K604" t="s">
        <v>377</v>
      </c>
      <c r="L604">
        <v>33614</v>
      </c>
      <c r="M604" t="s">
        <v>4</v>
      </c>
      <c r="N604" t="s">
        <v>2297</v>
      </c>
      <c r="O604" t="s">
        <v>9</v>
      </c>
      <c r="P604" t="s">
        <v>12</v>
      </c>
      <c r="Q604" t="s">
        <v>2298</v>
      </c>
      <c r="R604">
        <v>142.77600000000001</v>
      </c>
      <c r="S604">
        <v>1</v>
      </c>
      <c r="T604" s="3">
        <v>0.2</v>
      </c>
      <c r="U604">
        <v>-28.555199999999999</v>
      </c>
      <c r="V604">
        <v>-96.373800000000003</v>
      </c>
      <c r="W604">
        <v>17.847000000000001</v>
      </c>
      <c r="X604">
        <v>603</v>
      </c>
    </row>
    <row r="605" spans="1:24" x14ac:dyDescent="0.25">
      <c r="A605">
        <v>604</v>
      </c>
      <c r="B605" t="s">
        <v>2294</v>
      </c>
      <c r="C605" s="2">
        <v>41713</v>
      </c>
      <c r="D605" s="2">
        <v>41717</v>
      </c>
      <c r="E605" t="s">
        <v>373</v>
      </c>
      <c r="F605" t="s">
        <v>2295</v>
      </c>
      <c r="G605" t="s">
        <v>2296</v>
      </c>
      <c r="H605" t="s">
        <v>356</v>
      </c>
      <c r="I605" t="s">
        <v>357</v>
      </c>
      <c r="J605" t="s">
        <v>1198</v>
      </c>
      <c r="K605" t="s">
        <v>377</v>
      </c>
      <c r="L605">
        <v>33614</v>
      </c>
      <c r="M605" t="s">
        <v>4</v>
      </c>
      <c r="N605" t="s">
        <v>1437</v>
      </c>
      <c r="O605" t="s">
        <v>5</v>
      </c>
      <c r="P605" t="s">
        <v>13</v>
      </c>
      <c r="Q605" t="s">
        <v>1438</v>
      </c>
      <c r="R605">
        <v>45.695999999999998</v>
      </c>
      <c r="S605">
        <v>3</v>
      </c>
      <c r="T605" s="3">
        <v>0.2</v>
      </c>
      <c r="U605">
        <v>-9.1392000000000007</v>
      </c>
      <c r="V605">
        <v>-31.416</v>
      </c>
      <c r="W605">
        <v>5.1407999999999996</v>
      </c>
      <c r="X605">
        <v>604</v>
      </c>
    </row>
    <row r="606" spans="1:24" x14ac:dyDescent="0.25">
      <c r="A606">
        <v>605</v>
      </c>
      <c r="B606" t="s">
        <v>2294</v>
      </c>
      <c r="C606" s="2">
        <v>41713</v>
      </c>
      <c r="D606" s="2">
        <v>41717</v>
      </c>
      <c r="E606" t="s">
        <v>373</v>
      </c>
      <c r="F606" t="s">
        <v>2295</v>
      </c>
      <c r="G606" t="s">
        <v>2296</v>
      </c>
      <c r="H606" t="s">
        <v>356</v>
      </c>
      <c r="I606" t="s">
        <v>357</v>
      </c>
      <c r="J606" t="s">
        <v>1198</v>
      </c>
      <c r="K606" t="s">
        <v>377</v>
      </c>
      <c r="L606">
        <v>33614</v>
      </c>
      <c r="M606" t="s">
        <v>4</v>
      </c>
      <c r="N606" t="s">
        <v>1818</v>
      </c>
      <c r="O606" t="s">
        <v>9</v>
      </c>
      <c r="P606" t="s">
        <v>17</v>
      </c>
      <c r="Q606" t="s">
        <v>1819</v>
      </c>
      <c r="R606">
        <v>7.218</v>
      </c>
      <c r="S606">
        <v>3</v>
      </c>
      <c r="T606" s="3">
        <v>0.7</v>
      </c>
      <c r="U606">
        <v>-5.0526</v>
      </c>
      <c r="V606">
        <v>-7.6992000000000003</v>
      </c>
      <c r="W606">
        <v>-5.5338000000000003</v>
      </c>
      <c r="X606">
        <v>605</v>
      </c>
    </row>
    <row r="607" spans="1:24" x14ac:dyDescent="0.25">
      <c r="A607">
        <v>606</v>
      </c>
      <c r="B607" t="s">
        <v>2294</v>
      </c>
      <c r="C607" s="2">
        <v>41713</v>
      </c>
      <c r="D607" s="2">
        <v>41717</v>
      </c>
      <c r="E607" t="s">
        <v>373</v>
      </c>
      <c r="F607" t="s">
        <v>2295</v>
      </c>
      <c r="G607" t="s">
        <v>2296</v>
      </c>
      <c r="H607" t="s">
        <v>356</v>
      </c>
      <c r="I607" t="s">
        <v>357</v>
      </c>
      <c r="J607" t="s">
        <v>1198</v>
      </c>
      <c r="K607" t="s">
        <v>377</v>
      </c>
      <c r="L607">
        <v>33614</v>
      </c>
      <c r="M607" t="s">
        <v>4</v>
      </c>
      <c r="N607" t="s">
        <v>1791</v>
      </c>
      <c r="O607" t="s">
        <v>9</v>
      </c>
      <c r="P607" t="s">
        <v>17</v>
      </c>
      <c r="Q607" t="s">
        <v>1792</v>
      </c>
      <c r="R607">
        <v>43.188000000000002</v>
      </c>
      <c r="S607">
        <v>4</v>
      </c>
      <c r="T607" s="3">
        <v>0.7</v>
      </c>
      <c r="U607">
        <v>-30.2316</v>
      </c>
      <c r="V607">
        <v>-44.627600000000001</v>
      </c>
      <c r="W607">
        <v>-31.671199999999999</v>
      </c>
      <c r="X607">
        <v>606</v>
      </c>
    </row>
    <row r="608" spans="1:24" x14ac:dyDescent="0.25">
      <c r="A608">
        <v>607</v>
      </c>
      <c r="B608" t="s">
        <v>2294</v>
      </c>
      <c r="C608" s="2">
        <v>41713</v>
      </c>
      <c r="D608" s="2">
        <v>41717</v>
      </c>
      <c r="E608" t="s">
        <v>373</v>
      </c>
      <c r="F608" t="s">
        <v>2295</v>
      </c>
      <c r="G608" t="s">
        <v>2296</v>
      </c>
      <c r="H608" t="s">
        <v>356</v>
      </c>
      <c r="I608" t="s">
        <v>357</v>
      </c>
      <c r="J608" t="s">
        <v>1198</v>
      </c>
      <c r="K608" t="s">
        <v>377</v>
      </c>
      <c r="L608">
        <v>33614</v>
      </c>
      <c r="M608" t="s">
        <v>4</v>
      </c>
      <c r="N608" t="s">
        <v>2299</v>
      </c>
      <c r="O608" t="s">
        <v>9</v>
      </c>
      <c r="P608" t="s">
        <v>19</v>
      </c>
      <c r="Q608" t="s">
        <v>2300</v>
      </c>
      <c r="R608">
        <v>131.904</v>
      </c>
      <c r="S608">
        <v>3</v>
      </c>
      <c r="T608" s="3">
        <v>0.2</v>
      </c>
      <c r="U608">
        <v>-26.380800000000001</v>
      </c>
      <c r="V608">
        <v>-57.707999999999998</v>
      </c>
      <c r="W608">
        <v>47.815199999999997</v>
      </c>
      <c r="X608">
        <v>607</v>
      </c>
    </row>
    <row r="609" spans="1:24" x14ac:dyDescent="0.25">
      <c r="A609">
        <v>608</v>
      </c>
      <c r="B609" t="s">
        <v>2301</v>
      </c>
      <c r="C609" s="2">
        <v>41782</v>
      </c>
      <c r="D609" s="2">
        <v>41786</v>
      </c>
      <c r="E609" t="s">
        <v>373</v>
      </c>
      <c r="F609" t="s">
        <v>2302</v>
      </c>
      <c r="G609" t="s">
        <v>2303</v>
      </c>
      <c r="H609" t="s">
        <v>356</v>
      </c>
      <c r="I609" t="s">
        <v>357</v>
      </c>
      <c r="J609" t="s">
        <v>458</v>
      </c>
      <c r="K609" t="s">
        <v>459</v>
      </c>
      <c r="L609">
        <v>19134</v>
      </c>
      <c r="M609" t="s">
        <v>22</v>
      </c>
      <c r="N609" t="s">
        <v>2304</v>
      </c>
      <c r="O609" t="s">
        <v>9</v>
      </c>
      <c r="P609" t="s">
        <v>17</v>
      </c>
      <c r="Q609" t="s">
        <v>2305</v>
      </c>
      <c r="R609">
        <v>3.282</v>
      </c>
      <c r="S609">
        <v>2</v>
      </c>
      <c r="T609" s="3">
        <v>0.7</v>
      </c>
      <c r="U609">
        <v>-2.2974000000000001</v>
      </c>
      <c r="V609">
        <v>-3.6101999999999999</v>
      </c>
      <c r="W609">
        <v>-2.6255999999999999</v>
      </c>
      <c r="X609">
        <v>608</v>
      </c>
    </row>
    <row r="610" spans="1:24" x14ac:dyDescent="0.25">
      <c r="A610">
        <v>609</v>
      </c>
      <c r="B610" t="s">
        <v>2301</v>
      </c>
      <c r="C610" s="2">
        <v>41782</v>
      </c>
      <c r="D610" s="2">
        <v>41786</v>
      </c>
      <c r="E610" t="s">
        <v>373</v>
      </c>
      <c r="F610" t="s">
        <v>2302</v>
      </c>
      <c r="G610" t="s">
        <v>2303</v>
      </c>
      <c r="H610" t="s">
        <v>356</v>
      </c>
      <c r="I610" t="s">
        <v>357</v>
      </c>
      <c r="J610" t="s">
        <v>458</v>
      </c>
      <c r="K610" t="s">
        <v>459</v>
      </c>
      <c r="L610">
        <v>19134</v>
      </c>
      <c r="M610" t="s">
        <v>22</v>
      </c>
      <c r="N610" t="s">
        <v>2048</v>
      </c>
      <c r="O610" t="s">
        <v>9</v>
      </c>
      <c r="P610" t="s">
        <v>14</v>
      </c>
      <c r="Q610" t="s">
        <v>2049</v>
      </c>
      <c r="R610">
        <v>21.167999999999999</v>
      </c>
      <c r="S610">
        <v>9</v>
      </c>
      <c r="T610" s="3">
        <v>0.2</v>
      </c>
      <c r="U610">
        <v>-4.2336</v>
      </c>
      <c r="V610">
        <v>-14.553000000000001</v>
      </c>
      <c r="W610">
        <v>2.3814000000000002</v>
      </c>
      <c r="X610">
        <v>609</v>
      </c>
    </row>
    <row r="611" spans="1:24" x14ac:dyDescent="0.25">
      <c r="A611">
        <v>610</v>
      </c>
      <c r="B611" t="s">
        <v>2301</v>
      </c>
      <c r="C611" s="2">
        <v>41782</v>
      </c>
      <c r="D611" s="2">
        <v>41786</v>
      </c>
      <c r="E611" t="s">
        <v>373</v>
      </c>
      <c r="F611" t="s">
        <v>2302</v>
      </c>
      <c r="G611" t="s">
        <v>2303</v>
      </c>
      <c r="H611" t="s">
        <v>356</v>
      </c>
      <c r="I611" t="s">
        <v>357</v>
      </c>
      <c r="J611" t="s">
        <v>458</v>
      </c>
      <c r="K611" t="s">
        <v>459</v>
      </c>
      <c r="L611">
        <v>19134</v>
      </c>
      <c r="M611" t="s">
        <v>22</v>
      </c>
      <c r="N611" t="s">
        <v>2306</v>
      </c>
      <c r="O611" t="s">
        <v>15</v>
      </c>
      <c r="P611" t="s">
        <v>16</v>
      </c>
      <c r="Q611" t="s">
        <v>2307</v>
      </c>
      <c r="R611">
        <v>55.188000000000002</v>
      </c>
      <c r="S611">
        <v>2</v>
      </c>
      <c r="T611" s="3">
        <v>0.4</v>
      </c>
      <c r="U611">
        <v>-22.075199999999999</v>
      </c>
      <c r="V611">
        <v>-43.230600000000003</v>
      </c>
      <c r="W611">
        <v>-10.117800000000001</v>
      </c>
      <c r="X611">
        <v>610</v>
      </c>
    </row>
    <row r="612" spans="1:24" x14ac:dyDescent="0.25">
      <c r="A612">
        <v>611</v>
      </c>
      <c r="B612" t="s">
        <v>2308</v>
      </c>
      <c r="C612" s="2">
        <v>42488</v>
      </c>
      <c r="D612" s="2">
        <v>42491</v>
      </c>
      <c r="E612" t="s">
        <v>497</v>
      </c>
      <c r="F612" t="s">
        <v>2309</v>
      </c>
      <c r="G612" t="s">
        <v>2310</v>
      </c>
      <c r="H612" t="s">
        <v>367</v>
      </c>
      <c r="I612" t="s">
        <v>357</v>
      </c>
      <c r="J612" t="s">
        <v>1116</v>
      </c>
      <c r="K612" t="s">
        <v>418</v>
      </c>
      <c r="L612">
        <v>75217</v>
      </c>
      <c r="M612" t="s">
        <v>20</v>
      </c>
      <c r="N612" t="s">
        <v>1675</v>
      </c>
      <c r="O612" t="s">
        <v>15</v>
      </c>
      <c r="P612" t="s">
        <v>16</v>
      </c>
      <c r="Q612" t="s">
        <v>1676</v>
      </c>
      <c r="R612">
        <v>369.57600000000002</v>
      </c>
      <c r="S612">
        <v>3</v>
      </c>
      <c r="T612" s="3">
        <v>0.2</v>
      </c>
      <c r="U612">
        <v>-73.915199999999999</v>
      </c>
      <c r="V612">
        <v>-254.08349999999999</v>
      </c>
      <c r="W612">
        <v>41.577300000000001</v>
      </c>
      <c r="X612">
        <v>611</v>
      </c>
    </row>
    <row r="613" spans="1:24" x14ac:dyDescent="0.25">
      <c r="A613">
        <v>612</v>
      </c>
      <c r="B613" t="s">
        <v>2308</v>
      </c>
      <c r="C613" s="2">
        <v>42488</v>
      </c>
      <c r="D613" s="2">
        <v>42491</v>
      </c>
      <c r="E613" t="s">
        <v>497</v>
      </c>
      <c r="F613" t="s">
        <v>2309</v>
      </c>
      <c r="G613" t="s">
        <v>2310</v>
      </c>
      <c r="H613" t="s">
        <v>367</v>
      </c>
      <c r="I613" t="s">
        <v>357</v>
      </c>
      <c r="J613" t="s">
        <v>1116</v>
      </c>
      <c r="K613" t="s">
        <v>418</v>
      </c>
      <c r="L613">
        <v>75217</v>
      </c>
      <c r="M613" t="s">
        <v>20</v>
      </c>
      <c r="N613" t="s">
        <v>2311</v>
      </c>
      <c r="O613" t="s">
        <v>9</v>
      </c>
      <c r="P613" t="s">
        <v>10</v>
      </c>
      <c r="Q613" t="s">
        <v>2312</v>
      </c>
      <c r="R613">
        <v>15.712</v>
      </c>
      <c r="S613">
        <v>4</v>
      </c>
      <c r="T613" s="3">
        <v>0.2</v>
      </c>
      <c r="U613">
        <v>-3.1423999999999999</v>
      </c>
      <c r="V613">
        <v>-6.8739999999999997</v>
      </c>
      <c r="W613">
        <v>5.6955999999999998</v>
      </c>
      <c r="X613">
        <v>612</v>
      </c>
    </row>
    <row r="614" spans="1:24" x14ac:dyDescent="0.25">
      <c r="A614">
        <v>613</v>
      </c>
      <c r="B614" t="s">
        <v>2313</v>
      </c>
      <c r="C614" s="2">
        <v>42624</v>
      </c>
      <c r="D614" s="2">
        <v>42626</v>
      </c>
      <c r="E614" t="s">
        <v>353</v>
      </c>
      <c r="F614" t="s">
        <v>2314</v>
      </c>
      <c r="G614" t="s">
        <v>2315</v>
      </c>
      <c r="H614" t="s">
        <v>367</v>
      </c>
      <c r="I614" t="s">
        <v>357</v>
      </c>
      <c r="J614" t="s">
        <v>458</v>
      </c>
      <c r="K614" t="s">
        <v>459</v>
      </c>
      <c r="L614">
        <v>19143</v>
      </c>
      <c r="M614" t="s">
        <v>22</v>
      </c>
      <c r="N614" t="s">
        <v>2316</v>
      </c>
      <c r="O614" t="s">
        <v>9</v>
      </c>
      <c r="P614" t="s">
        <v>19</v>
      </c>
      <c r="Q614" t="s">
        <v>2317</v>
      </c>
      <c r="R614">
        <v>8.4480000000000004</v>
      </c>
      <c r="S614">
        <v>2</v>
      </c>
      <c r="T614" s="3">
        <v>0.2</v>
      </c>
      <c r="U614">
        <v>-1.6896</v>
      </c>
      <c r="V614">
        <v>-4.1184000000000003</v>
      </c>
      <c r="W614">
        <v>2.64</v>
      </c>
      <c r="X614">
        <v>613</v>
      </c>
    </row>
    <row r="615" spans="1:24" x14ac:dyDescent="0.25">
      <c r="A615">
        <v>614</v>
      </c>
      <c r="B615" t="s">
        <v>2313</v>
      </c>
      <c r="C615" s="2">
        <v>42624</v>
      </c>
      <c r="D615" s="2">
        <v>42626</v>
      </c>
      <c r="E615" t="s">
        <v>353</v>
      </c>
      <c r="F615" t="s">
        <v>2314</v>
      </c>
      <c r="G615" t="s">
        <v>2315</v>
      </c>
      <c r="H615" t="s">
        <v>367</v>
      </c>
      <c r="I615" t="s">
        <v>357</v>
      </c>
      <c r="J615" t="s">
        <v>458</v>
      </c>
      <c r="K615" t="s">
        <v>459</v>
      </c>
      <c r="L615">
        <v>19143</v>
      </c>
      <c r="M615" t="s">
        <v>22</v>
      </c>
      <c r="N615" t="s">
        <v>2318</v>
      </c>
      <c r="O615" t="s">
        <v>15</v>
      </c>
      <c r="P615" t="s">
        <v>16</v>
      </c>
      <c r="Q615" t="s">
        <v>2319</v>
      </c>
      <c r="R615">
        <v>728.94600000000003</v>
      </c>
      <c r="S615">
        <v>9</v>
      </c>
      <c r="T615" s="3">
        <v>0.4</v>
      </c>
      <c r="U615">
        <v>-291.57839999999999</v>
      </c>
      <c r="V615">
        <v>-595.30589999999995</v>
      </c>
      <c r="W615">
        <v>-157.9383</v>
      </c>
      <c r="X615">
        <v>614</v>
      </c>
    </row>
    <row r="616" spans="1:24" x14ac:dyDescent="0.25">
      <c r="A616">
        <v>615</v>
      </c>
      <c r="B616" t="s">
        <v>2320</v>
      </c>
      <c r="C616" s="2">
        <v>43053</v>
      </c>
      <c r="D616" s="2">
        <v>43056</v>
      </c>
      <c r="E616" t="s">
        <v>353</v>
      </c>
      <c r="F616" t="s">
        <v>2321</v>
      </c>
      <c r="G616" t="s">
        <v>2322</v>
      </c>
      <c r="H616" t="s">
        <v>356</v>
      </c>
      <c r="I616" t="s">
        <v>357</v>
      </c>
      <c r="J616" t="s">
        <v>2323</v>
      </c>
      <c r="K616" t="s">
        <v>803</v>
      </c>
      <c r="L616">
        <v>43123</v>
      </c>
      <c r="M616" t="s">
        <v>22</v>
      </c>
      <c r="N616" t="s">
        <v>1222</v>
      </c>
      <c r="O616" t="s">
        <v>15</v>
      </c>
      <c r="P616" t="s">
        <v>16</v>
      </c>
      <c r="Q616" t="s">
        <v>1223</v>
      </c>
      <c r="R616">
        <v>119.94</v>
      </c>
      <c r="S616">
        <v>10</v>
      </c>
      <c r="T616" s="3">
        <v>0.4</v>
      </c>
      <c r="U616">
        <v>-47.975999999999999</v>
      </c>
      <c r="V616">
        <v>-55.972000000000001</v>
      </c>
      <c r="W616">
        <v>15.992000000000001</v>
      </c>
      <c r="X616">
        <v>615</v>
      </c>
    </row>
    <row r="617" spans="1:24" x14ac:dyDescent="0.25">
      <c r="A617">
        <v>616</v>
      </c>
      <c r="B617" t="s">
        <v>2320</v>
      </c>
      <c r="C617" s="2">
        <v>43053</v>
      </c>
      <c r="D617" s="2">
        <v>43056</v>
      </c>
      <c r="E617" t="s">
        <v>353</v>
      </c>
      <c r="F617" t="s">
        <v>2321</v>
      </c>
      <c r="G617" t="s">
        <v>2322</v>
      </c>
      <c r="H617" t="s">
        <v>356</v>
      </c>
      <c r="I617" t="s">
        <v>357</v>
      </c>
      <c r="J617" t="s">
        <v>2323</v>
      </c>
      <c r="K617" t="s">
        <v>803</v>
      </c>
      <c r="L617">
        <v>43123</v>
      </c>
      <c r="M617" t="s">
        <v>22</v>
      </c>
      <c r="N617" t="s">
        <v>2324</v>
      </c>
      <c r="O617" t="s">
        <v>9</v>
      </c>
      <c r="P617" t="s">
        <v>17</v>
      </c>
      <c r="Q617" t="s">
        <v>2325</v>
      </c>
      <c r="R617">
        <v>3.6480000000000001</v>
      </c>
      <c r="S617">
        <v>2</v>
      </c>
      <c r="T617" s="3">
        <v>0.7</v>
      </c>
      <c r="U617">
        <v>-2.5535999999999999</v>
      </c>
      <c r="V617">
        <v>-3.8912</v>
      </c>
      <c r="W617">
        <v>-2.7968000000000002</v>
      </c>
      <c r="X617">
        <v>616</v>
      </c>
    </row>
    <row r="618" spans="1:24" x14ac:dyDescent="0.25">
      <c r="A618">
        <v>617</v>
      </c>
      <c r="B618" t="s">
        <v>2326</v>
      </c>
      <c r="C618" s="2">
        <v>42965</v>
      </c>
      <c r="D618" s="2">
        <v>42970</v>
      </c>
      <c r="E618" t="s">
        <v>353</v>
      </c>
      <c r="F618" t="s">
        <v>2327</v>
      </c>
      <c r="G618" t="s">
        <v>2328</v>
      </c>
      <c r="H618" t="s">
        <v>367</v>
      </c>
      <c r="I618" t="s">
        <v>357</v>
      </c>
      <c r="J618" t="s">
        <v>575</v>
      </c>
      <c r="K618" t="s">
        <v>576</v>
      </c>
      <c r="L618">
        <v>10011</v>
      </c>
      <c r="M618" t="s">
        <v>22</v>
      </c>
      <c r="N618" t="s">
        <v>2329</v>
      </c>
      <c r="O618" t="s">
        <v>5</v>
      </c>
      <c r="P618" t="s">
        <v>13</v>
      </c>
      <c r="Q618" t="s">
        <v>2330</v>
      </c>
      <c r="R618">
        <v>40.479999999999997</v>
      </c>
      <c r="S618">
        <v>2</v>
      </c>
      <c r="T618" s="3">
        <v>0</v>
      </c>
      <c r="U618">
        <v>0</v>
      </c>
      <c r="V618">
        <v>-24.692799999999998</v>
      </c>
      <c r="W618">
        <v>15.7872</v>
      </c>
      <c r="X618">
        <v>617</v>
      </c>
    </row>
    <row r="619" spans="1:24" x14ac:dyDescent="0.25">
      <c r="A619">
        <v>618</v>
      </c>
      <c r="B619" t="s">
        <v>2326</v>
      </c>
      <c r="C619" s="2">
        <v>42965</v>
      </c>
      <c r="D619" s="2">
        <v>42970</v>
      </c>
      <c r="E619" t="s">
        <v>353</v>
      </c>
      <c r="F619" t="s">
        <v>2327</v>
      </c>
      <c r="G619" t="s">
        <v>2328</v>
      </c>
      <c r="H619" t="s">
        <v>367</v>
      </c>
      <c r="I619" t="s">
        <v>357</v>
      </c>
      <c r="J619" t="s">
        <v>575</v>
      </c>
      <c r="K619" t="s">
        <v>576</v>
      </c>
      <c r="L619">
        <v>10011</v>
      </c>
      <c r="M619" t="s">
        <v>22</v>
      </c>
      <c r="N619" t="s">
        <v>2331</v>
      </c>
      <c r="O619" t="s">
        <v>5</v>
      </c>
      <c r="P619" t="s">
        <v>13</v>
      </c>
      <c r="Q619" t="s">
        <v>2332</v>
      </c>
      <c r="R619">
        <v>9.94</v>
      </c>
      <c r="S619">
        <v>2</v>
      </c>
      <c r="T619" s="3">
        <v>0</v>
      </c>
      <c r="U619">
        <v>0</v>
      </c>
      <c r="V619">
        <v>-6.8586</v>
      </c>
      <c r="W619">
        <v>3.0813999999999999</v>
      </c>
      <c r="X619">
        <v>618</v>
      </c>
    </row>
    <row r="620" spans="1:24" x14ac:dyDescent="0.25">
      <c r="A620">
        <v>619</v>
      </c>
      <c r="B620" t="s">
        <v>2326</v>
      </c>
      <c r="C620" s="2">
        <v>42965</v>
      </c>
      <c r="D620" s="2">
        <v>42970</v>
      </c>
      <c r="E620" t="s">
        <v>353</v>
      </c>
      <c r="F620" t="s">
        <v>2327</v>
      </c>
      <c r="G620" t="s">
        <v>2328</v>
      </c>
      <c r="H620" t="s">
        <v>367</v>
      </c>
      <c r="I620" t="s">
        <v>357</v>
      </c>
      <c r="J620" t="s">
        <v>575</v>
      </c>
      <c r="K620" t="s">
        <v>576</v>
      </c>
      <c r="L620">
        <v>10011</v>
      </c>
      <c r="M620" t="s">
        <v>22</v>
      </c>
      <c r="N620" t="s">
        <v>2333</v>
      </c>
      <c r="O620" t="s">
        <v>9</v>
      </c>
      <c r="P620" t="s">
        <v>17</v>
      </c>
      <c r="Q620" t="s">
        <v>2334</v>
      </c>
      <c r="R620">
        <v>107.42400000000001</v>
      </c>
      <c r="S620">
        <v>9</v>
      </c>
      <c r="T620" s="3">
        <v>0.2</v>
      </c>
      <c r="U620">
        <v>-21.4848</v>
      </c>
      <c r="V620">
        <v>-52.369199999999999</v>
      </c>
      <c r="W620">
        <v>33.57</v>
      </c>
      <c r="X620">
        <v>619</v>
      </c>
    </row>
    <row r="621" spans="1:24" x14ac:dyDescent="0.25">
      <c r="A621">
        <v>620</v>
      </c>
      <c r="B621" t="s">
        <v>2326</v>
      </c>
      <c r="C621" s="2">
        <v>42965</v>
      </c>
      <c r="D621" s="2">
        <v>42970</v>
      </c>
      <c r="E621" t="s">
        <v>353</v>
      </c>
      <c r="F621" t="s">
        <v>2327</v>
      </c>
      <c r="G621" t="s">
        <v>2328</v>
      </c>
      <c r="H621" t="s">
        <v>367</v>
      </c>
      <c r="I621" t="s">
        <v>357</v>
      </c>
      <c r="J621" t="s">
        <v>575</v>
      </c>
      <c r="K621" t="s">
        <v>576</v>
      </c>
      <c r="L621">
        <v>10011</v>
      </c>
      <c r="M621" t="s">
        <v>22</v>
      </c>
      <c r="N621" t="s">
        <v>2335</v>
      </c>
      <c r="O621" t="s">
        <v>15</v>
      </c>
      <c r="P621" t="s">
        <v>16</v>
      </c>
      <c r="Q621" t="s">
        <v>2336</v>
      </c>
      <c r="R621">
        <v>37.909999999999997</v>
      </c>
      <c r="S621">
        <v>1</v>
      </c>
      <c r="T621" s="3">
        <v>0</v>
      </c>
      <c r="U621">
        <v>0</v>
      </c>
      <c r="V621">
        <v>-26.9161</v>
      </c>
      <c r="W621">
        <v>10.9939</v>
      </c>
      <c r="X621">
        <v>620</v>
      </c>
    </row>
    <row r="622" spans="1:24" x14ac:dyDescent="0.25">
      <c r="A622">
        <v>621</v>
      </c>
      <c r="B622" t="s">
        <v>2326</v>
      </c>
      <c r="C622" s="2">
        <v>42965</v>
      </c>
      <c r="D622" s="2">
        <v>42970</v>
      </c>
      <c r="E622" t="s">
        <v>353</v>
      </c>
      <c r="F622" t="s">
        <v>2327</v>
      </c>
      <c r="G622" t="s">
        <v>2328</v>
      </c>
      <c r="H622" t="s">
        <v>367</v>
      </c>
      <c r="I622" t="s">
        <v>357</v>
      </c>
      <c r="J622" t="s">
        <v>575</v>
      </c>
      <c r="K622" t="s">
        <v>576</v>
      </c>
      <c r="L622">
        <v>10011</v>
      </c>
      <c r="M622" t="s">
        <v>22</v>
      </c>
      <c r="N622" t="s">
        <v>910</v>
      </c>
      <c r="O622" t="s">
        <v>5</v>
      </c>
      <c r="P622" t="s">
        <v>13</v>
      </c>
      <c r="Q622" t="s">
        <v>911</v>
      </c>
      <c r="R622">
        <v>88.02</v>
      </c>
      <c r="S622">
        <v>3</v>
      </c>
      <c r="T622" s="3">
        <v>0</v>
      </c>
      <c r="U622">
        <v>0</v>
      </c>
      <c r="V622">
        <v>-60.733800000000002</v>
      </c>
      <c r="W622">
        <v>27.286200000000001</v>
      </c>
      <c r="X622">
        <v>621</v>
      </c>
    </row>
    <row r="623" spans="1:24" x14ac:dyDescent="0.25">
      <c r="A623">
        <v>622</v>
      </c>
      <c r="B623" t="s">
        <v>2337</v>
      </c>
      <c r="C623" s="2">
        <v>41999</v>
      </c>
      <c r="D623" s="2">
        <v>42004</v>
      </c>
      <c r="E623" t="s">
        <v>373</v>
      </c>
      <c r="F623" t="s">
        <v>2338</v>
      </c>
      <c r="G623" t="s">
        <v>2339</v>
      </c>
      <c r="H623" t="s">
        <v>356</v>
      </c>
      <c r="I623" t="s">
        <v>357</v>
      </c>
      <c r="J623" t="s">
        <v>610</v>
      </c>
      <c r="K623" t="s">
        <v>520</v>
      </c>
      <c r="L623">
        <v>60610</v>
      </c>
      <c r="M623" t="s">
        <v>20</v>
      </c>
      <c r="N623" t="s">
        <v>2340</v>
      </c>
      <c r="O623" t="s">
        <v>9</v>
      </c>
      <c r="P623" t="s">
        <v>17</v>
      </c>
      <c r="Q623" t="s">
        <v>2341</v>
      </c>
      <c r="R623">
        <v>8.69</v>
      </c>
      <c r="S623">
        <v>5</v>
      </c>
      <c r="T623" s="3">
        <v>0.8</v>
      </c>
      <c r="U623">
        <v>-6.952</v>
      </c>
      <c r="V623">
        <v>-16.510999999999999</v>
      </c>
      <c r="W623">
        <v>-14.773</v>
      </c>
      <c r="X623">
        <v>622</v>
      </c>
    </row>
    <row r="624" spans="1:24" x14ac:dyDescent="0.25">
      <c r="A624">
        <v>623</v>
      </c>
      <c r="B624" t="s">
        <v>2342</v>
      </c>
      <c r="C624" s="2">
        <v>42337</v>
      </c>
      <c r="D624" s="2">
        <v>42341</v>
      </c>
      <c r="E624" t="s">
        <v>373</v>
      </c>
      <c r="F624" t="s">
        <v>2343</v>
      </c>
      <c r="G624" t="s">
        <v>2344</v>
      </c>
      <c r="H624" t="s">
        <v>367</v>
      </c>
      <c r="I624" t="s">
        <v>357</v>
      </c>
      <c r="J624" t="s">
        <v>2345</v>
      </c>
      <c r="K624" t="s">
        <v>547</v>
      </c>
      <c r="L624">
        <v>48126</v>
      </c>
      <c r="M624" t="s">
        <v>20</v>
      </c>
      <c r="N624" t="s">
        <v>2346</v>
      </c>
      <c r="O624" t="s">
        <v>5</v>
      </c>
      <c r="P624" t="s">
        <v>7</v>
      </c>
      <c r="Q624" t="s">
        <v>2347</v>
      </c>
      <c r="R624">
        <v>301.95999999999998</v>
      </c>
      <c r="S624">
        <v>2</v>
      </c>
      <c r="T624" s="3">
        <v>0</v>
      </c>
      <c r="U624">
        <v>0</v>
      </c>
      <c r="V624">
        <v>-214.39160000000001</v>
      </c>
      <c r="W624">
        <v>87.568399999999997</v>
      </c>
      <c r="X624">
        <v>623</v>
      </c>
    </row>
    <row r="625" spans="1:24" x14ac:dyDescent="0.25">
      <c r="A625">
        <v>624</v>
      </c>
      <c r="B625" t="s">
        <v>2342</v>
      </c>
      <c r="C625" s="2">
        <v>42337</v>
      </c>
      <c r="D625" s="2">
        <v>42341</v>
      </c>
      <c r="E625" t="s">
        <v>373</v>
      </c>
      <c r="F625" t="s">
        <v>2343</v>
      </c>
      <c r="G625" t="s">
        <v>2344</v>
      </c>
      <c r="H625" t="s">
        <v>367</v>
      </c>
      <c r="I625" t="s">
        <v>357</v>
      </c>
      <c r="J625" t="s">
        <v>2345</v>
      </c>
      <c r="K625" t="s">
        <v>547</v>
      </c>
      <c r="L625">
        <v>48126</v>
      </c>
      <c r="M625" t="s">
        <v>20</v>
      </c>
      <c r="N625" t="s">
        <v>2348</v>
      </c>
      <c r="O625" t="s">
        <v>9</v>
      </c>
      <c r="P625" t="s">
        <v>18</v>
      </c>
      <c r="Q625" t="s">
        <v>2349</v>
      </c>
      <c r="R625">
        <v>555.21</v>
      </c>
      <c r="S625">
        <v>5</v>
      </c>
      <c r="T625" s="3">
        <v>0.1</v>
      </c>
      <c r="U625">
        <v>-55.521000000000001</v>
      </c>
      <c r="V625">
        <v>-320.78800000000001</v>
      </c>
      <c r="W625">
        <v>178.90100000000001</v>
      </c>
      <c r="X625">
        <v>624</v>
      </c>
    </row>
    <row r="626" spans="1:24" x14ac:dyDescent="0.25">
      <c r="A626">
        <v>625</v>
      </c>
      <c r="B626" t="s">
        <v>2342</v>
      </c>
      <c r="C626" s="2">
        <v>42337</v>
      </c>
      <c r="D626" s="2">
        <v>42341</v>
      </c>
      <c r="E626" t="s">
        <v>373</v>
      </c>
      <c r="F626" t="s">
        <v>2343</v>
      </c>
      <c r="G626" t="s">
        <v>2344</v>
      </c>
      <c r="H626" t="s">
        <v>367</v>
      </c>
      <c r="I626" t="s">
        <v>357</v>
      </c>
      <c r="J626" t="s">
        <v>2345</v>
      </c>
      <c r="K626" t="s">
        <v>547</v>
      </c>
      <c r="L626">
        <v>48126</v>
      </c>
      <c r="M626" t="s">
        <v>20</v>
      </c>
      <c r="N626" t="s">
        <v>2350</v>
      </c>
      <c r="O626" t="s">
        <v>9</v>
      </c>
      <c r="P626" t="s">
        <v>12</v>
      </c>
      <c r="Q626" t="s">
        <v>2351</v>
      </c>
      <c r="R626">
        <v>523.48</v>
      </c>
      <c r="S626">
        <v>4</v>
      </c>
      <c r="T626" s="3">
        <v>0</v>
      </c>
      <c r="U626">
        <v>0</v>
      </c>
      <c r="V626">
        <v>-392.61</v>
      </c>
      <c r="W626">
        <v>130.87</v>
      </c>
      <c r="X626">
        <v>625</v>
      </c>
    </row>
    <row r="627" spans="1:24" x14ac:dyDescent="0.25">
      <c r="A627">
        <v>626</v>
      </c>
      <c r="B627" t="s">
        <v>2342</v>
      </c>
      <c r="C627" s="2">
        <v>42337</v>
      </c>
      <c r="D627" s="2">
        <v>42341</v>
      </c>
      <c r="E627" t="s">
        <v>373</v>
      </c>
      <c r="F627" t="s">
        <v>2343</v>
      </c>
      <c r="G627" t="s">
        <v>2344</v>
      </c>
      <c r="H627" t="s">
        <v>367</v>
      </c>
      <c r="I627" t="s">
        <v>357</v>
      </c>
      <c r="J627" t="s">
        <v>2345</v>
      </c>
      <c r="K627" t="s">
        <v>547</v>
      </c>
      <c r="L627">
        <v>48126</v>
      </c>
      <c r="M627" t="s">
        <v>20</v>
      </c>
      <c r="N627" t="s">
        <v>484</v>
      </c>
      <c r="O627" t="s">
        <v>9</v>
      </c>
      <c r="P627" t="s">
        <v>14</v>
      </c>
      <c r="Q627" t="s">
        <v>485</v>
      </c>
      <c r="R627">
        <v>161.82</v>
      </c>
      <c r="S627">
        <v>9</v>
      </c>
      <c r="T627" s="3">
        <v>0</v>
      </c>
      <c r="U627">
        <v>0</v>
      </c>
      <c r="V627">
        <v>-114.8922</v>
      </c>
      <c r="W627">
        <v>46.927799999999998</v>
      </c>
      <c r="X627">
        <v>626</v>
      </c>
    </row>
    <row r="628" spans="1:24" x14ac:dyDescent="0.25">
      <c r="A628">
        <v>627</v>
      </c>
      <c r="B628" t="s">
        <v>2352</v>
      </c>
      <c r="C628" s="2">
        <v>42993</v>
      </c>
      <c r="D628" s="2">
        <v>42997</v>
      </c>
      <c r="E628" t="s">
        <v>373</v>
      </c>
      <c r="F628" t="s">
        <v>2353</v>
      </c>
      <c r="G628" t="s">
        <v>2354</v>
      </c>
      <c r="H628" t="s">
        <v>416</v>
      </c>
      <c r="I628" t="s">
        <v>357</v>
      </c>
      <c r="J628" t="s">
        <v>575</v>
      </c>
      <c r="K628" t="s">
        <v>576</v>
      </c>
      <c r="L628">
        <v>10009</v>
      </c>
      <c r="M628" t="s">
        <v>22</v>
      </c>
      <c r="N628" t="s">
        <v>2355</v>
      </c>
      <c r="O628" t="s">
        <v>5</v>
      </c>
      <c r="P628" t="s">
        <v>13</v>
      </c>
      <c r="Q628" t="s">
        <v>2356</v>
      </c>
      <c r="R628">
        <v>35.56</v>
      </c>
      <c r="S628">
        <v>7</v>
      </c>
      <c r="T628" s="3">
        <v>0</v>
      </c>
      <c r="U628">
        <v>0</v>
      </c>
      <c r="V628">
        <v>-23.4696</v>
      </c>
      <c r="W628">
        <v>12.090400000000001</v>
      </c>
      <c r="X628">
        <v>627</v>
      </c>
    </row>
    <row r="629" spans="1:24" x14ac:dyDescent="0.25">
      <c r="A629">
        <v>628</v>
      </c>
      <c r="B629" t="s">
        <v>2357</v>
      </c>
      <c r="C629" s="2">
        <v>42874</v>
      </c>
      <c r="D629" s="2">
        <v>42878</v>
      </c>
      <c r="E629" t="s">
        <v>373</v>
      </c>
      <c r="F629" t="s">
        <v>2358</v>
      </c>
      <c r="G629" t="s">
        <v>2359</v>
      </c>
      <c r="H629" t="s">
        <v>356</v>
      </c>
      <c r="I629" t="s">
        <v>357</v>
      </c>
      <c r="J629" t="s">
        <v>409</v>
      </c>
      <c r="K629" t="s">
        <v>410</v>
      </c>
      <c r="L629">
        <v>98115</v>
      </c>
      <c r="M629" t="s">
        <v>8</v>
      </c>
      <c r="N629" t="s">
        <v>2360</v>
      </c>
      <c r="O629" t="s">
        <v>9</v>
      </c>
      <c r="P629" t="s">
        <v>18</v>
      </c>
      <c r="Q629" t="s">
        <v>2361</v>
      </c>
      <c r="R629">
        <v>97.16</v>
      </c>
      <c r="S629">
        <v>2</v>
      </c>
      <c r="T629" s="3">
        <v>0</v>
      </c>
      <c r="U629">
        <v>0</v>
      </c>
      <c r="V629">
        <v>-68.983599999999996</v>
      </c>
      <c r="W629">
        <v>28.176400000000001</v>
      </c>
      <c r="X629">
        <v>628</v>
      </c>
    </row>
    <row r="630" spans="1:24" x14ac:dyDescent="0.25">
      <c r="A630">
        <v>629</v>
      </c>
      <c r="B630" t="s">
        <v>2362</v>
      </c>
      <c r="C630" s="2">
        <v>43086</v>
      </c>
      <c r="D630" s="2">
        <v>43090</v>
      </c>
      <c r="E630" t="s">
        <v>373</v>
      </c>
      <c r="F630" t="s">
        <v>1114</v>
      </c>
      <c r="G630" t="s">
        <v>1115</v>
      </c>
      <c r="H630" t="s">
        <v>356</v>
      </c>
      <c r="I630" t="s">
        <v>357</v>
      </c>
      <c r="J630" t="s">
        <v>439</v>
      </c>
      <c r="K630" t="s">
        <v>369</v>
      </c>
      <c r="L630">
        <v>94122</v>
      </c>
      <c r="M630" t="s">
        <v>8</v>
      </c>
      <c r="N630" t="s">
        <v>2363</v>
      </c>
      <c r="O630" t="s">
        <v>9</v>
      </c>
      <c r="P630" t="s">
        <v>17</v>
      </c>
      <c r="Q630" t="s">
        <v>2364</v>
      </c>
      <c r="R630">
        <v>15.24</v>
      </c>
      <c r="S630">
        <v>5</v>
      </c>
      <c r="T630" s="3">
        <v>0.2</v>
      </c>
      <c r="U630">
        <v>-3.048</v>
      </c>
      <c r="V630">
        <v>-7.0484999999999998</v>
      </c>
      <c r="W630">
        <v>5.1435000000000004</v>
      </c>
      <c r="X630">
        <v>629</v>
      </c>
    </row>
    <row r="631" spans="1:24" x14ac:dyDescent="0.25">
      <c r="A631">
        <v>630</v>
      </c>
      <c r="B631" t="s">
        <v>2362</v>
      </c>
      <c r="C631" s="2">
        <v>43086</v>
      </c>
      <c r="D631" s="2">
        <v>43090</v>
      </c>
      <c r="E631" t="s">
        <v>373</v>
      </c>
      <c r="F631" t="s">
        <v>1114</v>
      </c>
      <c r="G631" t="s">
        <v>1115</v>
      </c>
      <c r="H631" t="s">
        <v>356</v>
      </c>
      <c r="I631" t="s">
        <v>357</v>
      </c>
      <c r="J631" t="s">
        <v>439</v>
      </c>
      <c r="K631" t="s">
        <v>369</v>
      </c>
      <c r="L631">
        <v>94122</v>
      </c>
      <c r="M631" t="s">
        <v>8</v>
      </c>
      <c r="N631" t="s">
        <v>1327</v>
      </c>
      <c r="O631" t="s">
        <v>9</v>
      </c>
      <c r="P631" t="s">
        <v>19</v>
      </c>
      <c r="Q631" t="s">
        <v>1328</v>
      </c>
      <c r="R631">
        <v>13.23</v>
      </c>
      <c r="S631">
        <v>3</v>
      </c>
      <c r="T631" s="3">
        <v>0</v>
      </c>
      <c r="U631">
        <v>0</v>
      </c>
      <c r="V631">
        <v>-7.1441999999999997</v>
      </c>
      <c r="W631">
        <v>6.0857999999999999</v>
      </c>
      <c r="X631">
        <v>630</v>
      </c>
    </row>
    <row r="632" spans="1:24" x14ac:dyDescent="0.25">
      <c r="A632">
        <v>631</v>
      </c>
      <c r="B632" t="s">
        <v>49</v>
      </c>
      <c r="C632" s="2">
        <v>42715</v>
      </c>
      <c r="D632" s="2">
        <v>42717</v>
      </c>
      <c r="E632" t="s">
        <v>353</v>
      </c>
      <c r="F632" t="s">
        <v>2365</v>
      </c>
      <c r="G632" t="s">
        <v>2366</v>
      </c>
      <c r="H632" t="s">
        <v>356</v>
      </c>
      <c r="I632" t="s">
        <v>357</v>
      </c>
      <c r="J632" t="s">
        <v>761</v>
      </c>
      <c r="K632" t="s">
        <v>762</v>
      </c>
      <c r="L632">
        <v>80013</v>
      </c>
      <c r="M632" t="s">
        <v>8</v>
      </c>
      <c r="N632" t="s">
        <v>2367</v>
      </c>
      <c r="O632" t="s">
        <v>9</v>
      </c>
      <c r="P632" t="s">
        <v>12</v>
      </c>
      <c r="Q632" t="s">
        <v>2368</v>
      </c>
      <c r="R632">
        <v>243.38399999999999</v>
      </c>
      <c r="S632">
        <v>3</v>
      </c>
      <c r="T632" s="3">
        <v>0.2</v>
      </c>
      <c r="U632">
        <v>-48.6768</v>
      </c>
      <c r="V632">
        <v>-246.4263</v>
      </c>
      <c r="W632">
        <v>-51.719099999999997</v>
      </c>
      <c r="X632">
        <v>631</v>
      </c>
    </row>
    <row r="633" spans="1:24" x14ac:dyDescent="0.25">
      <c r="A633">
        <v>632</v>
      </c>
      <c r="B633" t="s">
        <v>49</v>
      </c>
      <c r="C633" s="2">
        <v>42715</v>
      </c>
      <c r="D633" s="2">
        <v>42717</v>
      </c>
      <c r="E633" t="s">
        <v>353</v>
      </c>
      <c r="F633" t="s">
        <v>2365</v>
      </c>
      <c r="G633" t="s">
        <v>2366</v>
      </c>
      <c r="H633" t="s">
        <v>356</v>
      </c>
      <c r="I633" t="s">
        <v>357</v>
      </c>
      <c r="J633" t="s">
        <v>761</v>
      </c>
      <c r="K633" t="s">
        <v>762</v>
      </c>
      <c r="L633">
        <v>80013</v>
      </c>
      <c r="M633" t="s">
        <v>8</v>
      </c>
      <c r="N633" t="s">
        <v>2369</v>
      </c>
      <c r="O633" t="s">
        <v>15</v>
      </c>
      <c r="P633" t="s">
        <v>23</v>
      </c>
      <c r="Q633" t="s">
        <v>2370</v>
      </c>
      <c r="R633">
        <v>119.8</v>
      </c>
      <c r="S633">
        <v>5</v>
      </c>
      <c r="T633" s="3">
        <v>0.2</v>
      </c>
      <c r="U633">
        <v>-23.96</v>
      </c>
      <c r="V633">
        <v>-65.89</v>
      </c>
      <c r="W633">
        <v>29.95</v>
      </c>
      <c r="X633">
        <v>632</v>
      </c>
    </row>
    <row r="634" spans="1:24" x14ac:dyDescent="0.25">
      <c r="A634">
        <v>633</v>
      </c>
      <c r="B634" t="s">
        <v>49</v>
      </c>
      <c r="C634" s="2">
        <v>42715</v>
      </c>
      <c r="D634" s="2">
        <v>42717</v>
      </c>
      <c r="E634" t="s">
        <v>353</v>
      </c>
      <c r="F634" t="s">
        <v>2365</v>
      </c>
      <c r="G634" t="s">
        <v>2366</v>
      </c>
      <c r="H634" t="s">
        <v>356</v>
      </c>
      <c r="I634" t="s">
        <v>357</v>
      </c>
      <c r="J634" t="s">
        <v>761</v>
      </c>
      <c r="K634" t="s">
        <v>762</v>
      </c>
      <c r="L634">
        <v>80013</v>
      </c>
      <c r="M634" t="s">
        <v>8</v>
      </c>
      <c r="N634" t="s">
        <v>2371</v>
      </c>
      <c r="O634" t="s">
        <v>15</v>
      </c>
      <c r="P634" t="s">
        <v>16</v>
      </c>
      <c r="Q634" t="s">
        <v>2372</v>
      </c>
      <c r="R634">
        <v>300.76799999999997</v>
      </c>
      <c r="S634">
        <v>4</v>
      </c>
      <c r="T634" s="3">
        <v>0.2</v>
      </c>
      <c r="U634">
        <v>-60.153599999999997</v>
      </c>
      <c r="V634">
        <v>-210.5376</v>
      </c>
      <c r="W634">
        <v>30.076799999999999</v>
      </c>
      <c r="X634">
        <v>633</v>
      </c>
    </row>
    <row r="635" spans="1:24" x14ac:dyDescent="0.25">
      <c r="A635">
        <v>634</v>
      </c>
      <c r="B635" t="s">
        <v>2373</v>
      </c>
      <c r="C635" s="2">
        <v>43002</v>
      </c>
      <c r="D635" s="2">
        <v>43004</v>
      </c>
      <c r="E635" t="s">
        <v>353</v>
      </c>
      <c r="F635" t="s">
        <v>2075</v>
      </c>
      <c r="G635" t="s">
        <v>2076</v>
      </c>
      <c r="H635" t="s">
        <v>356</v>
      </c>
      <c r="I635" t="s">
        <v>357</v>
      </c>
      <c r="J635" t="s">
        <v>1716</v>
      </c>
      <c r="K635" t="s">
        <v>377</v>
      </c>
      <c r="L635">
        <v>33180</v>
      </c>
      <c r="M635" t="s">
        <v>4</v>
      </c>
      <c r="N635" t="s">
        <v>2374</v>
      </c>
      <c r="O635" t="s">
        <v>15</v>
      </c>
      <c r="P635" t="s">
        <v>23</v>
      </c>
      <c r="Q635" t="s">
        <v>2375</v>
      </c>
      <c r="R635">
        <v>17.88</v>
      </c>
      <c r="S635">
        <v>3</v>
      </c>
      <c r="T635" s="3">
        <v>0.2</v>
      </c>
      <c r="U635">
        <v>-3.5760000000000001</v>
      </c>
      <c r="V635">
        <v>-11.845499999999999</v>
      </c>
      <c r="W635">
        <v>2.4584999999999999</v>
      </c>
      <c r="X635">
        <v>634</v>
      </c>
    </row>
    <row r="636" spans="1:24" x14ac:dyDescent="0.25">
      <c r="A636">
        <v>635</v>
      </c>
      <c r="B636" t="s">
        <v>2373</v>
      </c>
      <c r="C636" s="2">
        <v>43002</v>
      </c>
      <c r="D636" s="2">
        <v>43004</v>
      </c>
      <c r="E636" t="s">
        <v>353</v>
      </c>
      <c r="F636" t="s">
        <v>2075</v>
      </c>
      <c r="G636" t="s">
        <v>2076</v>
      </c>
      <c r="H636" t="s">
        <v>356</v>
      </c>
      <c r="I636" t="s">
        <v>357</v>
      </c>
      <c r="J636" t="s">
        <v>1716</v>
      </c>
      <c r="K636" t="s">
        <v>377</v>
      </c>
      <c r="L636">
        <v>33180</v>
      </c>
      <c r="M636" t="s">
        <v>4</v>
      </c>
      <c r="N636" t="s">
        <v>2258</v>
      </c>
      <c r="O636" t="s">
        <v>9</v>
      </c>
      <c r="P636" t="s">
        <v>10</v>
      </c>
      <c r="Q636" t="s">
        <v>2259</v>
      </c>
      <c r="R636">
        <v>235.94399999999999</v>
      </c>
      <c r="S636">
        <v>3</v>
      </c>
      <c r="T636" s="3">
        <v>0.2</v>
      </c>
      <c r="U636">
        <v>-47.188800000000001</v>
      </c>
      <c r="V636">
        <v>-103.2255</v>
      </c>
      <c r="W636">
        <v>85.529700000000005</v>
      </c>
      <c r="X636">
        <v>635</v>
      </c>
    </row>
    <row r="637" spans="1:24" x14ac:dyDescent="0.25">
      <c r="A637">
        <v>636</v>
      </c>
      <c r="B637" t="s">
        <v>2376</v>
      </c>
      <c r="C637" s="2">
        <v>42281</v>
      </c>
      <c r="D637" s="2">
        <v>42013</v>
      </c>
      <c r="E637" t="s">
        <v>353</v>
      </c>
      <c r="F637" t="s">
        <v>2377</v>
      </c>
      <c r="G637" t="s">
        <v>2378</v>
      </c>
      <c r="H637" t="s">
        <v>367</v>
      </c>
      <c r="I637" t="s">
        <v>357</v>
      </c>
      <c r="J637" t="s">
        <v>2379</v>
      </c>
      <c r="K637" t="s">
        <v>1569</v>
      </c>
      <c r="L637">
        <v>31088</v>
      </c>
      <c r="M637" t="s">
        <v>4</v>
      </c>
      <c r="N637" t="s">
        <v>2380</v>
      </c>
      <c r="O637" t="s">
        <v>5</v>
      </c>
      <c r="P637" t="s">
        <v>7</v>
      </c>
      <c r="Q637" t="s">
        <v>2381</v>
      </c>
      <c r="R637">
        <v>392.94</v>
      </c>
      <c r="S637">
        <v>3</v>
      </c>
      <c r="T637" s="3">
        <v>0</v>
      </c>
      <c r="U637">
        <v>0</v>
      </c>
      <c r="V637">
        <v>-349.71660000000003</v>
      </c>
      <c r="W637">
        <v>43.223399999999998</v>
      </c>
      <c r="X637">
        <v>636</v>
      </c>
    </row>
    <row r="638" spans="1:24" x14ac:dyDescent="0.25">
      <c r="A638">
        <v>637</v>
      </c>
      <c r="B638" t="s">
        <v>2382</v>
      </c>
      <c r="C638" s="2">
        <v>42597</v>
      </c>
      <c r="D638" s="2">
        <v>42603</v>
      </c>
      <c r="E638" t="s">
        <v>373</v>
      </c>
      <c r="F638" t="s">
        <v>2383</v>
      </c>
      <c r="G638" t="s">
        <v>2384</v>
      </c>
      <c r="H638" t="s">
        <v>356</v>
      </c>
      <c r="I638" t="s">
        <v>357</v>
      </c>
      <c r="J638" t="s">
        <v>761</v>
      </c>
      <c r="K638" t="s">
        <v>762</v>
      </c>
      <c r="L638">
        <v>80013</v>
      </c>
      <c r="M638" t="s">
        <v>8</v>
      </c>
      <c r="N638" t="s">
        <v>2385</v>
      </c>
      <c r="O638" t="s">
        <v>9</v>
      </c>
      <c r="P638" t="s">
        <v>17</v>
      </c>
      <c r="Q638" t="s">
        <v>2386</v>
      </c>
      <c r="R638">
        <v>18.882000000000001</v>
      </c>
      <c r="S638">
        <v>3</v>
      </c>
      <c r="T638" s="3">
        <v>0.7</v>
      </c>
      <c r="U638">
        <v>-13.2174</v>
      </c>
      <c r="V638">
        <v>-19.511399999999998</v>
      </c>
      <c r="W638">
        <v>-13.8468</v>
      </c>
      <c r="X638">
        <v>637</v>
      </c>
    </row>
    <row r="639" spans="1:24" x14ac:dyDescent="0.25">
      <c r="A639">
        <v>638</v>
      </c>
      <c r="B639" t="s">
        <v>2382</v>
      </c>
      <c r="C639" s="2">
        <v>42597</v>
      </c>
      <c r="D639" s="2">
        <v>42603</v>
      </c>
      <c r="E639" t="s">
        <v>373</v>
      </c>
      <c r="F639" t="s">
        <v>2383</v>
      </c>
      <c r="G639" t="s">
        <v>2384</v>
      </c>
      <c r="H639" t="s">
        <v>356</v>
      </c>
      <c r="I639" t="s">
        <v>357</v>
      </c>
      <c r="J639" t="s">
        <v>761</v>
      </c>
      <c r="K639" t="s">
        <v>762</v>
      </c>
      <c r="L639">
        <v>80013</v>
      </c>
      <c r="M639" t="s">
        <v>8</v>
      </c>
      <c r="N639" t="s">
        <v>2387</v>
      </c>
      <c r="O639" t="s">
        <v>9</v>
      </c>
      <c r="P639" t="s">
        <v>18</v>
      </c>
      <c r="Q639" t="s">
        <v>2388</v>
      </c>
      <c r="R639">
        <v>122.328</v>
      </c>
      <c r="S639">
        <v>3</v>
      </c>
      <c r="T639" s="3">
        <v>0.2</v>
      </c>
      <c r="U639">
        <v>-24.465599999999998</v>
      </c>
      <c r="V639">
        <v>-85.629599999999996</v>
      </c>
      <c r="W639">
        <v>12.232799999999999</v>
      </c>
      <c r="X639">
        <v>638</v>
      </c>
    </row>
    <row r="640" spans="1:24" x14ac:dyDescent="0.25">
      <c r="A640">
        <v>639</v>
      </c>
      <c r="B640" t="s">
        <v>50</v>
      </c>
      <c r="C640" s="2">
        <v>42510</v>
      </c>
      <c r="D640" s="2">
        <v>42515</v>
      </c>
      <c r="E640" t="s">
        <v>373</v>
      </c>
      <c r="F640" t="s">
        <v>745</v>
      </c>
      <c r="G640" t="s">
        <v>746</v>
      </c>
      <c r="H640" t="s">
        <v>416</v>
      </c>
      <c r="I640" t="s">
        <v>357</v>
      </c>
      <c r="J640" t="s">
        <v>2389</v>
      </c>
      <c r="K640" t="s">
        <v>369</v>
      </c>
      <c r="L640">
        <v>94591</v>
      </c>
      <c r="M640" t="s">
        <v>8</v>
      </c>
      <c r="N640" t="s">
        <v>1218</v>
      </c>
      <c r="O640" t="s">
        <v>5</v>
      </c>
      <c r="P640" t="s">
        <v>13</v>
      </c>
      <c r="Q640" t="s">
        <v>1219</v>
      </c>
      <c r="R640">
        <v>1049.2</v>
      </c>
      <c r="S640">
        <v>5</v>
      </c>
      <c r="T640" s="3">
        <v>0</v>
      </c>
      <c r="U640">
        <v>0</v>
      </c>
      <c r="V640">
        <v>-776.40800000000002</v>
      </c>
      <c r="W640">
        <v>272.79199999999997</v>
      </c>
      <c r="X640">
        <v>639</v>
      </c>
    </row>
    <row r="641" spans="1:24" x14ac:dyDescent="0.25">
      <c r="A641">
        <v>640</v>
      </c>
      <c r="B641" t="s">
        <v>50</v>
      </c>
      <c r="C641" s="2">
        <v>42510</v>
      </c>
      <c r="D641" s="2">
        <v>42515</v>
      </c>
      <c r="E641" t="s">
        <v>373</v>
      </c>
      <c r="F641" t="s">
        <v>745</v>
      </c>
      <c r="G641" t="s">
        <v>746</v>
      </c>
      <c r="H641" t="s">
        <v>416</v>
      </c>
      <c r="I641" t="s">
        <v>357</v>
      </c>
      <c r="J641" t="s">
        <v>2389</v>
      </c>
      <c r="K641" t="s">
        <v>369</v>
      </c>
      <c r="L641">
        <v>94591</v>
      </c>
      <c r="M641" t="s">
        <v>8</v>
      </c>
      <c r="N641" t="s">
        <v>2390</v>
      </c>
      <c r="O641" t="s">
        <v>9</v>
      </c>
      <c r="P641" t="s">
        <v>17</v>
      </c>
      <c r="Q641" t="s">
        <v>2391</v>
      </c>
      <c r="R641">
        <v>15.423999999999999</v>
      </c>
      <c r="S641">
        <v>4</v>
      </c>
      <c r="T641" s="3">
        <v>0.2</v>
      </c>
      <c r="U641">
        <v>-3.0848</v>
      </c>
      <c r="V641">
        <v>-7.3263999999999996</v>
      </c>
      <c r="W641">
        <v>5.0128000000000004</v>
      </c>
      <c r="X641">
        <v>640</v>
      </c>
    </row>
    <row r="642" spans="1:24" x14ac:dyDescent="0.25">
      <c r="A642">
        <v>641</v>
      </c>
      <c r="B642" t="s">
        <v>2392</v>
      </c>
      <c r="C642" s="2">
        <v>42722</v>
      </c>
      <c r="D642" s="2">
        <v>42726</v>
      </c>
      <c r="E642" t="s">
        <v>373</v>
      </c>
      <c r="F642" t="s">
        <v>2393</v>
      </c>
      <c r="G642" t="s">
        <v>2394</v>
      </c>
      <c r="H642" t="s">
        <v>367</v>
      </c>
      <c r="I642" t="s">
        <v>357</v>
      </c>
      <c r="J642" t="s">
        <v>714</v>
      </c>
      <c r="K642" t="s">
        <v>538</v>
      </c>
      <c r="L642">
        <v>55407</v>
      </c>
      <c r="M642" t="s">
        <v>20</v>
      </c>
      <c r="N642" t="s">
        <v>2395</v>
      </c>
      <c r="O642" t="s">
        <v>5</v>
      </c>
      <c r="P642" t="s">
        <v>13</v>
      </c>
      <c r="Q642" t="s">
        <v>2396</v>
      </c>
      <c r="R642">
        <v>18.84</v>
      </c>
      <c r="S642">
        <v>3</v>
      </c>
      <c r="T642" s="3">
        <v>0</v>
      </c>
      <c r="U642">
        <v>0</v>
      </c>
      <c r="V642">
        <v>-12.811199999999999</v>
      </c>
      <c r="W642">
        <v>6.0288000000000004</v>
      </c>
      <c r="X642">
        <v>641</v>
      </c>
    </row>
    <row r="643" spans="1:24" x14ac:dyDescent="0.25">
      <c r="A643">
        <v>642</v>
      </c>
      <c r="B643" t="s">
        <v>2397</v>
      </c>
      <c r="C643" s="2">
        <v>42946</v>
      </c>
      <c r="D643" s="2">
        <v>42950</v>
      </c>
      <c r="E643" t="s">
        <v>353</v>
      </c>
      <c r="F643" t="s">
        <v>2398</v>
      </c>
      <c r="G643" t="s">
        <v>2399</v>
      </c>
      <c r="H643" t="s">
        <v>356</v>
      </c>
      <c r="I643" t="s">
        <v>357</v>
      </c>
      <c r="J643" t="s">
        <v>2400</v>
      </c>
      <c r="K643" t="s">
        <v>369</v>
      </c>
      <c r="L643">
        <v>92691</v>
      </c>
      <c r="M643" t="s">
        <v>8</v>
      </c>
      <c r="N643" t="s">
        <v>2401</v>
      </c>
      <c r="O643" t="s">
        <v>9</v>
      </c>
      <c r="P643" t="s">
        <v>12</v>
      </c>
      <c r="Q643" t="s">
        <v>2402</v>
      </c>
      <c r="R643">
        <v>330.4</v>
      </c>
      <c r="S643">
        <v>2</v>
      </c>
      <c r="T643" s="3">
        <v>0</v>
      </c>
      <c r="U643">
        <v>0</v>
      </c>
      <c r="V643">
        <v>-244.49600000000001</v>
      </c>
      <c r="W643">
        <v>85.903999999999996</v>
      </c>
      <c r="X643">
        <v>642</v>
      </c>
    </row>
    <row r="644" spans="1:24" x14ac:dyDescent="0.25">
      <c r="A644">
        <v>643</v>
      </c>
      <c r="B644" t="s">
        <v>2397</v>
      </c>
      <c r="C644" s="2">
        <v>42946</v>
      </c>
      <c r="D644" s="2">
        <v>42950</v>
      </c>
      <c r="E644" t="s">
        <v>353</v>
      </c>
      <c r="F644" t="s">
        <v>2398</v>
      </c>
      <c r="G644" t="s">
        <v>2399</v>
      </c>
      <c r="H644" t="s">
        <v>356</v>
      </c>
      <c r="I644" t="s">
        <v>357</v>
      </c>
      <c r="J644" t="s">
        <v>2400</v>
      </c>
      <c r="K644" t="s">
        <v>369</v>
      </c>
      <c r="L644">
        <v>92691</v>
      </c>
      <c r="M644" t="s">
        <v>8</v>
      </c>
      <c r="N644" t="s">
        <v>2403</v>
      </c>
      <c r="O644" t="s">
        <v>9</v>
      </c>
      <c r="P644" t="s">
        <v>10</v>
      </c>
      <c r="Q644" t="s">
        <v>2404</v>
      </c>
      <c r="R644">
        <v>26.25</v>
      </c>
      <c r="S644">
        <v>7</v>
      </c>
      <c r="T644" s="3">
        <v>0</v>
      </c>
      <c r="U644">
        <v>0</v>
      </c>
      <c r="V644">
        <v>-13.65</v>
      </c>
      <c r="W644">
        <v>12.6</v>
      </c>
      <c r="X644">
        <v>643</v>
      </c>
    </row>
    <row r="645" spans="1:24" x14ac:dyDescent="0.25">
      <c r="A645">
        <v>644</v>
      </c>
      <c r="B645" t="s">
        <v>2405</v>
      </c>
      <c r="C645" s="2">
        <v>42896</v>
      </c>
      <c r="D645" s="2">
        <v>42901</v>
      </c>
      <c r="E645" t="s">
        <v>373</v>
      </c>
      <c r="F645" t="s">
        <v>2406</v>
      </c>
      <c r="G645" t="s">
        <v>2407</v>
      </c>
      <c r="H645" t="s">
        <v>356</v>
      </c>
      <c r="I645" t="s">
        <v>357</v>
      </c>
      <c r="J645" t="s">
        <v>2408</v>
      </c>
      <c r="K645" t="s">
        <v>547</v>
      </c>
      <c r="L645">
        <v>48307</v>
      </c>
      <c r="M645" t="s">
        <v>20</v>
      </c>
      <c r="N645" t="s">
        <v>1205</v>
      </c>
      <c r="O645" t="s">
        <v>15</v>
      </c>
      <c r="P645" t="s">
        <v>23</v>
      </c>
      <c r="Q645" t="s">
        <v>2073</v>
      </c>
      <c r="R645">
        <v>132.52000000000001</v>
      </c>
      <c r="S645">
        <v>4</v>
      </c>
      <c r="T645" s="3">
        <v>0</v>
      </c>
      <c r="U645">
        <v>0</v>
      </c>
      <c r="V645">
        <v>-78.186800000000005</v>
      </c>
      <c r="W645">
        <v>54.333199999999998</v>
      </c>
      <c r="X645">
        <v>644</v>
      </c>
    </row>
    <row r="646" spans="1:24" x14ac:dyDescent="0.25">
      <c r="A646">
        <v>645</v>
      </c>
      <c r="B646" t="s">
        <v>2409</v>
      </c>
      <c r="C646" s="2">
        <v>42937</v>
      </c>
      <c r="D646" s="2">
        <v>42941</v>
      </c>
      <c r="E646" t="s">
        <v>373</v>
      </c>
      <c r="F646" t="s">
        <v>923</v>
      </c>
      <c r="G646" t="s">
        <v>924</v>
      </c>
      <c r="H646" t="s">
        <v>416</v>
      </c>
      <c r="I646" t="s">
        <v>357</v>
      </c>
      <c r="J646" t="s">
        <v>2410</v>
      </c>
      <c r="K646" t="s">
        <v>1090</v>
      </c>
      <c r="L646">
        <v>7060</v>
      </c>
      <c r="M646" t="s">
        <v>22</v>
      </c>
      <c r="N646" t="s">
        <v>2411</v>
      </c>
      <c r="O646" t="s">
        <v>9</v>
      </c>
      <c r="P646" t="s">
        <v>19</v>
      </c>
      <c r="Q646" t="s">
        <v>2412</v>
      </c>
      <c r="R646">
        <v>6.48</v>
      </c>
      <c r="S646">
        <v>1</v>
      </c>
      <c r="T646" s="3">
        <v>0</v>
      </c>
      <c r="U646">
        <v>0</v>
      </c>
      <c r="V646">
        <v>-3.3048000000000002</v>
      </c>
      <c r="W646">
        <v>3.1751999999999998</v>
      </c>
      <c r="X646">
        <v>645</v>
      </c>
    </row>
    <row r="647" spans="1:24" x14ac:dyDescent="0.25">
      <c r="A647">
        <v>646</v>
      </c>
      <c r="B647" t="s">
        <v>2413</v>
      </c>
      <c r="C647" s="2">
        <v>43099</v>
      </c>
      <c r="D647" s="2">
        <v>43105</v>
      </c>
      <c r="E647" t="s">
        <v>373</v>
      </c>
      <c r="F647" t="s">
        <v>2414</v>
      </c>
      <c r="G647" t="s">
        <v>2415</v>
      </c>
      <c r="H647" t="s">
        <v>416</v>
      </c>
      <c r="I647" t="s">
        <v>357</v>
      </c>
      <c r="J647" t="s">
        <v>802</v>
      </c>
      <c r="K647" t="s">
        <v>563</v>
      </c>
      <c r="L647">
        <v>47201</v>
      </c>
      <c r="M647" t="s">
        <v>20</v>
      </c>
      <c r="N647" t="s">
        <v>2416</v>
      </c>
      <c r="O647" t="s">
        <v>9</v>
      </c>
      <c r="P647" t="s">
        <v>18</v>
      </c>
      <c r="Q647" t="s">
        <v>2417</v>
      </c>
      <c r="R647">
        <v>209.3</v>
      </c>
      <c r="S647">
        <v>2</v>
      </c>
      <c r="T647" s="3">
        <v>0</v>
      </c>
      <c r="U647">
        <v>0</v>
      </c>
      <c r="V647">
        <v>-152.78899999999999</v>
      </c>
      <c r="W647">
        <v>56.511000000000003</v>
      </c>
      <c r="X647">
        <v>646</v>
      </c>
    </row>
    <row r="648" spans="1:24" x14ac:dyDescent="0.25">
      <c r="A648">
        <v>647</v>
      </c>
      <c r="B648" t="s">
        <v>2418</v>
      </c>
      <c r="C648" s="2">
        <v>42461</v>
      </c>
      <c r="D648" s="2">
        <v>42468</v>
      </c>
      <c r="E648" t="s">
        <v>373</v>
      </c>
      <c r="F648" t="s">
        <v>1324</v>
      </c>
      <c r="G648" t="s">
        <v>1325</v>
      </c>
      <c r="H648" t="s">
        <v>367</v>
      </c>
      <c r="I648" t="s">
        <v>357</v>
      </c>
      <c r="J648" t="s">
        <v>2419</v>
      </c>
      <c r="K648" t="s">
        <v>617</v>
      </c>
      <c r="L648">
        <v>85635</v>
      </c>
      <c r="M648" t="s">
        <v>8</v>
      </c>
      <c r="N648" t="s">
        <v>2420</v>
      </c>
      <c r="O648" t="s">
        <v>9</v>
      </c>
      <c r="P648" t="s">
        <v>25</v>
      </c>
      <c r="Q648" t="s">
        <v>867</v>
      </c>
      <c r="R648">
        <v>31.56</v>
      </c>
      <c r="S648">
        <v>5</v>
      </c>
      <c r="T648" s="3">
        <v>0.2</v>
      </c>
      <c r="U648">
        <v>-6.3120000000000003</v>
      </c>
      <c r="V648">
        <v>-15.3855</v>
      </c>
      <c r="W648">
        <v>9.8625000000000007</v>
      </c>
      <c r="X648">
        <v>647</v>
      </c>
    </row>
    <row r="649" spans="1:24" x14ac:dyDescent="0.25">
      <c r="A649">
        <v>648</v>
      </c>
      <c r="B649" t="s">
        <v>2418</v>
      </c>
      <c r="C649" s="2">
        <v>42461</v>
      </c>
      <c r="D649" s="2">
        <v>42468</v>
      </c>
      <c r="E649" t="s">
        <v>373</v>
      </c>
      <c r="F649" t="s">
        <v>1324</v>
      </c>
      <c r="G649" t="s">
        <v>1325</v>
      </c>
      <c r="H649" t="s">
        <v>367</v>
      </c>
      <c r="I649" t="s">
        <v>357</v>
      </c>
      <c r="J649" t="s">
        <v>2419</v>
      </c>
      <c r="K649" t="s">
        <v>617</v>
      </c>
      <c r="L649">
        <v>85635</v>
      </c>
      <c r="M649" t="s">
        <v>8</v>
      </c>
      <c r="N649" t="s">
        <v>2421</v>
      </c>
      <c r="O649" t="s">
        <v>9</v>
      </c>
      <c r="P649" t="s">
        <v>18</v>
      </c>
      <c r="Q649" t="s">
        <v>2422</v>
      </c>
      <c r="R649">
        <v>30.143999999999998</v>
      </c>
      <c r="S649">
        <v>2</v>
      </c>
      <c r="T649" s="3">
        <v>0.2</v>
      </c>
      <c r="U649">
        <v>-6.0288000000000004</v>
      </c>
      <c r="V649">
        <v>-21.1008</v>
      </c>
      <c r="W649">
        <v>3.0144000000000002</v>
      </c>
      <c r="X649">
        <v>648</v>
      </c>
    </row>
    <row r="650" spans="1:24" x14ac:dyDescent="0.25">
      <c r="A650">
        <v>649</v>
      </c>
      <c r="B650" t="s">
        <v>2423</v>
      </c>
      <c r="C650" s="2">
        <v>42715</v>
      </c>
      <c r="D650" s="2">
        <v>42720</v>
      </c>
      <c r="E650" t="s">
        <v>353</v>
      </c>
      <c r="F650" t="s">
        <v>2424</v>
      </c>
      <c r="G650" t="s">
        <v>2425</v>
      </c>
      <c r="H650" t="s">
        <v>367</v>
      </c>
      <c r="I650" t="s">
        <v>357</v>
      </c>
      <c r="J650" t="s">
        <v>2426</v>
      </c>
      <c r="K650" t="s">
        <v>410</v>
      </c>
      <c r="L650">
        <v>98661</v>
      </c>
      <c r="M650" t="s">
        <v>8</v>
      </c>
      <c r="N650" t="s">
        <v>1659</v>
      </c>
      <c r="O650" t="s">
        <v>5</v>
      </c>
      <c r="P650" t="s">
        <v>13</v>
      </c>
      <c r="Q650" t="s">
        <v>1660</v>
      </c>
      <c r="R650">
        <v>14.8</v>
      </c>
      <c r="S650">
        <v>4</v>
      </c>
      <c r="T650" s="3">
        <v>0</v>
      </c>
      <c r="U650">
        <v>0</v>
      </c>
      <c r="V650">
        <v>-8.7319999999999993</v>
      </c>
      <c r="W650">
        <v>6.0679999999999996</v>
      </c>
      <c r="X650">
        <v>649</v>
      </c>
    </row>
    <row r="651" spans="1:24" x14ac:dyDescent="0.25">
      <c r="A651">
        <v>650</v>
      </c>
      <c r="B651" t="s">
        <v>2423</v>
      </c>
      <c r="C651" s="2">
        <v>42715</v>
      </c>
      <c r="D651" s="2">
        <v>42720</v>
      </c>
      <c r="E651" t="s">
        <v>353</v>
      </c>
      <c r="F651" t="s">
        <v>2424</v>
      </c>
      <c r="G651" t="s">
        <v>2425</v>
      </c>
      <c r="H651" t="s">
        <v>367</v>
      </c>
      <c r="I651" t="s">
        <v>357</v>
      </c>
      <c r="J651" t="s">
        <v>2426</v>
      </c>
      <c r="K651" t="s">
        <v>410</v>
      </c>
      <c r="L651">
        <v>98661</v>
      </c>
      <c r="M651" t="s">
        <v>8</v>
      </c>
      <c r="N651" t="s">
        <v>1040</v>
      </c>
      <c r="O651" t="s">
        <v>15</v>
      </c>
      <c r="P651" t="s">
        <v>16</v>
      </c>
      <c r="Q651" t="s">
        <v>1041</v>
      </c>
      <c r="R651">
        <v>302.37599999999998</v>
      </c>
      <c r="S651">
        <v>3</v>
      </c>
      <c r="T651" s="3">
        <v>0.2</v>
      </c>
      <c r="U651">
        <v>-60.475200000000001</v>
      </c>
      <c r="V651">
        <v>-219.2226</v>
      </c>
      <c r="W651">
        <v>22.6782</v>
      </c>
      <c r="X651">
        <v>650</v>
      </c>
    </row>
    <row r="652" spans="1:24" x14ac:dyDescent="0.25">
      <c r="A652">
        <v>651</v>
      </c>
      <c r="B652" t="s">
        <v>2423</v>
      </c>
      <c r="C652" s="2">
        <v>42715</v>
      </c>
      <c r="D652" s="2">
        <v>42720</v>
      </c>
      <c r="E652" t="s">
        <v>353</v>
      </c>
      <c r="F652" t="s">
        <v>2424</v>
      </c>
      <c r="G652" t="s">
        <v>2425</v>
      </c>
      <c r="H652" t="s">
        <v>367</v>
      </c>
      <c r="I652" t="s">
        <v>357</v>
      </c>
      <c r="J652" t="s">
        <v>2426</v>
      </c>
      <c r="K652" t="s">
        <v>410</v>
      </c>
      <c r="L652">
        <v>98661</v>
      </c>
      <c r="M652" t="s">
        <v>8</v>
      </c>
      <c r="N652" t="s">
        <v>2427</v>
      </c>
      <c r="O652" t="s">
        <v>15</v>
      </c>
      <c r="P652" t="s">
        <v>23</v>
      </c>
      <c r="Q652" t="s">
        <v>2428</v>
      </c>
      <c r="R652">
        <v>316</v>
      </c>
      <c r="S652">
        <v>4</v>
      </c>
      <c r="T652" s="3">
        <v>0</v>
      </c>
      <c r="U652">
        <v>0</v>
      </c>
      <c r="V652">
        <v>-284.39999999999998</v>
      </c>
      <c r="W652">
        <v>31.6</v>
      </c>
      <c r="X652">
        <v>651</v>
      </c>
    </row>
    <row r="653" spans="1:24" x14ac:dyDescent="0.25">
      <c r="A653">
        <v>652</v>
      </c>
      <c r="B653" t="s">
        <v>2429</v>
      </c>
      <c r="C653" s="2">
        <v>42666</v>
      </c>
      <c r="D653" s="2">
        <v>42672</v>
      </c>
      <c r="E653" t="s">
        <v>373</v>
      </c>
      <c r="F653" t="s">
        <v>2430</v>
      </c>
      <c r="G653" t="s">
        <v>2431</v>
      </c>
      <c r="H653" t="s">
        <v>416</v>
      </c>
      <c r="I653" t="s">
        <v>357</v>
      </c>
      <c r="J653" t="s">
        <v>575</v>
      </c>
      <c r="K653" t="s">
        <v>576</v>
      </c>
      <c r="L653">
        <v>10024</v>
      </c>
      <c r="M653" t="s">
        <v>22</v>
      </c>
      <c r="N653" t="s">
        <v>627</v>
      </c>
      <c r="O653" t="s">
        <v>9</v>
      </c>
      <c r="P653" t="s">
        <v>19</v>
      </c>
      <c r="Q653" t="s">
        <v>628</v>
      </c>
      <c r="R653">
        <v>379.4</v>
      </c>
      <c r="S653">
        <v>10</v>
      </c>
      <c r="T653" s="3">
        <v>0</v>
      </c>
      <c r="U653">
        <v>0</v>
      </c>
      <c r="V653">
        <v>-201.08199999999999</v>
      </c>
      <c r="W653">
        <v>178.31800000000001</v>
      </c>
      <c r="X653">
        <v>652</v>
      </c>
    </row>
    <row r="654" spans="1:24" x14ac:dyDescent="0.25">
      <c r="A654">
        <v>653</v>
      </c>
      <c r="B654" t="s">
        <v>2432</v>
      </c>
      <c r="C654" s="2">
        <v>42905</v>
      </c>
      <c r="D654" s="2">
        <v>42909</v>
      </c>
      <c r="E654" t="s">
        <v>373</v>
      </c>
      <c r="F654" t="s">
        <v>1622</v>
      </c>
      <c r="G654" t="s">
        <v>1623</v>
      </c>
      <c r="H654" t="s">
        <v>367</v>
      </c>
      <c r="I654" t="s">
        <v>357</v>
      </c>
      <c r="J654" t="s">
        <v>575</v>
      </c>
      <c r="K654" t="s">
        <v>576</v>
      </c>
      <c r="L654">
        <v>10035</v>
      </c>
      <c r="M654" t="s">
        <v>22</v>
      </c>
      <c r="N654" t="s">
        <v>603</v>
      </c>
      <c r="O654" t="s">
        <v>9</v>
      </c>
      <c r="P654" t="s">
        <v>19</v>
      </c>
      <c r="Q654" t="s">
        <v>604</v>
      </c>
      <c r="R654">
        <v>97.82</v>
      </c>
      <c r="S654">
        <v>2</v>
      </c>
      <c r="T654" s="3">
        <v>0</v>
      </c>
      <c r="U654">
        <v>0</v>
      </c>
      <c r="V654">
        <v>-51.8446</v>
      </c>
      <c r="W654">
        <v>45.9754</v>
      </c>
      <c r="X654">
        <v>653</v>
      </c>
    </row>
    <row r="655" spans="1:24" x14ac:dyDescent="0.25">
      <c r="A655">
        <v>654</v>
      </c>
      <c r="B655" t="s">
        <v>2432</v>
      </c>
      <c r="C655" s="2">
        <v>42905</v>
      </c>
      <c r="D655" s="2">
        <v>42909</v>
      </c>
      <c r="E655" t="s">
        <v>373</v>
      </c>
      <c r="F655" t="s">
        <v>1622</v>
      </c>
      <c r="G655" t="s">
        <v>1623</v>
      </c>
      <c r="H655" t="s">
        <v>367</v>
      </c>
      <c r="I655" t="s">
        <v>357</v>
      </c>
      <c r="J655" t="s">
        <v>575</v>
      </c>
      <c r="K655" t="s">
        <v>576</v>
      </c>
      <c r="L655">
        <v>10035</v>
      </c>
      <c r="M655" t="s">
        <v>22</v>
      </c>
      <c r="N655" t="s">
        <v>2433</v>
      </c>
      <c r="O655" t="s">
        <v>15</v>
      </c>
      <c r="P655" t="s">
        <v>23</v>
      </c>
      <c r="Q655" t="s">
        <v>2434</v>
      </c>
      <c r="R655">
        <v>103.12</v>
      </c>
      <c r="S655">
        <v>8</v>
      </c>
      <c r="T655" s="3">
        <v>0</v>
      </c>
      <c r="U655">
        <v>0</v>
      </c>
      <c r="V655">
        <v>-92.808000000000007</v>
      </c>
      <c r="W655">
        <v>10.311999999999999</v>
      </c>
      <c r="X655">
        <v>654</v>
      </c>
    </row>
    <row r="656" spans="1:24" x14ac:dyDescent="0.25">
      <c r="A656">
        <v>655</v>
      </c>
      <c r="B656" t="s">
        <v>2435</v>
      </c>
      <c r="C656" s="2">
        <v>42604</v>
      </c>
      <c r="D656" s="2">
        <v>42610</v>
      </c>
      <c r="E656" t="s">
        <v>373</v>
      </c>
      <c r="F656" t="s">
        <v>2436</v>
      </c>
      <c r="G656" t="s">
        <v>2437</v>
      </c>
      <c r="H656" t="s">
        <v>356</v>
      </c>
      <c r="I656" t="s">
        <v>357</v>
      </c>
      <c r="J656" t="s">
        <v>802</v>
      </c>
      <c r="K656" t="s">
        <v>803</v>
      </c>
      <c r="L656">
        <v>43229</v>
      </c>
      <c r="M656" t="s">
        <v>22</v>
      </c>
      <c r="N656" t="s">
        <v>2438</v>
      </c>
      <c r="O656" t="s">
        <v>9</v>
      </c>
      <c r="P656" t="s">
        <v>18</v>
      </c>
      <c r="Q656" t="s">
        <v>2439</v>
      </c>
      <c r="R656">
        <v>113.55200000000001</v>
      </c>
      <c r="S656">
        <v>2</v>
      </c>
      <c r="T656" s="3">
        <v>0.2</v>
      </c>
      <c r="U656">
        <v>-22.7104</v>
      </c>
      <c r="V656">
        <v>-82.325199999999995</v>
      </c>
      <c r="W656">
        <v>8.5164000000000009</v>
      </c>
      <c r="X656">
        <v>655</v>
      </c>
    </row>
    <row r="657" spans="1:24" x14ac:dyDescent="0.25">
      <c r="A657">
        <v>656</v>
      </c>
      <c r="B657" t="s">
        <v>2435</v>
      </c>
      <c r="C657" s="2">
        <v>42604</v>
      </c>
      <c r="D657" s="2">
        <v>42610</v>
      </c>
      <c r="E657" t="s">
        <v>373</v>
      </c>
      <c r="F657" t="s">
        <v>2436</v>
      </c>
      <c r="G657" t="s">
        <v>2437</v>
      </c>
      <c r="H657" t="s">
        <v>356</v>
      </c>
      <c r="I657" t="s">
        <v>357</v>
      </c>
      <c r="J657" t="s">
        <v>802</v>
      </c>
      <c r="K657" t="s">
        <v>803</v>
      </c>
      <c r="L657">
        <v>43229</v>
      </c>
      <c r="M657" t="s">
        <v>22</v>
      </c>
      <c r="N657" t="s">
        <v>2440</v>
      </c>
      <c r="O657" t="s">
        <v>9</v>
      </c>
      <c r="P657" t="s">
        <v>17</v>
      </c>
      <c r="Q657" t="s">
        <v>2441</v>
      </c>
      <c r="R657">
        <v>3.3180000000000001</v>
      </c>
      <c r="S657">
        <v>2</v>
      </c>
      <c r="T657" s="3">
        <v>0.7</v>
      </c>
      <c r="U657">
        <v>-2.3226</v>
      </c>
      <c r="V657">
        <v>-3.6497999999999999</v>
      </c>
      <c r="W657">
        <v>-2.6543999999999999</v>
      </c>
      <c r="X657">
        <v>656</v>
      </c>
    </row>
    <row r="658" spans="1:24" x14ac:dyDescent="0.25">
      <c r="A658">
        <v>657</v>
      </c>
      <c r="B658" t="s">
        <v>2435</v>
      </c>
      <c r="C658" s="2">
        <v>42604</v>
      </c>
      <c r="D658" s="2">
        <v>42610</v>
      </c>
      <c r="E658" t="s">
        <v>373</v>
      </c>
      <c r="F658" t="s">
        <v>2436</v>
      </c>
      <c r="G658" t="s">
        <v>2437</v>
      </c>
      <c r="H658" t="s">
        <v>356</v>
      </c>
      <c r="I658" t="s">
        <v>357</v>
      </c>
      <c r="J658" t="s">
        <v>802</v>
      </c>
      <c r="K658" t="s">
        <v>803</v>
      </c>
      <c r="L658">
        <v>43229</v>
      </c>
      <c r="M658" t="s">
        <v>22</v>
      </c>
      <c r="N658" t="s">
        <v>2442</v>
      </c>
      <c r="O658" t="s">
        <v>9</v>
      </c>
      <c r="P658" t="s">
        <v>24</v>
      </c>
      <c r="Q658" t="s">
        <v>2443</v>
      </c>
      <c r="R658">
        <v>134.28800000000001</v>
      </c>
      <c r="S658">
        <v>2</v>
      </c>
      <c r="T658" s="3">
        <v>0.2</v>
      </c>
      <c r="U658">
        <v>-26.857600000000001</v>
      </c>
      <c r="V658">
        <v>-62.108199999999997</v>
      </c>
      <c r="W658">
        <v>45.322200000000002</v>
      </c>
      <c r="X658">
        <v>657</v>
      </c>
    </row>
    <row r="659" spans="1:24" x14ac:dyDescent="0.25">
      <c r="A659">
        <v>658</v>
      </c>
      <c r="B659" t="s">
        <v>2444</v>
      </c>
      <c r="C659" s="2">
        <v>42632</v>
      </c>
      <c r="D659" s="2">
        <v>42632</v>
      </c>
      <c r="E659" t="s">
        <v>1587</v>
      </c>
      <c r="F659" t="s">
        <v>2445</v>
      </c>
      <c r="G659" t="s">
        <v>2446</v>
      </c>
      <c r="H659" t="s">
        <v>416</v>
      </c>
      <c r="I659" t="s">
        <v>357</v>
      </c>
      <c r="J659" t="s">
        <v>761</v>
      </c>
      <c r="K659" t="s">
        <v>520</v>
      </c>
      <c r="L659">
        <v>60505</v>
      </c>
      <c r="M659" t="s">
        <v>20</v>
      </c>
      <c r="N659" t="s">
        <v>2016</v>
      </c>
      <c r="O659" t="s">
        <v>5</v>
      </c>
      <c r="P659" t="s">
        <v>7</v>
      </c>
      <c r="Q659" t="s">
        <v>2017</v>
      </c>
      <c r="R659">
        <v>701.37199999999996</v>
      </c>
      <c r="S659">
        <v>2</v>
      </c>
      <c r="T659" s="3">
        <v>0.3</v>
      </c>
      <c r="U659">
        <v>-210.41159999999999</v>
      </c>
      <c r="V659">
        <v>-541.05840000000001</v>
      </c>
      <c r="W659">
        <v>-50.097999999999999</v>
      </c>
      <c r="X659">
        <v>658</v>
      </c>
    </row>
    <row r="660" spans="1:24" x14ac:dyDescent="0.25">
      <c r="A660">
        <v>659</v>
      </c>
      <c r="B660" t="s">
        <v>2444</v>
      </c>
      <c r="C660" s="2">
        <v>42632</v>
      </c>
      <c r="D660" s="2">
        <v>42632</v>
      </c>
      <c r="E660" t="s">
        <v>1587</v>
      </c>
      <c r="F660" t="s">
        <v>2445</v>
      </c>
      <c r="G660" t="s">
        <v>2446</v>
      </c>
      <c r="H660" t="s">
        <v>416</v>
      </c>
      <c r="I660" t="s">
        <v>357</v>
      </c>
      <c r="J660" t="s">
        <v>761</v>
      </c>
      <c r="K660" t="s">
        <v>520</v>
      </c>
      <c r="L660">
        <v>60505</v>
      </c>
      <c r="M660" t="s">
        <v>20</v>
      </c>
      <c r="N660" t="s">
        <v>632</v>
      </c>
      <c r="O660" t="s">
        <v>9</v>
      </c>
      <c r="P660" t="s">
        <v>17</v>
      </c>
      <c r="Q660" t="s">
        <v>633</v>
      </c>
      <c r="R660">
        <v>2.3079999999999998</v>
      </c>
      <c r="S660">
        <v>2</v>
      </c>
      <c r="T660" s="3">
        <v>0.8</v>
      </c>
      <c r="U660">
        <v>-1.8464</v>
      </c>
      <c r="V660">
        <v>-3.9236</v>
      </c>
      <c r="W660">
        <v>-3.4620000000000002</v>
      </c>
      <c r="X660">
        <v>659</v>
      </c>
    </row>
    <row r="661" spans="1:24" x14ac:dyDescent="0.25">
      <c r="A661">
        <v>660</v>
      </c>
      <c r="B661" t="s">
        <v>2447</v>
      </c>
      <c r="C661" s="2">
        <v>42240</v>
      </c>
      <c r="D661" s="2">
        <v>42244</v>
      </c>
      <c r="E661" t="s">
        <v>373</v>
      </c>
      <c r="F661" t="s">
        <v>1080</v>
      </c>
      <c r="G661" t="s">
        <v>31</v>
      </c>
      <c r="H661" t="s">
        <v>356</v>
      </c>
      <c r="I661" t="s">
        <v>357</v>
      </c>
      <c r="J661" t="s">
        <v>1426</v>
      </c>
      <c r="K661" t="s">
        <v>418</v>
      </c>
      <c r="L661">
        <v>76017</v>
      </c>
      <c r="M661" t="s">
        <v>20</v>
      </c>
      <c r="N661" t="s">
        <v>2297</v>
      </c>
      <c r="O661" t="s">
        <v>9</v>
      </c>
      <c r="P661" t="s">
        <v>12</v>
      </c>
      <c r="Q661" t="s">
        <v>2298</v>
      </c>
      <c r="R661">
        <v>999.43200000000002</v>
      </c>
      <c r="S661">
        <v>7</v>
      </c>
      <c r="T661" s="3">
        <v>0.2</v>
      </c>
      <c r="U661">
        <v>-199.88640000000001</v>
      </c>
      <c r="V661">
        <v>-674.61659999999995</v>
      </c>
      <c r="W661">
        <v>124.929</v>
      </c>
      <c r="X661">
        <v>660</v>
      </c>
    </row>
    <row r="662" spans="1:24" x14ac:dyDescent="0.25">
      <c r="A662">
        <v>661</v>
      </c>
      <c r="B662" t="s">
        <v>2447</v>
      </c>
      <c r="C662" s="2">
        <v>42240</v>
      </c>
      <c r="D662" s="2">
        <v>42244</v>
      </c>
      <c r="E662" t="s">
        <v>373</v>
      </c>
      <c r="F662" t="s">
        <v>1080</v>
      </c>
      <c r="G662" t="s">
        <v>31</v>
      </c>
      <c r="H662" t="s">
        <v>356</v>
      </c>
      <c r="I662" t="s">
        <v>357</v>
      </c>
      <c r="J662" t="s">
        <v>1426</v>
      </c>
      <c r="K662" t="s">
        <v>418</v>
      </c>
      <c r="L662">
        <v>76017</v>
      </c>
      <c r="M662" t="s">
        <v>20</v>
      </c>
      <c r="N662" t="s">
        <v>2448</v>
      </c>
      <c r="O662" t="s">
        <v>9</v>
      </c>
      <c r="P662" t="s">
        <v>12</v>
      </c>
      <c r="Q662" t="s">
        <v>2449</v>
      </c>
      <c r="R662">
        <v>724.08</v>
      </c>
      <c r="S662">
        <v>14</v>
      </c>
      <c r="T662" s="3">
        <v>0.2</v>
      </c>
      <c r="U662">
        <v>-144.816</v>
      </c>
      <c r="V662">
        <v>-715.029</v>
      </c>
      <c r="W662">
        <v>-135.76499999999999</v>
      </c>
      <c r="X662">
        <v>661</v>
      </c>
    </row>
    <row r="663" spans="1:24" x14ac:dyDescent="0.25">
      <c r="A663">
        <v>662</v>
      </c>
      <c r="B663" t="s">
        <v>2447</v>
      </c>
      <c r="C663" s="2">
        <v>42240</v>
      </c>
      <c r="D663" s="2">
        <v>42244</v>
      </c>
      <c r="E663" t="s">
        <v>373</v>
      </c>
      <c r="F663" t="s">
        <v>1080</v>
      </c>
      <c r="G663" t="s">
        <v>31</v>
      </c>
      <c r="H663" t="s">
        <v>356</v>
      </c>
      <c r="I663" t="s">
        <v>357</v>
      </c>
      <c r="J663" t="s">
        <v>1426</v>
      </c>
      <c r="K663" t="s">
        <v>418</v>
      </c>
      <c r="L663">
        <v>76017</v>
      </c>
      <c r="M663" t="s">
        <v>20</v>
      </c>
      <c r="N663" t="s">
        <v>814</v>
      </c>
      <c r="O663" t="s">
        <v>5</v>
      </c>
      <c r="P663" t="s">
        <v>11</v>
      </c>
      <c r="Q663" t="s">
        <v>815</v>
      </c>
      <c r="R663">
        <v>918.78499999999997</v>
      </c>
      <c r="S663">
        <v>5</v>
      </c>
      <c r="T663" s="3">
        <v>0.3</v>
      </c>
      <c r="U663">
        <v>-275.63549999999998</v>
      </c>
      <c r="V663">
        <v>-761.279</v>
      </c>
      <c r="W663">
        <v>-118.12949999999999</v>
      </c>
      <c r="X663">
        <v>662</v>
      </c>
    </row>
    <row r="664" spans="1:24" x14ac:dyDescent="0.25">
      <c r="A664">
        <v>663</v>
      </c>
      <c r="B664" t="s">
        <v>2447</v>
      </c>
      <c r="C664" s="2">
        <v>42240</v>
      </c>
      <c r="D664" s="2">
        <v>42244</v>
      </c>
      <c r="E664" t="s">
        <v>373</v>
      </c>
      <c r="F664" t="s">
        <v>1080</v>
      </c>
      <c r="G664" t="s">
        <v>31</v>
      </c>
      <c r="H664" t="s">
        <v>356</v>
      </c>
      <c r="I664" t="s">
        <v>357</v>
      </c>
      <c r="J664" t="s">
        <v>1426</v>
      </c>
      <c r="K664" t="s">
        <v>418</v>
      </c>
      <c r="L664">
        <v>76017</v>
      </c>
      <c r="M664" t="s">
        <v>20</v>
      </c>
      <c r="N664" t="s">
        <v>797</v>
      </c>
      <c r="O664" t="s">
        <v>9</v>
      </c>
      <c r="P664" t="s">
        <v>17</v>
      </c>
      <c r="Q664" t="s">
        <v>798</v>
      </c>
      <c r="R664">
        <v>2.7240000000000002</v>
      </c>
      <c r="S664">
        <v>3</v>
      </c>
      <c r="T664" s="3">
        <v>0.8</v>
      </c>
      <c r="U664">
        <v>-2.1791999999999998</v>
      </c>
      <c r="V664">
        <v>-4.7670000000000003</v>
      </c>
      <c r="W664">
        <v>-4.2222</v>
      </c>
      <c r="X664">
        <v>663</v>
      </c>
    </row>
    <row r="665" spans="1:24" x14ac:dyDescent="0.25">
      <c r="A665">
        <v>664</v>
      </c>
      <c r="B665" t="s">
        <v>2450</v>
      </c>
      <c r="C665" s="2">
        <v>42455</v>
      </c>
      <c r="D665" s="2">
        <v>42459</v>
      </c>
      <c r="E665" t="s">
        <v>373</v>
      </c>
      <c r="F665" t="s">
        <v>2451</v>
      </c>
      <c r="G665" t="s">
        <v>2452</v>
      </c>
      <c r="H665" t="s">
        <v>367</v>
      </c>
      <c r="I665" t="s">
        <v>357</v>
      </c>
      <c r="J665" t="s">
        <v>575</v>
      </c>
      <c r="K665" t="s">
        <v>576</v>
      </c>
      <c r="L665">
        <v>10011</v>
      </c>
      <c r="M665" t="s">
        <v>22</v>
      </c>
      <c r="N665" t="s">
        <v>1139</v>
      </c>
      <c r="O665" t="s">
        <v>9</v>
      </c>
      <c r="P665" t="s">
        <v>12</v>
      </c>
      <c r="Q665" t="s">
        <v>1140</v>
      </c>
      <c r="R665">
        <v>459.95</v>
      </c>
      <c r="S665">
        <v>5</v>
      </c>
      <c r="T665" s="3">
        <v>0</v>
      </c>
      <c r="U665">
        <v>0</v>
      </c>
      <c r="V665">
        <v>-441.55200000000002</v>
      </c>
      <c r="W665">
        <v>18.398</v>
      </c>
      <c r="X665">
        <v>664</v>
      </c>
    </row>
    <row r="666" spans="1:24" x14ac:dyDescent="0.25">
      <c r="A666">
        <v>665</v>
      </c>
      <c r="B666" t="s">
        <v>2453</v>
      </c>
      <c r="C666" s="2">
        <v>42678</v>
      </c>
      <c r="D666" s="2">
        <v>42678</v>
      </c>
      <c r="E666" t="s">
        <v>1587</v>
      </c>
      <c r="F666" t="s">
        <v>1283</v>
      </c>
      <c r="G666" t="s">
        <v>1284</v>
      </c>
      <c r="H666" t="s">
        <v>356</v>
      </c>
      <c r="I666" t="s">
        <v>357</v>
      </c>
      <c r="J666" t="s">
        <v>1770</v>
      </c>
      <c r="K666" t="s">
        <v>359</v>
      </c>
      <c r="L666">
        <v>40214</v>
      </c>
      <c r="M666" t="s">
        <v>4</v>
      </c>
      <c r="N666" t="s">
        <v>804</v>
      </c>
      <c r="O666" t="s">
        <v>9</v>
      </c>
      <c r="P666" t="s">
        <v>25</v>
      </c>
      <c r="Q666" t="s">
        <v>805</v>
      </c>
      <c r="R666">
        <v>10.74</v>
      </c>
      <c r="S666">
        <v>3</v>
      </c>
      <c r="T666" s="3">
        <v>0</v>
      </c>
      <c r="U666">
        <v>0</v>
      </c>
      <c r="V666">
        <v>-5.4774000000000003</v>
      </c>
      <c r="W666">
        <v>5.2625999999999999</v>
      </c>
      <c r="X666">
        <v>665</v>
      </c>
    </row>
    <row r="667" spans="1:24" x14ac:dyDescent="0.25">
      <c r="A667">
        <v>666</v>
      </c>
      <c r="B667" t="s">
        <v>2454</v>
      </c>
      <c r="C667" s="2">
        <v>42894</v>
      </c>
      <c r="D667" s="2">
        <v>42896</v>
      </c>
      <c r="E667" t="s">
        <v>353</v>
      </c>
      <c r="F667" t="s">
        <v>2455</v>
      </c>
      <c r="G667" t="s">
        <v>2456</v>
      </c>
      <c r="H667" t="s">
        <v>367</v>
      </c>
      <c r="I667" t="s">
        <v>357</v>
      </c>
      <c r="J667" t="s">
        <v>1116</v>
      </c>
      <c r="K667" t="s">
        <v>418</v>
      </c>
      <c r="L667">
        <v>75081</v>
      </c>
      <c r="M667" t="s">
        <v>20</v>
      </c>
      <c r="N667" t="s">
        <v>2457</v>
      </c>
      <c r="O667" t="s">
        <v>9</v>
      </c>
      <c r="P667" t="s">
        <v>29</v>
      </c>
      <c r="Q667" t="s">
        <v>2458</v>
      </c>
      <c r="R667">
        <v>23.76</v>
      </c>
      <c r="S667">
        <v>3</v>
      </c>
      <c r="T667" s="3">
        <v>0.2</v>
      </c>
      <c r="U667">
        <v>-4.7519999999999998</v>
      </c>
      <c r="V667">
        <v>-16.928999999999998</v>
      </c>
      <c r="W667">
        <v>2.0790000000000002</v>
      </c>
      <c r="X667">
        <v>666</v>
      </c>
    </row>
    <row r="668" spans="1:24" x14ac:dyDescent="0.25">
      <c r="A668">
        <v>667</v>
      </c>
      <c r="B668" t="s">
        <v>2454</v>
      </c>
      <c r="C668" s="2">
        <v>42894</v>
      </c>
      <c r="D668" s="2">
        <v>42896</v>
      </c>
      <c r="E668" t="s">
        <v>353</v>
      </c>
      <c r="F668" t="s">
        <v>2455</v>
      </c>
      <c r="G668" t="s">
        <v>2456</v>
      </c>
      <c r="H668" t="s">
        <v>367</v>
      </c>
      <c r="I668" t="s">
        <v>357</v>
      </c>
      <c r="J668" t="s">
        <v>1116</v>
      </c>
      <c r="K668" t="s">
        <v>418</v>
      </c>
      <c r="L668">
        <v>75081</v>
      </c>
      <c r="M668" t="s">
        <v>20</v>
      </c>
      <c r="N668" t="s">
        <v>1353</v>
      </c>
      <c r="O668" t="s">
        <v>9</v>
      </c>
      <c r="P668" t="s">
        <v>19</v>
      </c>
      <c r="Q668" t="s">
        <v>495</v>
      </c>
      <c r="R668">
        <v>85.055999999999997</v>
      </c>
      <c r="S668">
        <v>3</v>
      </c>
      <c r="T668" s="3">
        <v>0.2</v>
      </c>
      <c r="U668">
        <v>-17.011199999999999</v>
      </c>
      <c r="V668">
        <v>-39.3384</v>
      </c>
      <c r="W668">
        <v>28.706399999999999</v>
      </c>
      <c r="X668">
        <v>667</v>
      </c>
    </row>
    <row r="669" spans="1:24" x14ac:dyDescent="0.25">
      <c r="A669">
        <v>668</v>
      </c>
      <c r="B669" t="s">
        <v>2454</v>
      </c>
      <c r="C669" s="2">
        <v>42894</v>
      </c>
      <c r="D669" s="2">
        <v>42896</v>
      </c>
      <c r="E669" t="s">
        <v>353</v>
      </c>
      <c r="F669" t="s">
        <v>2455</v>
      </c>
      <c r="G669" t="s">
        <v>2456</v>
      </c>
      <c r="H669" t="s">
        <v>367</v>
      </c>
      <c r="I669" t="s">
        <v>357</v>
      </c>
      <c r="J669" t="s">
        <v>1116</v>
      </c>
      <c r="K669" t="s">
        <v>418</v>
      </c>
      <c r="L669">
        <v>75081</v>
      </c>
      <c r="M669" t="s">
        <v>20</v>
      </c>
      <c r="N669" t="s">
        <v>2459</v>
      </c>
      <c r="O669" t="s">
        <v>15</v>
      </c>
      <c r="P669" t="s">
        <v>16</v>
      </c>
      <c r="Q669" t="s">
        <v>2460</v>
      </c>
      <c r="R669">
        <v>381.57600000000002</v>
      </c>
      <c r="S669">
        <v>3</v>
      </c>
      <c r="T669" s="3">
        <v>0.2</v>
      </c>
      <c r="U669">
        <v>-76.315200000000004</v>
      </c>
      <c r="V669">
        <v>-276.64260000000002</v>
      </c>
      <c r="W669">
        <v>28.618200000000002</v>
      </c>
      <c r="X669">
        <v>668</v>
      </c>
    </row>
    <row r="670" spans="1:24" x14ac:dyDescent="0.25">
      <c r="A670">
        <v>669</v>
      </c>
      <c r="B670" t="s">
        <v>2461</v>
      </c>
      <c r="C670" s="2">
        <v>41997</v>
      </c>
      <c r="D670" s="2">
        <v>41999</v>
      </c>
      <c r="E670" t="s">
        <v>497</v>
      </c>
      <c r="F670" t="s">
        <v>2462</v>
      </c>
      <c r="G670" t="s">
        <v>2463</v>
      </c>
      <c r="H670" t="s">
        <v>356</v>
      </c>
      <c r="I670" t="s">
        <v>357</v>
      </c>
      <c r="J670" t="s">
        <v>2464</v>
      </c>
      <c r="K670" t="s">
        <v>803</v>
      </c>
      <c r="L670">
        <v>44105</v>
      </c>
      <c r="M670" t="s">
        <v>22</v>
      </c>
      <c r="N670" t="s">
        <v>2465</v>
      </c>
      <c r="O670" t="s">
        <v>5</v>
      </c>
      <c r="P670" t="s">
        <v>13</v>
      </c>
      <c r="Q670" t="s">
        <v>2466</v>
      </c>
      <c r="R670">
        <v>30.36</v>
      </c>
      <c r="S670">
        <v>5</v>
      </c>
      <c r="T670" s="3">
        <v>0.2</v>
      </c>
      <c r="U670">
        <v>-6.0720000000000001</v>
      </c>
      <c r="V670">
        <v>-15.5595</v>
      </c>
      <c r="W670">
        <v>8.7285000000000004</v>
      </c>
      <c r="X670">
        <v>669</v>
      </c>
    </row>
    <row r="671" spans="1:24" x14ac:dyDescent="0.25">
      <c r="A671">
        <v>670</v>
      </c>
      <c r="B671" t="s">
        <v>2467</v>
      </c>
      <c r="C671" s="2">
        <v>42895</v>
      </c>
      <c r="D671" s="2">
        <v>42899</v>
      </c>
      <c r="E671" t="s">
        <v>373</v>
      </c>
      <c r="F671" t="s">
        <v>2353</v>
      </c>
      <c r="G671" t="s">
        <v>2354</v>
      </c>
      <c r="H671" t="s">
        <v>416</v>
      </c>
      <c r="I671" t="s">
        <v>357</v>
      </c>
      <c r="J671" t="s">
        <v>610</v>
      </c>
      <c r="K671" t="s">
        <v>520</v>
      </c>
      <c r="L671">
        <v>60653</v>
      </c>
      <c r="M671" t="s">
        <v>20</v>
      </c>
      <c r="N671" t="s">
        <v>2468</v>
      </c>
      <c r="O671" t="s">
        <v>5</v>
      </c>
      <c r="P671" t="s">
        <v>13</v>
      </c>
      <c r="Q671" t="s">
        <v>2469</v>
      </c>
      <c r="R671">
        <v>23.975999999999999</v>
      </c>
      <c r="S671">
        <v>3</v>
      </c>
      <c r="T671" s="3">
        <v>0.6</v>
      </c>
      <c r="U671">
        <v>-14.3856</v>
      </c>
      <c r="V671">
        <v>-23.975999999999999</v>
      </c>
      <c r="W671">
        <v>-14.3856</v>
      </c>
      <c r="X671">
        <v>670</v>
      </c>
    </row>
    <row r="672" spans="1:24" x14ac:dyDescent="0.25">
      <c r="A672">
        <v>671</v>
      </c>
      <c r="B672" t="s">
        <v>2467</v>
      </c>
      <c r="C672" s="2">
        <v>42895</v>
      </c>
      <c r="D672" s="2">
        <v>42899</v>
      </c>
      <c r="E672" t="s">
        <v>373</v>
      </c>
      <c r="F672" t="s">
        <v>2353</v>
      </c>
      <c r="G672" t="s">
        <v>2354</v>
      </c>
      <c r="H672" t="s">
        <v>416</v>
      </c>
      <c r="I672" t="s">
        <v>357</v>
      </c>
      <c r="J672" t="s">
        <v>610</v>
      </c>
      <c r="K672" t="s">
        <v>520</v>
      </c>
      <c r="L672">
        <v>60653</v>
      </c>
      <c r="M672" t="s">
        <v>20</v>
      </c>
      <c r="N672" t="s">
        <v>2470</v>
      </c>
      <c r="O672" t="s">
        <v>5</v>
      </c>
      <c r="P672" t="s">
        <v>11</v>
      </c>
      <c r="Q672" t="s">
        <v>2471</v>
      </c>
      <c r="R672">
        <v>108.925</v>
      </c>
      <c r="S672">
        <v>1</v>
      </c>
      <c r="T672" s="3">
        <v>0.5</v>
      </c>
      <c r="U672">
        <v>-54.462499999999999</v>
      </c>
      <c r="V672">
        <v>-126.35299999999999</v>
      </c>
      <c r="W672">
        <v>-71.890500000000003</v>
      </c>
      <c r="X672">
        <v>671</v>
      </c>
    </row>
    <row r="673" spans="1:24" x14ac:dyDescent="0.25">
      <c r="A673">
        <v>672</v>
      </c>
      <c r="B673" t="s">
        <v>2467</v>
      </c>
      <c r="C673" s="2">
        <v>42895</v>
      </c>
      <c r="D673" s="2">
        <v>42899</v>
      </c>
      <c r="E673" t="s">
        <v>373</v>
      </c>
      <c r="F673" t="s">
        <v>2353</v>
      </c>
      <c r="G673" t="s">
        <v>2354</v>
      </c>
      <c r="H673" t="s">
        <v>416</v>
      </c>
      <c r="I673" t="s">
        <v>357</v>
      </c>
      <c r="J673" t="s">
        <v>610</v>
      </c>
      <c r="K673" t="s">
        <v>520</v>
      </c>
      <c r="L673">
        <v>60653</v>
      </c>
      <c r="M673" t="s">
        <v>20</v>
      </c>
      <c r="N673" t="s">
        <v>864</v>
      </c>
      <c r="O673" t="s">
        <v>9</v>
      </c>
      <c r="P673" t="s">
        <v>19</v>
      </c>
      <c r="Q673" t="s">
        <v>2472</v>
      </c>
      <c r="R673">
        <v>36.351999999999997</v>
      </c>
      <c r="S673">
        <v>8</v>
      </c>
      <c r="T673" s="3">
        <v>0.2</v>
      </c>
      <c r="U673">
        <v>-7.2704000000000004</v>
      </c>
      <c r="V673">
        <v>-17.721599999999999</v>
      </c>
      <c r="W673">
        <v>11.36</v>
      </c>
      <c r="X673">
        <v>672</v>
      </c>
    </row>
    <row r="674" spans="1:24" x14ac:dyDescent="0.25">
      <c r="A674">
        <v>673</v>
      </c>
      <c r="B674" t="s">
        <v>2473</v>
      </c>
      <c r="C674" s="2">
        <v>42901</v>
      </c>
      <c r="D674" s="2">
        <v>42908</v>
      </c>
      <c r="E674" t="s">
        <v>373</v>
      </c>
      <c r="F674" t="s">
        <v>1539</v>
      </c>
      <c r="G674" t="s">
        <v>1540</v>
      </c>
      <c r="H674" t="s">
        <v>356</v>
      </c>
      <c r="I674" t="s">
        <v>357</v>
      </c>
      <c r="J674" t="s">
        <v>1618</v>
      </c>
      <c r="K674" t="s">
        <v>520</v>
      </c>
      <c r="L674">
        <v>62301</v>
      </c>
      <c r="M674" t="s">
        <v>20</v>
      </c>
      <c r="N674" t="s">
        <v>2474</v>
      </c>
      <c r="O674" t="s">
        <v>9</v>
      </c>
      <c r="P674" t="s">
        <v>14</v>
      </c>
      <c r="Q674" t="s">
        <v>2475</v>
      </c>
      <c r="R674">
        <v>19.559999999999999</v>
      </c>
      <c r="S674">
        <v>5</v>
      </c>
      <c r="T674" s="3">
        <v>0.2</v>
      </c>
      <c r="U674">
        <v>-3.9119999999999999</v>
      </c>
      <c r="V674">
        <v>-13.936500000000001</v>
      </c>
      <c r="W674">
        <v>1.7115</v>
      </c>
      <c r="X674">
        <v>673</v>
      </c>
    </row>
    <row r="675" spans="1:24" x14ac:dyDescent="0.25">
      <c r="A675">
        <v>674</v>
      </c>
      <c r="B675" t="s">
        <v>2476</v>
      </c>
      <c r="C675" s="2">
        <v>43074</v>
      </c>
      <c r="D675" s="2">
        <v>43077</v>
      </c>
      <c r="E675" t="s">
        <v>497</v>
      </c>
      <c r="F675" t="s">
        <v>2477</v>
      </c>
      <c r="G675" t="s">
        <v>2478</v>
      </c>
      <c r="H675" t="s">
        <v>356</v>
      </c>
      <c r="I675" t="s">
        <v>357</v>
      </c>
      <c r="J675" t="s">
        <v>802</v>
      </c>
      <c r="K675" t="s">
        <v>563</v>
      </c>
      <c r="L675">
        <v>47201</v>
      </c>
      <c r="M675" t="s">
        <v>20</v>
      </c>
      <c r="N675" t="s">
        <v>2479</v>
      </c>
      <c r="O675" t="s">
        <v>9</v>
      </c>
      <c r="P675" t="s">
        <v>18</v>
      </c>
      <c r="Q675" t="s">
        <v>2480</v>
      </c>
      <c r="R675">
        <v>61.44</v>
      </c>
      <c r="S675">
        <v>3</v>
      </c>
      <c r="T675" s="3">
        <v>0</v>
      </c>
      <c r="U675">
        <v>0</v>
      </c>
      <c r="V675">
        <v>-44.851199999999999</v>
      </c>
      <c r="W675">
        <v>16.588799999999999</v>
      </c>
      <c r="X675">
        <v>674</v>
      </c>
    </row>
    <row r="676" spans="1:24" x14ac:dyDescent="0.25">
      <c r="A676">
        <v>675</v>
      </c>
      <c r="B676" t="s">
        <v>2476</v>
      </c>
      <c r="C676" s="2">
        <v>43074</v>
      </c>
      <c r="D676" s="2">
        <v>43077</v>
      </c>
      <c r="E676" t="s">
        <v>497</v>
      </c>
      <c r="F676" t="s">
        <v>2477</v>
      </c>
      <c r="G676" t="s">
        <v>2478</v>
      </c>
      <c r="H676" t="s">
        <v>356</v>
      </c>
      <c r="I676" t="s">
        <v>357</v>
      </c>
      <c r="J676" t="s">
        <v>802</v>
      </c>
      <c r="K676" t="s">
        <v>563</v>
      </c>
      <c r="L676">
        <v>47201</v>
      </c>
      <c r="M676" t="s">
        <v>20</v>
      </c>
      <c r="N676" t="s">
        <v>2481</v>
      </c>
      <c r="O676" t="s">
        <v>9</v>
      </c>
      <c r="P676" t="s">
        <v>19</v>
      </c>
      <c r="Q676" t="s">
        <v>2482</v>
      </c>
      <c r="R676">
        <v>38.9</v>
      </c>
      <c r="S676">
        <v>5</v>
      </c>
      <c r="T676" s="3">
        <v>0</v>
      </c>
      <c r="U676">
        <v>0</v>
      </c>
      <c r="V676">
        <v>-21.395</v>
      </c>
      <c r="W676">
        <v>17.504999999999999</v>
      </c>
      <c r="X676">
        <v>675</v>
      </c>
    </row>
    <row r="677" spans="1:24" x14ac:dyDescent="0.25">
      <c r="A677">
        <v>676</v>
      </c>
      <c r="B677" t="s">
        <v>2476</v>
      </c>
      <c r="C677" s="2">
        <v>43074</v>
      </c>
      <c r="D677" s="2">
        <v>43077</v>
      </c>
      <c r="E677" t="s">
        <v>497</v>
      </c>
      <c r="F677" t="s">
        <v>2477</v>
      </c>
      <c r="G677" t="s">
        <v>2478</v>
      </c>
      <c r="H677" t="s">
        <v>356</v>
      </c>
      <c r="I677" t="s">
        <v>357</v>
      </c>
      <c r="J677" t="s">
        <v>802</v>
      </c>
      <c r="K677" t="s">
        <v>563</v>
      </c>
      <c r="L677">
        <v>47201</v>
      </c>
      <c r="M677" t="s">
        <v>20</v>
      </c>
      <c r="N677" t="s">
        <v>1205</v>
      </c>
      <c r="O677" t="s">
        <v>15</v>
      </c>
      <c r="P677" t="s">
        <v>23</v>
      </c>
      <c r="Q677" t="s">
        <v>2073</v>
      </c>
      <c r="R677">
        <v>99.39</v>
      </c>
      <c r="S677">
        <v>3</v>
      </c>
      <c r="T677" s="3">
        <v>0</v>
      </c>
      <c r="U677">
        <v>0</v>
      </c>
      <c r="V677">
        <v>-58.640099999999997</v>
      </c>
      <c r="W677">
        <v>40.749899999999997</v>
      </c>
      <c r="X677">
        <v>676</v>
      </c>
    </row>
    <row r="678" spans="1:24" x14ac:dyDescent="0.25">
      <c r="A678">
        <v>677</v>
      </c>
      <c r="B678" t="s">
        <v>2483</v>
      </c>
      <c r="C678" s="2">
        <v>42812</v>
      </c>
      <c r="D678" s="2">
        <v>42817</v>
      </c>
      <c r="E678" t="s">
        <v>373</v>
      </c>
      <c r="F678" t="s">
        <v>2484</v>
      </c>
      <c r="G678" t="s">
        <v>2485</v>
      </c>
      <c r="H678" t="s">
        <v>356</v>
      </c>
      <c r="I678" t="s">
        <v>357</v>
      </c>
      <c r="J678" t="s">
        <v>2486</v>
      </c>
      <c r="K678" t="s">
        <v>418</v>
      </c>
      <c r="L678">
        <v>75701</v>
      </c>
      <c r="M678" t="s">
        <v>20</v>
      </c>
      <c r="N678" t="s">
        <v>2487</v>
      </c>
      <c r="O678" t="s">
        <v>9</v>
      </c>
      <c r="P678" t="s">
        <v>18</v>
      </c>
      <c r="Q678" t="s">
        <v>2488</v>
      </c>
      <c r="R678">
        <v>2.6880000000000002</v>
      </c>
      <c r="S678">
        <v>3</v>
      </c>
      <c r="T678" s="3">
        <v>0.8</v>
      </c>
      <c r="U678">
        <v>-2.1503999999999999</v>
      </c>
      <c r="V678">
        <v>-7.9295999999999998</v>
      </c>
      <c r="W678">
        <v>-7.3920000000000003</v>
      </c>
      <c r="X678">
        <v>677</v>
      </c>
    </row>
    <row r="679" spans="1:24" x14ac:dyDescent="0.25">
      <c r="A679">
        <v>678</v>
      </c>
      <c r="B679" t="s">
        <v>2483</v>
      </c>
      <c r="C679" s="2">
        <v>42812</v>
      </c>
      <c r="D679" s="2">
        <v>42817</v>
      </c>
      <c r="E679" t="s">
        <v>373</v>
      </c>
      <c r="F679" t="s">
        <v>2484</v>
      </c>
      <c r="G679" t="s">
        <v>2485</v>
      </c>
      <c r="H679" t="s">
        <v>356</v>
      </c>
      <c r="I679" t="s">
        <v>357</v>
      </c>
      <c r="J679" t="s">
        <v>2486</v>
      </c>
      <c r="K679" t="s">
        <v>418</v>
      </c>
      <c r="L679">
        <v>75701</v>
      </c>
      <c r="M679" t="s">
        <v>20</v>
      </c>
      <c r="N679" t="s">
        <v>2489</v>
      </c>
      <c r="O679" t="s">
        <v>15</v>
      </c>
      <c r="P679" t="s">
        <v>23</v>
      </c>
      <c r="Q679" t="s">
        <v>2490</v>
      </c>
      <c r="R679">
        <v>27.815999999999999</v>
      </c>
      <c r="S679">
        <v>3</v>
      </c>
      <c r="T679" s="3">
        <v>0.2</v>
      </c>
      <c r="U679">
        <v>-5.5632000000000001</v>
      </c>
      <c r="V679">
        <v>-17.732700000000001</v>
      </c>
      <c r="W679">
        <v>4.5201000000000002</v>
      </c>
      <c r="X679">
        <v>678</v>
      </c>
    </row>
    <row r="680" spans="1:24" x14ac:dyDescent="0.25">
      <c r="A680">
        <v>679</v>
      </c>
      <c r="B680" t="s">
        <v>2483</v>
      </c>
      <c r="C680" s="2">
        <v>42812</v>
      </c>
      <c r="D680" s="2">
        <v>42817</v>
      </c>
      <c r="E680" t="s">
        <v>373</v>
      </c>
      <c r="F680" t="s">
        <v>2484</v>
      </c>
      <c r="G680" t="s">
        <v>2485</v>
      </c>
      <c r="H680" t="s">
        <v>356</v>
      </c>
      <c r="I680" t="s">
        <v>357</v>
      </c>
      <c r="J680" t="s">
        <v>2486</v>
      </c>
      <c r="K680" t="s">
        <v>418</v>
      </c>
      <c r="L680">
        <v>75701</v>
      </c>
      <c r="M680" t="s">
        <v>20</v>
      </c>
      <c r="N680" t="s">
        <v>2491</v>
      </c>
      <c r="O680" t="s">
        <v>5</v>
      </c>
      <c r="P680" t="s">
        <v>13</v>
      </c>
      <c r="Q680" t="s">
        <v>2492</v>
      </c>
      <c r="R680">
        <v>82.524000000000001</v>
      </c>
      <c r="S680">
        <v>3</v>
      </c>
      <c r="T680" s="3">
        <v>0.6</v>
      </c>
      <c r="U680">
        <v>-49.514400000000002</v>
      </c>
      <c r="V680">
        <v>-74.271600000000007</v>
      </c>
      <c r="W680">
        <v>-41.262</v>
      </c>
      <c r="X680">
        <v>679</v>
      </c>
    </row>
    <row r="681" spans="1:24" x14ac:dyDescent="0.25">
      <c r="A681">
        <v>680</v>
      </c>
      <c r="B681" t="s">
        <v>2483</v>
      </c>
      <c r="C681" s="2">
        <v>42812</v>
      </c>
      <c r="D681" s="2">
        <v>42817</v>
      </c>
      <c r="E681" t="s">
        <v>373</v>
      </c>
      <c r="F681" t="s">
        <v>2484</v>
      </c>
      <c r="G681" t="s">
        <v>2485</v>
      </c>
      <c r="H681" t="s">
        <v>356</v>
      </c>
      <c r="I681" t="s">
        <v>357</v>
      </c>
      <c r="J681" t="s">
        <v>2486</v>
      </c>
      <c r="K681" t="s">
        <v>418</v>
      </c>
      <c r="L681">
        <v>75701</v>
      </c>
      <c r="M681" t="s">
        <v>20</v>
      </c>
      <c r="N681" t="s">
        <v>2493</v>
      </c>
      <c r="O681" t="s">
        <v>9</v>
      </c>
      <c r="P681" t="s">
        <v>17</v>
      </c>
      <c r="Q681" t="s">
        <v>2494</v>
      </c>
      <c r="R681">
        <v>182.994</v>
      </c>
      <c r="S681">
        <v>3</v>
      </c>
      <c r="T681" s="3">
        <v>0.8</v>
      </c>
      <c r="U681">
        <v>-146.39519999999999</v>
      </c>
      <c r="V681">
        <v>-356.8383</v>
      </c>
      <c r="W681">
        <v>-320.23950000000002</v>
      </c>
      <c r="X681">
        <v>680</v>
      </c>
    </row>
    <row r="682" spans="1:24" x14ac:dyDescent="0.25">
      <c r="A682">
        <v>681</v>
      </c>
      <c r="B682" t="s">
        <v>2495</v>
      </c>
      <c r="C682" s="2">
        <v>42693</v>
      </c>
      <c r="D682" s="2">
        <v>42698</v>
      </c>
      <c r="E682" t="s">
        <v>373</v>
      </c>
      <c r="F682" t="s">
        <v>2496</v>
      </c>
      <c r="G682" t="s">
        <v>2497</v>
      </c>
      <c r="H682" t="s">
        <v>356</v>
      </c>
      <c r="I682" t="s">
        <v>357</v>
      </c>
      <c r="J682" t="s">
        <v>575</v>
      </c>
      <c r="K682" t="s">
        <v>576</v>
      </c>
      <c r="L682">
        <v>10024</v>
      </c>
      <c r="M682" t="s">
        <v>22</v>
      </c>
      <c r="N682" t="s">
        <v>2498</v>
      </c>
      <c r="O682" t="s">
        <v>9</v>
      </c>
      <c r="P682" t="s">
        <v>17</v>
      </c>
      <c r="Q682" t="s">
        <v>2499</v>
      </c>
      <c r="R682">
        <v>14.352</v>
      </c>
      <c r="S682">
        <v>3</v>
      </c>
      <c r="T682" s="3">
        <v>0.2</v>
      </c>
      <c r="U682">
        <v>-2.8704000000000001</v>
      </c>
      <c r="V682">
        <v>-6.8171999999999997</v>
      </c>
      <c r="W682">
        <v>4.6643999999999997</v>
      </c>
      <c r="X682">
        <v>681</v>
      </c>
    </row>
    <row r="683" spans="1:24" x14ac:dyDescent="0.25">
      <c r="A683">
        <v>682</v>
      </c>
      <c r="B683" t="s">
        <v>2495</v>
      </c>
      <c r="C683" s="2">
        <v>42693</v>
      </c>
      <c r="D683" s="2">
        <v>42698</v>
      </c>
      <c r="E683" t="s">
        <v>373</v>
      </c>
      <c r="F683" t="s">
        <v>2496</v>
      </c>
      <c r="G683" t="s">
        <v>2497</v>
      </c>
      <c r="H683" t="s">
        <v>356</v>
      </c>
      <c r="I683" t="s">
        <v>357</v>
      </c>
      <c r="J683" t="s">
        <v>575</v>
      </c>
      <c r="K683" t="s">
        <v>576</v>
      </c>
      <c r="L683">
        <v>10024</v>
      </c>
      <c r="M683" t="s">
        <v>22</v>
      </c>
      <c r="N683" t="s">
        <v>2500</v>
      </c>
      <c r="O683" t="s">
        <v>9</v>
      </c>
      <c r="P683" t="s">
        <v>12</v>
      </c>
      <c r="Q683" t="s">
        <v>2501</v>
      </c>
      <c r="R683">
        <v>64.959999999999994</v>
      </c>
      <c r="S683">
        <v>2</v>
      </c>
      <c r="T683" s="3">
        <v>0</v>
      </c>
      <c r="U683">
        <v>0</v>
      </c>
      <c r="V683">
        <v>-62.361600000000003</v>
      </c>
      <c r="W683">
        <v>2.5983999999999998</v>
      </c>
      <c r="X683">
        <v>682</v>
      </c>
    </row>
    <row r="684" spans="1:24" x14ac:dyDescent="0.25">
      <c r="A684">
        <v>683</v>
      </c>
      <c r="B684" t="s">
        <v>2495</v>
      </c>
      <c r="C684" s="2">
        <v>42693</v>
      </c>
      <c r="D684" s="2">
        <v>42698</v>
      </c>
      <c r="E684" t="s">
        <v>373</v>
      </c>
      <c r="F684" t="s">
        <v>2496</v>
      </c>
      <c r="G684" t="s">
        <v>2497</v>
      </c>
      <c r="H684" t="s">
        <v>356</v>
      </c>
      <c r="I684" t="s">
        <v>357</v>
      </c>
      <c r="J684" t="s">
        <v>575</v>
      </c>
      <c r="K684" t="s">
        <v>576</v>
      </c>
      <c r="L684">
        <v>10024</v>
      </c>
      <c r="M684" t="s">
        <v>22</v>
      </c>
      <c r="N684" t="s">
        <v>2055</v>
      </c>
      <c r="O684" t="s">
        <v>9</v>
      </c>
      <c r="P684" t="s">
        <v>12</v>
      </c>
      <c r="Q684" t="s">
        <v>2056</v>
      </c>
      <c r="R684">
        <v>68.599999999999994</v>
      </c>
      <c r="S684">
        <v>4</v>
      </c>
      <c r="T684" s="3">
        <v>0</v>
      </c>
      <c r="U684">
        <v>0</v>
      </c>
      <c r="V684">
        <v>-50.078000000000003</v>
      </c>
      <c r="W684">
        <v>18.521999999999998</v>
      </c>
      <c r="X684">
        <v>683</v>
      </c>
    </row>
    <row r="685" spans="1:24" x14ac:dyDescent="0.25">
      <c r="A685">
        <v>684</v>
      </c>
      <c r="B685" t="s">
        <v>2502</v>
      </c>
      <c r="C685" s="2">
        <v>43043</v>
      </c>
      <c r="D685" s="2">
        <v>43043</v>
      </c>
      <c r="E685" t="s">
        <v>1587</v>
      </c>
      <c r="F685" t="s">
        <v>2503</v>
      </c>
      <c r="G685" t="s">
        <v>2504</v>
      </c>
      <c r="H685" t="s">
        <v>367</v>
      </c>
      <c r="I685" t="s">
        <v>357</v>
      </c>
      <c r="J685" t="s">
        <v>2505</v>
      </c>
      <c r="K685" t="s">
        <v>403</v>
      </c>
      <c r="L685">
        <v>27217</v>
      </c>
      <c r="M685" t="s">
        <v>4</v>
      </c>
      <c r="N685" t="s">
        <v>2506</v>
      </c>
      <c r="O685" t="s">
        <v>15</v>
      </c>
      <c r="P685" t="s">
        <v>30</v>
      </c>
      <c r="Q685" t="s">
        <v>2507</v>
      </c>
      <c r="R685">
        <v>7999.98</v>
      </c>
      <c r="S685">
        <v>4</v>
      </c>
      <c r="T685" s="3">
        <v>0.5</v>
      </c>
      <c r="U685">
        <v>-3999.99</v>
      </c>
      <c r="V685">
        <v>-7839.9804000000004</v>
      </c>
      <c r="W685">
        <v>-3839.9904000000001</v>
      </c>
      <c r="X685">
        <v>684</v>
      </c>
    </row>
    <row r="686" spans="1:24" x14ac:dyDescent="0.25">
      <c r="A686">
        <v>685</v>
      </c>
      <c r="B686" t="s">
        <v>2502</v>
      </c>
      <c r="C686" s="2">
        <v>43043</v>
      </c>
      <c r="D686" s="2">
        <v>43043</v>
      </c>
      <c r="E686" t="s">
        <v>1587</v>
      </c>
      <c r="F686" t="s">
        <v>2503</v>
      </c>
      <c r="G686" t="s">
        <v>2504</v>
      </c>
      <c r="H686" t="s">
        <v>367</v>
      </c>
      <c r="I686" t="s">
        <v>357</v>
      </c>
      <c r="J686" t="s">
        <v>2505</v>
      </c>
      <c r="K686" t="s">
        <v>403</v>
      </c>
      <c r="L686">
        <v>27217</v>
      </c>
      <c r="M686" t="s">
        <v>4</v>
      </c>
      <c r="N686" t="s">
        <v>2416</v>
      </c>
      <c r="O686" t="s">
        <v>9</v>
      </c>
      <c r="P686" t="s">
        <v>18</v>
      </c>
      <c r="Q686" t="s">
        <v>2417</v>
      </c>
      <c r="R686">
        <v>167.44</v>
      </c>
      <c r="S686">
        <v>2</v>
      </c>
      <c r="T686" s="3">
        <v>0.2</v>
      </c>
      <c r="U686">
        <v>-33.488</v>
      </c>
      <c r="V686">
        <v>-119.301</v>
      </c>
      <c r="W686">
        <v>14.651</v>
      </c>
      <c r="X686">
        <v>685</v>
      </c>
    </row>
    <row r="687" spans="1:24" x14ac:dyDescent="0.25">
      <c r="A687">
        <v>686</v>
      </c>
      <c r="B687" t="s">
        <v>2508</v>
      </c>
      <c r="C687" s="2">
        <v>41825</v>
      </c>
      <c r="D687" s="2">
        <v>41828</v>
      </c>
      <c r="E687" t="s">
        <v>497</v>
      </c>
      <c r="F687" t="s">
        <v>2509</v>
      </c>
      <c r="G687" t="s">
        <v>2510</v>
      </c>
      <c r="H687" t="s">
        <v>356</v>
      </c>
      <c r="I687" t="s">
        <v>357</v>
      </c>
      <c r="J687" t="s">
        <v>635</v>
      </c>
      <c r="K687" t="s">
        <v>1784</v>
      </c>
      <c r="L687">
        <v>39212</v>
      </c>
      <c r="M687" t="s">
        <v>4</v>
      </c>
      <c r="N687" t="s">
        <v>1609</v>
      </c>
      <c r="O687" t="s">
        <v>15</v>
      </c>
      <c r="P687" t="s">
        <v>23</v>
      </c>
      <c r="Q687" t="s">
        <v>1610</v>
      </c>
      <c r="R687">
        <v>479.97</v>
      </c>
      <c r="S687">
        <v>3</v>
      </c>
      <c r="T687" s="3">
        <v>0</v>
      </c>
      <c r="U687">
        <v>0</v>
      </c>
      <c r="V687">
        <v>-316.78019999999998</v>
      </c>
      <c r="W687">
        <v>163.18979999999999</v>
      </c>
      <c r="X687">
        <v>686</v>
      </c>
    </row>
    <row r="688" spans="1:24" x14ac:dyDescent="0.25">
      <c r="A688">
        <v>687</v>
      </c>
      <c r="B688" t="s">
        <v>2508</v>
      </c>
      <c r="C688" s="2">
        <v>41825</v>
      </c>
      <c r="D688" s="2">
        <v>41828</v>
      </c>
      <c r="E688" t="s">
        <v>497</v>
      </c>
      <c r="F688" t="s">
        <v>2509</v>
      </c>
      <c r="G688" t="s">
        <v>2510</v>
      </c>
      <c r="H688" t="s">
        <v>356</v>
      </c>
      <c r="I688" t="s">
        <v>357</v>
      </c>
      <c r="J688" t="s">
        <v>635</v>
      </c>
      <c r="K688" t="s">
        <v>1784</v>
      </c>
      <c r="L688">
        <v>39212</v>
      </c>
      <c r="M688" t="s">
        <v>4</v>
      </c>
      <c r="N688" t="s">
        <v>2511</v>
      </c>
      <c r="O688" t="s">
        <v>9</v>
      </c>
      <c r="P688" t="s">
        <v>10</v>
      </c>
      <c r="Q688" t="s">
        <v>2512</v>
      </c>
      <c r="R688">
        <v>14.62</v>
      </c>
      <c r="S688">
        <v>2</v>
      </c>
      <c r="T688" s="3">
        <v>0</v>
      </c>
      <c r="U688">
        <v>0</v>
      </c>
      <c r="V688">
        <v>-7.7485999999999997</v>
      </c>
      <c r="W688">
        <v>6.8714000000000004</v>
      </c>
      <c r="X688">
        <v>687</v>
      </c>
    </row>
    <row r="689" spans="1:24" x14ac:dyDescent="0.25">
      <c r="A689">
        <v>688</v>
      </c>
      <c r="B689" t="s">
        <v>2508</v>
      </c>
      <c r="C689" s="2">
        <v>41825</v>
      </c>
      <c r="D689" s="2">
        <v>41828</v>
      </c>
      <c r="E689" t="s">
        <v>497</v>
      </c>
      <c r="F689" t="s">
        <v>2509</v>
      </c>
      <c r="G689" t="s">
        <v>2510</v>
      </c>
      <c r="H689" t="s">
        <v>356</v>
      </c>
      <c r="I689" t="s">
        <v>357</v>
      </c>
      <c r="J689" t="s">
        <v>635</v>
      </c>
      <c r="K689" t="s">
        <v>1784</v>
      </c>
      <c r="L689">
        <v>39212</v>
      </c>
      <c r="M689" t="s">
        <v>4</v>
      </c>
      <c r="N689" t="s">
        <v>709</v>
      </c>
      <c r="O689" t="s">
        <v>9</v>
      </c>
      <c r="P689" t="s">
        <v>19</v>
      </c>
      <c r="Q689" t="s">
        <v>710</v>
      </c>
      <c r="R689">
        <v>19.440000000000001</v>
      </c>
      <c r="S689">
        <v>3</v>
      </c>
      <c r="T689" s="3">
        <v>0</v>
      </c>
      <c r="U689">
        <v>0</v>
      </c>
      <c r="V689">
        <v>-10.1088</v>
      </c>
      <c r="W689">
        <v>9.3312000000000008</v>
      </c>
      <c r="X689">
        <v>688</v>
      </c>
    </row>
    <row r="690" spans="1:24" x14ac:dyDescent="0.25">
      <c r="A690">
        <v>689</v>
      </c>
      <c r="B690" t="s">
        <v>2513</v>
      </c>
      <c r="C690" s="2">
        <v>43094</v>
      </c>
      <c r="D690" s="2">
        <v>43098</v>
      </c>
      <c r="E690" t="s">
        <v>373</v>
      </c>
      <c r="F690" t="s">
        <v>2514</v>
      </c>
      <c r="G690" t="s">
        <v>2515</v>
      </c>
      <c r="H690" t="s">
        <v>356</v>
      </c>
      <c r="I690" t="s">
        <v>357</v>
      </c>
      <c r="J690" t="s">
        <v>575</v>
      </c>
      <c r="K690" t="s">
        <v>576</v>
      </c>
      <c r="L690">
        <v>10035</v>
      </c>
      <c r="M690" t="s">
        <v>22</v>
      </c>
      <c r="N690" t="s">
        <v>2516</v>
      </c>
      <c r="O690" t="s">
        <v>5</v>
      </c>
      <c r="P690" t="s">
        <v>6</v>
      </c>
      <c r="Q690" t="s">
        <v>2517</v>
      </c>
      <c r="R690">
        <v>191.98400000000001</v>
      </c>
      <c r="S690">
        <v>2</v>
      </c>
      <c r="T690" s="3">
        <v>0.2</v>
      </c>
      <c r="U690">
        <v>-38.396799999999999</v>
      </c>
      <c r="V690">
        <v>-148.7876</v>
      </c>
      <c r="W690">
        <v>4.7995999999999999</v>
      </c>
      <c r="X690">
        <v>689</v>
      </c>
    </row>
    <row r="691" spans="1:24" x14ac:dyDescent="0.25">
      <c r="A691">
        <v>690</v>
      </c>
      <c r="B691" t="s">
        <v>2518</v>
      </c>
      <c r="C691" s="2">
        <v>41811</v>
      </c>
      <c r="D691" s="2">
        <v>41813</v>
      </c>
      <c r="E691" t="s">
        <v>353</v>
      </c>
      <c r="F691" t="s">
        <v>2519</v>
      </c>
      <c r="G691" t="s">
        <v>2520</v>
      </c>
      <c r="H691" t="s">
        <v>356</v>
      </c>
      <c r="I691" t="s">
        <v>357</v>
      </c>
      <c r="J691" t="s">
        <v>2521</v>
      </c>
      <c r="K691" t="s">
        <v>626</v>
      </c>
      <c r="L691">
        <v>22980</v>
      </c>
      <c r="M691" t="s">
        <v>4</v>
      </c>
      <c r="N691" t="s">
        <v>2522</v>
      </c>
      <c r="O691" t="s">
        <v>5</v>
      </c>
      <c r="P691" t="s">
        <v>13</v>
      </c>
      <c r="Q691" t="s">
        <v>2523</v>
      </c>
      <c r="R691">
        <v>104.01</v>
      </c>
      <c r="S691">
        <v>1</v>
      </c>
      <c r="T691" s="3">
        <v>0</v>
      </c>
      <c r="U691">
        <v>0</v>
      </c>
      <c r="V691">
        <v>-89.448599999999999</v>
      </c>
      <c r="W691">
        <v>14.561400000000001</v>
      </c>
      <c r="X691">
        <v>690</v>
      </c>
    </row>
    <row r="692" spans="1:24" x14ac:dyDescent="0.25">
      <c r="A692">
        <v>691</v>
      </c>
      <c r="B692" t="s">
        <v>2518</v>
      </c>
      <c r="C692" s="2">
        <v>41811</v>
      </c>
      <c r="D692" s="2">
        <v>41813</v>
      </c>
      <c r="E692" t="s">
        <v>353</v>
      </c>
      <c r="F692" t="s">
        <v>2519</v>
      </c>
      <c r="G692" t="s">
        <v>2520</v>
      </c>
      <c r="H692" t="s">
        <v>356</v>
      </c>
      <c r="I692" t="s">
        <v>357</v>
      </c>
      <c r="J692" t="s">
        <v>2521</v>
      </c>
      <c r="K692" t="s">
        <v>626</v>
      </c>
      <c r="L692">
        <v>22980</v>
      </c>
      <c r="M692" t="s">
        <v>4</v>
      </c>
      <c r="N692" t="s">
        <v>397</v>
      </c>
      <c r="O692" t="s">
        <v>15</v>
      </c>
      <c r="P692" t="s">
        <v>16</v>
      </c>
      <c r="Q692" t="s">
        <v>398</v>
      </c>
      <c r="R692">
        <v>284.82</v>
      </c>
      <c r="S692">
        <v>1</v>
      </c>
      <c r="T692" s="3">
        <v>0</v>
      </c>
      <c r="U692">
        <v>0</v>
      </c>
      <c r="V692">
        <v>-210.76679999999999</v>
      </c>
      <c r="W692">
        <v>74.053200000000004</v>
      </c>
      <c r="X692">
        <v>691</v>
      </c>
    </row>
    <row r="693" spans="1:24" x14ac:dyDescent="0.25">
      <c r="A693">
        <v>692</v>
      </c>
      <c r="B693" t="s">
        <v>2518</v>
      </c>
      <c r="C693" s="2">
        <v>41811</v>
      </c>
      <c r="D693" s="2">
        <v>41813</v>
      </c>
      <c r="E693" t="s">
        <v>353</v>
      </c>
      <c r="F693" t="s">
        <v>2519</v>
      </c>
      <c r="G693" t="s">
        <v>2520</v>
      </c>
      <c r="H693" t="s">
        <v>356</v>
      </c>
      <c r="I693" t="s">
        <v>357</v>
      </c>
      <c r="J693" t="s">
        <v>2521</v>
      </c>
      <c r="K693" t="s">
        <v>626</v>
      </c>
      <c r="L693">
        <v>22980</v>
      </c>
      <c r="M693" t="s">
        <v>4</v>
      </c>
      <c r="N693" t="s">
        <v>2524</v>
      </c>
      <c r="O693" t="s">
        <v>9</v>
      </c>
      <c r="P693" t="s">
        <v>12</v>
      </c>
      <c r="Q693" t="s">
        <v>2525</v>
      </c>
      <c r="R693">
        <v>36.840000000000003</v>
      </c>
      <c r="S693">
        <v>3</v>
      </c>
      <c r="T693" s="3">
        <v>0</v>
      </c>
      <c r="U693">
        <v>0</v>
      </c>
      <c r="V693">
        <v>-26.524799999999999</v>
      </c>
      <c r="W693">
        <v>10.315200000000001</v>
      </c>
      <c r="X693">
        <v>692</v>
      </c>
    </row>
    <row r="694" spans="1:24" x14ac:dyDescent="0.25">
      <c r="A694">
        <v>693</v>
      </c>
      <c r="B694" t="s">
        <v>2526</v>
      </c>
      <c r="C694" s="2">
        <v>42091</v>
      </c>
      <c r="D694" s="2">
        <v>42096</v>
      </c>
      <c r="E694" t="s">
        <v>373</v>
      </c>
      <c r="F694" t="s">
        <v>2527</v>
      </c>
      <c r="G694" t="s">
        <v>2528</v>
      </c>
      <c r="H694" t="s">
        <v>356</v>
      </c>
      <c r="I694" t="s">
        <v>357</v>
      </c>
      <c r="J694" t="s">
        <v>368</v>
      </c>
      <c r="K694" t="s">
        <v>369</v>
      </c>
      <c r="L694">
        <v>90036</v>
      </c>
      <c r="M694" t="s">
        <v>8</v>
      </c>
      <c r="N694" t="s">
        <v>2529</v>
      </c>
      <c r="O694" t="s">
        <v>15</v>
      </c>
      <c r="P694" t="s">
        <v>23</v>
      </c>
      <c r="Q694" t="s">
        <v>2530</v>
      </c>
      <c r="R694">
        <v>166.24</v>
      </c>
      <c r="S694">
        <v>1</v>
      </c>
      <c r="T694" s="3">
        <v>0</v>
      </c>
      <c r="U694">
        <v>0</v>
      </c>
      <c r="V694">
        <v>-141.304</v>
      </c>
      <c r="W694">
        <v>24.936</v>
      </c>
      <c r="X694">
        <v>693</v>
      </c>
    </row>
    <row r="695" spans="1:24" x14ac:dyDescent="0.25">
      <c r="A695">
        <v>694</v>
      </c>
      <c r="B695" t="s">
        <v>2526</v>
      </c>
      <c r="C695" s="2">
        <v>42091</v>
      </c>
      <c r="D695" s="2">
        <v>42096</v>
      </c>
      <c r="E695" t="s">
        <v>373</v>
      </c>
      <c r="F695" t="s">
        <v>2527</v>
      </c>
      <c r="G695" t="s">
        <v>2528</v>
      </c>
      <c r="H695" t="s">
        <v>356</v>
      </c>
      <c r="I695" t="s">
        <v>357</v>
      </c>
      <c r="J695" t="s">
        <v>368</v>
      </c>
      <c r="K695" t="s">
        <v>369</v>
      </c>
      <c r="L695">
        <v>90036</v>
      </c>
      <c r="M695" t="s">
        <v>8</v>
      </c>
      <c r="N695" t="s">
        <v>2531</v>
      </c>
      <c r="O695" t="s">
        <v>9</v>
      </c>
      <c r="P695" t="s">
        <v>19</v>
      </c>
      <c r="Q695" t="s">
        <v>2532</v>
      </c>
      <c r="R695">
        <v>33.4</v>
      </c>
      <c r="S695">
        <v>5</v>
      </c>
      <c r="T695" s="3">
        <v>0</v>
      </c>
      <c r="U695">
        <v>0</v>
      </c>
      <c r="V695">
        <v>-17.367999999999999</v>
      </c>
      <c r="W695">
        <v>16.032</v>
      </c>
      <c r="X695">
        <v>694</v>
      </c>
    </row>
    <row r="696" spans="1:24" x14ac:dyDescent="0.25">
      <c r="A696">
        <v>695</v>
      </c>
      <c r="B696" t="s">
        <v>2533</v>
      </c>
      <c r="C696" s="2">
        <v>42138</v>
      </c>
      <c r="D696" s="2">
        <v>42141</v>
      </c>
      <c r="E696" t="s">
        <v>497</v>
      </c>
      <c r="F696" t="s">
        <v>2534</v>
      </c>
      <c r="G696" t="s">
        <v>2535</v>
      </c>
      <c r="H696" t="s">
        <v>416</v>
      </c>
      <c r="I696" t="s">
        <v>357</v>
      </c>
      <c r="J696" t="s">
        <v>2536</v>
      </c>
      <c r="K696" t="s">
        <v>459</v>
      </c>
      <c r="L696">
        <v>19013</v>
      </c>
      <c r="M696" t="s">
        <v>22</v>
      </c>
      <c r="N696" t="s">
        <v>1458</v>
      </c>
      <c r="O696" t="s">
        <v>9</v>
      </c>
      <c r="P696" t="s">
        <v>14</v>
      </c>
      <c r="Q696" t="s">
        <v>1459</v>
      </c>
      <c r="R696">
        <v>198.27199999999999</v>
      </c>
      <c r="S696">
        <v>8</v>
      </c>
      <c r="T696" s="3">
        <v>0.2</v>
      </c>
      <c r="U696">
        <v>-39.654400000000003</v>
      </c>
      <c r="V696">
        <v>-141.2688</v>
      </c>
      <c r="W696">
        <v>17.348800000000001</v>
      </c>
      <c r="X696">
        <v>695</v>
      </c>
    </row>
    <row r="697" spans="1:24" x14ac:dyDescent="0.25">
      <c r="A697">
        <v>696</v>
      </c>
      <c r="B697" t="s">
        <v>2533</v>
      </c>
      <c r="C697" s="2">
        <v>42138</v>
      </c>
      <c r="D697" s="2">
        <v>42141</v>
      </c>
      <c r="E697" t="s">
        <v>497</v>
      </c>
      <c r="F697" t="s">
        <v>2534</v>
      </c>
      <c r="G697" t="s">
        <v>2535</v>
      </c>
      <c r="H697" t="s">
        <v>416</v>
      </c>
      <c r="I697" t="s">
        <v>357</v>
      </c>
      <c r="J697" t="s">
        <v>2536</v>
      </c>
      <c r="K697" t="s">
        <v>459</v>
      </c>
      <c r="L697">
        <v>19013</v>
      </c>
      <c r="M697" t="s">
        <v>22</v>
      </c>
      <c r="N697" t="s">
        <v>2537</v>
      </c>
      <c r="O697" t="s">
        <v>9</v>
      </c>
      <c r="P697" t="s">
        <v>10</v>
      </c>
      <c r="Q697" t="s">
        <v>2538</v>
      </c>
      <c r="R697">
        <v>47.36</v>
      </c>
      <c r="S697">
        <v>4</v>
      </c>
      <c r="T697" s="3">
        <v>0.2</v>
      </c>
      <c r="U697">
        <v>-9.4719999999999995</v>
      </c>
      <c r="V697">
        <v>-20.128</v>
      </c>
      <c r="W697">
        <v>17.760000000000002</v>
      </c>
      <c r="X697">
        <v>696</v>
      </c>
    </row>
    <row r="698" spans="1:24" x14ac:dyDescent="0.25">
      <c r="A698">
        <v>697</v>
      </c>
      <c r="B698" t="s">
        <v>2533</v>
      </c>
      <c r="C698" s="2">
        <v>42138</v>
      </c>
      <c r="D698" s="2">
        <v>42141</v>
      </c>
      <c r="E698" t="s">
        <v>497</v>
      </c>
      <c r="F698" t="s">
        <v>2534</v>
      </c>
      <c r="G698" t="s">
        <v>2535</v>
      </c>
      <c r="H698" t="s">
        <v>416</v>
      </c>
      <c r="I698" t="s">
        <v>357</v>
      </c>
      <c r="J698" t="s">
        <v>2536</v>
      </c>
      <c r="K698" t="s">
        <v>459</v>
      </c>
      <c r="L698">
        <v>19013</v>
      </c>
      <c r="M698" t="s">
        <v>22</v>
      </c>
      <c r="N698" t="s">
        <v>680</v>
      </c>
      <c r="O698" t="s">
        <v>9</v>
      </c>
      <c r="P698" t="s">
        <v>24</v>
      </c>
      <c r="Q698" t="s">
        <v>681</v>
      </c>
      <c r="R698">
        <v>200.98400000000001</v>
      </c>
      <c r="S698">
        <v>7</v>
      </c>
      <c r="T698" s="3">
        <v>0.2</v>
      </c>
      <c r="U698">
        <v>-40.196800000000003</v>
      </c>
      <c r="V698">
        <v>-97.979699999999994</v>
      </c>
      <c r="W698">
        <v>62.807499999999997</v>
      </c>
      <c r="X698">
        <v>697</v>
      </c>
    </row>
    <row r="699" spans="1:24" x14ac:dyDescent="0.25">
      <c r="A699">
        <v>698</v>
      </c>
      <c r="B699" t="s">
        <v>2533</v>
      </c>
      <c r="C699" s="2">
        <v>42138</v>
      </c>
      <c r="D699" s="2">
        <v>42141</v>
      </c>
      <c r="E699" t="s">
        <v>497</v>
      </c>
      <c r="F699" t="s">
        <v>2534</v>
      </c>
      <c r="G699" t="s">
        <v>2535</v>
      </c>
      <c r="H699" t="s">
        <v>416</v>
      </c>
      <c r="I699" t="s">
        <v>357</v>
      </c>
      <c r="J699" t="s">
        <v>2536</v>
      </c>
      <c r="K699" t="s">
        <v>459</v>
      </c>
      <c r="L699">
        <v>19013</v>
      </c>
      <c r="M699" t="s">
        <v>22</v>
      </c>
      <c r="N699" t="s">
        <v>2539</v>
      </c>
      <c r="O699" t="s">
        <v>9</v>
      </c>
      <c r="P699" t="s">
        <v>10</v>
      </c>
      <c r="Q699" t="s">
        <v>2540</v>
      </c>
      <c r="R699">
        <v>97.695999999999998</v>
      </c>
      <c r="S699">
        <v>4</v>
      </c>
      <c r="T699" s="3">
        <v>0.2</v>
      </c>
      <c r="U699">
        <v>-19.539200000000001</v>
      </c>
      <c r="V699">
        <v>-46.4056</v>
      </c>
      <c r="W699">
        <v>31.751200000000001</v>
      </c>
      <c r="X699">
        <v>698</v>
      </c>
    </row>
    <row r="700" spans="1:24" x14ac:dyDescent="0.25">
      <c r="A700">
        <v>699</v>
      </c>
      <c r="B700" t="s">
        <v>2533</v>
      </c>
      <c r="C700" s="2">
        <v>42138</v>
      </c>
      <c r="D700" s="2">
        <v>42141</v>
      </c>
      <c r="E700" t="s">
        <v>497</v>
      </c>
      <c r="F700" t="s">
        <v>2534</v>
      </c>
      <c r="G700" t="s">
        <v>2535</v>
      </c>
      <c r="H700" t="s">
        <v>416</v>
      </c>
      <c r="I700" t="s">
        <v>357</v>
      </c>
      <c r="J700" t="s">
        <v>2536</v>
      </c>
      <c r="K700" t="s">
        <v>459</v>
      </c>
      <c r="L700">
        <v>19013</v>
      </c>
      <c r="M700" t="s">
        <v>22</v>
      </c>
      <c r="N700" t="s">
        <v>2541</v>
      </c>
      <c r="O700" t="s">
        <v>9</v>
      </c>
      <c r="P700" t="s">
        <v>14</v>
      </c>
      <c r="Q700" t="s">
        <v>2542</v>
      </c>
      <c r="R700">
        <v>2.6960000000000002</v>
      </c>
      <c r="S700">
        <v>1</v>
      </c>
      <c r="T700" s="3">
        <v>0.2</v>
      </c>
      <c r="U700">
        <v>-0.53920000000000001</v>
      </c>
      <c r="V700">
        <v>-1.3480000000000001</v>
      </c>
      <c r="W700">
        <v>0.80879999999999996</v>
      </c>
      <c r="X700">
        <v>699</v>
      </c>
    </row>
    <row r="701" spans="1:24" x14ac:dyDescent="0.25">
      <c r="A701">
        <v>700</v>
      </c>
      <c r="B701" t="s">
        <v>2533</v>
      </c>
      <c r="C701" s="2">
        <v>42138</v>
      </c>
      <c r="D701" s="2">
        <v>42141</v>
      </c>
      <c r="E701" t="s">
        <v>497</v>
      </c>
      <c r="F701" t="s">
        <v>2534</v>
      </c>
      <c r="G701" t="s">
        <v>2535</v>
      </c>
      <c r="H701" t="s">
        <v>416</v>
      </c>
      <c r="I701" t="s">
        <v>357</v>
      </c>
      <c r="J701" t="s">
        <v>2536</v>
      </c>
      <c r="K701" t="s">
        <v>459</v>
      </c>
      <c r="L701">
        <v>19013</v>
      </c>
      <c r="M701" t="s">
        <v>22</v>
      </c>
      <c r="N701" t="s">
        <v>2543</v>
      </c>
      <c r="O701" t="s">
        <v>9</v>
      </c>
      <c r="P701" t="s">
        <v>17</v>
      </c>
      <c r="Q701" t="s">
        <v>2544</v>
      </c>
      <c r="R701">
        <v>18.588000000000001</v>
      </c>
      <c r="S701">
        <v>2</v>
      </c>
      <c r="T701" s="3">
        <v>0.7</v>
      </c>
      <c r="U701">
        <v>-13.0116</v>
      </c>
      <c r="V701">
        <v>-19.207599999999999</v>
      </c>
      <c r="W701">
        <v>-13.6312</v>
      </c>
      <c r="X701">
        <v>700</v>
      </c>
    </row>
    <row r="702" spans="1:24" x14ac:dyDescent="0.25">
      <c r="A702">
        <v>701</v>
      </c>
      <c r="B702" t="s">
        <v>2533</v>
      </c>
      <c r="C702" s="2">
        <v>42138</v>
      </c>
      <c r="D702" s="2">
        <v>42141</v>
      </c>
      <c r="E702" t="s">
        <v>497</v>
      </c>
      <c r="F702" t="s">
        <v>2534</v>
      </c>
      <c r="G702" t="s">
        <v>2535</v>
      </c>
      <c r="H702" t="s">
        <v>416</v>
      </c>
      <c r="I702" t="s">
        <v>357</v>
      </c>
      <c r="J702" t="s">
        <v>2536</v>
      </c>
      <c r="K702" t="s">
        <v>459</v>
      </c>
      <c r="L702">
        <v>19013</v>
      </c>
      <c r="M702" t="s">
        <v>22</v>
      </c>
      <c r="N702" t="s">
        <v>1506</v>
      </c>
      <c r="O702" t="s">
        <v>9</v>
      </c>
      <c r="P702" t="s">
        <v>17</v>
      </c>
      <c r="Q702" t="s">
        <v>1507</v>
      </c>
      <c r="R702">
        <v>4.8959999999999999</v>
      </c>
      <c r="S702">
        <v>3</v>
      </c>
      <c r="T702" s="3">
        <v>0.7</v>
      </c>
      <c r="U702">
        <v>-3.4272</v>
      </c>
      <c r="V702">
        <v>-4.8959999999999999</v>
      </c>
      <c r="W702">
        <v>-3.4272</v>
      </c>
      <c r="X702">
        <v>701</v>
      </c>
    </row>
    <row r="703" spans="1:24" x14ac:dyDescent="0.25">
      <c r="A703">
        <v>702</v>
      </c>
      <c r="B703" t="s">
        <v>2545</v>
      </c>
      <c r="C703" s="2">
        <v>42980</v>
      </c>
      <c r="D703" s="2">
        <v>42986</v>
      </c>
      <c r="E703" t="s">
        <v>373</v>
      </c>
      <c r="F703" t="s">
        <v>1273</v>
      </c>
      <c r="G703" t="s">
        <v>1274</v>
      </c>
      <c r="H703" t="s">
        <v>367</v>
      </c>
      <c r="I703" t="s">
        <v>357</v>
      </c>
      <c r="J703" t="s">
        <v>2464</v>
      </c>
      <c r="K703" t="s">
        <v>803</v>
      </c>
      <c r="L703">
        <v>44105</v>
      </c>
      <c r="M703" t="s">
        <v>22</v>
      </c>
      <c r="N703" t="s">
        <v>1121</v>
      </c>
      <c r="O703" t="s">
        <v>5</v>
      </c>
      <c r="P703" t="s">
        <v>13</v>
      </c>
      <c r="Q703" t="s">
        <v>1122</v>
      </c>
      <c r="R703">
        <v>15.071999999999999</v>
      </c>
      <c r="S703">
        <v>3</v>
      </c>
      <c r="T703" s="3">
        <v>0.2</v>
      </c>
      <c r="U703">
        <v>-3.0144000000000002</v>
      </c>
      <c r="V703">
        <v>-7.9127999999999998</v>
      </c>
      <c r="W703">
        <v>4.1448</v>
      </c>
      <c r="X703">
        <v>702</v>
      </c>
    </row>
    <row r="704" spans="1:24" x14ac:dyDescent="0.25">
      <c r="A704">
        <v>703</v>
      </c>
      <c r="B704" t="s">
        <v>2546</v>
      </c>
      <c r="C704" s="2">
        <v>42678</v>
      </c>
      <c r="D704" s="2">
        <v>42682</v>
      </c>
      <c r="E704" t="s">
        <v>353</v>
      </c>
      <c r="F704" t="s">
        <v>1635</v>
      </c>
      <c r="G704" t="s">
        <v>1636</v>
      </c>
      <c r="H704" t="s">
        <v>367</v>
      </c>
      <c r="I704" t="s">
        <v>357</v>
      </c>
      <c r="J704" t="s">
        <v>409</v>
      </c>
      <c r="K704" t="s">
        <v>410</v>
      </c>
      <c r="L704">
        <v>98103</v>
      </c>
      <c r="M704" t="s">
        <v>8</v>
      </c>
      <c r="N704" t="s">
        <v>2547</v>
      </c>
      <c r="O704" t="s">
        <v>5</v>
      </c>
      <c r="P704" t="s">
        <v>13</v>
      </c>
      <c r="Q704" t="s">
        <v>2548</v>
      </c>
      <c r="R704">
        <v>209.88</v>
      </c>
      <c r="S704">
        <v>3</v>
      </c>
      <c r="T704" s="3">
        <v>0</v>
      </c>
      <c r="U704">
        <v>0</v>
      </c>
      <c r="V704">
        <v>-174.2004</v>
      </c>
      <c r="W704">
        <v>35.679600000000001</v>
      </c>
      <c r="X704">
        <v>703</v>
      </c>
    </row>
    <row r="705" spans="1:24" x14ac:dyDescent="0.25">
      <c r="A705">
        <v>704</v>
      </c>
      <c r="B705" t="s">
        <v>2549</v>
      </c>
      <c r="C705" s="2">
        <v>42103</v>
      </c>
      <c r="D705" s="2">
        <v>42108</v>
      </c>
      <c r="E705" t="s">
        <v>373</v>
      </c>
      <c r="F705" t="s">
        <v>2550</v>
      </c>
      <c r="G705" t="s">
        <v>2551</v>
      </c>
      <c r="H705" t="s">
        <v>356</v>
      </c>
      <c r="I705" t="s">
        <v>357</v>
      </c>
      <c r="J705" t="s">
        <v>1472</v>
      </c>
      <c r="K705" t="s">
        <v>369</v>
      </c>
      <c r="L705">
        <v>90805</v>
      </c>
      <c r="M705" t="s">
        <v>8</v>
      </c>
      <c r="N705" t="s">
        <v>2552</v>
      </c>
      <c r="O705" t="s">
        <v>5</v>
      </c>
      <c r="P705" t="s">
        <v>11</v>
      </c>
      <c r="Q705" t="s">
        <v>2553</v>
      </c>
      <c r="R705">
        <v>369.91199999999998</v>
      </c>
      <c r="S705">
        <v>3</v>
      </c>
      <c r="T705" s="3">
        <v>0.2</v>
      </c>
      <c r="U705">
        <v>-73.982399999999998</v>
      </c>
      <c r="V705">
        <v>-309.80130000000003</v>
      </c>
      <c r="W705">
        <v>-13.871700000000001</v>
      </c>
      <c r="X705">
        <v>704</v>
      </c>
    </row>
    <row r="706" spans="1:24" x14ac:dyDescent="0.25">
      <c r="A706">
        <v>705</v>
      </c>
      <c r="B706" t="s">
        <v>2554</v>
      </c>
      <c r="C706" s="2">
        <v>41894</v>
      </c>
      <c r="D706" s="2">
        <v>41899</v>
      </c>
      <c r="E706" t="s">
        <v>373</v>
      </c>
      <c r="F706" t="s">
        <v>2555</v>
      </c>
      <c r="G706" t="s">
        <v>2556</v>
      </c>
      <c r="H706" t="s">
        <v>367</v>
      </c>
      <c r="I706" t="s">
        <v>357</v>
      </c>
      <c r="J706" t="s">
        <v>2557</v>
      </c>
      <c r="K706" t="s">
        <v>403</v>
      </c>
      <c r="L706">
        <v>27511</v>
      </c>
      <c r="M706" t="s">
        <v>4</v>
      </c>
      <c r="N706" t="s">
        <v>2558</v>
      </c>
      <c r="O706" t="s">
        <v>9</v>
      </c>
      <c r="P706" t="s">
        <v>19</v>
      </c>
      <c r="Q706" t="s">
        <v>2559</v>
      </c>
      <c r="R706">
        <v>10.368</v>
      </c>
      <c r="S706">
        <v>2</v>
      </c>
      <c r="T706" s="3">
        <v>0.2</v>
      </c>
      <c r="U706">
        <v>-2.0735999999999999</v>
      </c>
      <c r="V706">
        <v>-4.6656000000000004</v>
      </c>
      <c r="W706">
        <v>3.6288</v>
      </c>
      <c r="X706">
        <v>705</v>
      </c>
    </row>
    <row r="707" spans="1:24" x14ac:dyDescent="0.25">
      <c r="A707">
        <v>706</v>
      </c>
      <c r="B707" t="s">
        <v>2554</v>
      </c>
      <c r="C707" s="2">
        <v>41894</v>
      </c>
      <c r="D707" s="2">
        <v>41899</v>
      </c>
      <c r="E707" t="s">
        <v>373</v>
      </c>
      <c r="F707" t="s">
        <v>2555</v>
      </c>
      <c r="G707" t="s">
        <v>2556</v>
      </c>
      <c r="H707" t="s">
        <v>367</v>
      </c>
      <c r="I707" t="s">
        <v>357</v>
      </c>
      <c r="J707" t="s">
        <v>2557</v>
      </c>
      <c r="K707" t="s">
        <v>403</v>
      </c>
      <c r="L707">
        <v>27511</v>
      </c>
      <c r="M707" t="s">
        <v>4</v>
      </c>
      <c r="N707" t="s">
        <v>2560</v>
      </c>
      <c r="O707" t="s">
        <v>9</v>
      </c>
      <c r="P707" t="s">
        <v>18</v>
      </c>
      <c r="Q707" t="s">
        <v>2561</v>
      </c>
      <c r="R707">
        <v>166.84</v>
      </c>
      <c r="S707">
        <v>5</v>
      </c>
      <c r="T707" s="3">
        <v>0.2</v>
      </c>
      <c r="U707">
        <v>-33.368000000000002</v>
      </c>
      <c r="V707">
        <v>-114.7025</v>
      </c>
      <c r="W707">
        <v>18.769500000000001</v>
      </c>
      <c r="X707">
        <v>706</v>
      </c>
    </row>
    <row r="708" spans="1:24" x14ac:dyDescent="0.25">
      <c r="A708">
        <v>707</v>
      </c>
      <c r="B708" t="s">
        <v>2554</v>
      </c>
      <c r="C708" s="2">
        <v>41894</v>
      </c>
      <c r="D708" s="2">
        <v>41899</v>
      </c>
      <c r="E708" t="s">
        <v>373</v>
      </c>
      <c r="F708" t="s">
        <v>2555</v>
      </c>
      <c r="G708" t="s">
        <v>2556</v>
      </c>
      <c r="H708" t="s">
        <v>367</v>
      </c>
      <c r="I708" t="s">
        <v>357</v>
      </c>
      <c r="J708" t="s">
        <v>2557</v>
      </c>
      <c r="K708" t="s">
        <v>403</v>
      </c>
      <c r="L708">
        <v>27511</v>
      </c>
      <c r="M708" t="s">
        <v>4</v>
      </c>
      <c r="N708" t="s">
        <v>2040</v>
      </c>
      <c r="O708" t="s">
        <v>15</v>
      </c>
      <c r="P708" t="s">
        <v>23</v>
      </c>
      <c r="Q708" t="s">
        <v>2041</v>
      </c>
      <c r="R708">
        <v>15.215999999999999</v>
      </c>
      <c r="S708">
        <v>1</v>
      </c>
      <c r="T708" s="3">
        <v>0.2</v>
      </c>
      <c r="U708">
        <v>-3.0432000000000001</v>
      </c>
      <c r="V708">
        <v>-9.8903999999999996</v>
      </c>
      <c r="W708">
        <v>2.2824</v>
      </c>
      <c r="X708">
        <v>707</v>
      </c>
    </row>
    <row r="709" spans="1:24" x14ac:dyDescent="0.25">
      <c r="A709">
        <v>708</v>
      </c>
      <c r="B709" t="s">
        <v>2562</v>
      </c>
      <c r="C709" s="2">
        <v>41975</v>
      </c>
      <c r="D709" s="2">
        <v>41977</v>
      </c>
      <c r="E709" t="s">
        <v>497</v>
      </c>
      <c r="F709" t="s">
        <v>2563</v>
      </c>
      <c r="G709" t="s">
        <v>2564</v>
      </c>
      <c r="H709" t="s">
        <v>356</v>
      </c>
      <c r="I709" t="s">
        <v>357</v>
      </c>
      <c r="J709" t="s">
        <v>575</v>
      </c>
      <c r="K709" t="s">
        <v>576</v>
      </c>
      <c r="L709">
        <v>10035</v>
      </c>
      <c r="M709" t="s">
        <v>22</v>
      </c>
      <c r="N709" t="s">
        <v>1317</v>
      </c>
      <c r="O709" t="s">
        <v>15</v>
      </c>
      <c r="P709" t="s">
        <v>23</v>
      </c>
      <c r="Q709" t="s">
        <v>1318</v>
      </c>
      <c r="R709">
        <v>119.96</v>
      </c>
      <c r="S709">
        <v>4</v>
      </c>
      <c r="T709" s="3">
        <v>0</v>
      </c>
      <c r="U709">
        <v>0</v>
      </c>
      <c r="V709">
        <v>-67.177599999999998</v>
      </c>
      <c r="W709">
        <v>52.782400000000003</v>
      </c>
      <c r="X709">
        <v>708</v>
      </c>
    </row>
    <row r="710" spans="1:24" x14ac:dyDescent="0.25">
      <c r="A710">
        <v>709</v>
      </c>
      <c r="B710" t="s">
        <v>2562</v>
      </c>
      <c r="C710" s="2">
        <v>41975</v>
      </c>
      <c r="D710" s="2">
        <v>41977</v>
      </c>
      <c r="E710" t="s">
        <v>497</v>
      </c>
      <c r="F710" t="s">
        <v>2563</v>
      </c>
      <c r="G710" t="s">
        <v>2564</v>
      </c>
      <c r="H710" t="s">
        <v>356</v>
      </c>
      <c r="I710" t="s">
        <v>357</v>
      </c>
      <c r="J710" t="s">
        <v>575</v>
      </c>
      <c r="K710" t="s">
        <v>576</v>
      </c>
      <c r="L710">
        <v>10035</v>
      </c>
      <c r="M710" t="s">
        <v>22</v>
      </c>
      <c r="N710" t="s">
        <v>2565</v>
      </c>
      <c r="O710" t="s">
        <v>5</v>
      </c>
      <c r="P710" t="s">
        <v>6</v>
      </c>
      <c r="Q710" t="s">
        <v>2566</v>
      </c>
      <c r="R710">
        <v>883.92</v>
      </c>
      <c r="S710">
        <v>5</v>
      </c>
      <c r="T710" s="3">
        <v>0.2</v>
      </c>
      <c r="U710">
        <v>-176.78399999999999</v>
      </c>
      <c r="V710">
        <v>-817.62599999999998</v>
      </c>
      <c r="W710">
        <v>-110.49</v>
      </c>
      <c r="X710">
        <v>709</v>
      </c>
    </row>
    <row r="711" spans="1:24" x14ac:dyDescent="0.25">
      <c r="A711">
        <v>710</v>
      </c>
      <c r="B711" t="s">
        <v>2562</v>
      </c>
      <c r="C711" s="2">
        <v>41975</v>
      </c>
      <c r="D711" s="2">
        <v>41977</v>
      </c>
      <c r="E711" t="s">
        <v>497</v>
      </c>
      <c r="F711" t="s">
        <v>2563</v>
      </c>
      <c r="G711" t="s">
        <v>2564</v>
      </c>
      <c r="H711" t="s">
        <v>356</v>
      </c>
      <c r="I711" t="s">
        <v>357</v>
      </c>
      <c r="J711" t="s">
        <v>575</v>
      </c>
      <c r="K711" t="s">
        <v>576</v>
      </c>
      <c r="L711">
        <v>10035</v>
      </c>
      <c r="M711" t="s">
        <v>22</v>
      </c>
      <c r="N711" t="s">
        <v>1669</v>
      </c>
      <c r="O711" t="s">
        <v>9</v>
      </c>
      <c r="P711" t="s">
        <v>17</v>
      </c>
      <c r="Q711" t="s">
        <v>1670</v>
      </c>
      <c r="R711">
        <v>46.72</v>
      </c>
      <c r="S711">
        <v>8</v>
      </c>
      <c r="T711" s="3">
        <v>0.2</v>
      </c>
      <c r="U711">
        <v>-9.3439999999999994</v>
      </c>
      <c r="V711">
        <v>-21.608000000000001</v>
      </c>
      <c r="W711">
        <v>15.768000000000001</v>
      </c>
      <c r="X711">
        <v>710</v>
      </c>
    </row>
    <row r="712" spans="1:24" x14ac:dyDescent="0.25">
      <c r="A712">
        <v>711</v>
      </c>
      <c r="B712" t="s">
        <v>2567</v>
      </c>
      <c r="C712" s="2">
        <v>41734</v>
      </c>
      <c r="D712" s="2">
        <v>41736</v>
      </c>
      <c r="E712" t="s">
        <v>497</v>
      </c>
      <c r="F712" t="s">
        <v>2568</v>
      </c>
      <c r="G712" t="s">
        <v>2569</v>
      </c>
      <c r="H712" t="s">
        <v>416</v>
      </c>
      <c r="I712" t="s">
        <v>357</v>
      </c>
      <c r="J712" t="s">
        <v>575</v>
      </c>
      <c r="K712" t="s">
        <v>576</v>
      </c>
      <c r="L712">
        <v>10035</v>
      </c>
      <c r="M712" t="s">
        <v>22</v>
      </c>
      <c r="N712" t="s">
        <v>1916</v>
      </c>
      <c r="O712" t="s">
        <v>9</v>
      </c>
      <c r="P712" t="s">
        <v>19</v>
      </c>
      <c r="Q712" t="s">
        <v>1917</v>
      </c>
      <c r="R712">
        <v>55.48</v>
      </c>
      <c r="S712">
        <v>1</v>
      </c>
      <c r="T712" s="3">
        <v>0</v>
      </c>
      <c r="U712">
        <v>0</v>
      </c>
      <c r="V712">
        <v>-28.849599999999999</v>
      </c>
      <c r="W712">
        <v>26.630400000000002</v>
      </c>
      <c r="X712">
        <v>711</v>
      </c>
    </row>
    <row r="713" spans="1:24" x14ac:dyDescent="0.25">
      <c r="A713">
        <v>712</v>
      </c>
      <c r="B713" t="s">
        <v>2570</v>
      </c>
      <c r="C713" s="2">
        <v>42981</v>
      </c>
      <c r="D713" s="2">
        <v>42985</v>
      </c>
      <c r="E713" t="s">
        <v>373</v>
      </c>
      <c r="F713" t="s">
        <v>2571</v>
      </c>
      <c r="G713" t="s">
        <v>2572</v>
      </c>
      <c r="H713" t="s">
        <v>356</v>
      </c>
      <c r="I713" t="s">
        <v>357</v>
      </c>
      <c r="J713" t="s">
        <v>2573</v>
      </c>
      <c r="K713" t="s">
        <v>377</v>
      </c>
      <c r="L713">
        <v>32137</v>
      </c>
      <c r="M713" t="s">
        <v>4</v>
      </c>
      <c r="N713" t="s">
        <v>2574</v>
      </c>
      <c r="O713" t="s">
        <v>9</v>
      </c>
      <c r="P713" t="s">
        <v>24</v>
      </c>
      <c r="Q713" t="s">
        <v>2575</v>
      </c>
      <c r="R713">
        <v>24.448</v>
      </c>
      <c r="S713">
        <v>4</v>
      </c>
      <c r="T713" s="3">
        <v>0.2</v>
      </c>
      <c r="U713">
        <v>-4.8895999999999997</v>
      </c>
      <c r="V713">
        <v>-10.696</v>
      </c>
      <c r="W713">
        <v>8.8623999999999992</v>
      </c>
      <c r="X713">
        <v>712</v>
      </c>
    </row>
    <row r="714" spans="1:24" x14ac:dyDescent="0.25">
      <c r="A714">
        <v>713</v>
      </c>
      <c r="B714" t="s">
        <v>2576</v>
      </c>
      <c r="C714" s="2">
        <v>42874</v>
      </c>
      <c r="D714" s="2">
        <v>42879</v>
      </c>
      <c r="E714" t="s">
        <v>373</v>
      </c>
      <c r="F714" t="s">
        <v>2577</v>
      </c>
      <c r="G714" t="s">
        <v>2578</v>
      </c>
      <c r="H714" t="s">
        <v>367</v>
      </c>
      <c r="I714" t="s">
        <v>357</v>
      </c>
      <c r="J714" t="s">
        <v>2579</v>
      </c>
      <c r="K714" t="s">
        <v>576</v>
      </c>
      <c r="L714">
        <v>10550</v>
      </c>
      <c r="M714" t="s">
        <v>22</v>
      </c>
      <c r="N714" t="s">
        <v>2580</v>
      </c>
      <c r="O714" t="s">
        <v>9</v>
      </c>
      <c r="P714" t="s">
        <v>18</v>
      </c>
      <c r="Q714" t="s">
        <v>2581</v>
      </c>
      <c r="R714">
        <v>281.33999999999997</v>
      </c>
      <c r="S714">
        <v>6</v>
      </c>
      <c r="T714" s="3">
        <v>0</v>
      </c>
      <c r="U714">
        <v>0</v>
      </c>
      <c r="V714">
        <v>-171.6174</v>
      </c>
      <c r="W714">
        <v>109.7226</v>
      </c>
      <c r="X714">
        <v>713</v>
      </c>
    </row>
    <row r="715" spans="1:24" x14ac:dyDescent="0.25">
      <c r="A715">
        <v>714</v>
      </c>
      <c r="B715" t="s">
        <v>2576</v>
      </c>
      <c r="C715" s="2">
        <v>42874</v>
      </c>
      <c r="D715" s="2">
        <v>42879</v>
      </c>
      <c r="E715" t="s">
        <v>373</v>
      </c>
      <c r="F715" t="s">
        <v>2577</v>
      </c>
      <c r="G715" t="s">
        <v>2578</v>
      </c>
      <c r="H715" t="s">
        <v>367</v>
      </c>
      <c r="I715" t="s">
        <v>357</v>
      </c>
      <c r="J715" t="s">
        <v>2579</v>
      </c>
      <c r="K715" t="s">
        <v>576</v>
      </c>
      <c r="L715">
        <v>10550</v>
      </c>
      <c r="M715" t="s">
        <v>22</v>
      </c>
      <c r="N715" t="s">
        <v>1675</v>
      </c>
      <c r="O715" t="s">
        <v>15</v>
      </c>
      <c r="P715" t="s">
        <v>16</v>
      </c>
      <c r="Q715" t="s">
        <v>1676</v>
      </c>
      <c r="R715">
        <v>307.98</v>
      </c>
      <c r="S715">
        <v>2</v>
      </c>
      <c r="T715" s="3">
        <v>0</v>
      </c>
      <c r="U715">
        <v>0</v>
      </c>
      <c r="V715">
        <v>-218.66579999999999</v>
      </c>
      <c r="W715">
        <v>89.3142</v>
      </c>
      <c r="X715">
        <v>714</v>
      </c>
    </row>
    <row r="716" spans="1:24" x14ac:dyDescent="0.25">
      <c r="A716">
        <v>715</v>
      </c>
      <c r="B716" t="s">
        <v>2576</v>
      </c>
      <c r="C716" s="2">
        <v>42874</v>
      </c>
      <c r="D716" s="2">
        <v>42879</v>
      </c>
      <c r="E716" t="s">
        <v>373</v>
      </c>
      <c r="F716" t="s">
        <v>2577</v>
      </c>
      <c r="G716" t="s">
        <v>2578</v>
      </c>
      <c r="H716" t="s">
        <v>367</v>
      </c>
      <c r="I716" t="s">
        <v>357</v>
      </c>
      <c r="J716" t="s">
        <v>2579</v>
      </c>
      <c r="K716" t="s">
        <v>576</v>
      </c>
      <c r="L716">
        <v>10550</v>
      </c>
      <c r="M716" t="s">
        <v>22</v>
      </c>
      <c r="N716" t="s">
        <v>2582</v>
      </c>
      <c r="O716" t="s">
        <v>15</v>
      </c>
      <c r="P716" t="s">
        <v>23</v>
      </c>
      <c r="Q716" t="s">
        <v>2583</v>
      </c>
      <c r="R716">
        <v>299.97000000000003</v>
      </c>
      <c r="S716">
        <v>3</v>
      </c>
      <c r="T716" s="3">
        <v>0</v>
      </c>
      <c r="U716">
        <v>0</v>
      </c>
      <c r="V716">
        <v>-185.98140000000001</v>
      </c>
      <c r="W716">
        <v>113.98860000000001</v>
      </c>
      <c r="X716">
        <v>715</v>
      </c>
    </row>
    <row r="717" spans="1:24" x14ac:dyDescent="0.25">
      <c r="A717">
        <v>716</v>
      </c>
      <c r="B717" t="s">
        <v>51</v>
      </c>
      <c r="C717" s="2">
        <v>41821</v>
      </c>
      <c r="D717" s="2">
        <v>41826</v>
      </c>
      <c r="E717" t="s">
        <v>353</v>
      </c>
      <c r="F717" t="s">
        <v>1273</v>
      </c>
      <c r="G717" t="s">
        <v>1274</v>
      </c>
      <c r="H717" t="s">
        <v>367</v>
      </c>
      <c r="I717" t="s">
        <v>357</v>
      </c>
      <c r="J717" t="s">
        <v>409</v>
      </c>
      <c r="K717" t="s">
        <v>410</v>
      </c>
      <c r="L717">
        <v>98105</v>
      </c>
      <c r="M717" t="s">
        <v>8</v>
      </c>
      <c r="N717" t="s">
        <v>2584</v>
      </c>
      <c r="O717" t="s">
        <v>9</v>
      </c>
      <c r="P717" t="s">
        <v>17</v>
      </c>
      <c r="Q717" t="s">
        <v>2585</v>
      </c>
      <c r="R717">
        <v>19.920000000000002</v>
      </c>
      <c r="S717">
        <v>5</v>
      </c>
      <c r="T717" s="3">
        <v>0.2</v>
      </c>
      <c r="U717">
        <v>-3.984</v>
      </c>
      <c r="V717">
        <v>-8.9640000000000004</v>
      </c>
      <c r="W717">
        <v>6.9720000000000004</v>
      </c>
      <c r="X717">
        <v>716</v>
      </c>
    </row>
    <row r="718" spans="1:24" x14ac:dyDescent="0.25">
      <c r="A718">
        <v>717</v>
      </c>
      <c r="B718" t="s">
        <v>2586</v>
      </c>
      <c r="C718" s="2">
        <v>41650</v>
      </c>
      <c r="D718" s="2">
        <v>41653</v>
      </c>
      <c r="E718" t="s">
        <v>497</v>
      </c>
      <c r="F718" t="s">
        <v>2587</v>
      </c>
      <c r="G718" t="s">
        <v>2588</v>
      </c>
      <c r="H718" t="s">
        <v>356</v>
      </c>
      <c r="I718" t="s">
        <v>357</v>
      </c>
      <c r="J718" t="s">
        <v>553</v>
      </c>
      <c r="K718" t="s">
        <v>554</v>
      </c>
      <c r="L718">
        <v>19901</v>
      </c>
      <c r="M718" t="s">
        <v>22</v>
      </c>
      <c r="N718" t="s">
        <v>2331</v>
      </c>
      <c r="O718" t="s">
        <v>5</v>
      </c>
      <c r="P718" t="s">
        <v>13</v>
      </c>
      <c r="Q718" t="s">
        <v>2332</v>
      </c>
      <c r="R718">
        <v>9.94</v>
      </c>
      <c r="S718">
        <v>2</v>
      </c>
      <c r="T718" s="3">
        <v>0</v>
      </c>
      <c r="U718">
        <v>0</v>
      </c>
      <c r="V718">
        <v>-6.8586</v>
      </c>
      <c r="W718">
        <v>3.0813999999999999</v>
      </c>
      <c r="X718">
        <v>717</v>
      </c>
    </row>
    <row r="719" spans="1:24" x14ac:dyDescent="0.25">
      <c r="A719">
        <v>718</v>
      </c>
      <c r="B719" t="s">
        <v>2589</v>
      </c>
      <c r="C719" s="2">
        <v>43002</v>
      </c>
      <c r="D719" s="2">
        <v>43007</v>
      </c>
      <c r="E719" t="s">
        <v>373</v>
      </c>
      <c r="F719" t="s">
        <v>1244</v>
      </c>
      <c r="G719" t="s">
        <v>1245</v>
      </c>
      <c r="H719" t="s">
        <v>356</v>
      </c>
      <c r="I719" t="s">
        <v>357</v>
      </c>
      <c r="J719" t="s">
        <v>909</v>
      </c>
      <c r="K719" t="s">
        <v>803</v>
      </c>
      <c r="L719">
        <v>43055</v>
      </c>
      <c r="M719" t="s">
        <v>22</v>
      </c>
      <c r="N719" t="s">
        <v>2590</v>
      </c>
      <c r="O719" t="s">
        <v>5</v>
      </c>
      <c r="P719" t="s">
        <v>13</v>
      </c>
      <c r="Q719" t="s">
        <v>2591</v>
      </c>
      <c r="R719">
        <v>103.056</v>
      </c>
      <c r="S719">
        <v>3</v>
      </c>
      <c r="T719" s="3">
        <v>0.2</v>
      </c>
      <c r="U719">
        <v>-20.6112</v>
      </c>
      <c r="V719">
        <v>-57.969000000000001</v>
      </c>
      <c r="W719">
        <v>24.4758</v>
      </c>
      <c r="X719">
        <v>718</v>
      </c>
    </row>
    <row r="720" spans="1:24" x14ac:dyDescent="0.25">
      <c r="A720">
        <v>719</v>
      </c>
      <c r="B720" t="s">
        <v>2592</v>
      </c>
      <c r="C720" s="2">
        <v>41792</v>
      </c>
      <c r="D720" s="2">
        <v>41797</v>
      </c>
      <c r="E720" t="s">
        <v>373</v>
      </c>
      <c r="F720" t="s">
        <v>2593</v>
      </c>
      <c r="G720" t="s">
        <v>2594</v>
      </c>
      <c r="H720" t="s">
        <v>416</v>
      </c>
      <c r="I720" t="s">
        <v>357</v>
      </c>
      <c r="J720" t="s">
        <v>465</v>
      </c>
      <c r="K720" t="s">
        <v>434</v>
      </c>
      <c r="L720">
        <v>84057</v>
      </c>
      <c r="M720" t="s">
        <v>8</v>
      </c>
      <c r="N720" t="s">
        <v>2014</v>
      </c>
      <c r="O720" t="s">
        <v>9</v>
      </c>
      <c r="P720" t="s">
        <v>17</v>
      </c>
      <c r="Q720" t="s">
        <v>2015</v>
      </c>
      <c r="R720">
        <v>59.808</v>
      </c>
      <c r="S720">
        <v>3</v>
      </c>
      <c r="T720" s="3">
        <v>0.2</v>
      </c>
      <c r="U720">
        <v>-11.961600000000001</v>
      </c>
      <c r="V720">
        <v>-28.408799999999999</v>
      </c>
      <c r="W720">
        <v>19.4376</v>
      </c>
      <c r="X720">
        <v>719</v>
      </c>
    </row>
    <row r="721" spans="1:24" x14ac:dyDescent="0.25">
      <c r="A721">
        <v>720</v>
      </c>
      <c r="B721" t="s">
        <v>2592</v>
      </c>
      <c r="C721" s="2">
        <v>41792</v>
      </c>
      <c r="D721" s="2">
        <v>41797</v>
      </c>
      <c r="E721" t="s">
        <v>373</v>
      </c>
      <c r="F721" t="s">
        <v>2593</v>
      </c>
      <c r="G721" t="s">
        <v>2594</v>
      </c>
      <c r="H721" t="s">
        <v>416</v>
      </c>
      <c r="I721" t="s">
        <v>357</v>
      </c>
      <c r="J721" t="s">
        <v>465</v>
      </c>
      <c r="K721" t="s">
        <v>434</v>
      </c>
      <c r="L721">
        <v>84057</v>
      </c>
      <c r="M721" t="s">
        <v>8</v>
      </c>
      <c r="N721" t="s">
        <v>1835</v>
      </c>
      <c r="O721" t="s">
        <v>5</v>
      </c>
      <c r="P721" t="s">
        <v>13</v>
      </c>
      <c r="Q721" t="s">
        <v>1836</v>
      </c>
      <c r="R721">
        <v>73.319999999999993</v>
      </c>
      <c r="S721">
        <v>6</v>
      </c>
      <c r="T721" s="3">
        <v>0</v>
      </c>
      <c r="U721">
        <v>0</v>
      </c>
      <c r="V721">
        <v>-51.323999999999998</v>
      </c>
      <c r="W721">
        <v>21.995999999999999</v>
      </c>
      <c r="X721">
        <v>720</v>
      </c>
    </row>
    <row r="722" spans="1:24" x14ac:dyDescent="0.25">
      <c r="A722">
        <v>721</v>
      </c>
      <c r="B722" t="s">
        <v>2595</v>
      </c>
      <c r="C722" s="2">
        <v>42413</v>
      </c>
      <c r="D722" s="2">
        <v>42418</v>
      </c>
      <c r="E722" t="s">
        <v>373</v>
      </c>
      <c r="F722" t="s">
        <v>2596</v>
      </c>
      <c r="G722" t="s">
        <v>2597</v>
      </c>
      <c r="H722" t="s">
        <v>416</v>
      </c>
      <c r="I722" t="s">
        <v>357</v>
      </c>
      <c r="J722" t="s">
        <v>368</v>
      </c>
      <c r="K722" t="s">
        <v>369</v>
      </c>
      <c r="L722">
        <v>90045</v>
      </c>
      <c r="M722" t="s">
        <v>8</v>
      </c>
      <c r="N722" t="s">
        <v>2598</v>
      </c>
      <c r="O722" t="s">
        <v>9</v>
      </c>
      <c r="P722" t="s">
        <v>19</v>
      </c>
      <c r="Q722" t="s">
        <v>2599</v>
      </c>
      <c r="R722">
        <v>146.82</v>
      </c>
      <c r="S722">
        <v>3</v>
      </c>
      <c r="T722" s="3">
        <v>0</v>
      </c>
      <c r="U722">
        <v>0</v>
      </c>
      <c r="V722">
        <v>-73.41</v>
      </c>
      <c r="W722">
        <v>73.41</v>
      </c>
      <c r="X722">
        <v>721</v>
      </c>
    </row>
    <row r="723" spans="1:24" x14ac:dyDescent="0.25">
      <c r="A723">
        <v>722</v>
      </c>
      <c r="B723" t="s">
        <v>2600</v>
      </c>
      <c r="C723" s="2">
        <v>42719</v>
      </c>
      <c r="D723" s="2">
        <v>42723</v>
      </c>
      <c r="E723" t="s">
        <v>373</v>
      </c>
      <c r="F723" t="s">
        <v>1774</v>
      </c>
      <c r="G723" t="s">
        <v>1775</v>
      </c>
      <c r="H723" t="s">
        <v>367</v>
      </c>
      <c r="I723" t="s">
        <v>357</v>
      </c>
      <c r="J723" t="s">
        <v>1178</v>
      </c>
      <c r="K723" t="s">
        <v>547</v>
      </c>
      <c r="L723">
        <v>48205</v>
      </c>
      <c r="M723" t="s">
        <v>20</v>
      </c>
      <c r="N723" t="s">
        <v>2601</v>
      </c>
      <c r="O723" t="s">
        <v>5</v>
      </c>
      <c r="P723" t="s">
        <v>11</v>
      </c>
      <c r="Q723" t="s">
        <v>2602</v>
      </c>
      <c r="R723">
        <v>1652.94</v>
      </c>
      <c r="S723">
        <v>3</v>
      </c>
      <c r="T723" s="3">
        <v>0</v>
      </c>
      <c r="U723">
        <v>0</v>
      </c>
      <c r="V723">
        <v>-1421.5283999999999</v>
      </c>
      <c r="W723">
        <v>231.41159999999999</v>
      </c>
      <c r="X723">
        <v>722</v>
      </c>
    </row>
    <row r="724" spans="1:24" x14ac:dyDescent="0.25">
      <c r="A724">
        <v>723</v>
      </c>
      <c r="B724" t="s">
        <v>2600</v>
      </c>
      <c r="C724" s="2">
        <v>42719</v>
      </c>
      <c r="D724" s="2">
        <v>42723</v>
      </c>
      <c r="E724" t="s">
        <v>373</v>
      </c>
      <c r="F724" t="s">
        <v>1774</v>
      </c>
      <c r="G724" t="s">
        <v>1775</v>
      </c>
      <c r="H724" t="s">
        <v>367</v>
      </c>
      <c r="I724" t="s">
        <v>357</v>
      </c>
      <c r="J724" t="s">
        <v>1178</v>
      </c>
      <c r="K724" t="s">
        <v>547</v>
      </c>
      <c r="L724">
        <v>48205</v>
      </c>
      <c r="M724" t="s">
        <v>20</v>
      </c>
      <c r="N724" t="s">
        <v>2603</v>
      </c>
      <c r="O724" t="s">
        <v>9</v>
      </c>
      <c r="P724" t="s">
        <v>12</v>
      </c>
      <c r="Q724" t="s">
        <v>2604</v>
      </c>
      <c r="R724">
        <v>296.37</v>
      </c>
      <c r="S724">
        <v>3</v>
      </c>
      <c r="T724" s="3">
        <v>0</v>
      </c>
      <c r="U724">
        <v>0</v>
      </c>
      <c r="V724">
        <v>-216.3501</v>
      </c>
      <c r="W724">
        <v>80.019900000000007</v>
      </c>
      <c r="X724">
        <v>723</v>
      </c>
    </row>
    <row r="725" spans="1:24" x14ac:dyDescent="0.25">
      <c r="A725">
        <v>724</v>
      </c>
      <c r="B725" t="s">
        <v>2605</v>
      </c>
      <c r="C725" s="2">
        <v>41919</v>
      </c>
      <c r="D725" s="2">
        <v>41925</v>
      </c>
      <c r="E725" t="s">
        <v>373</v>
      </c>
      <c r="F725" t="s">
        <v>2606</v>
      </c>
      <c r="G725" t="s">
        <v>2607</v>
      </c>
      <c r="H725" t="s">
        <v>416</v>
      </c>
      <c r="I725" t="s">
        <v>357</v>
      </c>
      <c r="J725" t="s">
        <v>458</v>
      </c>
      <c r="K725" t="s">
        <v>459</v>
      </c>
      <c r="L725">
        <v>19140</v>
      </c>
      <c r="M725" t="s">
        <v>22</v>
      </c>
      <c r="N725" t="s">
        <v>2608</v>
      </c>
      <c r="O725" t="s">
        <v>5</v>
      </c>
      <c r="P725" t="s">
        <v>13</v>
      </c>
      <c r="Q725" t="s">
        <v>2609</v>
      </c>
      <c r="R725">
        <v>129.91999999999999</v>
      </c>
      <c r="S725">
        <v>5</v>
      </c>
      <c r="T725" s="3">
        <v>0.2</v>
      </c>
      <c r="U725">
        <v>-25.984000000000002</v>
      </c>
      <c r="V725">
        <v>-82.823999999999998</v>
      </c>
      <c r="W725">
        <v>21.111999999999998</v>
      </c>
      <c r="X725">
        <v>724</v>
      </c>
    </row>
    <row r="726" spans="1:24" x14ac:dyDescent="0.25">
      <c r="A726">
        <v>725</v>
      </c>
      <c r="B726" t="s">
        <v>2610</v>
      </c>
      <c r="C726" s="2">
        <v>42558</v>
      </c>
      <c r="D726" s="2">
        <v>42563</v>
      </c>
      <c r="E726" t="s">
        <v>373</v>
      </c>
      <c r="F726" t="s">
        <v>2611</v>
      </c>
      <c r="G726" t="s">
        <v>2612</v>
      </c>
      <c r="H726" t="s">
        <v>367</v>
      </c>
      <c r="I726" t="s">
        <v>357</v>
      </c>
      <c r="J726" t="s">
        <v>2613</v>
      </c>
      <c r="K726" t="s">
        <v>377</v>
      </c>
      <c r="L726">
        <v>33012</v>
      </c>
      <c r="M726" t="s">
        <v>4</v>
      </c>
      <c r="N726" t="s">
        <v>2614</v>
      </c>
      <c r="O726" t="s">
        <v>9</v>
      </c>
      <c r="P726" t="s">
        <v>29</v>
      </c>
      <c r="Q726" t="s">
        <v>2615</v>
      </c>
      <c r="R726">
        <v>45.584000000000003</v>
      </c>
      <c r="S726">
        <v>7</v>
      </c>
      <c r="T726" s="3">
        <v>0.2</v>
      </c>
      <c r="U726">
        <v>-9.1167999999999996</v>
      </c>
      <c r="V726">
        <v>-31.338999999999999</v>
      </c>
      <c r="W726">
        <v>5.1281999999999996</v>
      </c>
      <c r="X726">
        <v>725</v>
      </c>
    </row>
    <row r="727" spans="1:24" x14ac:dyDescent="0.25">
      <c r="A727">
        <v>726</v>
      </c>
      <c r="B727" t="s">
        <v>2616</v>
      </c>
      <c r="C727" s="2">
        <v>42994</v>
      </c>
      <c r="D727" s="2">
        <v>42998</v>
      </c>
      <c r="E727" t="s">
        <v>373</v>
      </c>
      <c r="F727" t="s">
        <v>2617</v>
      </c>
      <c r="G727" t="s">
        <v>2618</v>
      </c>
      <c r="H727" t="s">
        <v>356</v>
      </c>
      <c r="I727" t="s">
        <v>357</v>
      </c>
      <c r="J727" t="s">
        <v>1534</v>
      </c>
      <c r="K727" t="s">
        <v>418</v>
      </c>
      <c r="L727">
        <v>78745</v>
      </c>
      <c r="M727" t="s">
        <v>20</v>
      </c>
      <c r="N727" t="s">
        <v>2619</v>
      </c>
      <c r="O727" t="s">
        <v>9</v>
      </c>
      <c r="P727" t="s">
        <v>24</v>
      </c>
      <c r="Q727" t="s">
        <v>2620</v>
      </c>
      <c r="R727">
        <v>17.568000000000001</v>
      </c>
      <c r="S727">
        <v>2</v>
      </c>
      <c r="T727" s="3">
        <v>0.2</v>
      </c>
      <c r="U727">
        <v>-3.5135999999999998</v>
      </c>
      <c r="V727">
        <v>-7.6859999999999999</v>
      </c>
      <c r="W727">
        <v>6.3684000000000003</v>
      </c>
      <c r="X727">
        <v>726</v>
      </c>
    </row>
    <row r="728" spans="1:24" x14ac:dyDescent="0.25">
      <c r="A728">
        <v>727</v>
      </c>
      <c r="B728" t="s">
        <v>2616</v>
      </c>
      <c r="C728" s="2">
        <v>42994</v>
      </c>
      <c r="D728" s="2">
        <v>42998</v>
      </c>
      <c r="E728" t="s">
        <v>373</v>
      </c>
      <c r="F728" t="s">
        <v>2617</v>
      </c>
      <c r="G728" t="s">
        <v>2618</v>
      </c>
      <c r="H728" t="s">
        <v>356</v>
      </c>
      <c r="I728" t="s">
        <v>357</v>
      </c>
      <c r="J728" t="s">
        <v>1534</v>
      </c>
      <c r="K728" t="s">
        <v>418</v>
      </c>
      <c r="L728">
        <v>78745</v>
      </c>
      <c r="M728" t="s">
        <v>20</v>
      </c>
      <c r="N728" t="s">
        <v>2621</v>
      </c>
      <c r="O728" t="s">
        <v>15</v>
      </c>
      <c r="P728" t="s">
        <v>16</v>
      </c>
      <c r="Q728" t="s">
        <v>2622</v>
      </c>
      <c r="R728">
        <v>55.991999999999997</v>
      </c>
      <c r="S728">
        <v>1</v>
      </c>
      <c r="T728" s="3">
        <v>0.2</v>
      </c>
      <c r="U728">
        <v>-11.198399999999999</v>
      </c>
      <c r="V728">
        <v>-39.194400000000002</v>
      </c>
      <c r="W728">
        <v>5.5991999999999997</v>
      </c>
      <c r="X728">
        <v>727</v>
      </c>
    </row>
    <row r="729" spans="1:24" x14ac:dyDescent="0.25">
      <c r="A729">
        <v>728</v>
      </c>
      <c r="B729" t="s">
        <v>2623</v>
      </c>
      <c r="C729" s="2">
        <v>42707</v>
      </c>
      <c r="D729" s="2">
        <v>42710</v>
      </c>
      <c r="E729" t="s">
        <v>497</v>
      </c>
      <c r="F729" t="s">
        <v>2624</v>
      </c>
      <c r="G729" t="s">
        <v>2625</v>
      </c>
      <c r="H729" t="s">
        <v>356</v>
      </c>
      <c r="I729" t="s">
        <v>357</v>
      </c>
      <c r="J729" t="s">
        <v>2626</v>
      </c>
      <c r="K729" t="s">
        <v>576</v>
      </c>
      <c r="L729">
        <v>11572</v>
      </c>
      <c r="M729" t="s">
        <v>22</v>
      </c>
      <c r="N729" t="s">
        <v>2627</v>
      </c>
      <c r="O729" t="s">
        <v>9</v>
      </c>
      <c r="P729" t="s">
        <v>19</v>
      </c>
      <c r="Q729" t="s">
        <v>2628</v>
      </c>
      <c r="R729">
        <v>182.72</v>
      </c>
      <c r="S729">
        <v>8</v>
      </c>
      <c r="T729" s="3">
        <v>0</v>
      </c>
      <c r="U729">
        <v>0</v>
      </c>
      <c r="V729">
        <v>-98.668800000000005</v>
      </c>
      <c r="W729">
        <v>84.051199999999994</v>
      </c>
      <c r="X729">
        <v>728</v>
      </c>
    </row>
    <row r="730" spans="1:24" x14ac:dyDescent="0.25">
      <c r="A730">
        <v>729</v>
      </c>
      <c r="B730" t="s">
        <v>2623</v>
      </c>
      <c r="C730" s="2">
        <v>42707</v>
      </c>
      <c r="D730" s="2">
        <v>42710</v>
      </c>
      <c r="E730" t="s">
        <v>497</v>
      </c>
      <c r="F730" t="s">
        <v>2624</v>
      </c>
      <c r="G730" t="s">
        <v>2625</v>
      </c>
      <c r="H730" t="s">
        <v>356</v>
      </c>
      <c r="I730" t="s">
        <v>357</v>
      </c>
      <c r="J730" t="s">
        <v>2626</v>
      </c>
      <c r="K730" t="s">
        <v>576</v>
      </c>
      <c r="L730">
        <v>11572</v>
      </c>
      <c r="M730" t="s">
        <v>22</v>
      </c>
      <c r="N730" t="s">
        <v>2629</v>
      </c>
      <c r="O730" t="s">
        <v>5</v>
      </c>
      <c r="P730" t="s">
        <v>11</v>
      </c>
      <c r="Q730" t="s">
        <v>2630</v>
      </c>
      <c r="R730">
        <v>400.03199999999998</v>
      </c>
      <c r="S730">
        <v>2</v>
      </c>
      <c r="T730" s="3">
        <v>0.4</v>
      </c>
      <c r="U730">
        <v>-160.0128</v>
      </c>
      <c r="V730">
        <v>-393.3648</v>
      </c>
      <c r="W730">
        <v>-153.34559999999999</v>
      </c>
      <c r="X730">
        <v>729</v>
      </c>
    </row>
    <row r="731" spans="1:24" x14ac:dyDescent="0.25">
      <c r="A731">
        <v>730</v>
      </c>
      <c r="B731" t="s">
        <v>2623</v>
      </c>
      <c r="C731" s="2">
        <v>42707</v>
      </c>
      <c r="D731" s="2">
        <v>42710</v>
      </c>
      <c r="E731" t="s">
        <v>497</v>
      </c>
      <c r="F731" t="s">
        <v>2624</v>
      </c>
      <c r="G731" t="s">
        <v>2625</v>
      </c>
      <c r="H731" t="s">
        <v>356</v>
      </c>
      <c r="I731" t="s">
        <v>357</v>
      </c>
      <c r="J731" t="s">
        <v>2626</v>
      </c>
      <c r="K731" t="s">
        <v>576</v>
      </c>
      <c r="L731">
        <v>11572</v>
      </c>
      <c r="M731" t="s">
        <v>22</v>
      </c>
      <c r="N731" t="s">
        <v>2631</v>
      </c>
      <c r="O731" t="s">
        <v>9</v>
      </c>
      <c r="P731" t="s">
        <v>12</v>
      </c>
      <c r="Q731" t="s">
        <v>2632</v>
      </c>
      <c r="R731">
        <v>33.630000000000003</v>
      </c>
      <c r="S731">
        <v>3</v>
      </c>
      <c r="T731" s="3">
        <v>0</v>
      </c>
      <c r="U731">
        <v>0</v>
      </c>
      <c r="V731">
        <v>-23.541</v>
      </c>
      <c r="W731">
        <v>10.089</v>
      </c>
      <c r="X731">
        <v>730</v>
      </c>
    </row>
    <row r="732" spans="1:24" x14ac:dyDescent="0.25">
      <c r="A732">
        <v>731</v>
      </c>
      <c r="B732" t="s">
        <v>2623</v>
      </c>
      <c r="C732" s="2">
        <v>42707</v>
      </c>
      <c r="D732" s="2">
        <v>42710</v>
      </c>
      <c r="E732" t="s">
        <v>497</v>
      </c>
      <c r="F732" t="s">
        <v>2624</v>
      </c>
      <c r="G732" t="s">
        <v>2625</v>
      </c>
      <c r="H732" t="s">
        <v>356</v>
      </c>
      <c r="I732" t="s">
        <v>357</v>
      </c>
      <c r="J732" t="s">
        <v>2626</v>
      </c>
      <c r="K732" t="s">
        <v>576</v>
      </c>
      <c r="L732">
        <v>11572</v>
      </c>
      <c r="M732" t="s">
        <v>22</v>
      </c>
      <c r="N732" t="s">
        <v>1241</v>
      </c>
      <c r="O732" t="s">
        <v>5</v>
      </c>
      <c r="P732" t="s">
        <v>7</v>
      </c>
      <c r="Q732" t="s">
        <v>1242</v>
      </c>
      <c r="R732">
        <v>542.64599999999996</v>
      </c>
      <c r="S732">
        <v>3</v>
      </c>
      <c r="T732" s="3">
        <v>0.1</v>
      </c>
      <c r="U732">
        <v>-54.264600000000002</v>
      </c>
      <c r="V732">
        <v>-385.88159999999999</v>
      </c>
      <c r="W732">
        <v>102.49979999999999</v>
      </c>
      <c r="X732">
        <v>731</v>
      </c>
    </row>
    <row r="733" spans="1:24" x14ac:dyDescent="0.25">
      <c r="A733">
        <v>732</v>
      </c>
      <c r="B733" t="s">
        <v>2623</v>
      </c>
      <c r="C733" s="2">
        <v>42707</v>
      </c>
      <c r="D733" s="2">
        <v>42710</v>
      </c>
      <c r="E733" t="s">
        <v>497</v>
      </c>
      <c r="F733" t="s">
        <v>2624</v>
      </c>
      <c r="G733" t="s">
        <v>2625</v>
      </c>
      <c r="H733" t="s">
        <v>356</v>
      </c>
      <c r="I733" t="s">
        <v>357</v>
      </c>
      <c r="J733" t="s">
        <v>2626</v>
      </c>
      <c r="K733" t="s">
        <v>576</v>
      </c>
      <c r="L733">
        <v>11572</v>
      </c>
      <c r="M733" t="s">
        <v>22</v>
      </c>
      <c r="N733" t="s">
        <v>1844</v>
      </c>
      <c r="O733" t="s">
        <v>9</v>
      </c>
      <c r="P733" t="s">
        <v>10</v>
      </c>
      <c r="Q733" t="s">
        <v>1845</v>
      </c>
      <c r="R733">
        <v>6.3</v>
      </c>
      <c r="S733">
        <v>2</v>
      </c>
      <c r="T733" s="3">
        <v>0</v>
      </c>
      <c r="U733">
        <v>0</v>
      </c>
      <c r="V733">
        <v>-3.2759999999999998</v>
      </c>
      <c r="W733">
        <v>3.024</v>
      </c>
      <c r="X733">
        <v>732</v>
      </c>
    </row>
    <row r="734" spans="1:24" x14ac:dyDescent="0.25">
      <c r="A734">
        <v>733</v>
      </c>
      <c r="B734" t="s">
        <v>2633</v>
      </c>
      <c r="C734" s="2">
        <v>42756</v>
      </c>
      <c r="D734" s="2">
        <v>42760</v>
      </c>
      <c r="E734" t="s">
        <v>373</v>
      </c>
      <c r="F734" t="s">
        <v>2634</v>
      </c>
      <c r="G734" t="s">
        <v>2635</v>
      </c>
      <c r="H734" t="s">
        <v>416</v>
      </c>
      <c r="I734" t="s">
        <v>357</v>
      </c>
      <c r="J734" t="s">
        <v>409</v>
      </c>
      <c r="K734" t="s">
        <v>410</v>
      </c>
      <c r="L734">
        <v>98115</v>
      </c>
      <c r="M734" t="s">
        <v>8</v>
      </c>
      <c r="N734" t="s">
        <v>2063</v>
      </c>
      <c r="O734" t="s">
        <v>9</v>
      </c>
      <c r="P734" t="s">
        <v>12</v>
      </c>
      <c r="Q734" t="s">
        <v>2064</v>
      </c>
      <c r="R734">
        <v>242.94</v>
      </c>
      <c r="S734">
        <v>3</v>
      </c>
      <c r="T734" s="3">
        <v>0</v>
      </c>
      <c r="U734">
        <v>0</v>
      </c>
      <c r="V734">
        <v>-233.22239999999999</v>
      </c>
      <c r="W734">
        <v>9.7175999999999991</v>
      </c>
      <c r="X734">
        <v>733</v>
      </c>
    </row>
    <row r="735" spans="1:24" x14ac:dyDescent="0.25">
      <c r="A735">
        <v>734</v>
      </c>
      <c r="B735" t="s">
        <v>2633</v>
      </c>
      <c r="C735" s="2">
        <v>42756</v>
      </c>
      <c r="D735" s="2">
        <v>42760</v>
      </c>
      <c r="E735" t="s">
        <v>373</v>
      </c>
      <c r="F735" t="s">
        <v>2634</v>
      </c>
      <c r="G735" t="s">
        <v>2635</v>
      </c>
      <c r="H735" t="s">
        <v>416</v>
      </c>
      <c r="I735" t="s">
        <v>357</v>
      </c>
      <c r="J735" t="s">
        <v>409</v>
      </c>
      <c r="K735" t="s">
        <v>410</v>
      </c>
      <c r="L735">
        <v>98115</v>
      </c>
      <c r="M735" t="s">
        <v>8</v>
      </c>
      <c r="N735" t="s">
        <v>2636</v>
      </c>
      <c r="O735" t="s">
        <v>15</v>
      </c>
      <c r="P735" t="s">
        <v>23</v>
      </c>
      <c r="Q735" t="s">
        <v>2637</v>
      </c>
      <c r="R735">
        <v>179.97</v>
      </c>
      <c r="S735">
        <v>3</v>
      </c>
      <c r="T735" s="3">
        <v>0</v>
      </c>
      <c r="U735">
        <v>0</v>
      </c>
      <c r="V735">
        <v>-93.584400000000002</v>
      </c>
      <c r="W735">
        <v>86.385599999999997</v>
      </c>
      <c r="X735">
        <v>734</v>
      </c>
    </row>
    <row r="736" spans="1:24" x14ac:dyDescent="0.25">
      <c r="A736">
        <v>735</v>
      </c>
      <c r="B736" t="s">
        <v>2633</v>
      </c>
      <c r="C736" s="2">
        <v>42756</v>
      </c>
      <c r="D736" s="2">
        <v>42760</v>
      </c>
      <c r="E736" t="s">
        <v>373</v>
      </c>
      <c r="F736" t="s">
        <v>2634</v>
      </c>
      <c r="G736" t="s">
        <v>2635</v>
      </c>
      <c r="H736" t="s">
        <v>416</v>
      </c>
      <c r="I736" t="s">
        <v>357</v>
      </c>
      <c r="J736" t="s">
        <v>409</v>
      </c>
      <c r="K736" t="s">
        <v>410</v>
      </c>
      <c r="L736">
        <v>98115</v>
      </c>
      <c r="M736" t="s">
        <v>8</v>
      </c>
      <c r="N736" t="s">
        <v>1683</v>
      </c>
      <c r="O736" t="s">
        <v>9</v>
      </c>
      <c r="P736" t="s">
        <v>17</v>
      </c>
      <c r="Q736" t="s">
        <v>1684</v>
      </c>
      <c r="R736">
        <v>99.695999999999998</v>
      </c>
      <c r="S736">
        <v>6</v>
      </c>
      <c r="T736" s="3">
        <v>0.2</v>
      </c>
      <c r="U736">
        <v>-19.9392</v>
      </c>
      <c r="V736">
        <v>-46.109400000000001</v>
      </c>
      <c r="W736">
        <v>33.647399999999998</v>
      </c>
      <c r="X736">
        <v>735</v>
      </c>
    </row>
    <row r="737" spans="1:24" x14ac:dyDescent="0.25">
      <c r="A737">
        <v>736</v>
      </c>
      <c r="B737" t="s">
        <v>2633</v>
      </c>
      <c r="C737" s="2">
        <v>42756</v>
      </c>
      <c r="D737" s="2">
        <v>42760</v>
      </c>
      <c r="E737" t="s">
        <v>373</v>
      </c>
      <c r="F737" t="s">
        <v>2634</v>
      </c>
      <c r="G737" t="s">
        <v>2635</v>
      </c>
      <c r="H737" t="s">
        <v>416</v>
      </c>
      <c r="I737" t="s">
        <v>357</v>
      </c>
      <c r="J737" t="s">
        <v>409</v>
      </c>
      <c r="K737" t="s">
        <v>410</v>
      </c>
      <c r="L737">
        <v>98115</v>
      </c>
      <c r="M737" t="s">
        <v>8</v>
      </c>
      <c r="N737" t="s">
        <v>541</v>
      </c>
      <c r="O737" t="s">
        <v>9</v>
      </c>
      <c r="P737" t="s">
        <v>17</v>
      </c>
      <c r="Q737" t="s">
        <v>542</v>
      </c>
      <c r="R737">
        <v>27.936</v>
      </c>
      <c r="S737">
        <v>4</v>
      </c>
      <c r="T737" s="3">
        <v>0.2</v>
      </c>
      <c r="U737">
        <v>-5.5872000000000002</v>
      </c>
      <c r="V737">
        <v>-12.920400000000001</v>
      </c>
      <c r="W737">
        <v>9.4283999999999999</v>
      </c>
      <c r="X737">
        <v>736</v>
      </c>
    </row>
    <row r="738" spans="1:24" x14ac:dyDescent="0.25">
      <c r="A738">
        <v>737</v>
      </c>
      <c r="B738" t="s">
        <v>2633</v>
      </c>
      <c r="C738" s="2">
        <v>42756</v>
      </c>
      <c r="D738" s="2">
        <v>42760</v>
      </c>
      <c r="E738" t="s">
        <v>373</v>
      </c>
      <c r="F738" t="s">
        <v>2634</v>
      </c>
      <c r="G738" t="s">
        <v>2635</v>
      </c>
      <c r="H738" t="s">
        <v>416</v>
      </c>
      <c r="I738" t="s">
        <v>357</v>
      </c>
      <c r="J738" t="s">
        <v>409</v>
      </c>
      <c r="K738" t="s">
        <v>410</v>
      </c>
      <c r="L738">
        <v>98115</v>
      </c>
      <c r="M738" t="s">
        <v>8</v>
      </c>
      <c r="N738" t="s">
        <v>2638</v>
      </c>
      <c r="O738" t="s">
        <v>5</v>
      </c>
      <c r="P738" t="s">
        <v>6</v>
      </c>
      <c r="Q738" t="s">
        <v>2639</v>
      </c>
      <c r="R738">
        <v>84.98</v>
      </c>
      <c r="S738">
        <v>1</v>
      </c>
      <c r="T738" s="3">
        <v>0</v>
      </c>
      <c r="U738">
        <v>0</v>
      </c>
      <c r="V738">
        <v>-66.284400000000005</v>
      </c>
      <c r="W738">
        <v>18.695599999999999</v>
      </c>
      <c r="X738">
        <v>737</v>
      </c>
    </row>
    <row r="739" spans="1:24" x14ac:dyDescent="0.25">
      <c r="A739">
        <v>738</v>
      </c>
      <c r="B739" t="s">
        <v>2633</v>
      </c>
      <c r="C739" s="2">
        <v>42756</v>
      </c>
      <c r="D739" s="2">
        <v>42760</v>
      </c>
      <c r="E739" t="s">
        <v>373</v>
      </c>
      <c r="F739" t="s">
        <v>2634</v>
      </c>
      <c r="G739" t="s">
        <v>2635</v>
      </c>
      <c r="H739" t="s">
        <v>416</v>
      </c>
      <c r="I739" t="s">
        <v>357</v>
      </c>
      <c r="J739" t="s">
        <v>409</v>
      </c>
      <c r="K739" t="s">
        <v>410</v>
      </c>
      <c r="L739">
        <v>98115</v>
      </c>
      <c r="M739" t="s">
        <v>8</v>
      </c>
      <c r="N739" t="s">
        <v>2640</v>
      </c>
      <c r="O739" t="s">
        <v>9</v>
      </c>
      <c r="P739" t="s">
        <v>17</v>
      </c>
      <c r="Q739" t="s">
        <v>2641</v>
      </c>
      <c r="R739">
        <v>18.72</v>
      </c>
      <c r="S739">
        <v>5</v>
      </c>
      <c r="T739" s="3">
        <v>0.2</v>
      </c>
      <c r="U739">
        <v>-3.7440000000000002</v>
      </c>
      <c r="V739">
        <v>-8.4239999999999995</v>
      </c>
      <c r="W739">
        <v>6.5519999999999996</v>
      </c>
      <c r="X739">
        <v>738</v>
      </c>
    </row>
    <row r="740" spans="1:24" x14ac:dyDescent="0.25">
      <c r="A740">
        <v>739</v>
      </c>
      <c r="B740" t="s">
        <v>2642</v>
      </c>
      <c r="C740" s="2">
        <v>41890</v>
      </c>
      <c r="D740" s="2">
        <v>41894</v>
      </c>
      <c r="E740" t="s">
        <v>373</v>
      </c>
      <c r="F740" t="s">
        <v>754</v>
      </c>
      <c r="G740" t="s">
        <v>755</v>
      </c>
      <c r="H740" t="s">
        <v>356</v>
      </c>
      <c r="I740" t="s">
        <v>357</v>
      </c>
      <c r="J740" t="s">
        <v>439</v>
      </c>
      <c r="K740" t="s">
        <v>369</v>
      </c>
      <c r="L740">
        <v>94110</v>
      </c>
      <c r="M740" t="s">
        <v>8</v>
      </c>
      <c r="N740" t="s">
        <v>2643</v>
      </c>
      <c r="O740" t="s">
        <v>15</v>
      </c>
      <c r="P740" t="s">
        <v>23</v>
      </c>
      <c r="Q740" t="s">
        <v>2644</v>
      </c>
      <c r="R740">
        <v>49.98</v>
      </c>
      <c r="S740">
        <v>2</v>
      </c>
      <c r="T740" s="3">
        <v>0</v>
      </c>
      <c r="U740">
        <v>0</v>
      </c>
      <c r="V740">
        <v>-41.483400000000003</v>
      </c>
      <c r="W740">
        <v>8.4966000000000008</v>
      </c>
      <c r="X740">
        <v>739</v>
      </c>
    </row>
    <row r="741" spans="1:24" x14ac:dyDescent="0.25">
      <c r="A741">
        <v>740</v>
      </c>
      <c r="B741" t="s">
        <v>2645</v>
      </c>
      <c r="C741" s="2">
        <v>41643</v>
      </c>
      <c r="D741" s="2">
        <v>41647</v>
      </c>
      <c r="E741" t="s">
        <v>373</v>
      </c>
      <c r="F741" t="s">
        <v>2646</v>
      </c>
      <c r="G741" t="s">
        <v>2647</v>
      </c>
      <c r="H741" t="s">
        <v>416</v>
      </c>
      <c r="I741" t="s">
        <v>357</v>
      </c>
      <c r="J741" t="s">
        <v>519</v>
      </c>
      <c r="K741" t="s">
        <v>520</v>
      </c>
      <c r="L741">
        <v>60540</v>
      </c>
      <c r="M741" t="s">
        <v>20</v>
      </c>
      <c r="N741" t="s">
        <v>2648</v>
      </c>
      <c r="O741" t="s">
        <v>9</v>
      </c>
      <c r="P741" t="s">
        <v>10</v>
      </c>
      <c r="Q741" t="s">
        <v>2649</v>
      </c>
      <c r="R741">
        <v>11.784000000000001</v>
      </c>
      <c r="S741">
        <v>3</v>
      </c>
      <c r="T741" s="3">
        <v>0.2</v>
      </c>
      <c r="U741">
        <v>-2.3567999999999998</v>
      </c>
      <c r="V741">
        <v>-5.1555</v>
      </c>
      <c r="W741">
        <v>4.2717000000000001</v>
      </c>
      <c r="X741">
        <v>740</v>
      </c>
    </row>
    <row r="742" spans="1:24" x14ac:dyDescent="0.25">
      <c r="A742">
        <v>741</v>
      </c>
      <c r="B742" t="s">
        <v>2645</v>
      </c>
      <c r="C742" s="2">
        <v>41643</v>
      </c>
      <c r="D742" s="2">
        <v>41647</v>
      </c>
      <c r="E742" t="s">
        <v>373</v>
      </c>
      <c r="F742" t="s">
        <v>2646</v>
      </c>
      <c r="G742" t="s">
        <v>2647</v>
      </c>
      <c r="H742" t="s">
        <v>416</v>
      </c>
      <c r="I742" t="s">
        <v>357</v>
      </c>
      <c r="J742" t="s">
        <v>519</v>
      </c>
      <c r="K742" t="s">
        <v>520</v>
      </c>
      <c r="L742">
        <v>60540</v>
      </c>
      <c r="M742" t="s">
        <v>20</v>
      </c>
      <c r="N742" t="s">
        <v>1921</v>
      </c>
      <c r="O742" t="s">
        <v>9</v>
      </c>
      <c r="P742" t="s">
        <v>12</v>
      </c>
      <c r="Q742" t="s">
        <v>1922</v>
      </c>
      <c r="R742">
        <v>272.73599999999999</v>
      </c>
      <c r="S742">
        <v>3</v>
      </c>
      <c r="T742" s="3">
        <v>0.2</v>
      </c>
      <c r="U742">
        <v>-54.547199999999997</v>
      </c>
      <c r="V742">
        <v>-282.96359999999999</v>
      </c>
      <c r="W742">
        <v>-64.774799999999999</v>
      </c>
      <c r="X742">
        <v>741</v>
      </c>
    </row>
    <row r="743" spans="1:24" x14ac:dyDescent="0.25">
      <c r="A743">
        <v>742</v>
      </c>
      <c r="B743" t="s">
        <v>2645</v>
      </c>
      <c r="C743" s="2">
        <v>41643</v>
      </c>
      <c r="D743" s="2">
        <v>41647</v>
      </c>
      <c r="E743" t="s">
        <v>373</v>
      </c>
      <c r="F743" t="s">
        <v>2646</v>
      </c>
      <c r="G743" t="s">
        <v>2647</v>
      </c>
      <c r="H743" t="s">
        <v>416</v>
      </c>
      <c r="I743" t="s">
        <v>357</v>
      </c>
      <c r="J743" t="s">
        <v>519</v>
      </c>
      <c r="K743" t="s">
        <v>520</v>
      </c>
      <c r="L743">
        <v>60540</v>
      </c>
      <c r="M743" t="s">
        <v>20</v>
      </c>
      <c r="N743" t="s">
        <v>2650</v>
      </c>
      <c r="O743" t="s">
        <v>9</v>
      </c>
      <c r="P743" t="s">
        <v>17</v>
      </c>
      <c r="Q743" t="s">
        <v>2651</v>
      </c>
      <c r="R743">
        <v>3.54</v>
      </c>
      <c r="S743">
        <v>2</v>
      </c>
      <c r="T743" s="3">
        <v>0.8</v>
      </c>
      <c r="U743">
        <v>-2.8319999999999999</v>
      </c>
      <c r="V743">
        <v>-6.1950000000000003</v>
      </c>
      <c r="W743">
        <v>-5.4870000000000001</v>
      </c>
      <c r="X743">
        <v>742</v>
      </c>
    </row>
    <row r="744" spans="1:24" x14ac:dyDescent="0.25">
      <c r="A744">
        <v>743</v>
      </c>
      <c r="B744" t="s">
        <v>2652</v>
      </c>
      <c r="C744" s="2">
        <v>42609</v>
      </c>
      <c r="D744" s="2">
        <v>42614</v>
      </c>
      <c r="E744" t="s">
        <v>373</v>
      </c>
      <c r="F744" t="s">
        <v>2653</v>
      </c>
      <c r="G744" t="s">
        <v>2654</v>
      </c>
      <c r="H744" t="s">
        <v>356</v>
      </c>
      <c r="I744" t="s">
        <v>357</v>
      </c>
      <c r="J744" t="s">
        <v>1116</v>
      </c>
      <c r="K744" t="s">
        <v>418</v>
      </c>
      <c r="L744">
        <v>75220</v>
      </c>
      <c r="M744" t="s">
        <v>20</v>
      </c>
      <c r="N744" t="s">
        <v>2246</v>
      </c>
      <c r="O744" t="s">
        <v>9</v>
      </c>
      <c r="P744" t="s">
        <v>29</v>
      </c>
      <c r="Q744" t="s">
        <v>2247</v>
      </c>
      <c r="R744">
        <v>51.52</v>
      </c>
      <c r="S744">
        <v>5</v>
      </c>
      <c r="T744" s="3">
        <v>0.2</v>
      </c>
      <c r="U744">
        <v>-10.304</v>
      </c>
      <c r="V744">
        <v>-52.164000000000001</v>
      </c>
      <c r="W744">
        <v>-10.948</v>
      </c>
      <c r="X744">
        <v>743</v>
      </c>
    </row>
    <row r="745" spans="1:24" x14ac:dyDescent="0.25">
      <c r="A745">
        <v>744</v>
      </c>
      <c r="B745" t="s">
        <v>2652</v>
      </c>
      <c r="C745" s="2">
        <v>42609</v>
      </c>
      <c r="D745" s="2">
        <v>42614</v>
      </c>
      <c r="E745" t="s">
        <v>373</v>
      </c>
      <c r="F745" t="s">
        <v>2653</v>
      </c>
      <c r="G745" t="s">
        <v>2654</v>
      </c>
      <c r="H745" t="s">
        <v>356</v>
      </c>
      <c r="I745" t="s">
        <v>357</v>
      </c>
      <c r="J745" t="s">
        <v>1116</v>
      </c>
      <c r="K745" t="s">
        <v>418</v>
      </c>
      <c r="L745">
        <v>75220</v>
      </c>
      <c r="M745" t="s">
        <v>20</v>
      </c>
      <c r="N745" t="s">
        <v>1327</v>
      </c>
      <c r="O745" t="s">
        <v>9</v>
      </c>
      <c r="P745" t="s">
        <v>19</v>
      </c>
      <c r="Q745" t="s">
        <v>1328</v>
      </c>
      <c r="R745">
        <v>3.528</v>
      </c>
      <c r="S745">
        <v>1</v>
      </c>
      <c r="T745" s="3">
        <v>0.2</v>
      </c>
      <c r="U745">
        <v>-0.7056</v>
      </c>
      <c r="V745">
        <v>-1.6758</v>
      </c>
      <c r="W745">
        <v>1.1466000000000001</v>
      </c>
      <c r="X745">
        <v>744</v>
      </c>
    </row>
    <row r="746" spans="1:24" x14ac:dyDescent="0.25">
      <c r="A746">
        <v>745</v>
      </c>
      <c r="B746" t="s">
        <v>2652</v>
      </c>
      <c r="C746" s="2">
        <v>42609</v>
      </c>
      <c r="D746" s="2">
        <v>42614</v>
      </c>
      <c r="E746" t="s">
        <v>373</v>
      </c>
      <c r="F746" t="s">
        <v>2653</v>
      </c>
      <c r="G746" t="s">
        <v>2654</v>
      </c>
      <c r="H746" t="s">
        <v>356</v>
      </c>
      <c r="I746" t="s">
        <v>357</v>
      </c>
      <c r="J746" t="s">
        <v>1116</v>
      </c>
      <c r="K746" t="s">
        <v>418</v>
      </c>
      <c r="L746">
        <v>75220</v>
      </c>
      <c r="M746" t="s">
        <v>20</v>
      </c>
      <c r="N746" t="s">
        <v>2655</v>
      </c>
      <c r="O746" t="s">
        <v>9</v>
      </c>
      <c r="P746" t="s">
        <v>19</v>
      </c>
      <c r="Q746" t="s">
        <v>2656</v>
      </c>
      <c r="R746">
        <v>4.6239999999999997</v>
      </c>
      <c r="S746">
        <v>1</v>
      </c>
      <c r="T746" s="3">
        <v>0.2</v>
      </c>
      <c r="U746">
        <v>-0.92479999999999996</v>
      </c>
      <c r="V746">
        <v>-2.0230000000000001</v>
      </c>
      <c r="W746">
        <v>1.6761999999999999</v>
      </c>
      <c r="X746">
        <v>745</v>
      </c>
    </row>
    <row r="747" spans="1:24" x14ac:dyDescent="0.25">
      <c r="A747">
        <v>746</v>
      </c>
      <c r="B747" t="s">
        <v>2652</v>
      </c>
      <c r="C747" s="2">
        <v>42609</v>
      </c>
      <c r="D747" s="2">
        <v>42614</v>
      </c>
      <c r="E747" t="s">
        <v>373</v>
      </c>
      <c r="F747" t="s">
        <v>2653</v>
      </c>
      <c r="G747" t="s">
        <v>2654</v>
      </c>
      <c r="H747" t="s">
        <v>356</v>
      </c>
      <c r="I747" t="s">
        <v>357</v>
      </c>
      <c r="J747" t="s">
        <v>1116</v>
      </c>
      <c r="K747" t="s">
        <v>418</v>
      </c>
      <c r="L747">
        <v>75220</v>
      </c>
      <c r="M747" t="s">
        <v>20</v>
      </c>
      <c r="N747" t="s">
        <v>2657</v>
      </c>
      <c r="O747" t="s">
        <v>9</v>
      </c>
      <c r="P747" t="s">
        <v>29</v>
      </c>
      <c r="Q747" t="s">
        <v>2658</v>
      </c>
      <c r="R747">
        <v>55.167999999999999</v>
      </c>
      <c r="S747">
        <v>4</v>
      </c>
      <c r="T747" s="3">
        <v>0.2</v>
      </c>
      <c r="U747">
        <v>-11.0336</v>
      </c>
      <c r="V747">
        <v>-37.927999999999997</v>
      </c>
      <c r="W747">
        <v>6.2064000000000004</v>
      </c>
      <c r="X747">
        <v>746</v>
      </c>
    </row>
    <row r="748" spans="1:24" x14ac:dyDescent="0.25">
      <c r="A748">
        <v>747</v>
      </c>
      <c r="B748" t="s">
        <v>2659</v>
      </c>
      <c r="C748" s="2">
        <v>41786</v>
      </c>
      <c r="D748" s="2">
        <v>41786</v>
      </c>
      <c r="E748" t="s">
        <v>1587</v>
      </c>
      <c r="F748" t="s">
        <v>1913</v>
      </c>
      <c r="G748" t="s">
        <v>1914</v>
      </c>
      <c r="H748" t="s">
        <v>367</v>
      </c>
      <c r="I748" t="s">
        <v>357</v>
      </c>
      <c r="J748" t="s">
        <v>1246</v>
      </c>
      <c r="K748" t="s">
        <v>369</v>
      </c>
      <c r="L748">
        <v>92105</v>
      </c>
      <c r="M748" t="s">
        <v>8</v>
      </c>
      <c r="N748" t="s">
        <v>1224</v>
      </c>
      <c r="O748" t="s">
        <v>5</v>
      </c>
      <c r="P748" t="s">
        <v>11</v>
      </c>
      <c r="Q748" t="s">
        <v>1225</v>
      </c>
      <c r="R748">
        <v>567.12</v>
      </c>
      <c r="S748">
        <v>10</v>
      </c>
      <c r="T748" s="3">
        <v>0.2</v>
      </c>
      <c r="U748">
        <v>-113.42400000000001</v>
      </c>
      <c r="V748">
        <v>-482.05200000000002</v>
      </c>
      <c r="W748">
        <v>-28.356000000000002</v>
      </c>
      <c r="X748">
        <v>747</v>
      </c>
    </row>
    <row r="749" spans="1:24" x14ac:dyDescent="0.25">
      <c r="A749">
        <v>748</v>
      </c>
      <c r="B749" t="s">
        <v>2659</v>
      </c>
      <c r="C749" s="2">
        <v>41786</v>
      </c>
      <c r="D749" s="2">
        <v>41786</v>
      </c>
      <c r="E749" t="s">
        <v>1587</v>
      </c>
      <c r="F749" t="s">
        <v>1913</v>
      </c>
      <c r="G749" t="s">
        <v>1914</v>
      </c>
      <c r="H749" t="s">
        <v>367</v>
      </c>
      <c r="I749" t="s">
        <v>357</v>
      </c>
      <c r="J749" t="s">
        <v>1246</v>
      </c>
      <c r="K749" t="s">
        <v>369</v>
      </c>
      <c r="L749">
        <v>92105</v>
      </c>
      <c r="M749" t="s">
        <v>8</v>
      </c>
      <c r="N749" t="s">
        <v>1980</v>
      </c>
      <c r="O749" t="s">
        <v>9</v>
      </c>
      <c r="P749" t="s">
        <v>12</v>
      </c>
      <c r="Q749" t="s">
        <v>1981</v>
      </c>
      <c r="R749">
        <v>359.32</v>
      </c>
      <c r="S749">
        <v>4</v>
      </c>
      <c r="T749" s="3">
        <v>0</v>
      </c>
      <c r="U749">
        <v>0</v>
      </c>
      <c r="V749">
        <v>-352.1336</v>
      </c>
      <c r="W749">
        <v>7.1863999999999999</v>
      </c>
      <c r="X749">
        <v>748</v>
      </c>
    </row>
    <row r="750" spans="1:24" x14ac:dyDescent="0.25">
      <c r="A750">
        <v>749</v>
      </c>
      <c r="B750" t="s">
        <v>2660</v>
      </c>
      <c r="C750" s="2">
        <v>42449</v>
      </c>
      <c r="D750" s="2">
        <v>42451</v>
      </c>
      <c r="E750" t="s">
        <v>353</v>
      </c>
      <c r="F750" t="s">
        <v>2661</v>
      </c>
      <c r="G750" t="s">
        <v>2662</v>
      </c>
      <c r="H750" t="s">
        <v>356</v>
      </c>
      <c r="I750" t="s">
        <v>357</v>
      </c>
      <c r="J750" t="s">
        <v>2663</v>
      </c>
      <c r="K750" t="s">
        <v>520</v>
      </c>
      <c r="L750">
        <v>60201</v>
      </c>
      <c r="M750" t="s">
        <v>20</v>
      </c>
      <c r="N750" t="s">
        <v>2664</v>
      </c>
      <c r="O750" t="s">
        <v>15</v>
      </c>
      <c r="P750" t="s">
        <v>16</v>
      </c>
      <c r="Q750" t="s">
        <v>2665</v>
      </c>
      <c r="R750">
        <v>11.992000000000001</v>
      </c>
      <c r="S750">
        <v>1</v>
      </c>
      <c r="T750" s="3">
        <v>0.2</v>
      </c>
      <c r="U750">
        <v>-2.3984000000000001</v>
      </c>
      <c r="V750">
        <v>-8.6942000000000004</v>
      </c>
      <c r="W750">
        <v>0.89939999999999998</v>
      </c>
      <c r="X750">
        <v>749</v>
      </c>
    </row>
    <row r="751" spans="1:24" x14ac:dyDescent="0.25">
      <c r="A751">
        <v>750</v>
      </c>
      <c r="B751" t="s">
        <v>2666</v>
      </c>
      <c r="C751" s="2">
        <v>43010</v>
      </c>
      <c r="D751" s="2">
        <v>42741</v>
      </c>
      <c r="E751" t="s">
        <v>373</v>
      </c>
      <c r="F751" t="s">
        <v>2667</v>
      </c>
      <c r="G751" t="s">
        <v>2668</v>
      </c>
      <c r="H751" t="s">
        <v>356</v>
      </c>
      <c r="I751" t="s">
        <v>357</v>
      </c>
      <c r="J751" t="s">
        <v>2669</v>
      </c>
      <c r="K751" t="s">
        <v>547</v>
      </c>
      <c r="L751">
        <v>48183</v>
      </c>
      <c r="M751" t="s">
        <v>20</v>
      </c>
      <c r="N751" t="s">
        <v>2670</v>
      </c>
      <c r="O751" t="s">
        <v>9</v>
      </c>
      <c r="P751" t="s">
        <v>17</v>
      </c>
      <c r="Q751" t="s">
        <v>2671</v>
      </c>
      <c r="R751">
        <v>58.05</v>
      </c>
      <c r="S751">
        <v>3</v>
      </c>
      <c r="T751" s="3">
        <v>0</v>
      </c>
      <c r="U751">
        <v>0</v>
      </c>
      <c r="V751">
        <v>-31.347000000000001</v>
      </c>
      <c r="W751">
        <v>26.702999999999999</v>
      </c>
      <c r="X751">
        <v>750</v>
      </c>
    </row>
    <row r="752" spans="1:24" x14ac:dyDescent="0.25">
      <c r="A752">
        <v>751</v>
      </c>
      <c r="B752" t="s">
        <v>2666</v>
      </c>
      <c r="C752" s="2">
        <v>43010</v>
      </c>
      <c r="D752" s="2">
        <v>42741</v>
      </c>
      <c r="E752" t="s">
        <v>373</v>
      </c>
      <c r="F752" t="s">
        <v>2667</v>
      </c>
      <c r="G752" t="s">
        <v>2668</v>
      </c>
      <c r="H752" t="s">
        <v>356</v>
      </c>
      <c r="I752" t="s">
        <v>357</v>
      </c>
      <c r="J752" t="s">
        <v>2669</v>
      </c>
      <c r="K752" t="s">
        <v>547</v>
      </c>
      <c r="L752">
        <v>48183</v>
      </c>
      <c r="M752" t="s">
        <v>20</v>
      </c>
      <c r="N752" t="s">
        <v>2672</v>
      </c>
      <c r="O752" t="s">
        <v>5</v>
      </c>
      <c r="P752" t="s">
        <v>13</v>
      </c>
      <c r="Q752" t="s">
        <v>2673</v>
      </c>
      <c r="R752">
        <v>157.74</v>
      </c>
      <c r="S752">
        <v>11</v>
      </c>
      <c r="T752" s="3">
        <v>0</v>
      </c>
      <c r="U752">
        <v>0</v>
      </c>
      <c r="V752">
        <v>-100.95359999999999</v>
      </c>
      <c r="W752">
        <v>56.7864</v>
      </c>
      <c r="X752">
        <v>751</v>
      </c>
    </row>
    <row r="753" spans="1:24" x14ac:dyDescent="0.25">
      <c r="A753">
        <v>752</v>
      </c>
      <c r="B753" t="s">
        <v>2666</v>
      </c>
      <c r="C753" s="2">
        <v>43010</v>
      </c>
      <c r="D753" s="2">
        <v>42741</v>
      </c>
      <c r="E753" t="s">
        <v>373</v>
      </c>
      <c r="F753" t="s">
        <v>2667</v>
      </c>
      <c r="G753" t="s">
        <v>2668</v>
      </c>
      <c r="H753" t="s">
        <v>356</v>
      </c>
      <c r="I753" t="s">
        <v>357</v>
      </c>
      <c r="J753" t="s">
        <v>2669</v>
      </c>
      <c r="K753" t="s">
        <v>547</v>
      </c>
      <c r="L753">
        <v>48183</v>
      </c>
      <c r="M753" t="s">
        <v>20</v>
      </c>
      <c r="N753" t="s">
        <v>1720</v>
      </c>
      <c r="O753" t="s">
        <v>9</v>
      </c>
      <c r="P753" t="s">
        <v>14</v>
      </c>
      <c r="Q753" t="s">
        <v>1721</v>
      </c>
      <c r="R753">
        <v>56.98</v>
      </c>
      <c r="S753">
        <v>7</v>
      </c>
      <c r="T753" s="3">
        <v>0</v>
      </c>
      <c r="U753">
        <v>0</v>
      </c>
      <c r="V753">
        <v>-34.188000000000002</v>
      </c>
      <c r="W753">
        <v>22.792000000000002</v>
      </c>
      <c r="X753">
        <v>752</v>
      </c>
    </row>
    <row r="754" spans="1:24" x14ac:dyDescent="0.25">
      <c r="A754">
        <v>753</v>
      </c>
      <c r="B754" t="s">
        <v>2666</v>
      </c>
      <c r="C754" s="2">
        <v>43010</v>
      </c>
      <c r="D754" s="2">
        <v>42741</v>
      </c>
      <c r="E754" t="s">
        <v>373</v>
      </c>
      <c r="F754" t="s">
        <v>2667</v>
      </c>
      <c r="G754" t="s">
        <v>2668</v>
      </c>
      <c r="H754" t="s">
        <v>356</v>
      </c>
      <c r="I754" t="s">
        <v>357</v>
      </c>
      <c r="J754" t="s">
        <v>2669</v>
      </c>
      <c r="K754" t="s">
        <v>547</v>
      </c>
      <c r="L754">
        <v>48183</v>
      </c>
      <c r="M754" t="s">
        <v>20</v>
      </c>
      <c r="N754" t="s">
        <v>2674</v>
      </c>
      <c r="O754" t="s">
        <v>9</v>
      </c>
      <c r="P754" t="s">
        <v>17</v>
      </c>
      <c r="Q754" t="s">
        <v>2675</v>
      </c>
      <c r="R754">
        <v>2.88</v>
      </c>
      <c r="S754">
        <v>1</v>
      </c>
      <c r="T754" s="3">
        <v>0</v>
      </c>
      <c r="U754">
        <v>0</v>
      </c>
      <c r="V754">
        <v>-1.4688000000000001</v>
      </c>
      <c r="W754">
        <v>1.4112</v>
      </c>
      <c r="X754">
        <v>753</v>
      </c>
    </row>
    <row r="755" spans="1:24" x14ac:dyDescent="0.25">
      <c r="A755">
        <v>754</v>
      </c>
      <c r="B755" t="s">
        <v>2676</v>
      </c>
      <c r="C755" s="2">
        <v>42467</v>
      </c>
      <c r="D755" s="2">
        <v>42469</v>
      </c>
      <c r="E755" t="s">
        <v>497</v>
      </c>
      <c r="F755" t="s">
        <v>2677</v>
      </c>
      <c r="G755" t="s">
        <v>2678</v>
      </c>
      <c r="H755" t="s">
        <v>367</v>
      </c>
      <c r="I755" t="s">
        <v>357</v>
      </c>
      <c r="J755" t="s">
        <v>439</v>
      </c>
      <c r="K755" t="s">
        <v>369</v>
      </c>
      <c r="L755">
        <v>94110</v>
      </c>
      <c r="M755" t="s">
        <v>8</v>
      </c>
      <c r="N755" t="s">
        <v>2679</v>
      </c>
      <c r="O755" t="s">
        <v>15</v>
      </c>
      <c r="P755" t="s">
        <v>36</v>
      </c>
      <c r="Q755" t="s">
        <v>2680</v>
      </c>
      <c r="R755">
        <v>1199.9760000000001</v>
      </c>
      <c r="S755">
        <v>3</v>
      </c>
      <c r="T755" s="3">
        <v>0.2</v>
      </c>
      <c r="U755">
        <v>-239.99520000000001</v>
      </c>
      <c r="V755">
        <v>-584.98829999999998</v>
      </c>
      <c r="W755">
        <v>374.99250000000001</v>
      </c>
      <c r="X755">
        <v>754</v>
      </c>
    </row>
    <row r="756" spans="1:24" x14ac:dyDescent="0.25">
      <c r="A756">
        <v>755</v>
      </c>
      <c r="B756" t="s">
        <v>2681</v>
      </c>
      <c r="C756" s="2">
        <v>42345</v>
      </c>
      <c r="D756" s="2">
        <v>42350</v>
      </c>
      <c r="E756" t="s">
        <v>373</v>
      </c>
      <c r="F756" t="s">
        <v>2270</v>
      </c>
      <c r="G756" t="s">
        <v>2271</v>
      </c>
      <c r="H756" t="s">
        <v>356</v>
      </c>
      <c r="I756" t="s">
        <v>357</v>
      </c>
      <c r="J756" t="s">
        <v>368</v>
      </c>
      <c r="K756" t="s">
        <v>369</v>
      </c>
      <c r="L756">
        <v>90036</v>
      </c>
      <c r="M756" t="s">
        <v>8</v>
      </c>
      <c r="N756" t="s">
        <v>2468</v>
      </c>
      <c r="O756" t="s">
        <v>5</v>
      </c>
      <c r="P756" t="s">
        <v>13</v>
      </c>
      <c r="Q756" t="s">
        <v>2469</v>
      </c>
      <c r="R756">
        <v>79.92</v>
      </c>
      <c r="S756">
        <v>4</v>
      </c>
      <c r="T756" s="3">
        <v>0</v>
      </c>
      <c r="U756">
        <v>0</v>
      </c>
      <c r="V756">
        <v>-51.148800000000001</v>
      </c>
      <c r="W756">
        <v>28.7712</v>
      </c>
      <c r="X756">
        <v>755</v>
      </c>
    </row>
    <row r="757" spans="1:24" x14ac:dyDescent="0.25">
      <c r="A757">
        <v>756</v>
      </c>
      <c r="B757" t="s">
        <v>2682</v>
      </c>
      <c r="C757" s="2">
        <v>42631</v>
      </c>
      <c r="D757" s="2">
        <v>42635</v>
      </c>
      <c r="E757" t="s">
        <v>373</v>
      </c>
      <c r="F757" t="s">
        <v>2309</v>
      </c>
      <c r="G757" t="s">
        <v>2310</v>
      </c>
      <c r="H757" t="s">
        <v>367</v>
      </c>
      <c r="I757" t="s">
        <v>357</v>
      </c>
      <c r="J757" t="s">
        <v>1817</v>
      </c>
      <c r="K757" t="s">
        <v>377</v>
      </c>
      <c r="L757">
        <v>32216</v>
      </c>
      <c r="M757" t="s">
        <v>4</v>
      </c>
      <c r="N757" t="s">
        <v>2683</v>
      </c>
      <c r="O757" t="s">
        <v>5</v>
      </c>
      <c r="P757" t="s">
        <v>11</v>
      </c>
      <c r="Q757" t="s">
        <v>2684</v>
      </c>
      <c r="R757">
        <v>383.43799999999999</v>
      </c>
      <c r="S757">
        <v>4</v>
      </c>
      <c r="T757" s="3">
        <v>0.45</v>
      </c>
      <c r="U757">
        <v>-172.5471</v>
      </c>
      <c r="V757">
        <v>-378.20929999999998</v>
      </c>
      <c r="W757">
        <v>-167.3184</v>
      </c>
      <c r="X757">
        <v>756</v>
      </c>
    </row>
    <row r="758" spans="1:24" x14ac:dyDescent="0.25">
      <c r="A758">
        <v>757</v>
      </c>
      <c r="B758" t="s">
        <v>2685</v>
      </c>
      <c r="C758" s="2">
        <v>42002</v>
      </c>
      <c r="D758" s="2">
        <v>42006</v>
      </c>
      <c r="E758" t="s">
        <v>373</v>
      </c>
      <c r="F758" t="s">
        <v>2686</v>
      </c>
      <c r="G758" t="s">
        <v>2687</v>
      </c>
      <c r="H758" t="s">
        <v>356</v>
      </c>
      <c r="I758" t="s">
        <v>357</v>
      </c>
      <c r="J758" t="s">
        <v>2688</v>
      </c>
      <c r="K758" t="s">
        <v>538</v>
      </c>
      <c r="L758">
        <v>55016</v>
      </c>
      <c r="M758" t="s">
        <v>20</v>
      </c>
      <c r="N758" t="s">
        <v>2524</v>
      </c>
      <c r="O758" t="s">
        <v>9</v>
      </c>
      <c r="P758" t="s">
        <v>12</v>
      </c>
      <c r="Q758" t="s">
        <v>2525</v>
      </c>
      <c r="R758">
        <v>24.56</v>
      </c>
      <c r="S758">
        <v>2</v>
      </c>
      <c r="T758" s="3">
        <v>0</v>
      </c>
      <c r="U758">
        <v>0</v>
      </c>
      <c r="V758">
        <v>-17.683199999999999</v>
      </c>
      <c r="W758">
        <v>6.8768000000000002</v>
      </c>
      <c r="X758">
        <v>757</v>
      </c>
    </row>
    <row r="759" spans="1:24" x14ac:dyDescent="0.25">
      <c r="A759">
        <v>758</v>
      </c>
      <c r="B759" t="s">
        <v>2685</v>
      </c>
      <c r="C759" s="2">
        <v>42002</v>
      </c>
      <c r="D759" s="2">
        <v>42006</v>
      </c>
      <c r="E759" t="s">
        <v>373</v>
      </c>
      <c r="F759" t="s">
        <v>2686</v>
      </c>
      <c r="G759" t="s">
        <v>2687</v>
      </c>
      <c r="H759" t="s">
        <v>356</v>
      </c>
      <c r="I759" t="s">
        <v>357</v>
      </c>
      <c r="J759" t="s">
        <v>2688</v>
      </c>
      <c r="K759" t="s">
        <v>538</v>
      </c>
      <c r="L759">
        <v>55016</v>
      </c>
      <c r="M759" t="s">
        <v>20</v>
      </c>
      <c r="N759" t="s">
        <v>2369</v>
      </c>
      <c r="O759" t="s">
        <v>15</v>
      </c>
      <c r="P759" t="s">
        <v>23</v>
      </c>
      <c r="Q759" t="s">
        <v>2370</v>
      </c>
      <c r="R759">
        <v>119.8</v>
      </c>
      <c r="S759">
        <v>4</v>
      </c>
      <c r="T759" s="3">
        <v>0</v>
      </c>
      <c r="U759">
        <v>0</v>
      </c>
      <c r="V759">
        <v>-71.88</v>
      </c>
      <c r="W759">
        <v>47.92</v>
      </c>
      <c r="X759">
        <v>758</v>
      </c>
    </row>
    <row r="760" spans="1:24" x14ac:dyDescent="0.25">
      <c r="A760">
        <v>759</v>
      </c>
      <c r="B760" t="s">
        <v>2689</v>
      </c>
      <c r="C760" s="2">
        <v>42939</v>
      </c>
      <c r="D760" s="2">
        <v>42944</v>
      </c>
      <c r="E760" t="s">
        <v>373</v>
      </c>
      <c r="F760" t="s">
        <v>2690</v>
      </c>
      <c r="G760" t="s">
        <v>2691</v>
      </c>
      <c r="H760" t="s">
        <v>367</v>
      </c>
      <c r="I760" t="s">
        <v>357</v>
      </c>
      <c r="J760" t="s">
        <v>575</v>
      </c>
      <c r="K760" t="s">
        <v>576</v>
      </c>
      <c r="L760">
        <v>10009</v>
      </c>
      <c r="M760" t="s">
        <v>22</v>
      </c>
      <c r="N760" t="s">
        <v>2304</v>
      </c>
      <c r="O760" t="s">
        <v>9</v>
      </c>
      <c r="P760" t="s">
        <v>17</v>
      </c>
      <c r="Q760" t="s">
        <v>2305</v>
      </c>
      <c r="R760">
        <v>13.128</v>
      </c>
      <c r="S760">
        <v>3</v>
      </c>
      <c r="T760" s="3">
        <v>0.2</v>
      </c>
      <c r="U760">
        <v>-2.6255999999999999</v>
      </c>
      <c r="V760">
        <v>-6.2358000000000002</v>
      </c>
      <c r="W760">
        <v>4.2666000000000004</v>
      </c>
      <c r="X760">
        <v>759</v>
      </c>
    </row>
    <row r="761" spans="1:24" x14ac:dyDescent="0.25">
      <c r="A761">
        <v>760</v>
      </c>
      <c r="B761" t="s">
        <v>2692</v>
      </c>
      <c r="C761" s="2">
        <v>42996</v>
      </c>
      <c r="D761" s="2">
        <v>43000</v>
      </c>
      <c r="E761" t="s">
        <v>373</v>
      </c>
      <c r="F761" t="s">
        <v>2693</v>
      </c>
      <c r="G761" t="s">
        <v>2694</v>
      </c>
      <c r="H761" t="s">
        <v>367</v>
      </c>
      <c r="I761" t="s">
        <v>357</v>
      </c>
      <c r="J761" t="s">
        <v>2133</v>
      </c>
      <c r="K761" t="s">
        <v>427</v>
      </c>
      <c r="L761">
        <v>54302</v>
      </c>
      <c r="M761" t="s">
        <v>20</v>
      </c>
      <c r="N761" t="s">
        <v>864</v>
      </c>
      <c r="O761" t="s">
        <v>9</v>
      </c>
      <c r="P761" t="s">
        <v>19</v>
      </c>
      <c r="Q761" t="s">
        <v>2472</v>
      </c>
      <c r="R761">
        <v>22.72</v>
      </c>
      <c r="S761">
        <v>4</v>
      </c>
      <c r="T761" s="3">
        <v>0</v>
      </c>
      <c r="U761">
        <v>0</v>
      </c>
      <c r="V761">
        <v>-12.496</v>
      </c>
      <c r="W761">
        <v>10.224</v>
      </c>
      <c r="X761">
        <v>760</v>
      </c>
    </row>
    <row r="762" spans="1:24" x14ac:dyDescent="0.25">
      <c r="A762">
        <v>761</v>
      </c>
      <c r="B762" t="s">
        <v>2695</v>
      </c>
      <c r="C762" s="2">
        <v>42247</v>
      </c>
      <c r="D762" s="2">
        <v>42252</v>
      </c>
      <c r="E762" t="s">
        <v>373</v>
      </c>
      <c r="F762" t="s">
        <v>2302</v>
      </c>
      <c r="G762" t="s">
        <v>2303</v>
      </c>
      <c r="H762" t="s">
        <v>356</v>
      </c>
      <c r="I762" t="s">
        <v>357</v>
      </c>
      <c r="J762" t="s">
        <v>368</v>
      </c>
      <c r="K762" t="s">
        <v>369</v>
      </c>
      <c r="L762">
        <v>90004</v>
      </c>
      <c r="M762" t="s">
        <v>8</v>
      </c>
      <c r="N762" t="s">
        <v>2186</v>
      </c>
      <c r="O762" t="s">
        <v>9</v>
      </c>
      <c r="P762" t="s">
        <v>19</v>
      </c>
      <c r="Q762" t="s">
        <v>2187</v>
      </c>
      <c r="R762">
        <v>58.32</v>
      </c>
      <c r="S762">
        <v>9</v>
      </c>
      <c r="T762" s="3">
        <v>0</v>
      </c>
      <c r="U762">
        <v>0</v>
      </c>
      <c r="V762">
        <v>-30.3264</v>
      </c>
      <c r="W762">
        <v>27.993600000000001</v>
      </c>
      <c r="X762">
        <v>761</v>
      </c>
    </row>
    <row r="763" spans="1:24" x14ac:dyDescent="0.25">
      <c r="A763">
        <v>762</v>
      </c>
      <c r="B763" t="s">
        <v>2696</v>
      </c>
      <c r="C763" s="2">
        <v>43042</v>
      </c>
      <c r="D763" s="2">
        <v>43046</v>
      </c>
      <c r="E763" t="s">
        <v>373</v>
      </c>
      <c r="F763" t="s">
        <v>677</v>
      </c>
      <c r="G763" t="s">
        <v>678</v>
      </c>
      <c r="H763" t="s">
        <v>367</v>
      </c>
      <c r="I763" t="s">
        <v>357</v>
      </c>
      <c r="J763" t="s">
        <v>2026</v>
      </c>
      <c r="K763" t="s">
        <v>1569</v>
      </c>
      <c r="L763">
        <v>30318</v>
      </c>
      <c r="M763" t="s">
        <v>4</v>
      </c>
      <c r="N763" t="s">
        <v>2697</v>
      </c>
      <c r="O763" t="s">
        <v>9</v>
      </c>
      <c r="P763" t="s">
        <v>10</v>
      </c>
      <c r="Q763" t="s">
        <v>2698</v>
      </c>
      <c r="R763">
        <v>12.39</v>
      </c>
      <c r="S763">
        <v>3</v>
      </c>
      <c r="T763" s="3">
        <v>0</v>
      </c>
      <c r="U763">
        <v>0</v>
      </c>
      <c r="V763">
        <v>-6.6905999999999999</v>
      </c>
      <c r="W763">
        <v>5.6993999999999998</v>
      </c>
      <c r="X763">
        <v>762</v>
      </c>
    </row>
    <row r="764" spans="1:24" x14ac:dyDescent="0.25">
      <c r="A764">
        <v>763</v>
      </c>
      <c r="B764" t="s">
        <v>2699</v>
      </c>
      <c r="C764" s="2">
        <v>42043</v>
      </c>
      <c r="D764" s="2">
        <v>42048</v>
      </c>
      <c r="E764" t="s">
        <v>373</v>
      </c>
      <c r="F764" t="s">
        <v>2700</v>
      </c>
      <c r="G764" t="s">
        <v>2701</v>
      </c>
      <c r="H764" t="s">
        <v>356</v>
      </c>
      <c r="I764" t="s">
        <v>357</v>
      </c>
      <c r="J764" t="s">
        <v>802</v>
      </c>
      <c r="K764" t="s">
        <v>803</v>
      </c>
      <c r="L764">
        <v>43229</v>
      </c>
      <c r="M764" t="s">
        <v>22</v>
      </c>
      <c r="N764" t="s">
        <v>995</v>
      </c>
      <c r="O764" t="s">
        <v>15</v>
      </c>
      <c r="P764" t="s">
        <v>16</v>
      </c>
      <c r="Q764" t="s">
        <v>996</v>
      </c>
      <c r="R764">
        <v>107.982</v>
      </c>
      <c r="S764">
        <v>3</v>
      </c>
      <c r="T764" s="3">
        <v>0.4</v>
      </c>
      <c r="U764">
        <v>-43.192799999999998</v>
      </c>
      <c r="V764">
        <v>-91.784700000000001</v>
      </c>
      <c r="W764">
        <v>-26.9955</v>
      </c>
      <c r="X764">
        <v>763</v>
      </c>
    </row>
    <row r="765" spans="1:24" x14ac:dyDescent="0.25">
      <c r="A765">
        <v>764</v>
      </c>
      <c r="B765" t="s">
        <v>2702</v>
      </c>
      <c r="C765" s="2">
        <v>41652</v>
      </c>
      <c r="D765" s="2">
        <v>41654</v>
      </c>
      <c r="E765" t="s">
        <v>353</v>
      </c>
      <c r="F765" t="s">
        <v>2703</v>
      </c>
      <c r="G765" t="s">
        <v>2704</v>
      </c>
      <c r="H765" t="s">
        <v>367</v>
      </c>
      <c r="I765" t="s">
        <v>357</v>
      </c>
      <c r="J765" t="s">
        <v>2705</v>
      </c>
      <c r="K765" t="s">
        <v>1039</v>
      </c>
      <c r="L765">
        <v>71111</v>
      </c>
      <c r="M765" t="s">
        <v>4</v>
      </c>
      <c r="N765" t="s">
        <v>972</v>
      </c>
      <c r="O765" t="s">
        <v>9</v>
      </c>
      <c r="P765" t="s">
        <v>24</v>
      </c>
      <c r="Q765" t="s">
        <v>973</v>
      </c>
      <c r="R765">
        <v>11.36</v>
      </c>
      <c r="S765">
        <v>2</v>
      </c>
      <c r="T765" s="3">
        <v>0</v>
      </c>
      <c r="U765">
        <v>0</v>
      </c>
      <c r="V765">
        <v>-6.0208000000000004</v>
      </c>
      <c r="W765">
        <v>5.3391999999999999</v>
      </c>
      <c r="X765">
        <v>764</v>
      </c>
    </row>
    <row r="766" spans="1:24" x14ac:dyDescent="0.25">
      <c r="A766">
        <v>765</v>
      </c>
      <c r="B766" t="s">
        <v>2702</v>
      </c>
      <c r="C766" s="2">
        <v>41652</v>
      </c>
      <c r="D766" s="2">
        <v>41654</v>
      </c>
      <c r="E766" t="s">
        <v>353</v>
      </c>
      <c r="F766" t="s">
        <v>2703</v>
      </c>
      <c r="G766" t="s">
        <v>2704</v>
      </c>
      <c r="H766" t="s">
        <v>367</v>
      </c>
      <c r="I766" t="s">
        <v>357</v>
      </c>
      <c r="J766" t="s">
        <v>2705</v>
      </c>
      <c r="K766" t="s">
        <v>1039</v>
      </c>
      <c r="L766">
        <v>71111</v>
      </c>
      <c r="M766" t="s">
        <v>4</v>
      </c>
      <c r="N766" t="s">
        <v>2706</v>
      </c>
      <c r="O766" t="s">
        <v>9</v>
      </c>
      <c r="P766" t="s">
        <v>24</v>
      </c>
      <c r="Q766" t="s">
        <v>2707</v>
      </c>
      <c r="R766">
        <v>50.94</v>
      </c>
      <c r="S766">
        <v>3</v>
      </c>
      <c r="T766" s="3">
        <v>0</v>
      </c>
      <c r="U766">
        <v>0</v>
      </c>
      <c r="V766">
        <v>-25.47</v>
      </c>
      <c r="W766">
        <v>25.47</v>
      </c>
      <c r="X766">
        <v>765</v>
      </c>
    </row>
    <row r="767" spans="1:24" x14ac:dyDescent="0.25">
      <c r="A767">
        <v>766</v>
      </c>
      <c r="B767" t="s">
        <v>2702</v>
      </c>
      <c r="C767" s="2">
        <v>41652</v>
      </c>
      <c r="D767" s="2">
        <v>41654</v>
      </c>
      <c r="E767" t="s">
        <v>353</v>
      </c>
      <c r="F767" t="s">
        <v>2703</v>
      </c>
      <c r="G767" t="s">
        <v>2704</v>
      </c>
      <c r="H767" t="s">
        <v>367</v>
      </c>
      <c r="I767" t="s">
        <v>357</v>
      </c>
      <c r="J767" t="s">
        <v>2705</v>
      </c>
      <c r="K767" t="s">
        <v>1039</v>
      </c>
      <c r="L767">
        <v>71111</v>
      </c>
      <c r="M767" t="s">
        <v>4</v>
      </c>
      <c r="N767" t="s">
        <v>2708</v>
      </c>
      <c r="O767" t="s">
        <v>15</v>
      </c>
      <c r="P767" t="s">
        <v>23</v>
      </c>
      <c r="Q767" t="s">
        <v>2709</v>
      </c>
      <c r="R767">
        <v>646.74</v>
      </c>
      <c r="S767">
        <v>6</v>
      </c>
      <c r="T767" s="3">
        <v>0</v>
      </c>
      <c r="U767">
        <v>0</v>
      </c>
      <c r="V767">
        <v>-388.04399999999998</v>
      </c>
      <c r="W767">
        <v>258.69600000000003</v>
      </c>
      <c r="X767">
        <v>766</v>
      </c>
    </row>
    <row r="768" spans="1:24" x14ac:dyDescent="0.25">
      <c r="A768">
        <v>767</v>
      </c>
      <c r="B768" t="s">
        <v>2702</v>
      </c>
      <c r="C768" s="2">
        <v>41652</v>
      </c>
      <c r="D768" s="2">
        <v>41654</v>
      </c>
      <c r="E768" t="s">
        <v>353</v>
      </c>
      <c r="F768" t="s">
        <v>2703</v>
      </c>
      <c r="G768" t="s">
        <v>2704</v>
      </c>
      <c r="H768" t="s">
        <v>367</v>
      </c>
      <c r="I768" t="s">
        <v>357</v>
      </c>
      <c r="J768" t="s">
        <v>2705</v>
      </c>
      <c r="K768" t="s">
        <v>1039</v>
      </c>
      <c r="L768">
        <v>71111</v>
      </c>
      <c r="M768" t="s">
        <v>4</v>
      </c>
      <c r="N768" t="s">
        <v>2710</v>
      </c>
      <c r="O768" t="s">
        <v>9</v>
      </c>
      <c r="P768" t="s">
        <v>17</v>
      </c>
      <c r="Q768" t="s">
        <v>2711</v>
      </c>
      <c r="R768">
        <v>5.64</v>
      </c>
      <c r="S768">
        <v>3</v>
      </c>
      <c r="T768" s="3">
        <v>0</v>
      </c>
      <c r="U768">
        <v>0</v>
      </c>
      <c r="V768">
        <v>-2.9327999999999999</v>
      </c>
      <c r="W768">
        <v>2.7071999999999998</v>
      </c>
      <c r="X768">
        <v>767</v>
      </c>
    </row>
    <row r="769" spans="1:24" x14ac:dyDescent="0.25">
      <c r="A769">
        <v>768</v>
      </c>
      <c r="B769" t="s">
        <v>2702</v>
      </c>
      <c r="C769" s="2">
        <v>41652</v>
      </c>
      <c r="D769" s="2">
        <v>41654</v>
      </c>
      <c r="E769" t="s">
        <v>353</v>
      </c>
      <c r="F769" t="s">
        <v>2703</v>
      </c>
      <c r="G769" t="s">
        <v>2704</v>
      </c>
      <c r="H769" t="s">
        <v>367</v>
      </c>
      <c r="I769" t="s">
        <v>357</v>
      </c>
      <c r="J769" t="s">
        <v>2705</v>
      </c>
      <c r="K769" t="s">
        <v>1039</v>
      </c>
      <c r="L769">
        <v>71111</v>
      </c>
      <c r="M769" t="s">
        <v>4</v>
      </c>
      <c r="N769" t="s">
        <v>2712</v>
      </c>
      <c r="O769" t="s">
        <v>9</v>
      </c>
      <c r="P769" t="s">
        <v>12</v>
      </c>
      <c r="Q769" t="s">
        <v>2713</v>
      </c>
      <c r="R769">
        <v>572.58000000000004</v>
      </c>
      <c r="S769">
        <v>6</v>
      </c>
      <c r="T769" s="3">
        <v>0</v>
      </c>
      <c r="U769">
        <v>0</v>
      </c>
      <c r="V769">
        <v>-538.22519999999997</v>
      </c>
      <c r="W769">
        <v>34.354799999999997</v>
      </c>
      <c r="X769">
        <v>768</v>
      </c>
    </row>
    <row r="770" spans="1:24" x14ac:dyDescent="0.25">
      <c r="A770">
        <v>769</v>
      </c>
      <c r="B770" t="s">
        <v>2714</v>
      </c>
      <c r="C770" s="2">
        <v>41773</v>
      </c>
      <c r="D770" s="2">
        <v>41779</v>
      </c>
      <c r="E770" t="s">
        <v>373</v>
      </c>
      <c r="F770" t="s">
        <v>2715</v>
      </c>
      <c r="G770" t="s">
        <v>2716</v>
      </c>
      <c r="H770" t="s">
        <v>367</v>
      </c>
      <c r="I770" t="s">
        <v>357</v>
      </c>
      <c r="J770" t="s">
        <v>1450</v>
      </c>
      <c r="K770" t="s">
        <v>377</v>
      </c>
      <c r="L770">
        <v>33710</v>
      </c>
      <c r="M770" t="s">
        <v>4</v>
      </c>
      <c r="N770" t="s">
        <v>2717</v>
      </c>
      <c r="O770" t="s">
        <v>5</v>
      </c>
      <c r="P770" t="s">
        <v>13</v>
      </c>
      <c r="Q770" t="s">
        <v>2718</v>
      </c>
      <c r="R770">
        <v>310.88</v>
      </c>
      <c r="S770">
        <v>2</v>
      </c>
      <c r="T770" s="3">
        <v>0.2</v>
      </c>
      <c r="U770">
        <v>-62.176000000000002</v>
      </c>
      <c r="V770">
        <v>-225.38800000000001</v>
      </c>
      <c r="W770">
        <v>23.315999999999999</v>
      </c>
      <c r="X770">
        <v>769</v>
      </c>
    </row>
    <row r="771" spans="1:24" x14ac:dyDescent="0.25">
      <c r="A771">
        <v>770</v>
      </c>
      <c r="B771" t="s">
        <v>2719</v>
      </c>
      <c r="C771" s="2">
        <v>42509</v>
      </c>
      <c r="D771" s="2">
        <v>42514</v>
      </c>
      <c r="E771" t="s">
        <v>373</v>
      </c>
      <c r="F771" t="s">
        <v>1124</v>
      </c>
      <c r="G771" t="s">
        <v>1125</v>
      </c>
      <c r="H771" t="s">
        <v>356</v>
      </c>
      <c r="I771" t="s">
        <v>357</v>
      </c>
      <c r="J771" t="s">
        <v>1426</v>
      </c>
      <c r="K771" t="s">
        <v>626</v>
      </c>
      <c r="L771">
        <v>22204</v>
      </c>
      <c r="M771" t="s">
        <v>4</v>
      </c>
      <c r="N771" t="s">
        <v>2720</v>
      </c>
      <c r="O771" t="s">
        <v>5</v>
      </c>
      <c r="P771" t="s">
        <v>7</v>
      </c>
      <c r="Q771" t="s">
        <v>2721</v>
      </c>
      <c r="R771">
        <v>641.96</v>
      </c>
      <c r="S771">
        <v>2</v>
      </c>
      <c r="T771" s="3">
        <v>0</v>
      </c>
      <c r="U771">
        <v>0</v>
      </c>
      <c r="V771">
        <v>-462.21120000000002</v>
      </c>
      <c r="W771">
        <v>179.74879999999999</v>
      </c>
      <c r="X771">
        <v>770</v>
      </c>
    </row>
    <row r="772" spans="1:24" x14ac:dyDescent="0.25">
      <c r="A772">
        <v>771</v>
      </c>
      <c r="B772" t="s">
        <v>2722</v>
      </c>
      <c r="C772" s="2">
        <v>42765</v>
      </c>
      <c r="D772" s="2">
        <v>42771</v>
      </c>
      <c r="E772" t="s">
        <v>373</v>
      </c>
      <c r="F772" t="s">
        <v>2723</v>
      </c>
      <c r="G772" t="s">
        <v>2724</v>
      </c>
      <c r="H772" t="s">
        <v>367</v>
      </c>
      <c r="I772" t="s">
        <v>357</v>
      </c>
      <c r="J772" t="s">
        <v>1674</v>
      </c>
      <c r="K772" t="s">
        <v>794</v>
      </c>
      <c r="L772">
        <v>50315</v>
      </c>
      <c r="M772" t="s">
        <v>20</v>
      </c>
      <c r="N772" t="s">
        <v>2725</v>
      </c>
      <c r="O772" t="s">
        <v>9</v>
      </c>
      <c r="P772" t="s">
        <v>17</v>
      </c>
      <c r="Q772" t="s">
        <v>2726</v>
      </c>
      <c r="R772">
        <v>18.28</v>
      </c>
      <c r="S772">
        <v>2</v>
      </c>
      <c r="T772" s="3">
        <v>0</v>
      </c>
      <c r="U772">
        <v>0</v>
      </c>
      <c r="V772">
        <v>-9.14</v>
      </c>
      <c r="W772">
        <v>9.14</v>
      </c>
      <c r="X772">
        <v>771</v>
      </c>
    </row>
    <row r="773" spans="1:24" x14ac:dyDescent="0.25">
      <c r="A773">
        <v>772</v>
      </c>
      <c r="B773" t="s">
        <v>2722</v>
      </c>
      <c r="C773" s="2">
        <v>42765</v>
      </c>
      <c r="D773" s="2">
        <v>42771</v>
      </c>
      <c r="E773" t="s">
        <v>373</v>
      </c>
      <c r="F773" t="s">
        <v>2723</v>
      </c>
      <c r="G773" t="s">
        <v>2724</v>
      </c>
      <c r="H773" t="s">
        <v>367</v>
      </c>
      <c r="I773" t="s">
        <v>357</v>
      </c>
      <c r="J773" t="s">
        <v>1674</v>
      </c>
      <c r="K773" t="s">
        <v>794</v>
      </c>
      <c r="L773">
        <v>50315</v>
      </c>
      <c r="M773" t="s">
        <v>20</v>
      </c>
      <c r="N773" t="s">
        <v>1502</v>
      </c>
      <c r="O773" t="s">
        <v>15</v>
      </c>
      <c r="P773" t="s">
        <v>16</v>
      </c>
      <c r="Q773" t="s">
        <v>1503</v>
      </c>
      <c r="R773">
        <v>207</v>
      </c>
      <c r="S773">
        <v>3</v>
      </c>
      <c r="T773" s="3">
        <v>0</v>
      </c>
      <c r="U773">
        <v>0</v>
      </c>
      <c r="V773">
        <v>-155.25</v>
      </c>
      <c r="W773">
        <v>51.75</v>
      </c>
      <c r="X773">
        <v>772</v>
      </c>
    </row>
    <row r="774" spans="1:24" x14ac:dyDescent="0.25">
      <c r="A774">
        <v>773</v>
      </c>
      <c r="B774" t="s">
        <v>2722</v>
      </c>
      <c r="C774" s="2">
        <v>42765</v>
      </c>
      <c r="D774" s="2">
        <v>42771</v>
      </c>
      <c r="E774" t="s">
        <v>373</v>
      </c>
      <c r="F774" t="s">
        <v>2723</v>
      </c>
      <c r="G774" t="s">
        <v>2724</v>
      </c>
      <c r="H774" t="s">
        <v>367</v>
      </c>
      <c r="I774" t="s">
        <v>357</v>
      </c>
      <c r="J774" t="s">
        <v>1674</v>
      </c>
      <c r="K774" t="s">
        <v>794</v>
      </c>
      <c r="L774">
        <v>50315</v>
      </c>
      <c r="M774" t="s">
        <v>20</v>
      </c>
      <c r="N774" t="s">
        <v>2727</v>
      </c>
      <c r="O774" t="s">
        <v>9</v>
      </c>
      <c r="P774" t="s">
        <v>17</v>
      </c>
      <c r="Q774" t="s">
        <v>2728</v>
      </c>
      <c r="R774">
        <v>32.35</v>
      </c>
      <c r="S774">
        <v>5</v>
      </c>
      <c r="T774" s="3">
        <v>0</v>
      </c>
      <c r="U774">
        <v>0</v>
      </c>
      <c r="V774">
        <v>-16.175000000000001</v>
      </c>
      <c r="W774">
        <v>16.175000000000001</v>
      </c>
      <c r="X774">
        <v>773</v>
      </c>
    </row>
    <row r="775" spans="1:24" x14ac:dyDescent="0.25">
      <c r="A775">
        <v>774</v>
      </c>
      <c r="B775" t="s">
        <v>2722</v>
      </c>
      <c r="C775" s="2">
        <v>42765</v>
      </c>
      <c r="D775" s="2">
        <v>42771</v>
      </c>
      <c r="E775" t="s">
        <v>373</v>
      </c>
      <c r="F775" t="s">
        <v>2723</v>
      </c>
      <c r="G775" t="s">
        <v>2724</v>
      </c>
      <c r="H775" t="s">
        <v>367</v>
      </c>
      <c r="I775" t="s">
        <v>357</v>
      </c>
      <c r="J775" t="s">
        <v>1674</v>
      </c>
      <c r="K775" t="s">
        <v>794</v>
      </c>
      <c r="L775">
        <v>50315</v>
      </c>
      <c r="M775" t="s">
        <v>20</v>
      </c>
      <c r="N775" t="s">
        <v>391</v>
      </c>
      <c r="O775" t="s">
        <v>9</v>
      </c>
      <c r="P775" t="s">
        <v>17</v>
      </c>
      <c r="Q775" t="s">
        <v>392</v>
      </c>
      <c r="R775">
        <v>7.71</v>
      </c>
      <c r="S775">
        <v>1</v>
      </c>
      <c r="T775" s="3">
        <v>0</v>
      </c>
      <c r="U775">
        <v>0</v>
      </c>
      <c r="V775">
        <v>-4.2404999999999999</v>
      </c>
      <c r="W775">
        <v>3.4695</v>
      </c>
      <c r="X775">
        <v>774</v>
      </c>
    </row>
    <row r="776" spans="1:24" x14ac:dyDescent="0.25">
      <c r="A776">
        <v>775</v>
      </c>
      <c r="B776" t="s">
        <v>2722</v>
      </c>
      <c r="C776" s="2">
        <v>42765</v>
      </c>
      <c r="D776" s="2">
        <v>42771</v>
      </c>
      <c r="E776" t="s">
        <v>373</v>
      </c>
      <c r="F776" t="s">
        <v>2723</v>
      </c>
      <c r="G776" t="s">
        <v>2724</v>
      </c>
      <c r="H776" t="s">
        <v>367</v>
      </c>
      <c r="I776" t="s">
        <v>357</v>
      </c>
      <c r="J776" t="s">
        <v>1674</v>
      </c>
      <c r="K776" t="s">
        <v>794</v>
      </c>
      <c r="L776">
        <v>50315</v>
      </c>
      <c r="M776" t="s">
        <v>20</v>
      </c>
      <c r="N776" t="s">
        <v>2729</v>
      </c>
      <c r="O776" t="s">
        <v>9</v>
      </c>
      <c r="P776" t="s">
        <v>14</v>
      </c>
      <c r="Q776" t="s">
        <v>2730</v>
      </c>
      <c r="R776">
        <v>40.299999999999997</v>
      </c>
      <c r="S776">
        <v>2</v>
      </c>
      <c r="T776" s="3">
        <v>0</v>
      </c>
      <c r="U776">
        <v>0</v>
      </c>
      <c r="V776">
        <v>-29.419</v>
      </c>
      <c r="W776">
        <v>10.881</v>
      </c>
      <c r="X776">
        <v>775</v>
      </c>
    </row>
    <row r="777" spans="1:24" x14ac:dyDescent="0.25">
      <c r="A777">
        <v>776</v>
      </c>
      <c r="B777" t="s">
        <v>2722</v>
      </c>
      <c r="C777" s="2">
        <v>42765</v>
      </c>
      <c r="D777" s="2">
        <v>42771</v>
      </c>
      <c r="E777" t="s">
        <v>373</v>
      </c>
      <c r="F777" t="s">
        <v>2723</v>
      </c>
      <c r="G777" t="s">
        <v>2724</v>
      </c>
      <c r="H777" t="s">
        <v>367</v>
      </c>
      <c r="I777" t="s">
        <v>357</v>
      </c>
      <c r="J777" t="s">
        <v>1674</v>
      </c>
      <c r="K777" t="s">
        <v>794</v>
      </c>
      <c r="L777">
        <v>50315</v>
      </c>
      <c r="M777" t="s">
        <v>20</v>
      </c>
      <c r="N777" t="s">
        <v>2731</v>
      </c>
      <c r="O777" t="s">
        <v>5</v>
      </c>
      <c r="P777" t="s">
        <v>13</v>
      </c>
      <c r="Q777" t="s">
        <v>2732</v>
      </c>
      <c r="R777">
        <v>34.58</v>
      </c>
      <c r="S777">
        <v>7</v>
      </c>
      <c r="T777" s="3">
        <v>0</v>
      </c>
      <c r="U777">
        <v>0</v>
      </c>
      <c r="V777">
        <v>-20.0564</v>
      </c>
      <c r="W777">
        <v>14.5236</v>
      </c>
      <c r="X777">
        <v>776</v>
      </c>
    </row>
    <row r="778" spans="1:24" x14ac:dyDescent="0.25">
      <c r="A778">
        <v>777</v>
      </c>
      <c r="B778" t="s">
        <v>2733</v>
      </c>
      <c r="C778" s="2">
        <v>41819</v>
      </c>
      <c r="D778" s="2">
        <v>41826</v>
      </c>
      <c r="E778" t="s">
        <v>373</v>
      </c>
      <c r="F778" t="s">
        <v>2734</v>
      </c>
      <c r="G778" t="s">
        <v>2735</v>
      </c>
      <c r="H778" t="s">
        <v>356</v>
      </c>
      <c r="I778" t="s">
        <v>357</v>
      </c>
      <c r="J778" t="s">
        <v>1306</v>
      </c>
      <c r="K778" t="s">
        <v>803</v>
      </c>
      <c r="L778">
        <v>45231</v>
      </c>
      <c r="M778" t="s">
        <v>22</v>
      </c>
      <c r="N778" t="s">
        <v>2736</v>
      </c>
      <c r="O778" t="s">
        <v>9</v>
      </c>
      <c r="P778" t="s">
        <v>14</v>
      </c>
      <c r="Q778" t="s">
        <v>2737</v>
      </c>
      <c r="R778">
        <v>32.76</v>
      </c>
      <c r="S778">
        <v>7</v>
      </c>
      <c r="T778" s="3">
        <v>0.2</v>
      </c>
      <c r="U778">
        <v>-6.5519999999999996</v>
      </c>
      <c r="V778">
        <v>-22.522500000000001</v>
      </c>
      <c r="W778">
        <v>3.6855000000000002</v>
      </c>
      <c r="X778">
        <v>777</v>
      </c>
    </row>
    <row r="779" spans="1:24" x14ac:dyDescent="0.25">
      <c r="A779">
        <v>778</v>
      </c>
      <c r="B779" t="s">
        <v>52</v>
      </c>
      <c r="C779" s="2">
        <v>42237</v>
      </c>
      <c r="D779" s="2">
        <v>42239</v>
      </c>
      <c r="E779" t="s">
        <v>497</v>
      </c>
      <c r="F779" t="s">
        <v>1367</v>
      </c>
      <c r="G779" t="s">
        <v>1368</v>
      </c>
      <c r="H779" t="s">
        <v>416</v>
      </c>
      <c r="I779" t="s">
        <v>357</v>
      </c>
      <c r="J779" t="s">
        <v>439</v>
      </c>
      <c r="K779" t="s">
        <v>369</v>
      </c>
      <c r="L779">
        <v>94110</v>
      </c>
      <c r="M779" t="s">
        <v>8</v>
      </c>
      <c r="N779" t="s">
        <v>2738</v>
      </c>
      <c r="O779" t="s">
        <v>5</v>
      </c>
      <c r="P779" t="s">
        <v>7</v>
      </c>
      <c r="Q779" t="s">
        <v>2739</v>
      </c>
      <c r="R779">
        <v>544.00800000000004</v>
      </c>
      <c r="S779">
        <v>3</v>
      </c>
      <c r="T779" s="3">
        <v>0.2</v>
      </c>
      <c r="U779">
        <v>-108.80159999999999</v>
      </c>
      <c r="V779">
        <v>-394.4058</v>
      </c>
      <c r="W779">
        <v>40.800600000000003</v>
      </c>
      <c r="X779">
        <v>778</v>
      </c>
    </row>
    <row r="780" spans="1:24" x14ac:dyDescent="0.25">
      <c r="A780">
        <v>779</v>
      </c>
      <c r="B780" t="s">
        <v>52</v>
      </c>
      <c r="C780" s="2">
        <v>42237</v>
      </c>
      <c r="D780" s="2">
        <v>42239</v>
      </c>
      <c r="E780" t="s">
        <v>497</v>
      </c>
      <c r="F780" t="s">
        <v>1367</v>
      </c>
      <c r="G780" t="s">
        <v>1368</v>
      </c>
      <c r="H780" t="s">
        <v>416</v>
      </c>
      <c r="I780" t="s">
        <v>357</v>
      </c>
      <c r="J780" t="s">
        <v>439</v>
      </c>
      <c r="K780" t="s">
        <v>369</v>
      </c>
      <c r="L780">
        <v>94110</v>
      </c>
      <c r="M780" t="s">
        <v>8</v>
      </c>
      <c r="N780" t="s">
        <v>1748</v>
      </c>
      <c r="O780" t="s">
        <v>9</v>
      </c>
      <c r="P780" t="s">
        <v>19</v>
      </c>
      <c r="Q780" t="s">
        <v>1749</v>
      </c>
      <c r="R780">
        <v>59.94</v>
      </c>
      <c r="S780">
        <v>3</v>
      </c>
      <c r="T780" s="3">
        <v>0</v>
      </c>
      <c r="U780">
        <v>0</v>
      </c>
      <c r="V780">
        <v>-31.7682</v>
      </c>
      <c r="W780">
        <v>28.171800000000001</v>
      </c>
      <c r="X780">
        <v>779</v>
      </c>
    </row>
    <row r="781" spans="1:24" x14ac:dyDescent="0.25">
      <c r="A781">
        <v>780</v>
      </c>
      <c r="B781" t="s">
        <v>52</v>
      </c>
      <c r="C781" s="2">
        <v>42237</v>
      </c>
      <c r="D781" s="2">
        <v>42239</v>
      </c>
      <c r="E781" t="s">
        <v>497</v>
      </c>
      <c r="F781" t="s">
        <v>1367</v>
      </c>
      <c r="G781" t="s">
        <v>1368</v>
      </c>
      <c r="H781" t="s">
        <v>416</v>
      </c>
      <c r="I781" t="s">
        <v>357</v>
      </c>
      <c r="J781" t="s">
        <v>439</v>
      </c>
      <c r="K781" t="s">
        <v>369</v>
      </c>
      <c r="L781">
        <v>94110</v>
      </c>
      <c r="M781" t="s">
        <v>8</v>
      </c>
      <c r="N781" t="s">
        <v>1717</v>
      </c>
      <c r="O781" t="s">
        <v>9</v>
      </c>
      <c r="P781" t="s">
        <v>19</v>
      </c>
      <c r="Q781" t="s">
        <v>1718</v>
      </c>
      <c r="R781">
        <v>23.92</v>
      </c>
      <c r="S781">
        <v>4</v>
      </c>
      <c r="T781" s="3">
        <v>0</v>
      </c>
      <c r="U781">
        <v>0</v>
      </c>
      <c r="V781">
        <v>-12.199199999999999</v>
      </c>
      <c r="W781">
        <v>11.720800000000001</v>
      </c>
      <c r="X781">
        <v>780</v>
      </c>
    </row>
    <row r="782" spans="1:24" x14ac:dyDescent="0.25">
      <c r="A782">
        <v>781</v>
      </c>
      <c r="B782" t="s">
        <v>52</v>
      </c>
      <c r="C782" s="2">
        <v>42237</v>
      </c>
      <c r="D782" s="2">
        <v>42239</v>
      </c>
      <c r="E782" t="s">
        <v>497</v>
      </c>
      <c r="F782" t="s">
        <v>1367</v>
      </c>
      <c r="G782" t="s">
        <v>1368</v>
      </c>
      <c r="H782" t="s">
        <v>416</v>
      </c>
      <c r="I782" t="s">
        <v>357</v>
      </c>
      <c r="J782" t="s">
        <v>439</v>
      </c>
      <c r="K782" t="s">
        <v>369</v>
      </c>
      <c r="L782">
        <v>94110</v>
      </c>
      <c r="M782" t="s">
        <v>8</v>
      </c>
      <c r="N782" t="s">
        <v>2740</v>
      </c>
      <c r="O782" t="s">
        <v>9</v>
      </c>
      <c r="P782" t="s">
        <v>19</v>
      </c>
      <c r="Q782" t="s">
        <v>2741</v>
      </c>
      <c r="R782">
        <v>4.28</v>
      </c>
      <c r="S782">
        <v>1</v>
      </c>
      <c r="T782" s="3">
        <v>0</v>
      </c>
      <c r="U782">
        <v>0</v>
      </c>
      <c r="V782">
        <v>-2.3540000000000001</v>
      </c>
      <c r="W782">
        <v>1.9259999999999999</v>
      </c>
      <c r="X782">
        <v>781</v>
      </c>
    </row>
    <row r="783" spans="1:24" x14ac:dyDescent="0.25">
      <c r="A783">
        <v>782</v>
      </c>
      <c r="B783" t="s">
        <v>2742</v>
      </c>
      <c r="C783" s="2">
        <v>42280</v>
      </c>
      <c r="D783" s="2">
        <v>42010</v>
      </c>
      <c r="E783" t="s">
        <v>353</v>
      </c>
      <c r="F783" t="s">
        <v>2743</v>
      </c>
      <c r="G783" t="s">
        <v>2744</v>
      </c>
      <c r="H783" t="s">
        <v>356</v>
      </c>
      <c r="I783" t="s">
        <v>357</v>
      </c>
      <c r="J783" t="s">
        <v>802</v>
      </c>
      <c r="K783" t="s">
        <v>803</v>
      </c>
      <c r="L783">
        <v>43229</v>
      </c>
      <c r="M783" t="s">
        <v>22</v>
      </c>
      <c r="N783" t="s">
        <v>1889</v>
      </c>
      <c r="O783" t="s">
        <v>9</v>
      </c>
      <c r="P783" t="s">
        <v>17</v>
      </c>
      <c r="Q783" t="s">
        <v>1890</v>
      </c>
      <c r="R783">
        <v>32.07</v>
      </c>
      <c r="S783">
        <v>5</v>
      </c>
      <c r="T783" s="3">
        <v>0.7</v>
      </c>
      <c r="U783">
        <v>-22.449000000000002</v>
      </c>
      <c r="V783">
        <v>-32.07</v>
      </c>
      <c r="W783">
        <v>-22.449000000000002</v>
      </c>
      <c r="X783">
        <v>782</v>
      </c>
    </row>
    <row r="784" spans="1:24" x14ac:dyDescent="0.25">
      <c r="A784">
        <v>783</v>
      </c>
      <c r="B784" t="s">
        <v>2742</v>
      </c>
      <c r="C784" s="2">
        <v>42280</v>
      </c>
      <c r="D784" s="2">
        <v>42010</v>
      </c>
      <c r="E784" t="s">
        <v>353</v>
      </c>
      <c r="F784" t="s">
        <v>2743</v>
      </c>
      <c r="G784" t="s">
        <v>2744</v>
      </c>
      <c r="H784" t="s">
        <v>356</v>
      </c>
      <c r="I784" t="s">
        <v>357</v>
      </c>
      <c r="J784" t="s">
        <v>802</v>
      </c>
      <c r="K784" t="s">
        <v>803</v>
      </c>
      <c r="L784">
        <v>43229</v>
      </c>
      <c r="M784" t="s">
        <v>22</v>
      </c>
      <c r="N784" t="s">
        <v>555</v>
      </c>
      <c r="O784" t="s">
        <v>15</v>
      </c>
      <c r="P784" t="s">
        <v>23</v>
      </c>
      <c r="Q784" t="s">
        <v>556</v>
      </c>
      <c r="R784">
        <v>24</v>
      </c>
      <c r="S784">
        <v>2</v>
      </c>
      <c r="T784" s="3">
        <v>0.2</v>
      </c>
      <c r="U784">
        <v>-4.8</v>
      </c>
      <c r="V784">
        <v>-21.9</v>
      </c>
      <c r="W784">
        <v>-2.7</v>
      </c>
      <c r="X784">
        <v>783</v>
      </c>
    </row>
    <row r="785" spans="1:24" x14ac:dyDescent="0.25">
      <c r="A785">
        <v>784</v>
      </c>
      <c r="B785" t="s">
        <v>2742</v>
      </c>
      <c r="C785" s="2">
        <v>42280</v>
      </c>
      <c r="D785" s="2">
        <v>42010</v>
      </c>
      <c r="E785" t="s">
        <v>353</v>
      </c>
      <c r="F785" t="s">
        <v>2743</v>
      </c>
      <c r="G785" t="s">
        <v>2744</v>
      </c>
      <c r="H785" t="s">
        <v>356</v>
      </c>
      <c r="I785" t="s">
        <v>357</v>
      </c>
      <c r="J785" t="s">
        <v>802</v>
      </c>
      <c r="K785" t="s">
        <v>803</v>
      </c>
      <c r="L785">
        <v>43229</v>
      </c>
      <c r="M785" t="s">
        <v>22</v>
      </c>
      <c r="N785" t="s">
        <v>2745</v>
      </c>
      <c r="O785" t="s">
        <v>5</v>
      </c>
      <c r="P785" t="s">
        <v>6</v>
      </c>
      <c r="Q785" t="s">
        <v>2746</v>
      </c>
      <c r="R785">
        <v>35.49</v>
      </c>
      <c r="S785">
        <v>1</v>
      </c>
      <c r="T785" s="3">
        <v>0.5</v>
      </c>
      <c r="U785">
        <v>-17.745000000000001</v>
      </c>
      <c r="V785">
        <v>-33.360599999999998</v>
      </c>
      <c r="W785">
        <v>-15.615600000000001</v>
      </c>
      <c r="X785">
        <v>784</v>
      </c>
    </row>
    <row r="786" spans="1:24" x14ac:dyDescent="0.25">
      <c r="A786">
        <v>785</v>
      </c>
      <c r="B786" t="s">
        <v>2742</v>
      </c>
      <c r="C786" s="2">
        <v>42280</v>
      </c>
      <c r="D786" s="2">
        <v>42010</v>
      </c>
      <c r="E786" t="s">
        <v>353</v>
      </c>
      <c r="F786" t="s">
        <v>2743</v>
      </c>
      <c r="G786" t="s">
        <v>2744</v>
      </c>
      <c r="H786" t="s">
        <v>356</v>
      </c>
      <c r="I786" t="s">
        <v>357</v>
      </c>
      <c r="J786" t="s">
        <v>802</v>
      </c>
      <c r="K786" t="s">
        <v>803</v>
      </c>
      <c r="L786">
        <v>43229</v>
      </c>
      <c r="M786" t="s">
        <v>22</v>
      </c>
      <c r="N786" t="s">
        <v>2747</v>
      </c>
      <c r="O786" t="s">
        <v>15</v>
      </c>
      <c r="P786" t="s">
        <v>23</v>
      </c>
      <c r="Q786" t="s">
        <v>2748</v>
      </c>
      <c r="R786">
        <v>47.984000000000002</v>
      </c>
      <c r="S786">
        <v>2</v>
      </c>
      <c r="T786" s="3">
        <v>0.2</v>
      </c>
      <c r="U786">
        <v>-9.5968</v>
      </c>
      <c r="V786">
        <v>-37.787399999999998</v>
      </c>
      <c r="W786">
        <v>0.5998</v>
      </c>
      <c r="X786">
        <v>785</v>
      </c>
    </row>
    <row r="787" spans="1:24" x14ac:dyDescent="0.25">
      <c r="A787">
        <v>786</v>
      </c>
      <c r="B787" t="s">
        <v>2749</v>
      </c>
      <c r="C787" s="2">
        <v>42147</v>
      </c>
      <c r="D787" s="2">
        <v>42152</v>
      </c>
      <c r="E787" t="s">
        <v>373</v>
      </c>
      <c r="F787" t="s">
        <v>1193</v>
      </c>
      <c r="G787" t="s">
        <v>1194</v>
      </c>
      <c r="H787" t="s">
        <v>367</v>
      </c>
      <c r="I787" t="s">
        <v>357</v>
      </c>
      <c r="J787" t="s">
        <v>688</v>
      </c>
      <c r="K787" t="s">
        <v>689</v>
      </c>
      <c r="L787">
        <v>29203</v>
      </c>
      <c r="M787" t="s">
        <v>4</v>
      </c>
      <c r="N787" t="s">
        <v>2750</v>
      </c>
      <c r="O787" t="s">
        <v>9</v>
      </c>
      <c r="P787" t="s">
        <v>24</v>
      </c>
      <c r="Q787" t="s">
        <v>2751</v>
      </c>
      <c r="R787">
        <v>186.69</v>
      </c>
      <c r="S787">
        <v>3</v>
      </c>
      <c r="T787" s="3">
        <v>0</v>
      </c>
      <c r="U787">
        <v>0</v>
      </c>
      <c r="V787">
        <v>-98.945700000000002</v>
      </c>
      <c r="W787">
        <v>87.744299999999996</v>
      </c>
      <c r="X787">
        <v>786</v>
      </c>
    </row>
    <row r="788" spans="1:24" x14ac:dyDescent="0.25">
      <c r="A788">
        <v>787</v>
      </c>
      <c r="B788" t="s">
        <v>2752</v>
      </c>
      <c r="C788" s="2">
        <v>42811</v>
      </c>
      <c r="D788" s="2">
        <v>42815</v>
      </c>
      <c r="E788" t="s">
        <v>353</v>
      </c>
      <c r="F788" t="s">
        <v>791</v>
      </c>
      <c r="G788" t="s">
        <v>792</v>
      </c>
      <c r="H788" t="s">
        <v>356</v>
      </c>
      <c r="I788" t="s">
        <v>357</v>
      </c>
      <c r="J788" t="s">
        <v>2753</v>
      </c>
      <c r="K788" t="s">
        <v>369</v>
      </c>
      <c r="L788">
        <v>93534</v>
      </c>
      <c r="M788" t="s">
        <v>8</v>
      </c>
      <c r="N788" t="s">
        <v>2754</v>
      </c>
      <c r="O788" t="s">
        <v>9</v>
      </c>
      <c r="P788" t="s">
        <v>17</v>
      </c>
      <c r="Q788" t="s">
        <v>2755</v>
      </c>
      <c r="R788">
        <v>17.456</v>
      </c>
      <c r="S788">
        <v>2</v>
      </c>
      <c r="T788" s="3">
        <v>0.2</v>
      </c>
      <c r="U788">
        <v>-3.4912000000000001</v>
      </c>
      <c r="V788">
        <v>-8.0733999999999995</v>
      </c>
      <c r="W788">
        <v>5.8914</v>
      </c>
      <c r="X788">
        <v>787</v>
      </c>
    </row>
    <row r="789" spans="1:24" x14ac:dyDescent="0.25">
      <c r="A789">
        <v>788</v>
      </c>
      <c r="B789" t="s">
        <v>2756</v>
      </c>
      <c r="C789" s="2">
        <v>42350</v>
      </c>
      <c r="D789" s="2">
        <v>42354</v>
      </c>
      <c r="E789" t="s">
        <v>373</v>
      </c>
      <c r="F789" t="s">
        <v>2757</v>
      </c>
      <c r="G789" t="s">
        <v>2758</v>
      </c>
      <c r="H789" t="s">
        <v>356</v>
      </c>
      <c r="I789" t="s">
        <v>357</v>
      </c>
      <c r="J789" t="s">
        <v>2753</v>
      </c>
      <c r="K789" t="s">
        <v>369</v>
      </c>
      <c r="L789">
        <v>93534</v>
      </c>
      <c r="M789" t="s">
        <v>8</v>
      </c>
      <c r="N789" t="s">
        <v>2759</v>
      </c>
      <c r="O789" t="s">
        <v>5</v>
      </c>
      <c r="P789" t="s">
        <v>7</v>
      </c>
      <c r="Q789" t="s">
        <v>2760</v>
      </c>
      <c r="R789">
        <v>348.928</v>
      </c>
      <c r="S789">
        <v>2</v>
      </c>
      <c r="T789" s="3">
        <v>0.2</v>
      </c>
      <c r="U789">
        <v>-69.785600000000002</v>
      </c>
      <c r="V789">
        <v>-244.24959999999999</v>
      </c>
      <c r="W789">
        <v>34.892800000000001</v>
      </c>
      <c r="X789">
        <v>788</v>
      </c>
    </row>
    <row r="790" spans="1:24" x14ac:dyDescent="0.25">
      <c r="A790">
        <v>789</v>
      </c>
      <c r="B790" t="s">
        <v>2761</v>
      </c>
      <c r="C790" s="2">
        <v>42181</v>
      </c>
      <c r="D790" s="2">
        <v>42185</v>
      </c>
      <c r="E790" t="s">
        <v>373</v>
      </c>
      <c r="F790" t="s">
        <v>1965</v>
      </c>
      <c r="G790" t="s">
        <v>1966</v>
      </c>
      <c r="H790" t="s">
        <v>356</v>
      </c>
      <c r="I790" t="s">
        <v>357</v>
      </c>
      <c r="J790" t="s">
        <v>1761</v>
      </c>
      <c r="K790" t="s">
        <v>626</v>
      </c>
      <c r="L790">
        <v>23223</v>
      </c>
      <c r="M790" t="s">
        <v>4</v>
      </c>
      <c r="N790" t="s">
        <v>1791</v>
      </c>
      <c r="O790" t="s">
        <v>9</v>
      </c>
      <c r="P790" t="s">
        <v>17</v>
      </c>
      <c r="Q790" t="s">
        <v>1792</v>
      </c>
      <c r="R790">
        <v>143.96</v>
      </c>
      <c r="S790">
        <v>4</v>
      </c>
      <c r="T790" s="3">
        <v>0</v>
      </c>
      <c r="U790">
        <v>0</v>
      </c>
      <c r="V790">
        <v>-74.859200000000001</v>
      </c>
      <c r="W790">
        <v>69.100800000000007</v>
      </c>
      <c r="X790">
        <v>789</v>
      </c>
    </row>
    <row r="791" spans="1:24" x14ac:dyDescent="0.25">
      <c r="A791">
        <v>790</v>
      </c>
      <c r="B791" t="s">
        <v>2761</v>
      </c>
      <c r="C791" s="2">
        <v>42181</v>
      </c>
      <c r="D791" s="2">
        <v>42185</v>
      </c>
      <c r="E791" t="s">
        <v>373</v>
      </c>
      <c r="F791" t="s">
        <v>1965</v>
      </c>
      <c r="G791" t="s">
        <v>1966</v>
      </c>
      <c r="H791" t="s">
        <v>356</v>
      </c>
      <c r="I791" t="s">
        <v>357</v>
      </c>
      <c r="J791" t="s">
        <v>1761</v>
      </c>
      <c r="K791" t="s">
        <v>626</v>
      </c>
      <c r="L791">
        <v>23223</v>
      </c>
      <c r="M791" t="s">
        <v>4</v>
      </c>
      <c r="N791" t="s">
        <v>1927</v>
      </c>
      <c r="O791" t="s">
        <v>9</v>
      </c>
      <c r="P791" t="s">
        <v>12</v>
      </c>
      <c r="Q791" t="s">
        <v>1928</v>
      </c>
      <c r="R791">
        <v>15.42</v>
      </c>
      <c r="S791">
        <v>1</v>
      </c>
      <c r="T791" s="3">
        <v>0</v>
      </c>
      <c r="U791">
        <v>0</v>
      </c>
      <c r="V791">
        <v>-11.256600000000001</v>
      </c>
      <c r="W791">
        <v>4.1634000000000002</v>
      </c>
      <c r="X791">
        <v>790</v>
      </c>
    </row>
    <row r="792" spans="1:24" x14ac:dyDescent="0.25">
      <c r="A792">
        <v>791</v>
      </c>
      <c r="B792" t="s">
        <v>2761</v>
      </c>
      <c r="C792" s="2">
        <v>42181</v>
      </c>
      <c r="D792" s="2">
        <v>42185</v>
      </c>
      <c r="E792" t="s">
        <v>373</v>
      </c>
      <c r="F792" t="s">
        <v>1965</v>
      </c>
      <c r="G792" t="s">
        <v>1966</v>
      </c>
      <c r="H792" t="s">
        <v>356</v>
      </c>
      <c r="I792" t="s">
        <v>357</v>
      </c>
      <c r="J792" t="s">
        <v>1761</v>
      </c>
      <c r="K792" t="s">
        <v>626</v>
      </c>
      <c r="L792">
        <v>23223</v>
      </c>
      <c r="M792" t="s">
        <v>4</v>
      </c>
      <c r="N792" t="s">
        <v>2762</v>
      </c>
      <c r="O792" t="s">
        <v>9</v>
      </c>
      <c r="P792" t="s">
        <v>17</v>
      </c>
      <c r="Q792" t="s">
        <v>2763</v>
      </c>
      <c r="R792">
        <v>43.04</v>
      </c>
      <c r="S792">
        <v>8</v>
      </c>
      <c r="T792" s="3">
        <v>0</v>
      </c>
      <c r="U792">
        <v>0</v>
      </c>
      <c r="V792">
        <v>-21.950399999999998</v>
      </c>
      <c r="W792">
        <v>21.089600000000001</v>
      </c>
      <c r="X792">
        <v>791</v>
      </c>
    </row>
    <row r="793" spans="1:24" x14ac:dyDescent="0.25">
      <c r="A793">
        <v>792</v>
      </c>
      <c r="B793" t="s">
        <v>2761</v>
      </c>
      <c r="C793" s="2">
        <v>42181</v>
      </c>
      <c r="D793" s="2">
        <v>42185</v>
      </c>
      <c r="E793" t="s">
        <v>373</v>
      </c>
      <c r="F793" t="s">
        <v>1965</v>
      </c>
      <c r="G793" t="s">
        <v>1966</v>
      </c>
      <c r="H793" t="s">
        <v>356</v>
      </c>
      <c r="I793" t="s">
        <v>357</v>
      </c>
      <c r="J793" t="s">
        <v>1761</v>
      </c>
      <c r="K793" t="s">
        <v>626</v>
      </c>
      <c r="L793">
        <v>23223</v>
      </c>
      <c r="M793" t="s">
        <v>4</v>
      </c>
      <c r="N793" t="s">
        <v>2764</v>
      </c>
      <c r="O793" t="s">
        <v>5</v>
      </c>
      <c r="P793" t="s">
        <v>7</v>
      </c>
      <c r="Q793" t="s">
        <v>2765</v>
      </c>
      <c r="R793">
        <v>332.94</v>
      </c>
      <c r="S793">
        <v>3</v>
      </c>
      <c r="T793" s="3">
        <v>0</v>
      </c>
      <c r="U793">
        <v>0</v>
      </c>
      <c r="V793">
        <v>-253.03440000000001</v>
      </c>
      <c r="W793">
        <v>79.905600000000007</v>
      </c>
      <c r="X793">
        <v>792</v>
      </c>
    </row>
    <row r="794" spans="1:24" x14ac:dyDescent="0.25">
      <c r="A794">
        <v>793</v>
      </c>
      <c r="B794" t="s">
        <v>2766</v>
      </c>
      <c r="C794" s="2">
        <v>42510</v>
      </c>
      <c r="D794" s="2">
        <v>42510</v>
      </c>
      <c r="E794" t="s">
        <v>1587</v>
      </c>
      <c r="F794" t="s">
        <v>2767</v>
      </c>
      <c r="G794" t="s">
        <v>2768</v>
      </c>
      <c r="H794" t="s">
        <v>356</v>
      </c>
      <c r="I794" t="s">
        <v>357</v>
      </c>
      <c r="J794" t="s">
        <v>2769</v>
      </c>
      <c r="K794" t="s">
        <v>403</v>
      </c>
      <c r="L794">
        <v>28806</v>
      </c>
      <c r="M794" t="s">
        <v>4</v>
      </c>
      <c r="N794" t="s">
        <v>2770</v>
      </c>
      <c r="O794" t="s">
        <v>15</v>
      </c>
      <c r="P794" t="s">
        <v>16</v>
      </c>
      <c r="Q794" t="s">
        <v>2771</v>
      </c>
      <c r="R794">
        <v>1363.96</v>
      </c>
      <c r="S794">
        <v>5</v>
      </c>
      <c r="T794" s="3">
        <v>0.2</v>
      </c>
      <c r="U794">
        <v>-272.79199999999997</v>
      </c>
      <c r="V794">
        <v>-1005.9204999999999</v>
      </c>
      <c r="W794">
        <v>85.247500000000002</v>
      </c>
      <c r="X794">
        <v>793</v>
      </c>
    </row>
    <row r="795" spans="1:24" x14ac:dyDescent="0.25">
      <c r="A795">
        <v>794</v>
      </c>
      <c r="B795" t="s">
        <v>2772</v>
      </c>
      <c r="C795" s="2">
        <v>41902</v>
      </c>
      <c r="D795" s="2">
        <v>41908</v>
      </c>
      <c r="E795" t="s">
        <v>373</v>
      </c>
      <c r="F795" t="s">
        <v>2773</v>
      </c>
      <c r="G795" t="s">
        <v>2774</v>
      </c>
      <c r="H795" t="s">
        <v>356</v>
      </c>
      <c r="I795" t="s">
        <v>357</v>
      </c>
      <c r="J795" t="s">
        <v>439</v>
      </c>
      <c r="K795" t="s">
        <v>369</v>
      </c>
      <c r="L795">
        <v>94110</v>
      </c>
      <c r="M795" t="s">
        <v>8</v>
      </c>
      <c r="N795" t="s">
        <v>2775</v>
      </c>
      <c r="O795" t="s">
        <v>9</v>
      </c>
      <c r="P795" t="s">
        <v>10</v>
      </c>
      <c r="Q795" t="s">
        <v>2776</v>
      </c>
      <c r="R795">
        <v>9.9600000000000009</v>
      </c>
      <c r="S795">
        <v>2</v>
      </c>
      <c r="T795" s="3">
        <v>0</v>
      </c>
      <c r="U795">
        <v>0</v>
      </c>
      <c r="V795">
        <v>-5.3784000000000001</v>
      </c>
      <c r="W795">
        <v>4.5815999999999999</v>
      </c>
      <c r="X795">
        <v>794</v>
      </c>
    </row>
    <row r="796" spans="1:24" x14ac:dyDescent="0.25">
      <c r="A796">
        <v>795</v>
      </c>
      <c r="B796" t="s">
        <v>2772</v>
      </c>
      <c r="C796" s="2">
        <v>41902</v>
      </c>
      <c r="D796" s="2">
        <v>41908</v>
      </c>
      <c r="E796" t="s">
        <v>373</v>
      </c>
      <c r="F796" t="s">
        <v>2773</v>
      </c>
      <c r="G796" t="s">
        <v>2774</v>
      </c>
      <c r="H796" t="s">
        <v>356</v>
      </c>
      <c r="I796" t="s">
        <v>357</v>
      </c>
      <c r="J796" t="s">
        <v>439</v>
      </c>
      <c r="K796" t="s">
        <v>369</v>
      </c>
      <c r="L796">
        <v>94110</v>
      </c>
      <c r="M796" t="s">
        <v>8</v>
      </c>
      <c r="N796" t="s">
        <v>1732</v>
      </c>
      <c r="O796" t="s">
        <v>9</v>
      </c>
      <c r="P796" t="s">
        <v>19</v>
      </c>
      <c r="Q796" t="s">
        <v>1733</v>
      </c>
      <c r="R796">
        <v>21.72</v>
      </c>
      <c r="S796">
        <v>4</v>
      </c>
      <c r="T796" s="3">
        <v>0</v>
      </c>
      <c r="U796">
        <v>0</v>
      </c>
      <c r="V796">
        <v>-11.077199999999999</v>
      </c>
      <c r="W796">
        <v>10.642799999999999</v>
      </c>
      <c r="X796">
        <v>795</v>
      </c>
    </row>
    <row r="797" spans="1:24" x14ac:dyDescent="0.25">
      <c r="A797">
        <v>796</v>
      </c>
      <c r="B797" t="s">
        <v>2777</v>
      </c>
      <c r="C797" s="2">
        <v>42999</v>
      </c>
      <c r="D797" s="2">
        <v>43004</v>
      </c>
      <c r="E797" t="s">
        <v>373</v>
      </c>
      <c r="F797" t="s">
        <v>2778</v>
      </c>
      <c r="G797" t="s">
        <v>2779</v>
      </c>
      <c r="H797" t="s">
        <v>356</v>
      </c>
      <c r="I797" t="s">
        <v>357</v>
      </c>
      <c r="J797" t="s">
        <v>695</v>
      </c>
      <c r="K797" t="s">
        <v>538</v>
      </c>
      <c r="L797">
        <v>55901</v>
      </c>
      <c r="M797" t="s">
        <v>20</v>
      </c>
      <c r="N797" t="s">
        <v>2674</v>
      </c>
      <c r="O797" t="s">
        <v>9</v>
      </c>
      <c r="P797" t="s">
        <v>17</v>
      </c>
      <c r="Q797" t="s">
        <v>2675</v>
      </c>
      <c r="R797">
        <v>20.16</v>
      </c>
      <c r="S797">
        <v>7</v>
      </c>
      <c r="T797" s="3">
        <v>0</v>
      </c>
      <c r="U797">
        <v>0</v>
      </c>
      <c r="V797">
        <v>-10.281599999999999</v>
      </c>
      <c r="W797">
        <v>9.8783999999999992</v>
      </c>
      <c r="X797">
        <v>796</v>
      </c>
    </row>
    <row r="798" spans="1:24" x14ac:dyDescent="0.25">
      <c r="A798">
        <v>797</v>
      </c>
      <c r="B798" t="s">
        <v>2780</v>
      </c>
      <c r="C798" s="2">
        <v>42362</v>
      </c>
      <c r="D798" s="2">
        <v>42364</v>
      </c>
      <c r="E798" t="s">
        <v>497</v>
      </c>
      <c r="F798" t="s">
        <v>1208</v>
      </c>
      <c r="G798" t="s">
        <v>1209</v>
      </c>
      <c r="H798" t="s">
        <v>367</v>
      </c>
      <c r="I798" t="s">
        <v>357</v>
      </c>
      <c r="J798" t="s">
        <v>695</v>
      </c>
      <c r="K798" t="s">
        <v>576</v>
      </c>
      <c r="L798">
        <v>14609</v>
      </c>
      <c r="M798" t="s">
        <v>22</v>
      </c>
      <c r="N798" t="s">
        <v>2781</v>
      </c>
      <c r="O798" t="s">
        <v>9</v>
      </c>
      <c r="P798" t="s">
        <v>19</v>
      </c>
      <c r="Q798" t="s">
        <v>2782</v>
      </c>
      <c r="R798">
        <v>132.79</v>
      </c>
      <c r="S798">
        <v>7</v>
      </c>
      <c r="T798" s="3">
        <v>0</v>
      </c>
      <c r="U798">
        <v>0</v>
      </c>
      <c r="V798">
        <v>-69.050799999999995</v>
      </c>
      <c r="W798">
        <v>63.739199999999997</v>
      </c>
      <c r="X798">
        <v>797</v>
      </c>
    </row>
    <row r="799" spans="1:24" x14ac:dyDescent="0.25">
      <c r="A799">
        <v>798</v>
      </c>
      <c r="B799" t="s">
        <v>2780</v>
      </c>
      <c r="C799" s="2">
        <v>42362</v>
      </c>
      <c r="D799" s="2">
        <v>42364</v>
      </c>
      <c r="E799" t="s">
        <v>497</v>
      </c>
      <c r="F799" t="s">
        <v>1208</v>
      </c>
      <c r="G799" t="s">
        <v>1209</v>
      </c>
      <c r="H799" t="s">
        <v>367</v>
      </c>
      <c r="I799" t="s">
        <v>357</v>
      </c>
      <c r="J799" t="s">
        <v>695</v>
      </c>
      <c r="K799" t="s">
        <v>576</v>
      </c>
      <c r="L799">
        <v>14609</v>
      </c>
      <c r="M799" t="s">
        <v>22</v>
      </c>
      <c r="N799" t="s">
        <v>404</v>
      </c>
      <c r="O799" t="s">
        <v>9</v>
      </c>
      <c r="P799" t="s">
        <v>19</v>
      </c>
      <c r="Q799" t="s">
        <v>405</v>
      </c>
      <c r="R799">
        <v>12.96</v>
      </c>
      <c r="S799">
        <v>2</v>
      </c>
      <c r="T799" s="3">
        <v>0</v>
      </c>
      <c r="U799">
        <v>0</v>
      </c>
      <c r="V799">
        <v>-6.7392000000000003</v>
      </c>
      <c r="W799">
        <v>6.2207999999999997</v>
      </c>
      <c r="X799">
        <v>798</v>
      </c>
    </row>
    <row r="800" spans="1:24" x14ac:dyDescent="0.25">
      <c r="A800">
        <v>799</v>
      </c>
      <c r="B800" t="s">
        <v>2780</v>
      </c>
      <c r="C800" s="2">
        <v>42362</v>
      </c>
      <c r="D800" s="2">
        <v>42364</v>
      </c>
      <c r="E800" t="s">
        <v>497</v>
      </c>
      <c r="F800" t="s">
        <v>1208</v>
      </c>
      <c r="G800" t="s">
        <v>1209</v>
      </c>
      <c r="H800" t="s">
        <v>367</v>
      </c>
      <c r="I800" t="s">
        <v>357</v>
      </c>
      <c r="J800" t="s">
        <v>695</v>
      </c>
      <c r="K800" t="s">
        <v>576</v>
      </c>
      <c r="L800">
        <v>14609</v>
      </c>
      <c r="M800" t="s">
        <v>22</v>
      </c>
      <c r="N800" t="s">
        <v>2783</v>
      </c>
      <c r="O800" t="s">
        <v>9</v>
      </c>
      <c r="P800" t="s">
        <v>10</v>
      </c>
      <c r="Q800" t="s">
        <v>2784</v>
      </c>
      <c r="R800">
        <v>21.56</v>
      </c>
      <c r="S800">
        <v>7</v>
      </c>
      <c r="T800" s="3">
        <v>0</v>
      </c>
      <c r="U800">
        <v>0</v>
      </c>
      <c r="V800">
        <v>-11.2112</v>
      </c>
      <c r="W800">
        <v>10.348800000000001</v>
      </c>
      <c r="X800">
        <v>799</v>
      </c>
    </row>
    <row r="801" spans="1:24" x14ac:dyDescent="0.25">
      <c r="A801">
        <v>800</v>
      </c>
      <c r="B801" t="s">
        <v>53</v>
      </c>
      <c r="C801" s="2">
        <v>42335</v>
      </c>
      <c r="D801" s="2">
        <v>42341</v>
      </c>
      <c r="E801" t="s">
        <v>373</v>
      </c>
      <c r="F801" t="s">
        <v>2785</v>
      </c>
      <c r="G801" t="s">
        <v>2786</v>
      </c>
      <c r="H801" t="s">
        <v>356</v>
      </c>
      <c r="I801" t="s">
        <v>357</v>
      </c>
      <c r="J801" t="s">
        <v>2787</v>
      </c>
      <c r="K801" t="s">
        <v>369</v>
      </c>
      <c r="L801">
        <v>92530</v>
      </c>
      <c r="M801" t="s">
        <v>8</v>
      </c>
      <c r="N801" t="s">
        <v>2128</v>
      </c>
      <c r="O801" t="s">
        <v>5</v>
      </c>
      <c r="P801" t="s">
        <v>7</v>
      </c>
      <c r="Q801" t="s">
        <v>2129</v>
      </c>
      <c r="R801">
        <v>283.92</v>
      </c>
      <c r="S801">
        <v>5</v>
      </c>
      <c r="T801" s="3">
        <v>0.2</v>
      </c>
      <c r="U801">
        <v>-56.783999999999999</v>
      </c>
      <c r="V801">
        <v>-209.39099999999999</v>
      </c>
      <c r="W801">
        <v>17.745000000000001</v>
      </c>
      <c r="X801">
        <v>800</v>
      </c>
    </row>
    <row r="802" spans="1:24" x14ac:dyDescent="0.25">
      <c r="A802">
        <v>801</v>
      </c>
      <c r="B802" t="s">
        <v>2788</v>
      </c>
      <c r="C802" s="2">
        <v>42786</v>
      </c>
      <c r="D802" s="2">
        <v>42789</v>
      </c>
      <c r="E802" t="s">
        <v>497</v>
      </c>
      <c r="F802" t="s">
        <v>2789</v>
      </c>
      <c r="G802" t="s">
        <v>2790</v>
      </c>
      <c r="H802" t="s">
        <v>367</v>
      </c>
      <c r="I802" t="s">
        <v>357</v>
      </c>
      <c r="J802" t="s">
        <v>1246</v>
      </c>
      <c r="K802" t="s">
        <v>369</v>
      </c>
      <c r="L802">
        <v>92105</v>
      </c>
      <c r="M802" t="s">
        <v>8</v>
      </c>
      <c r="N802" t="s">
        <v>2791</v>
      </c>
      <c r="O802" t="s">
        <v>5</v>
      </c>
      <c r="P802" t="s">
        <v>13</v>
      </c>
      <c r="Q802" t="s">
        <v>2792</v>
      </c>
      <c r="R802">
        <v>22.23</v>
      </c>
      <c r="S802">
        <v>1</v>
      </c>
      <c r="T802" s="3">
        <v>0</v>
      </c>
      <c r="U802">
        <v>0</v>
      </c>
      <c r="V802">
        <v>-14.8941</v>
      </c>
      <c r="W802">
        <v>7.3358999999999996</v>
      </c>
      <c r="X802">
        <v>801</v>
      </c>
    </row>
    <row r="803" spans="1:24" x14ac:dyDescent="0.25">
      <c r="A803">
        <v>802</v>
      </c>
      <c r="B803" t="s">
        <v>2788</v>
      </c>
      <c r="C803" s="2">
        <v>42786</v>
      </c>
      <c r="D803" s="2">
        <v>42789</v>
      </c>
      <c r="E803" t="s">
        <v>497</v>
      </c>
      <c r="F803" t="s">
        <v>2789</v>
      </c>
      <c r="G803" t="s">
        <v>2790</v>
      </c>
      <c r="H803" t="s">
        <v>367</v>
      </c>
      <c r="I803" t="s">
        <v>357</v>
      </c>
      <c r="J803" t="s">
        <v>1246</v>
      </c>
      <c r="K803" t="s">
        <v>369</v>
      </c>
      <c r="L803">
        <v>92105</v>
      </c>
      <c r="M803" t="s">
        <v>8</v>
      </c>
      <c r="N803" t="s">
        <v>1261</v>
      </c>
      <c r="O803" t="s">
        <v>15</v>
      </c>
      <c r="P803" t="s">
        <v>16</v>
      </c>
      <c r="Q803" t="s">
        <v>1262</v>
      </c>
      <c r="R803">
        <v>215.96799999999999</v>
      </c>
      <c r="S803">
        <v>2</v>
      </c>
      <c r="T803" s="3">
        <v>0.2</v>
      </c>
      <c r="U803">
        <v>-43.193600000000004</v>
      </c>
      <c r="V803">
        <v>-153.87719999999999</v>
      </c>
      <c r="W803">
        <v>18.897200000000002</v>
      </c>
      <c r="X803">
        <v>802</v>
      </c>
    </row>
    <row r="804" spans="1:24" x14ac:dyDescent="0.25">
      <c r="A804">
        <v>803</v>
      </c>
      <c r="B804" t="s">
        <v>2793</v>
      </c>
      <c r="C804" s="2">
        <v>42600</v>
      </c>
      <c r="D804" s="2">
        <v>42605</v>
      </c>
      <c r="E804" t="s">
        <v>353</v>
      </c>
      <c r="F804" t="s">
        <v>2789</v>
      </c>
      <c r="G804" t="s">
        <v>2790</v>
      </c>
      <c r="H804" t="s">
        <v>367</v>
      </c>
      <c r="I804" t="s">
        <v>357</v>
      </c>
      <c r="J804" t="s">
        <v>575</v>
      </c>
      <c r="K804" t="s">
        <v>576</v>
      </c>
      <c r="L804">
        <v>10024</v>
      </c>
      <c r="M804" t="s">
        <v>22</v>
      </c>
      <c r="N804" t="s">
        <v>2794</v>
      </c>
      <c r="O804" t="s">
        <v>9</v>
      </c>
      <c r="P804" t="s">
        <v>18</v>
      </c>
      <c r="Q804" t="s">
        <v>2795</v>
      </c>
      <c r="R804">
        <v>355.32</v>
      </c>
      <c r="S804">
        <v>9</v>
      </c>
      <c r="T804" s="3">
        <v>0</v>
      </c>
      <c r="U804">
        <v>0</v>
      </c>
      <c r="V804">
        <v>-255.8304</v>
      </c>
      <c r="W804">
        <v>99.489599999999996</v>
      </c>
      <c r="X804">
        <v>803</v>
      </c>
    </row>
    <row r="805" spans="1:24" x14ac:dyDescent="0.25">
      <c r="A805">
        <v>804</v>
      </c>
      <c r="B805" t="s">
        <v>2796</v>
      </c>
      <c r="C805" s="2">
        <v>42441</v>
      </c>
      <c r="D805" s="2">
        <v>42446</v>
      </c>
      <c r="E805" t="s">
        <v>373</v>
      </c>
      <c r="F805" t="s">
        <v>2797</v>
      </c>
      <c r="G805" t="s">
        <v>2798</v>
      </c>
      <c r="H805" t="s">
        <v>367</v>
      </c>
      <c r="I805" t="s">
        <v>357</v>
      </c>
      <c r="J805" t="s">
        <v>1038</v>
      </c>
      <c r="K805" t="s">
        <v>1039</v>
      </c>
      <c r="L805">
        <v>71203</v>
      </c>
      <c r="M805" t="s">
        <v>4</v>
      </c>
      <c r="N805" t="s">
        <v>2799</v>
      </c>
      <c r="O805" t="s">
        <v>9</v>
      </c>
      <c r="P805" t="s">
        <v>19</v>
      </c>
      <c r="Q805" t="s">
        <v>2800</v>
      </c>
      <c r="R805">
        <v>12.96</v>
      </c>
      <c r="S805">
        <v>2</v>
      </c>
      <c r="T805" s="3">
        <v>0</v>
      </c>
      <c r="U805">
        <v>0</v>
      </c>
      <c r="V805">
        <v>-6.7392000000000003</v>
      </c>
      <c r="W805">
        <v>6.2207999999999997</v>
      </c>
      <c r="X805">
        <v>804</v>
      </c>
    </row>
    <row r="806" spans="1:24" x14ac:dyDescent="0.25">
      <c r="A806">
        <v>805</v>
      </c>
      <c r="B806" t="s">
        <v>2801</v>
      </c>
      <c r="C806" s="2">
        <v>42847</v>
      </c>
      <c r="D806" s="2">
        <v>42849</v>
      </c>
      <c r="E806" t="s">
        <v>497</v>
      </c>
      <c r="F806" t="s">
        <v>2802</v>
      </c>
      <c r="G806" t="s">
        <v>2803</v>
      </c>
      <c r="H806" t="s">
        <v>356</v>
      </c>
      <c r="I806" t="s">
        <v>357</v>
      </c>
      <c r="J806" t="s">
        <v>439</v>
      </c>
      <c r="K806" t="s">
        <v>369</v>
      </c>
      <c r="L806">
        <v>94122</v>
      </c>
      <c r="M806" t="s">
        <v>8</v>
      </c>
      <c r="N806" t="s">
        <v>2804</v>
      </c>
      <c r="O806" t="s">
        <v>5</v>
      </c>
      <c r="P806" t="s">
        <v>13</v>
      </c>
      <c r="Q806" t="s">
        <v>2805</v>
      </c>
      <c r="R806">
        <v>18.28</v>
      </c>
      <c r="S806">
        <v>2</v>
      </c>
      <c r="T806" s="3">
        <v>0</v>
      </c>
      <c r="U806">
        <v>0</v>
      </c>
      <c r="V806">
        <v>-12.0648</v>
      </c>
      <c r="W806">
        <v>6.2152000000000003</v>
      </c>
      <c r="X806">
        <v>805</v>
      </c>
    </row>
    <row r="807" spans="1:24" x14ac:dyDescent="0.25">
      <c r="A807">
        <v>806</v>
      </c>
      <c r="B807" t="s">
        <v>2806</v>
      </c>
      <c r="C807" s="2">
        <v>41944</v>
      </c>
      <c r="D807" s="2">
        <v>41950</v>
      </c>
      <c r="E807" t="s">
        <v>373</v>
      </c>
      <c r="F807" t="s">
        <v>1627</v>
      </c>
      <c r="G807" t="s">
        <v>1628</v>
      </c>
      <c r="H807" t="s">
        <v>356</v>
      </c>
      <c r="I807" t="s">
        <v>357</v>
      </c>
      <c r="J807" t="s">
        <v>1108</v>
      </c>
      <c r="K807" t="s">
        <v>762</v>
      </c>
      <c r="L807">
        <v>80219</v>
      </c>
      <c r="M807" t="s">
        <v>8</v>
      </c>
      <c r="N807" t="s">
        <v>2807</v>
      </c>
      <c r="O807" t="s">
        <v>9</v>
      </c>
      <c r="P807" t="s">
        <v>14</v>
      </c>
      <c r="Q807" t="s">
        <v>2808</v>
      </c>
      <c r="R807">
        <v>43.176000000000002</v>
      </c>
      <c r="S807">
        <v>3</v>
      </c>
      <c r="T807" s="3">
        <v>0.2</v>
      </c>
      <c r="U807">
        <v>-8.6351999999999993</v>
      </c>
      <c r="V807">
        <v>-30.223199999999999</v>
      </c>
      <c r="W807">
        <v>4.3175999999999997</v>
      </c>
      <c r="X807">
        <v>806</v>
      </c>
    </row>
    <row r="808" spans="1:24" x14ac:dyDescent="0.25">
      <c r="A808">
        <v>807</v>
      </c>
      <c r="B808" t="s">
        <v>2806</v>
      </c>
      <c r="C808" s="2">
        <v>41944</v>
      </c>
      <c r="D808" s="2">
        <v>41950</v>
      </c>
      <c r="E808" t="s">
        <v>373</v>
      </c>
      <c r="F808" t="s">
        <v>1627</v>
      </c>
      <c r="G808" t="s">
        <v>1628</v>
      </c>
      <c r="H808" t="s">
        <v>356</v>
      </c>
      <c r="I808" t="s">
        <v>357</v>
      </c>
      <c r="J808" t="s">
        <v>1108</v>
      </c>
      <c r="K808" t="s">
        <v>762</v>
      </c>
      <c r="L808">
        <v>80219</v>
      </c>
      <c r="M808" t="s">
        <v>8</v>
      </c>
      <c r="N808" t="s">
        <v>2809</v>
      </c>
      <c r="O808" t="s">
        <v>15</v>
      </c>
      <c r="P808" t="s">
        <v>16</v>
      </c>
      <c r="Q808" t="s">
        <v>2810</v>
      </c>
      <c r="R808">
        <v>1983.9680000000001</v>
      </c>
      <c r="S808">
        <v>4</v>
      </c>
      <c r="T808" s="3">
        <v>0.2</v>
      </c>
      <c r="U808">
        <v>-396.79360000000003</v>
      </c>
      <c r="V808">
        <v>-1339.1784</v>
      </c>
      <c r="W808">
        <v>247.99600000000001</v>
      </c>
      <c r="X808">
        <v>807</v>
      </c>
    </row>
    <row r="809" spans="1:24" x14ac:dyDescent="0.25">
      <c r="A809">
        <v>808</v>
      </c>
      <c r="B809" t="s">
        <v>2811</v>
      </c>
      <c r="C809" s="2">
        <v>42038</v>
      </c>
      <c r="D809" s="2">
        <v>42040</v>
      </c>
      <c r="E809" t="s">
        <v>497</v>
      </c>
      <c r="F809" t="s">
        <v>2110</v>
      </c>
      <c r="G809" t="s">
        <v>2111</v>
      </c>
      <c r="H809" t="s">
        <v>356</v>
      </c>
      <c r="I809" t="s">
        <v>357</v>
      </c>
      <c r="J809" t="s">
        <v>2812</v>
      </c>
      <c r="K809" t="s">
        <v>450</v>
      </c>
      <c r="L809">
        <v>68104</v>
      </c>
      <c r="M809" t="s">
        <v>20</v>
      </c>
      <c r="N809" t="s">
        <v>1789</v>
      </c>
      <c r="O809" t="s">
        <v>5</v>
      </c>
      <c r="P809" t="s">
        <v>13</v>
      </c>
      <c r="Q809" t="s">
        <v>1790</v>
      </c>
      <c r="R809">
        <v>28.4</v>
      </c>
      <c r="S809">
        <v>2</v>
      </c>
      <c r="T809" s="3">
        <v>0</v>
      </c>
      <c r="U809">
        <v>0</v>
      </c>
      <c r="V809">
        <v>-17.324000000000002</v>
      </c>
      <c r="W809">
        <v>11.076000000000001</v>
      </c>
      <c r="X809">
        <v>808</v>
      </c>
    </row>
    <row r="810" spans="1:24" x14ac:dyDescent="0.25">
      <c r="A810">
        <v>809</v>
      </c>
      <c r="B810" t="s">
        <v>2811</v>
      </c>
      <c r="C810" s="2">
        <v>42038</v>
      </c>
      <c r="D810" s="2">
        <v>42040</v>
      </c>
      <c r="E810" t="s">
        <v>497</v>
      </c>
      <c r="F810" t="s">
        <v>2110</v>
      </c>
      <c r="G810" t="s">
        <v>2111</v>
      </c>
      <c r="H810" t="s">
        <v>356</v>
      </c>
      <c r="I810" t="s">
        <v>357</v>
      </c>
      <c r="J810" t="s">
        <v>2812</v>
      </c>
      <c r="K810" t="s">
        <v>450</v>
      </c>
      <c r="L810">
        <v>68104</v>
      </c>
      <c r="M810" t="s">
        <v>20</v>
      </c>
      <c r="N810" t="s">
        <v>2813</v>
      </c>
      <c r="O810" t="s">
        <v>15</v>
      </c>
      <c r="P810" t="s">
        <v>23</v>
      </c>
      <c r="Q810" t="s">
        <v>3268</v>
      </c>
      <c r="R810">
        <v>149.97</v>
      </c>
      <c r="S810">
        <v>3</v>
      </c>
      <c r="T810" s="3">
        <v>0</v>
      </c>
      <c r="U810">
        <v>0</v>
      </c>
      <c r="V810">
        <v>-98.980199999999996</v>
      </c>
      <c r="W810">
        <v>50.989800000000002</v>
      </c>
      <c r="X810">
        <v>809</v>
      </c>
    </row>
    <row r="811" spans="1:24" x14ac:dyDescent="0.25">
      <c r="A811">
        <v>810</v>
      </c>
      <c r="B811" t="s">
        <v>2814</v>
      </c>
      <c r="C811" s="2">
        <v>41925</v>
      </c>
      <c r="D811" s="2">
        <v>41927</v>
      </c>
      <c r="E811" t="s">
        <v>497</v>
      </c>
      <c r="F811" t="s">
        <v>2260</v>
      </c>
      <c r="G811" t="s">
        <v>2261</v>
      </c>
      <c r="H811" t="s">
        <v>356</v>
      </c>
      <c r="I811" t="s">
        <v>357</v>
      </c>
      <c r="J811" t="s">
        <v>2815</v>
      </c>
      <c r="K811" t="s">
        <v>410</v>
      </c>
      <c r="L811">
        <v>98026</v>
      </c>
      <c r="M811" t="s">
        <v>8</v>
      </c>
      <c r="N811" t="s">
        <v>2816</v>
      </c>
      <c r="O811" t="s">
        <v>9</v>
      </c>
      <c r="P811" t="s">
        <v>14</v>
      </c>
      <c r="Q811" t="s">
        <v>2817</v>
      </c>
      <c r="R811">
        <v>11.52</v>
      </c>
      <c r="S811">
        <v>4</v>
      </c>
      <c r="T811" s="3">
        <v>0</v>
      </c>
      <c r="U811">
        <v>0</v>
      </c>
      <c r="V811">
        <v>-8.2943999999999996</v>
      </c>
      <c r="W811">
        <v>3.2256</v>
      </c>
      <c r="X811">
        <v>810</v>
      </c>
    </row>
    <row r="812" spans="1:24" x14ac:dyDescent="0.25">
      <c r="A812">
        <v>811</v>
      </c>
      <c r="B812" t="s">
        <v>2814</v>
      </c>
      <c r="C812" s="2">
        <v>41925</v>
      </c>
      <c r="D812" s="2">
        <v>41927</v>
      </c>
      <c r="E812" t="s">
        <v>497</v>
      </c>
      <c r="F812" t="s">
        <v>2260</v>
      </c>
      <c r="G812" t="s">
        <v>2261</v>
      </c>
      <c r="H812" t="s">
        <v>356</v>
      </c>
      <c r="I812" t="s">
        <v>357</v>
      </c>
      <c r="J812" t="s">
        <v>2815</v>
      </c>
      <c r="K812" t="s">
        <v>410</v>
      </c>
      <c r="L812">
        <v>98026</v>
      </c>
      <c r="M812" t="s">
        <v>8</v>
      </c>
      <c r="N812" t="s">
        <v>1350</v>
      </c>
      <c r="O812" t="s">
        <v>5</v>
      </c>
      <c r="P812" t="s">
        <v>11</v>
      </c>
      <c r="Q812" t="s">
        <v>1351</v>
      </c>
      <c r="R812">
        <v>1298.55</v>
      </c>
      <c r="S812">
        <v>5</v>
      </c>
      <c r="T812" s="3">
        <v>0</v>
      </c>
      <c r="U812">
        <v>0</v>
      </c>
      <c r="V812">
        <v>-986.89800000000002</v>
      </c>
      <c r="W812">
        <v>311.65199999999999</v>
      </c>
      <c r="X812">
        <v>811</v>
      </c>
    </row>
    <row r="813" spans="1:24" x14ac:dyDescent="0.25">
      <c r="A813">
        <v>812</v>
      </c>
      <c r="B813" t="s">
        <v>2814</v>
      </c>
      <c r="C813" s="2">
        <v>41925</v>
      </c>
      <c r="D813" s="2">
        <v>41927</v>
      </c>
      <c r="E813" t="s">
        <v>497</v>
      </c>
      <c r="F813" t="s">
        <v>2260</v>
      </c>
      <c r="G813" t="s">
        <v>2261</v>
      </c>
      <c r="H813" t="s">
        <v>356</v>
      </c>
      <c r="I813" t="s">
        <v>357</v>
      </c>
      <c r="J813" t="s">
        <v>2815</v>
      </c>
      <c r="K813" t="s">
        <v>410</v>
      </c>
      <c r="L813">
        <v>98026</v>
      </c>
      <c r="M813" t="s">
        <v>8</v>
      </c>
      <c r="N813" t="s">
        <v>2818</v>
      </c>
      <c r="O813" t="s">
        <v>9</v>
      </c>
      <c r="P813" t="s">
        <v>18</v>
      </c>
      <c r="Q813" t="s">
        <v>2819</v>
      </c>
      <c r="R813">
        <v>213.92</v>
      </c>
      <c r="S813">
        <v>4</v>
      </c>
      <c r="T813" s="3">
        <v>0</v>
      </c>
      <c r="U813">
        <v>0</v>
      </c>
      <c r="V813">
        <v>-151.88319999999999</v>
      </c>
      <c r="W813">
        <v>62.036799999999999</v>
      </c>
      <c r="X813">
        <v>812</v>
      </c>
    </row>
    <row r="814" spans="1:24" x14ac:dyDescent="0.25">
      <c r="A814">
        <v>813</v>
      </c>
      <c r="B814" t="s">
        <v>2814</v>
      </c>
      <c r="C814" s="2">
        <v>41925</v>
      </c>
      <c r="D814" s="2">
        <v>41927</v>
      </c>
      <c r="E814" t="s">
        <v>497</v>
      </c>
      <c r="F814" t="s">
        <v>2260</v>
      </c>
      <c r="G814" t="s">
        <v>2261</v>
      </c>
      <c r="H814" t="s">
        <v>356</v>
      </c>
      <c r="I814" t="s">
        <v>357</v>
      </c>
      <c r="J814" t="s">
        <v>2815</v>
      </c>
      <c r="K814" t="s">
        <v>410</v>
      </c>
      <c r="L814">
        <v>98026</v>
      </c>
      <c r="M814" t="s">
        <v>8</v>
      </c>
      <c r="N814" t="s">
        <v>2433</v>
      </c>
      <c r="O814" t="s">
        <v>15</v>
      </c>
      <c r="P814" t="s">
        <v>23</v>
      </c>
      <c r="Q814" t="s">
        <v>2434</v>
      </c>
      <c r="R814">
        <v>25.78</v>
      </c>
      <c r="S814">
        <v>2</v>
      </c>
      <c r="T814" s="3">
        <v>0</v>
      </c>
      <c r="U814">
        <v>0</v>
      </c>
      <c r="V814">
        <v>-23.202000000000002</v>
      </c>
      <c r="W814">
        <v>2.5779999999999998</v>
      </c>
      <c r="X814">
        <v>813</v>
      </c>
    </row>
    <row r="815" spans="1:24" x14ac:dyDescent="0.25">
      <c r="A815">
        <v>814</v>
      </c>
      <c r="B815" t="s">
        <v>2820</v>
      </c>
      <c r="C815" s="2">
        <v>42869</v>
      </c>
      <c r="D815" s="2">
        <v>42869</v>
      </c>
      <c r="E815" t="s">
        <v>1587</v>
      </c>
      <c r="F815" t="s">
        <v>2821</v>
      </c>
      <c r="G815" t="s">
        <v>2822</v>
      </c>
      <c r="H815" t="s">
        <v>356</v>
      </c>
      <c r="I815" t="s">
        <v>357</v>
      </c>
      <c r="J815" t="s">
        <v>2823</v>
      </c>
      <c r="K815" t="s">
        <v>369</v>
      </c>
      <c r="L815">
        <v>92704</v>
      </c>
      <c r="M815" t="s">
        <v>8</v>
      </c>
      <c r="N815" t="s">
        <v>2804</v>
      </c>
      <c r="O815" t="s">
        <v>5</v>
      </c>
      <c r="P815" t="s">
        <v>13</v>
      </c>
      <c r="Q815" t="s">
        <v>2805</v>
      </c>
      <c r="R815">
        <v>18.28</v>
      </c>
      <c r="S815">
        <v>2</v>
      </c>
      <c r="T815" s="3">
        <v>0</v>
      </c>
      <c r="U815">
        <v>0</v>
      </c>
      <c r="V815">
        <v>-12.0648</v>
      </c>
      <c r="W815">
        <v>6.2152000000000003</v>
      </c>
      <c r="X815">
        <v>814</v>
      </c>
    </row>
    <row r="816" spans="1:24" x14ac:dyDescent="0.25">
      <c r="A816">
        <v>815</v>
      </c>
      <c r="B816" t="s">
        <v>2820</v>
      </c>
      <c r="C816" s="2">
        <v>42869</v>
      </c>
      <c r="D816" s="2">
        <v>42869</v>
      </c>
      <c r="E816" t="s">
        <v>1587</v>
      </c>
      <c r="F816" t="s">
        <v>2821</v>
      </c>
      <c r="G816" t="s">
        <v>2822</v>
      </c>
      <c r="H816" t="s">
        <v>356</v>
      </c>
      <c r="I816" t="s">
        <v>357</v>
      </c>
      <c r="J816" t="s">
        <v>2823</v>
      </c>
      <c r="K816" t="s">
        <v>369</v>
      </c>
      <c r="L816">
        <v>92704</v>
      </c>
      <c r="M816" t="s">
        <v>8</v>
      </c>
      <c r="N816" t="s">
        <v>2824</v>
      </c>
      <c r="O816" t="s">
        <v>15</v>
      </c>
      <c r="P816" t="s">
        <v>23</v>
      </c>
      <c r="Q816" t="s">
        <v>2825</v>
      </c>
      <c r="R816">
        <v>1399.93</v>
      </c>
      <c r="S816">
        <v>7</v>
      </c>
      <c r="T816" s="3">
        <v>0</v>
      </c>
      <c r="U816">
        <v>0</v>
      </c>
      <c r="V816">
        <v>-797.96010000000001</v>
      </c>
      <c r="W816">
        <v>601.96990000000005</v>
      </c>
      <c r="X816">
        <v>815</v>
      </c>
    </row>
    <row r="817" spans="1:24" x14ac:dyDescent="0.25">
      <c r="A817">
        <v>816</v>
      </c>
      <c r="B817" t="s">
        <v>2826</v>
      </c>
      <c r="C817" s="2">
        <v>42083</v>
      </c>
      <c r="D817" s="2">
        <v>42086</v>
      </c>
      <c r="E817" t="s">
        <v>497</v>
      </c>
      <c r="F817" t="s">
        <v>2827</v>
      </c>
      <c r="G817" t="s">
        <v>2828</v>
      </c>
      <c r="H817" t="s">
        <v>367</v>
      </c>
      <c r="I817" t="s">
        <v>357</v>
      </c>
      <c r="J817" t="s">
        <v>2829</v>
      </c>
      <c r="K817" t="s">
        <v>427</v>
      </c>
      <c r="L817">
        <v>53209</v>
      </c>
      <c r="M817" t="s">
        <v>20</v>
      </c>
      <c r="N817" t="s">
        <v>1071</v>
      </c>
      <c r="O817" t="s">
        <v>9</v>
      </c>
      <c r="P817" t="s">
        <v>19</v>
      </c>
      <c r="Q817" t="s">
        <v>1072</v>
      </c>
      <c r="R817">
        <v>51.84</v>
      </c>
      <c r="S817">
        <v>8</v>
      </c>
      <c r="T817" s="3">
        <v>0</v>
      </c>
      <c r="U817">
        <v>0</v>
      </c>
      <c r="V817">
        <v>-26.956800000000001</v>
      </c>
      <c r="W817">
        <v>24.883199999999999</v>
      </c>
      <c r="X817">
        <v>816</v>
      </c>
    </row>
    <row r="818" spans="1:24" x14ac:dyDescent="0.25">
      <c r="A818">
        <v>817</v>
      </c>
      <c r="B818" t="s">
        <v>2830</v>
      </c>
      <c r="C818" s="2">
        <v>42628</v>
      </c>
      <c r="D818" s="2">
        <v>42632</v>
      </c>
      <c r="E818" t="s">
        <v>373</v>
      </c>
      <c r="F818" t="s">
        <v>2061</v>
      </c>
      <c r="G818" t="s">
        <v>2062</v>
      </c>
      <c r="H818" t="s">
        <v>356</v>
      </c>
      <c r="I818" t="s">
        <v>357</v>
      </c>
      <c r="J818" t="s">
        <v>458</v>
      </c>
      <c r="K818" t="s">
        <v>459</v>
      </c>
      <c r="L818">
        <v>19140</v>
      </c>
      <c r="M818" t="s">
        <v>22</v>
      </c>
      <c r="N818" t="s">
        <v>2831</v>
      </c>
      <c r="O818" t="s">
        <v>9</v>
      </c>
      <c r="P818" t="s">
        <v>19</v>
      </c>
      <c r="Q818" t="s">
        <v>2832</v>
      </c>
      <c r="R818">
        <v>5.3440000000000003</v>
      </c>
      <c r="S818">
        <v>1</v>
      </c>
      <c r="T818" s="3">
        <v>0.2</v>
      </c>
      <c r="U818">
        <v>-1.0688</v>
      </c>
      <c r="V818">
        <v>-2.4047999999999998</v>
      </c>
      <c r="W818">
        <v>1.8704000000000001</v>
      </c>
      <c r="X818">
        <v>817</v>
      </c>
    </row>
    <row r="819" spans="1:24" x14ac:dyDescent="0.25">
      <c r="A819">
        <v>818</v>
      </c>
      <c r="B819" t="s">
        <v>2833</v>
      </c>
      <c r="C819" s="2">
        <v>41818</v>
      </c>
      <c r="D819" s="2">
        <v>41822</v>
      </c>
      <c r="E819" t="s">
        <v>373</v>
      </c>
      <c r="F819" t="s">
        <v>2194</v>
      </c>
      <c r="G819" t="s">
        <v>2195</v>
      </c>
      <c r="H819" t="s">
        <v>356</v>
      </c>
      <c r="I819" t="s">
        <v>357</v>
      </c>
      <c r="J819" t="s">
        <v>458</v>
      </c>
      <c r="K819" t="s">
        <v>459</v>
      </c>
      <c r="L819">
        <v>19140</v>
      </c>
      <c r="M819" t="s">
        <v>22</v>
      </c>
      <c r="N819" t="s">
        <v>709</v>
      </c>
      <c r="O819" t="s">
        <v>9</v>
      </c>
      <c r="P819" t="s">
        <v>19</v>
      </c>
      <c r="Q819" t="s">
        <v>710</v>
      </c>
      <c r="R819">
        <v>41.472000000000001</v>
      </c>
      <c r="S819">
        <v>8</v>
      </c>
      <c r="T819" s="3">
        <v>0.2</v>
      </c>
      <c r="U819">
        <v>-8.2943999999999996</v>
      </c>
      <c r="V819">
        <v>-18.662400000000002</v>
      </c>
      <c r="W819">
        <v>14.5152</v>
      </c>
      <c r="X819">
        <v>818</v>
      </c>
    </row>
    <row r="820" spans="1:24" x14ac:dyDescent="0.25">
      <c r="A820">
        <v>819</v>
      </c>
      <c r="B820" t="s">
        <v>2833</v>
      </c>
      <c r="C820" s="2">
        <v>41818</v>
      </c>
      <c r="D820" s="2">
        <v>41822</v>
      </c>
      <c r="E820" t="s">
        <v>373</v>
      </c>
      <c r="F820" t="s">
        <v>2194</v>
      </c>
      <c r="G820" t="s">
        <v>2195</v>
      </c>
      <c r="H820" t="s">
        <v>356</v>
      </c>
      <c r="I820" t="s">
        <v>357</v>
      </c>
      <c r="J820" t="s">
        <v>458</v>
      </c>
      <c r="K820" t="s">
        <v>459</v>
      </c>
      <c r="L820">
        <v>19140</v>
      </c>
      <c r="M820" t="s">
        <v>22</v>
      </c>
      <c r="N820" t="s">
        <v>2834</v>
      </c>
      <c r="O820" t="s">
        <v>9</v>
      </c>
      <c r="P820" t="s">
        <v>17</v>
      </c>
      <c r="Q820" t="s">
        <v>2835</v>
      </c>
      <c r="R820">
        <v>3.1680000000000001</v>
      </c>
      <c r="S820">
        <v>3</v>
      </c>
      <c r="T820" s="3">
        <v>0.7</v>
      </c>
      <c r="U820">
        <v>-2.2176</v>
      </c>
      <c r="V820">
        <v>-3.3792</v>
      </c>
      <c r="W820">
        <v>-2.4287999999999998</v>
      </c>
      <c r="X820">
        <v>819</v>
      </c>
    </row>
    <row r="821" spans="1:24" x14ac:dyDescent="0.25">
      <c r="A821">
        <v>820</v>
      </c>
      <c r="B821" t="s">
        <v>2833</v>
      </c>
      <c r="C821" s="2">
        <v>41818</v>
      </c>
      <c r="D821" s="2">
        <v>41822</v>
      </c>
      <c r="E821" t="s">
        <v>373</v>
      </c>
      <c r="F821" t="s">
        <v>2194</v>
      </c>
      <c r="G821" t="s">
        <v>2195</v>
      </c>
      <c r="H821" t="s">
        <v>356</v>
      </c>
      <c r="I821" t="s">
        <v>357</v>
      </c>
      <c r="J821" t="s">
        <v>458</v>
      </c>
      <c r="K821" t="s">
        <v>459</v>
      </c>
      <c r="L821">
        <v>19140</v>
      </c>
      <c r="M821" t="s">
        <v>22</v>
      </c>
      <c r="N821" t="s">
        <v>2836</v>
      </c>
      <c r="O821" t="s">
        <v>5</v>
      </c>
      <c r="P821" t="s">
        <v>7</v>
      </c>
      <c r="Q821" t="s">
        <v>2837</v>
      </c>
      <c r="R821">
        <v>1228.4649999999999</v>
      </c>
      <c r="S821">
        <v>5</v>
      </c>
      <c r="T821" s="3">
        <v>0.3</v>
      </c>
      <c r="U821">
        <v>-368.53949999999998</v>
      </c>
      <c r="V821">
        <v>-859.92550000000006</v>
      </c>
      <c r="W821">
        <v>0</v>
      </c>
      <c r="X821">
        <v>820</v>
      </c>
    </row>
    <row r="822" spans="1:24" x14ac:dyDescent="0.25">
      <c r="A822">
        <v>821</v>
      </c>
      <c r="B822" t="s">
        <v>2833</v>
      </c>
      <c r="C822" s="2">
        <v>41818</v>
      </c>
      <c r="D822" s="2">
        <v>41822</v>
      </c>
      <c r="E822" t="s">
        <v>373</v>
      </c>
      <c r="F822" t="s">
        <v>2194</v>
      </c>
      <c r="G822" t="s">
        <v>2195</v>
      </c>
      <c r="H822" t="s">
        <v>356</v>
      </c>
      <c r="I822" t="s">
        <v>357</v>
      </c>
      <c r="J822" t="s">
        <v>458</v>
      </c>
      <c r="K822" t="s">
        <v>459</v>
      </c>
      <c r="L822">
        <v>19140</v>
      </c>
      <c r="M822" t="s">
        <v>22</v>
      </c>
      <c r="N822" t="s">
        <v>2838</v>
      </c>
      <c r="O822" t="s">
        <v>9</v>
      </c>
      <c r="P822" t="s">
        <v>17</v>
      </c>
      <c r="Q822" t="s">
        <v>2839</v>
      </c>
      <c r="R822">
        <v>31.085999999999999</v>
      </c>
      <c r="S822">
        <v>3</v>
      </c>
      <c r="T822" s="3">
        <v>0.7</v>
      </c>
      <c r="U822">
        <v>-21.760200000000001</v>
      </c>
      <c r="V822">
        <v>-32.122199999999999</v>
      </c>
      <c r="W822">
        <v>-22.796399999999998</v>
      </c>
      <c r="X822">
        <v>821</v>
      </c>
    </row>
    <row r="823" spans="1:24" x14ac:dyDescent="0.25">
      <c r="A823">
        <v>822</v>
      </c>
      <c r="B823" t="s">
        <v>2833</v>
      </c>
      <c r="C823" s="2">
        <v>41818</v>
      </c>
      <c r="D823" s="2">
        <v>41822</v>
      </c>
      <c r="E823" t="s">
        <v>373</v>
      </c>
      <c r="F823" t="s">
        <v>2194</v>
      </c>
      <c r="G823" t="s">
        <v>2195</v>
      </c>
      <c r="H823" t="s">
        <v>356</v>
      </c>
      <c r="I823" t="s">
        <v>357</v>
      </c>
      <c r="J823" t="s">
        <v>458</v>
      </c>
      <c r="K823" t="s">
        <v>459</v>
      </c>
      <c r="L823">
        <v>19140</v>
      </c>
      <c r="M823" t="s">
        <v>22</v>
      </c>
      <c r="N823" t="s">
        <v>2840</v>
      </c>
      <c r="O823" t="s">
        <v>9</v>
      </c>
      <c r="P823" t="s">
        <v>19</v>
      </c>
      <c r="Q823" t="s">
        <v>2841</v>
      </c>
      <c r="R823">
        <v>335.52</v>
      </c>
      <c r="S823">
        <v>4</v>
      </c>
      <c r="T823" s="3">
        <v>0.2</v>
      </c>
      <c r="U823">
        <v>-67.103999999999999</v>
      </c>
      <c r="V823">
        <v>-150.98400000000001</v>
      </c>
      <c r="W823">
        <v>117.432</v>
      </c>
      <c r="X823">
        <v>822</v>
      </c>
    </row>
    <row r="824" spans="1:24" x14ac:dyDescent="0.25">
      <c r="A824">
        <v>823</v>
      </c>
      <c r="B824" t="s">
        <v>2842</v>
      </c>
      <c r="C824" s="2">
        <v>42906</v>
      </c>
      <c r="D824" s="2">
        <v>42913</v>
      </c>
      <c r="E824" t="s">
        <v>373</v>
      </c>
      <c r="F824" t="s">
        <v>2843</v>
      </c>
      <c r="G824" t="s">
        <v>2844</v>
      </c>
      <c r="H824" t="s">
        <v>356</v>
      </c>
      <c r="I824" t="s">
        <v>357</v>
      </c>
      <c r="J824" t="s">
        <v>1392</v>
      </c>
      <c r="K824" t="s">
        <v>1090</v>
      </c>
      <c r="L824">
        <v>7109</v>
      </c>
      <c r="M824" t="s">
        <v>22</v>
      </c>
      <c r="N824" t="s">
        <v>2845</v>
      </c>
      <c r="O824" t="s">
        <v>15</v>
      </c>
      <c r="P824" t="s">
        <v>23</v>
      </c>
      <c r="Q824" t="s">
        <v>2846</v>
      </c>
      <c r="R824">
        <v>239.97</v>
      </c>
      <c r="S824">
        <v>3</v>
      </c>
      <c r="T824" s="3">
        <v>0</v>
      </c>
      <c r="U824">
        <v>0</v>
      </c>
      <c r="V824">
        <v>-167.97900000000001</v>
      </c>
      <c r="W824">
        <v>71.991</v>
      </c>
      <c r="X824">
        <v>823</v>
      </c>
    </row>
    <row r="825" spans="1:24" x14ac:dyDescent="0.25">
      <c r="A825">
        <v>824</v>
      </c>
      <c r="B825" t="s">
        <v>2842</v>
      </c>
      <c r="C825" s="2">
        <v>42906</v>
      </c>
      <c r="D825" s="2">
        <v>42913</v>
      </c>
      <c r="E825" t="s">
        <v>373</v>
      </c>
      <c r="F825" t="s">
        <v>2843</v>
      </c>
      <c r="G825" t="s">
        <v>2844</v>
      </c>
      <c r="H825" t="s">
        <v>356</v>
      </c>
      <c r="I825" t="s">
        <v>357</v>
      </c>
      <c r="J825" t="s">
        <v>1392</v>
      </c>
      <c r="K825" t="s">
        <v>1090</v>
      </c>
      <c r="L825">
        <v>7109</v>
      </c>
      <c r="M825" t="s">
        <v>22</v>
      </c>
      <c r="N825" t="s">
        <v>2648</v>
      </c>
      <c r="O825" t="s">
        <v>9</v>
      </c>
      <c r="P825" t="s">
        <v>10</v>
      </c>
      <c r="Q825" t="s">
        <v>2649</v>
      </c>
      <c r="R825">
        <v>9.82</v>
      </c>
      <c r="S825">
        <v>2</v>
      </c>
      <c r="T825" s="3">
        <v>0</v>
      </c>
      <c r="U825">
        <v>0</v>
      </c>
      <c r="V825">
        <v>-5.0082000000000004</v>
      </c>
      <c r="W825">
        <v>4.8117999999999999</v>
      </c>
      <c r="X825">
        <v>824</v>
      </c>
    </row>
    <row r="826" spans="1:24" x14ac:dyDescent="0.25">
      <c r="A826">
        <v>825</v>
      </c>
      <c r="B826" t="s">
        <v>2847</v>
      </c>
      <c r="C826" s="2">
        <v>41768</v>
      </c>
      <c r="D826" s="2">
        <v>41774</v>
      </c>
      <c r="E826" t="s">
        <v>373</v>
      </c>
      <c r="F826" t="s">
        <v>2848</v>
      </c>
      <c r="G826" t="s">
        <v>2849</v>
      </c>
      <c r="H826" t="s">
        <v>356</v>
      </c>
      <c r="I826" t="s">
        <v>357</v>
      </c>
      <c r="J826" t="s">
        <v>439</v>
      </c>
      <c r="K826" t="s">
        <v>369</v>
      </c>
      <c r="L826">
        <v>94110</v>
      </c>
      <c r="M826" t="s">
        <v>8</v>
      </c>
      <c r="N826" t="s">
        <v>2850</v>
      </c>
      <c r="O826" t="s">
        <v>15</v>
      </c>
      <c r="P826" t="s">
        <v>23</v>
      </c>
      <c r="Q826" t="s">
        <v>2851</v>
      </c>
      <c r="R826">
        <v>67.8</v>
      </c>
      <c r="S826">
        <v>4</v>
      </c>
      <c r="T826" s="3">
        <v>0</v>
      </c>
      <c r="U826">
        <v>0</v>
      </c>
      <c r="V826">
        <v>-63.731999999999999</v>
      </c>
      <c r="W826">
        <v>4.0679999999999996</v>
      </c>
      <c r="X826">
        <v>825</v>
      </c>
    </row>
    <row r="827" spans="1:24" x14ac:dyDescent="0.25">
      <c r="A827">
        <v>826</v>
      </c>
      <c r="B827" t="s">
        <v>2847</v>
      </c>
      <c r="C827" s="2">
        <v>41768</v>
      </c>
      <c r="D827" s="2">
        <v>41774</v>
      </c>
      <c r="E827" t="s">
        <v>373</v>
      </c>
      <c r="F827" t="s">
        <v>2848</v>
      </c>
      <c r="G827" t="s">
        <v>2849</v>
      </c>
      <c r="H827" t="s">
        <v>356</v>
      </c>
      <c r="I827" t="s">
        <v>357</v>
      </c>
      <c r="J827" t="s">
        <v>439</v>
      </c>
      <c r="K827" t="s">
        <v>369</v>
      </c>
      <c r="L827">
        <v>94110</v>
      </c>
      <c r="M827" t="s">
        <v>8</v>
      </c>
      <c r="N827" t="s">
        <v>1155</v>
      </c>
      <c r="O827" t="s">
        <v>15</v>
      </c>
      <c r="P827" t="s">
        <v>23</v>
      </c>
      <c r="Q827" t="s">
        <v>1156</v>
      </c>
      <c r="R827">
        <v>167.97</v>
      </c>
      <c r="S827">
        <v>3</v>
      </c>
      <c r="T827" s="3">
        <v>0</v>
      </c>
      <c r="U827">
        <v>0</v>
      </c>
      <c r="V827">
        <v>-127.6572</v>
      </c>
      <c r="W827">
        <v>40.312800000000003</v>
      </c>
      <c r="X827">
        <v>826</v>
      </c>
    </row>
    <row r="828" spans="1:24" x14ac:dyDescent="0.25">
      <c r="A828">
        <v>827</v>
      </c>
      <c r="B828" t="s">
        <v>2852</v>
      </c>
      <c r="C828" s="2">
        <v>42968</v>
      </c>
      <c r="D828" s="2">
        <v>42975</v>
      </c>
      <c r="E828" t="s">
        <v>373</v>
      </c>
      <c r="F828" t="s">
        <v>2166</v>
      </c>
      <c r="G828" t="s">
        <v>2167</v>
      </c>
      <c r="H828" t="s">
        <v>356</v>
      </c>
      <c r="I828" t="s">
        <v>357</v>
      </c>
      <c r="J828" t="s">
        <v>1231</v>
      </c>
      <c r="K828" t="s">
        <v>538</v>
      </c>
      <c r="L828">
        <v>55044</v>
      </c>
      <c r="M828" t="s">
        <v>20</v>
      </c>
      <c r="N828" t="s">
        <v>2853</v>
      </c>
      <c r="O828" t="s">
        <v>9</v>
      </c>
      <c r="P828" t="s">
        <v>25</v>
      </c>
      <c r="Q828" t="s">
        <v>2854</v>
      </c>
      <c r="R828">
        <v>35</v>
      </c>
      <c r="S828">
        <v>7</v>
      </c>
      <c r="T828" s="3">
        <v>0</v>
      </c>
      <c r="U828">
        <v>0</v>
      </c>
      <c r="V828">
        <v>-18.2</v>
      </c>
      <c r="W828">
        <v>16.8</v>
      </c>
      <c r="X828">
        <v>827</v>
      </c>
    </row>
    <row r="829" spans="1:24" x14ac:dyDescent="0.25">
      <c r="A829">
        <v>828</v>
      </c>
      <c r="B829" t="s">
        <v>2852</v>
      </c>
      <c r="C829" s="2">
        <v>42968</v>
      </c>
      <c r="D829" s="2">
        <v>42975</v>
      </c>
      <c r="E829" t="s">
        <v>373</v>
      </c>
      <c r="F829" t="s">
        <v>2166</v>
      </c>
      <c r="G829" t="s">
        <v>2167</v>
      </c>
      <c r="H829" t="s">
        <v>356</v>
      </c>
      <c r="I829" t="s">
        <v>357</v>
      </c>
      <c r="J829" t="s">
        <v>1231</v>
      </c>
      <c r="K829" t="s">
        <v>538</v>
      </c>
      <c r="L829">
        <v>55044</v>
      </c>
      <c r="M829" t="s">
        <v>20</v>
      </c>
      <c r="N829" t="s">
        <v>2855</v>
      </c>
      <c r="O829" t="s">
        <v>9</v>
      </c>
      <c r="P829" t="s">
        <v>29</v>
      </c>
      <c r="Q829" t="s">
        <v>2856</v>
      </c>
      <c r="R829">
        <v>37.24</v>
      </c>
      <c r="S829">
        <v>4</v>
      </c>
      <c r="T829" s="3">
        <v>0</v>
      </c>
      <c r="U829">
        <v>0</v>
      </c>
      <c r="V829">
        <v>-26.4404</v>
      </c>
      <c r="W829">
        <v>10.7996</v>
      </c>
      <c r="X829">
        <v>828</v>
      </c>
    </row>
    <row r="830" spans="1:24" x14ac:dyDescent="0.25">
      <c r="A830">
        <v>829</v>
      </c>
      <c r="B830" t="s">
        <v>2852</v>
      </c>
      <c r="C830" s="2">
        <v>42968</v>
      </c>
      <c r="D830" s="2">
        <v>42975</v>
      </c>
      <c r="E830" t="s">
        <v>373</v>
      </c>
      <c r="F830" t="s">
        <v>2166</v>
      </c>
      <c r="G830" t="s">
        <v>2167</v>
      </c>
      <c r="H830" t="s">
        <v>356</v>
      </c>
      <c r="I830" t="s">
        <v>357</v>
      </c>
      <c r="J830" t="s">
        <v>1231</v>
      </c>
      <c r="K830" t="s">
        <v>538</v>
      </c>
      <c r="L830">
        <v>55044</v>
      </c>
      <c r="M830" t="s">
        <v>20</v>
      </c>
      <c r="N830" t="s">
        <v>2857</v>
      </c>
      <c r="O830" t="s">
        <v>9</v>
      </c>
      <c r="P830" t="s">
        <v>24</v>
      </c>
      <c r="Q830" t="s">
        <v>2858</v>
      </c>
      <c r="R830">
        <v>15.28</v>
      </c>
      <c r="S830">
        <v>2</v>
      </c>
      <c r="T830" s="3">
        <v>0</v>
      </c>
      <c r="U830">
        <v>0</v>
      </c>
      <c r="V830">
        <v>-7.7927999999999997</v>
      </c>
      <c r="W830">
        <v>7.4871999999999996</v>
      </c>
      <c r="X830">
        <v>829</v>
      </c>
    </row>
    <row r="831" spans="1:24" x14ac:dyDescent="0.25">
      <c r="A831">
        <v>830</v>
      </c>
      <c r="B831" t="s">
        <v>2859</v>
      </c>
      <c r="C831" s="2">
        <v>42902</v>
      </c>
      <c r="D831" s="2">
        <v>42907</v>
      </c>
      <c r="E831" t="s">
        <v>353</v>
      </c>
      <c r="F831" t="s">
        <v>639</v>
      </c>
      <c r="G831" t="s">
        <v>640</v>
      </c>
      <c r="H831" t="s">
        <v>356</v>
      </c>
      <c r="I831" t="s">
        <v>357</v>
      </c>
      <c r="J831" t="s">
        <v>2860</v>
      </c>
      <c r="K831" t="s">
        <v>359</v>
      </c>
      <c r="L831">
        <v>41042</v>
      </c>
      <c r="M831" t="s">
        <v>4</v>
      </c>
      <c r="N831" t="s">
        <v>2861</v>
      </c>
      <c r="O831" t="s">
        <v>5</v>
      </c>
      <c r="P831" t="s">
        <v>7</v>
      </c>
      <c r="Q831" t="s">
        <v>2862</v>
      </c>
      <c r="R831">
        <v>301.95999999999998</v>
      </c>
      <c r="S831">
        <v>2</v>
      </c>
      <c r="T831" s="3">
        <v>0</v>
      </c>
      <c r="U831">
        <v>0</v>
      </c>
      <c r="V831">
        <v>-211.37200000000001</v>
      </c>
      <c r="W831">
        <v>90.587999999999994</v>
      </c>
      <c r="X831">
        <v>830</v>
      </c>
    </row>
    <row r="832" spans="1:24" x14ac:dyDescent="0.25">
      <c r="A832">
        <v>831</v>
      </c>
      <c r="B832" t="s">
        <v>2859</v>
      </c>
      <c r="C832" s="2">
        <v>42902</v>
      </c>
      <c r="D832" s="2">
        <v>42907</v>
      </c>
      <c r="E832" t="s">
        <v>353</v>
      </c>
      <c r="F832" t="s">
        <v>639</v>
      </c>
      <c r="G832" t="s">
        <v>640</v>
      </c>
      <c r="H832" t="s">
        <v>356</v>
      </c>
      <c r="I832" t="s">
        <v>357</v>
      </c>
      <c r="J832" t="s">
        <v>2860</v>
      </c>
      <c r="K832" t="s">
        <v>359</v>
      </c>
      <c r="L832">
        <v>41042</v>
      </c>
      <c r="M832" t="s">
        <v>4</v>
      </c>
      <c r="N832" t="s">
        <v>2863</v>
      </c>
      <c r="O832" t="s">
        <v>9</v>
      </c>
      <c r="P832" t="s">
        <v>18</v>
      </c>
      <c r="Q832" t="s">
        <v>2864</v>
      </c>
      <c r="R832">
        <v>180.66</v>
      </c>
      <c r="S832">
        <v>3</v>
      </c>
      <c r="T832" s="3">
        <v>0</v>
      </c>
      <c r="U832">
        <v>0</v>
      </c>
      <c r="V832">
        <v>-130.0752</v>
      </c>
      <c r="W832">
        <v>50.584800000000001</v>
      </c>
      <c r="X832">
        <v>831</v>
      </c>
    </row>
    <row r="833" spans="1:24" x14ac:dyDescent="0.25">
      <c r="A833">
        <v>832</v>
      </c>
      <c r="B833" t="s">
        <v>2859</v>
      </c>
      <c r="C833" s="2">
        <v>42902</v>
      </c>
      <c r="D833" s="2">
        <v>42907</v>
      </c>
      <c r="E833" t="s">
        <v>353</v>
      </c>
      <c r="F833" t="s">
        <v>639</v>
      </c>
      <c r="G833" t="s">
        <v>640</v>
      </c>
      <c r="H833" t="s">
        <v>356</v>
      </c>
      <c r="I833" t="s">
        <v>357</v>
      </c>
      <c r="J833" t="s">
        <v>2860</v>
      </c>
      <c r="K833" t="s">
        <v>359</v>
      </c>
      <c r="L833">
        <v>41042</v>
      </c>
      <c r="M833" t="s">
        <v>4</v>
      </c>
      <c r="N833" t="s">
        <v>2865</v>
      </c>
      <c r="O833" t="s">
        <v>15</v>
      </c>
      <c r="P833" t="s">
        <v>16</v>
      </c>
      <c r="Q833" t="s">
        <v>2866</v>
      </c>
      <c r="R833">
        <v>191.98</v>
      </c>
      <c r="S833">
        <v>2</v>
      </c>
      <c r="T833" s="3">
        <v>0</v>
      </c>
      <c r="U833">
        <v>0</v>
      </c>
      <c r="V833">
        <v>-140.1454</v>
      </c>
      <c r="W833">
        <v>51.834600000000002</v>
      </c>
      <c r="X833">
        <v>832</v>
      </c>
    </row>
    <row r="834" spans="1:24" x14ac:dyDescent="0.25">
      <c r="A834">
        <v>833</v>
      </c>
      <c r="B834" t="s">
        <v>2859</v>
      </c>
      <c r="C834" s="2">
        <v>42902</v>
      </c>
      <c r="D834" s="2">
        <v>42907</v>
      </c>
      <c r="E834" t="s">
        <v>353</v>
      </c>
      <c r="F834" t="s">
        <v>639</v>
      </c>
      <c r="G834" t="s">
        <v>640</v>
      </c>
      <c r="H834" t="s">
        <v>356</v>
      </c>
      <c r="I834" t="s">
        <v>357</v>
      </c>
      <c r="J834" t="s">
        <v>2860</v>
      </c>
      <c r="K834" t="s">
        <v>359</v>
      </c>
      <c r="L834">
        <v>41042</v>
      </c>
      <c r="M834" t="s">
        <v>4</v>
      </c>
      <c r="N834" t="s">
        <v>2867</v>
      </c>
      <c r="O834" t="s">
        <v>15</v>
      </c>
      <c r="P834" t="s">
        <v>16</v>
      </c>
      <c r="Q834" t="s">
        <v>2868</v>
      </c>
      <c r="R834">
        <v>65.989999999999995</v>
      </c>
      <c r="S834">
        <v>1</v>
      </c>
      <c r="T834" s="3">
        <v>0</v>
      </c>
      <c r="U834">
        <v>0</v>
      </c>
      <c r="V834">
        <v>-48.832599999999999</v>
      </c>
      <c r="W834">
        <v>17.157399999999999</v>
      </c>
      <c r="X834">
        <v>833</v>
      </c>
    </row>
    <row r="835" spans="1:24" x14ac:dyDescent="0.25">
      <c r="A835">
        <v>834</v>
      </c>
      <c r="B835" t="s">
        <v>2869</v>
      </c>
      <c r="C835" s="2">
        <v>42574</v>
      </c>
      <c r="D835" s="2">
        <v>42578</v>
      </c>
      <c r="E835" t="s">
        <v>373</v>
      </c>
      <c r="F835" t="s">
        <v>1007</v>
      </c>
      <c r="G835" t="s">
        <v>1008</v>
      </c>
      <c r="H835" t="s">
        <v>367</v>
      </c>
      <c r="I835" t="s">
        <v>357</v>
      </c>
      <c r="J835" t="s">
        <v>1198</v>
      </c>
      <c r="K835" t="s">
        <v>377</v>
      </c>
      <c r="L835">
        <v>33614</v>
      </c>
      <c r="M835" t="s">
        <v>4</v>
      </c>
      <c r="N835" t="s">
        <v>2870</v>
      </c>
      <c r="O835" t="s">
        <v>9</v>
      </c>
      <c r="P835" t="s">
        <v>14</v>
      </c>
      <c r="Q835" t="s">
        <v>2871</v>
      </c>
      <c r="R835">
        <v>35.216000000000001</v>
      </c>
      <c r="S835">
        <v>2</v>
      </c>
      <c r="T835" s="3">
        <v>0.2</v>
      </c>
      <c r="U835">
        <v>-7.0431999999999997</v>
      </c>
      <c r="V835">
        <v>-25.531600000000001</v>
      </c>
      <c r="W835">
        <v>2.6412</v>
      </c>
      <c r="X835">
        <v>834</v>
      </c>
    </row>
    <row r="836" spans="1:24" x14ac:dyDescent="0.25">
      <c r="A836">
        <v>835</v>
      </c>
      <c r="B836" t="s">
        <v>2869</v>
      </c>
      <c r="C836" s="2">
        <v>42574</v>
      </c>
      <c r="D836" s="2">
        <v>42578</v>
      </c>
      <c r="E836" t="s">
        <v>373</v>
      </c>
      <c r="F836" t="s">
        <v>1007</v>
      </c>
      <c r="G836" t="s">
        <v>1008</v>
      </c>
      <c r="H836" t="s">
        <v>367</v>
      </c>
      <c r="I836" t="s">
        <v>357</v>
      </c>
      <c r="J836" t="s">
        <v>1198</v>
      </c>
      <c r="K836" t="s">
        <v>377</v>
      </c>
      <c r="L836">
        <v>33614</v>
      </c>
      <c r="M836" t="s">
        <v>4</v>
      </c>
      <c r="N836" t="s">
        <v>2872</v>
      </c>
      <c r="O836" t="s">
        <v>9</v>
      </c>
      <c r="P836" t="s">
        <v>18</v>
      </c>
      <c r="Q836" t="s">
        <v>2873</v>
      </c>
      <c r="R836">
        <v>23.696000000000002</v>
      </c>
      <c r="S836">
        <v>2</v>
      </c>
      <c r="T836" s="3">
        <v>0.2</v>
      </c>
      <c r="U836">
        <v>-4.7392000000000003</v>
      </c>
      <c r="V836">
        <v>-12.4404</v>
      </c>
      <c r="W836">
        <v>6.5164</v>
      </c>
      <c r="X836">
        <v>835</v>
      </c>
    </row>
    <row r="837" spans="1:24" x14ac:dyDescent="0.25">
      <c r="A837">
        <v>836</v>
      </c>
      <c r="B837" t="s">
        <v>2869</v>
      </c>
      <c r="C837" s="2">
        <v>42574</v>
      </c>
      <c r="D837" s="2">
        <v>42578</v>
      </c>
      <c r="E837" t="s">
        <v>373</v>
      </c>
      <c r="F837" t="s">
        <v>1007</v>
      </c>
      <c r="G837" t="s">
        <v>1008</v>
      </c>
      <c r="H837" t="s">
        <v>367</v>
      </c>
      <c r="I837" t="s">
        <v>357</v>
      </c>
      <c r="J837" t="s">
        <v>1198</v>
      </c>
      <c r="K837" t="s">
        <v>377</v>
      </c>
      <c r="L837">
        <v>33614</v>
      </c>
      <c r="M837" t="s">
        <v>4</v>
      </c>
      <c r="N837" t="s">
        <v>2874</v>
      </c>
      <c r="O837" t="s">
        <v>15</v>
      </c>
      <c r="P837" t="s">
        <v>30</v>
      </c>
      <c r="Q837" t="s">
        <v>2875</v>
      </c>
      <c r="R837">
        <v>265.47500000000002</v>
      </c>
      <c r="S837">
        <v>1</v>
      </c>
      <c r="T837" s="3">
        <v>0.5</v>
      </c>
      <c r="U837">
        <v>-132.73750000000001</v>
      </c>
      <c r="V837">
        <v>-244.23699999999999</v>
      </c>
      <c r="W837">
        <v>-111.4995</v>
      </c>
      <c r="X837">
        <v>836</v>
      </c>
    </row>
    <row r="838" spans="1:24" x14ac:dyDescent="0.25">
      <c r="A838">
        <v>837</v>
      </c>
      <c r="B838" t="s">
        <v>2876</v>
      </c>
      <c r="C838" s="2">
        <v>41890</v>
      </c>
      <c r="D838" s="2">
        <v>41895</v>
      </c>
      <c r="E838" t="s">
        <v>353</v>
      </c>
      <c r="F838" t="s">
        <v>2700</v>
      </c>
      <c r="G838" t="s">
        <v>2701</v>
      </c>
      <c r="H838" t="s">
        <v>356</v>
      </c>
      <c r="I838" t="s">
        <v>357</v>
      </c>
      <c r="J838" t="s">
        <v>2486</v>
      </c>
      <c r="K838" t="s">
        <v>418</v>
      </c>
      <c r="L838">
        <v>75701</v>
      </c>
      <c r="M838" t="s">
        <v>20</v>
      </c>
      <c r="N838" t="s">
        <v>2877</v>
      </c>
      <c r="O838" t="s">
        <v>9</v>
      </c>
      <c r="P838" t="s">
        <v>17</v>
      </c>
      <c r="Q838" t="s">
        <v>2878</v>
      </c>
      <c r="R838">
        <v>51.183999999999997</v>
      </c>
      <c r="S838">
        <v>4</v>
      </c>
      <c r="T838" s="3">
        <v>0.8</v>
      </c>
      <c r="U838">
        <v>-40.947200000000002</v>
      </c>
      <c r="V838">
        <v>-89.572000000000003</v>
      </c>
      <c r="W838">
        <v>-79.3352</v>
      </c>
      <c r="X838">
        <v>837</v>
      </c>
    </row>
    <row r="839" spans="1:24" x14ac:dyDescent="0.25">
      <c r="A839">
        <v>838</v>
      </c>
      <c r="B839" t="s">
        <v>2879</v>
      </c>
      <c r="C839" s="2">
        <v>43043</v>
      </c>
      <c r="D839" s="2">
        <v>43050</v>
      </c>
      <c r="E839" t="s">
        <v>373</v>
      </c>
      <c r="F839" t="s">
        <v>2880</v>
      </c>
      <c r="G839" t="s">
        <v>2881</v>
      </c>
      <c r="H839" t="s">
        <v>416</v>
      </c>
      <c r="I839" t="s">
        <v>357</v>
      </c>
      <c r="J839" t="s">
        <v>688</v>
      </c>
      <c r="K839" t="s">
        <v>642</v>
      </c>
      <c r="L839">
        <v>38401</v>
      </c>
      <c r="M839" t="s">
        <v>4</v>
      </c>
      <c r="N839" t="s">
        <v>2882</v>
      </c>
      <c r="O839" t="s">
        <v>9</v>
      </c>
      <c r="P839" t="s">
        <v>19</v>
      </c>
      <c r="Q839" t="s">
        <v>2883</v>
      </c>
      <c r="R839">
        <v>9.6639999999999997</v>
      </c>
      <c r="S839">
        <v>2</v>
      </c>
      <c r="T839" s="3">
        <v>0.2</v>
      </c>
      <c r="U839">
        <v>-1.9328000000000001</v>
      </c>
      <c r="V839">
        <v>-4.4695999999999998</v>
      </c>
      <c r="W839">
        <v>3.2616000000000001</v>
      </c>
      <c r="X839">
        <v>838</v>
      </c>
    </row>
    <row r="840" spans="1:24" x14ac:dyDescent="0.25">
      <c r="A840">
        <v>839</v>
      </c>
      <c r="B840" t="s">
        <v>2884</v>
      </c>
      <c r="C840" s="2">
        <v>42436</v>
      </c>
      <c r="D840" s="2">
        <v>42441</v>
      </c>
      <c r="E840" t="s">
        <v>373</v>
      </c>
      <c r="F840" t="s">
        <v>1867</v>
      </c>
      <c r="G840" t="s">
        <v>1868</v>
      </c>
      <c r="H840" t="s">
        <v>367</v>
      </c>
      <c r="I840" t="s">
        <v>357</v>
      </c>
      <c r="J840" t="s">
        <v>417</v>
      </c>
      <c r="K840" t="s">
        <v>418</v>
      </c>
      <c r="L840">
        <v>76106</v>
      </c>
      <c r="M840" t="s">
        <v>20</v>
      </c>
      <c r="N840" t="s">
        <v>1864</v>
      </c>
      <c r="O840" t="s">
        <v>15</v>
      </c>
      <c r="P840" t="s">
        <v>16</v>
      </c>
      <c r="Q840" t="s">
        <v>1865</v>
      </c>
      <c r="R840">
        <v>21.071999999999999</v>
      </c>
      <c r="S840">
        <v>3</v>
      </c>
      <c r="T840" s="3">
        <v>0.2</v>
      </c>
      <c r="U840">
        <v>-4.2144000000000004</v>
      </c>
      <c r="V840">
        <v>-15.277200000000001</v>
      </c>
      <c r="W840">
        <v>1.5804</v>
      </c>
      <c r="X840">
        <v>839</v>
      </c>
    </row>
    <row r="841" spans="1:24" x14ac:dyDescent="0.25">
      <c r="A841">
        <v>840</v>
      </c>
      <c r="B841" t="s">
        <v>2885</v>
      </c>
      <c r="C841" s="2">
        <v>42328</v>
      </c>
      <c r="D841" s="2">
        <v>42333</v>
      </c>
      <c r="E841" t="s">
        <v>373</v>
      </c>
      <c r="F841" t="s">
        <v>2886</v>
      </c>
      <c r="G841" t="s">
        <v>2887</v>
      </c>
      <c r="H841" t="s">
        <v>367</v>
      </c>
      <c r="I841" t="s">
        <v>357</v>
      </c>
      <c r="J841" t="s">
        <v>575</v>
      </c>
      <c r="K841" t="s">
        <v>576</v>
      </c>
      <c r="L841">
        <v>10035</v>
      </c>
      <c r="M841" t="s">
        <v>22</v>
      </c>
      <c r="N841" t="s">
        <v>2729</v>
      </c>
      <c r="O841" t="s">
        <v>9</v>
      </c>
      <c r="P841" t="s">
        <v>14</v>
      </c>
      <c r="Q841" t="s">
        <v>2730</v>
      </c>
      <c r="R841">
        <v>60.45</v>
      </c>
      <c r="S841">
        <v>3</v>
      </c>
      <c r="T841" s="3">
        <v>0</v>
      </c>
      <c r="U841">
        <v>0</v>
      </c>
      <c r="V841">
        <v>-44.128500000000003</v>
      </c>
      <c r="W841">
        <v>16.3215</v>
      </c>
      <c r="X841">
        <v>840</v>
      </c>
    </row>
    <row r="842" spans="1:24" x14ac:dyDescent="0.25">
      <c r="A842">
        <v>841</v>
      </c>
      <c r="B842" t="s">
        <v>2885</v>
      </c>
      <c r="C842" s="2">
        <v>42328</v>
      </c>
      <c r="D842" s="2">
        <v>42333</v>
      </c>
      <c r="E842" t="s">
        <v>373</v>
      </c>
      <c r="F842" t="s">
        <v>2886</v>
      </c>
      <c r="G842" t="s">
        <v>2887</v>
      </c>
      <c r="H842" t="s">
        <v>367</v>
      </c>
      <c r="I842" t="s">
        <v>357</v>
      </c>
      <c r="J842" t="s">
        <v>575</v>
      </c>
      <c r="K842" t="s">
        <v>576</v>
      </c>
      <c r="L842">
        <v>10035</v>
      </c>
      <c r="M842" t="s">
        <v>22</v>
      </c>
      <c r="N842" t="s">
        <v>2888</v>
      </c>
      <c r="O842" t="s">
        <v>9</v>
      </c>
      <c r="P842" t="s">
        <v>14</v>
      </c>
      <c r="Q842" t="s">
        <v>2889</v>
      </c>
      <c r="R842">
        <v>11.52</v>
      </c>
      <c r="S842">
        <v>4</v>
      </c>
      <c r="T842" s="3">
        <v>0</v>
      </c>
      <c r="U842">
        <v>0</v>
      </c>
      <c r="V842">
        <v>-8.1791999999999998</v>
      </c>
      <c r="W842">
        <v>3.3408000000000002</v>
      </c>
      <c r="X842">
        <v>841</v>
      </c>
    </row>
    <row r="843" spans="1:24" x14ac:dyDescent="0.25">
      <c r="A843">
        <v>842</v>
      </c>
      <c r="B843" t="s">
        <v>2885</v>
      </c>
      <c r="C843" s="2">
        <v>42328</v>
      </c>
      <c r="D843" s="2">
        <v>42333</v>
      </c>
      <c r="E843" t="s">
        <v>373</v>
      </c>
      <c r="F843" t="s">
        <v>2886</v>
      </c>
      <c r="G843" t="s">
        <v>2887</v>
      </c>
      <c r="H843" t="s">
        <v>367</v>
      </c>
      <c r="I843" t="s">
        <v>357</v>
      </c>
      <c r="J843" t="s">
        <v>575</v>
      </c>
      <c r="K843" t="s">
        <v>576</v>
      </c>
      <c r="L843">
        <v>10035</v>
      </c>
      <c r="M843" t="s">
        <v>22</v>
      </c>
      <c r="N843" t="s">
        <v>2890</v>
      </c>
      <c r="O843" t="s">
        <v>5</v>
      </c>
      <c r="P843" t="s">
        <v>6</v>
      </c>
      <c r="Q843" t="s">
        <v>2891</v>
      </c>
      <c r="R843">
        <v>186.048</v>
      </c>
      <c r="S843">
        <v>4</v>
      </c>
      <c r="T843" s="3">
        <v>0.2</v>
      </c>
      <c r="U843">
        <v>-37.209600000000002</v>
      </c>
      <c r="V843">
        <v>-139.536</v>
      </c>
      <c r="W843">
        <v>9.3024000000000004</v>
      </c>
      <c r="X843">
        <v>842</v>
      </c>
    </row>
    <row r="844" spans="1:24" x14ac:dyDescent="0.25">
      <c r="A844">
        <v>843</v>
      </c>
      <c r="B844" t="s">
        <v>2892</v>
      </c>
      <c r="C844" s="2">
        <v>42681</v>
      </c>
      <c r="D844" s="2">
        <v>42683</v>
      </c>
      <c r="E844" t="s">
        <v>497</v>
      </c>
      <c r="F844" t="s">
        <v>2893</v>
      </c>
      <c r="G844" t="s">
        <v>2894</v>
      </c>
      <c r="H844" t="s">
        <v>367</v>
      </c>
      <c r="I844" t="s">
        <v>357</v>
      </c>
      <c r="J844" t="s">
        <v>368</v>
      </c>
      <c r="K844" t="s">
        <v>369</v>
      </c>
      <c r="L844">
        <v>90036</v>
      </c>
      <c r="M844" t="s">
        <v>8</v>
      </c>
      <c r="N844" t="s">
        <v>2895</v>
      </c>
      <c r="O844" t="s">
        <v>9</v>
      </c>
      <c r="P844" t="s">
        <v>17</v>
      </c>
      <c r="Q844" t="s">
        <v>2896</v>
      </c>
      <c r="R844">
        <v>37.44</v>
      </c>
      <c r="S844">
        <v>4</v>
      </c>
      <c r="T844" s="3">
        <v>0.2</v>
      </c>
      <c r="U844">
        <v>-7.4880000000000004</v>
      </c>
      <c r="V844">
        <v>-18.251999999999999</v>
      </c>
      <c r="W844">
        <v>11.7</v>
      </c>
      <c r="X844">
        <v>843</v>
      </c>
    </row>
    <row r="845" spans="1:24" x14ac:dyDescent="0.25">
      <c r="A845">
        <v>844</v>
      </c>
      <c r="B845" t="s">
        <v>2892</v>
      </c>
      <c r="C845" s="2">
        <v>42681</v>
      </c>
      <c r="D845" s="2">
        <v>42683</v>
      </c>
      <c r="E845" t="s">
        <v>497</v>
      </c>
      <c r="F845" t="s">
        <v>2893</v>
      </c>
      <c r="G845" t="s">
        <v>2894</v>
      </c>
      <c r="H845" t="s">
        <v>367</v>
      </c>
      <c r="I845" t="s">
        <v>357</v>
      </c>
      <c r="J845" t="s">
        <v>368</v>
      </c>
      <c r="K845" t="s">
        <v>369</v>
      </c>
      <c r="L845">
        <v>90036</v>
      </c>
      <c r="M845" t="s">
        <v>8</v>
      </c>
      <c r="N845" t="s">
        <v>2897</v>
      </c>
      <c r="O845" t="s">
        <v>9</v>
      </c>
      <c r="P845" t="s">
        <v>17</v>
      </c>
      <c r="Q845" t="s">
        <v>2898</v>
      </c>
      <c r="R845">
        <v>26.975999999999999</v>
      </c>
      <c r="S845">
        <v>4</v>
      </c>
      <c r="T845" s="3">
        <v>0.2</v>
      </c>
      <c r="U845">
        <v>-5.3952</v>
      </c>
      <c r="V845">
        <v>-12.813599999999999</v>
      </c>
      <c r="W845">
        <v>8.7672000000000008</v>
      </c>
      <c r="X845">
        <v>844</v>
      </c>
    </row>
    <row r="846" spans="1:24" x14ac:dyDescent="0.25">
      <c r="A846">
        <v>845</v>
      </c>
      <c r="B846" t="s">
        <v>2892</v>
      </c>
      <c r="C846" s="2">
        <v>42681</v>
      </c>
      <c r="D846" s="2">
        <v>42683</v>
      </c>
      <c r="E846" t="s">
        <v>497</v>
      </c>
      <c r="F846" t="s">
        <v>2893</v>
      </c>
      <c r="G846" t="s">
        <v>2894</v>
      </c>
      <c r="H846" t="s">
        <v>367</v>
      </c>
      <c r="I846" t="s">
        <v>357</v>
      </c>
      <c r="J846" t="s">
        <v>368</v>
      </c>
      <c r="K846" t="s">
        <v>369</v>
      </c>
      <c r="L846">
        <v>90036</v>
      </c>
      <c r="M846" t="s">
        <v>8</v>
      </c>
      <c r="N846" t="s">
        <v>2899</v>
      </c>
      <c r="O846" t="s">
        <v>9</v>
      </c>
      <c r="P846" t="s">
        <v>29</v>
      </c>
      <c r="Q846" t="s">
        <v>2900</v>
      </c>
      <c r="R846">
        <v>11.36</v>
      </c>
      <c r="S846">
        <v>2</v>
      </c>
      <c r="T846" s="3">
        <v>0</v>
      </c>
      <c r="U846">
        <v>0</v>
      </c>
      <c r="V846">
        <v>-8.0655999999999999</v>
      </c>
      <c r="W846">
        <v>3.2944</v>
      </c>
      <c r="X846">
        <v>845</v>
      </c>
    </row>
    <row r="847" spans="1:24" x14ac:dyDescent="0.25">
      <c r="A847">
        <v>846</v>
      </c>
      <c r="B847" t="s">
        <v>2892</v>
      </c>
      <c r="C847" s="2">
        <v>42681</v>
      </c>
      <c r="D847" s="2">
        <v>42683</v>
      </c>
      <c r="E847" t="s">
        <v>497</v>
      </c>
      <c r="F847" t="s">
        <v>2893</v>
      </c>
      <c r="G847" t="s">
        <v>2894</v>
      </c>
      <c r="H847" t="s">
        <v>367</v>
      </c>
      <c r="I847" t="s">
        <v>357</v>
      </c>
      <c r="J847" t="s">
        <v>368</v>
      </c>
      <c r="K847" t="s">
        <v>369</v>
      </c>
      <c r="L847">
        <v>90036</v>
      </c>
      <c r="M847" t="s">
        <v>8</v>
      </c>
      <c r="N847" t="s">
        <v>2901</v>
      </c>
      <c r="O847" t="s">
        <v>9</v>
      </c>
      <c r="P847" t="s">
        <v>10</v>
      </c>
      <c r="Q847" t="s">
        <v>2902</v>
      </c>
      <c r="R847">
        <v>14.62</v>
      </c>
      <c r="S847">
        <v>2</v>
      </c>
      <c r="T847" s="3">
        <v>0</v>
      </c>
      <c r="U847">
        <v>0</v>
      </c>
      <c r="V847">
        <v>-7.7485999999999997</v>
      </c>
      <c r="W847">
        <v>6.8714000000000004</v>
      </c>
      <c r="X847">
        <v>846</v>
      </c>
    </row>
    <row r="848" spans="1:24" x14ac:dyDescent="0.25">
      <c r="A848">
        <v>847</v>
      </c>
      <c r="B848" t="s">
        <v>2903</v>
      </c>
      <c r="C848" s="2">
        <v>42290</v>
      </c>
      <c r="D848" s="2">
        <v>42294</v>
      </c>
      <c r="E848" t="s">
        <v>373</v>
      </c>
      <c r="F848" t="s">
        <v>2904</v>
      </c>
      <c r="G848" t="s">
        <v>2905</v>
      </c>
      <c r="H848" t="s">
        <v>356</v>
      </c>
      <c r="I848" t="s">
        <v>357</v>
      </c>
      <c r="J848" t="s">
        <v>1770</v>
      </c>
      <c r="K848" t="s">
        <v>359</v>
      </c>
      <c r="L848">
        <v>40214</v>
      </c>
      <c r="M848" t="s">
        <v>4</v>
      </c>
      <c r="N848" t="s">
        <v>1069</v>
      </c>
      <c r="O848" t="s">
        <v>15</v>
      </c>
      <c r="P848" t="s">
        <v>16</v>
      </c>
      <c r="Q848" t="s">
        <v>1070</v>
      </c>
      <c r="R848">
        <v>83.72</v>
      </c>
      <c r="S848">
        <v>7</v>
      </c>
      <c r="T848" s="3">
        <v>0</v>
      </c>
      <c r="U848">
        <v>0</v>
      </c>
      <c r="V848">
        <v>-60.278399999999998</v>
      </c>
      <c r="W848">
        <v>23.441600000000001</v>
      </c>
      <c r="X848">
        <v>847</v>
      </c>
    </row>
    <row r="849" spans="1:24" x14ac:dyDescent="0.25">
      <c r="A849">
        <v>848</v>
      </c>
      <c r="B849" t="s">
        <v>2903</v>
      </c>
      <c r="C849" s="2">
        <v>42290</v>
      </c>
      <c r="D849" s="2">
        <v>42294</v>
      </c>
      <c r="E849" t="s">
        <v>373</v>
      </c>
      <c r="F849" t="s">
        <v>2904</v>
      </c>
      <c r="G849" t="s">
        <v>2905</v>
      </c>
      <c r="H849" t="s">
        <v>356</v>
      </c>
      <c r="I849" t="s">
        <v>357</v>
      </c>
      <c r="J849" t="s">
        <v>1770</v>
      </c>
      <c r="K849" t="s">
        <v>359</v>
      </c>
      <c r="L849">
        <v>40214</v>
      </c>
      <c r="M849" t="s">
        <v>4</v>
      </c>
      <c r="N849" t="s">
        <v>1383</v>
      </c>
      <c r="O849" t="s">
        <v>5</v>
      </c>
      <c r="P849" t="s">
        <v>7</v>
      </c>
      <c r="Q849" t="s">
        <v>1384</v>
      </c>
      <c r="R849">
        <v>287.94</v>
      </c>
      <c r="S849">
        <v>3</v>
      </c>
      <c r="T849" s="3">
        <v>0</v>
      </c>
      <c r="U849">
        <v>0</v>
      </c>
      <c r="V849">
        <v>-210.1962</v>
      </c>
      <c r="W849">
        <v>77.743799999999993</v>
      </c>
      <c r="X849">
        <v>848</v>
      </c>
    </row>
    <row r="850" spans="1:24" x14ac:dyDescent="0.25">
      <c r="A850">
        <v>849</v>
      </c>
      <c r="B850" t="s">
        <v>2906</v>
      </c>
      <c r="C850" s="2">
        <v>42736</v>
      </c>
      <c r="D850" s="2">
        <v>42741</v>
      </c>
      <c r="E850" t="s">
        <v>373</v>
      </c>
      <c r="F850" t="s">
        <v>2907</v>
      </c>
      <c r="G850" t="s">
        <v>2908</v>
      </c>
      <c r="H850" t="s">
        <v>356</v>
      </c>
      <c r="I850" t="s">
        <v>357</v>
      </c>
      <c r="J850" t="s">
        <v>2909</v>
      </c>
      <c r="K850" t="s">
        <v>803</v>
      </c>
      <c r="L850">
        <v>44052</v>
      </c>
      <c r="M850" t="s">
        <v>22</v>
      </c>
      <c r="N850" t="s">
        <v>2910</v>
      </c>
      <c r="O850" t="s">
        <v>5</v>
      </c>
      <c r="P850" t="s">
        <v>13</v>
      </c>
      <c r="Q850" t="s">
        <v>2911</v>
      </c>
      <c r="R850">
        <v>48.896000000000001</v>
      </c>
      <c r="S850">
        <v>4</v>
      </c>
      <c r="T850" s="3">
        <v>0.2</v>
      </c>
      <c r="U850">
        <v>-9.7791999999999994</v>
      </c>
      <c r="V850">
        <v>-30.56</v>
      </c>
      <c r="W850">
        <v>8.5568000000000008</v>
      </c>
      <c r="X850">
        <v>849</v>
      </c>
    </row>
    <row r="851" spans="1:24" x14ac:dyDescent="0.25">
      <c r="A851">
        <v>850</v>
      </c>
      <c r="B851" t="s">
        <v>2912</v>
      </c>
      <c r="C851" s="2">
        <v>41677</v>
      </c>
      <c r="D851" s="2">
        <v>41682</v>
      </c>
      <c r="E851" t="s">
        <v>373</v>
      </c>
      <c r="F851" t="s">
        <v>2913</v>
      </c>
      <c r="G851" t="s">
        <v>2914</v>
      </c>
      <c r="H851" t="s">
        <v>367</v>
      </c>
      <c r="I851" t="s">
        <v>357</v>
      </c>
      <c r="J851" t="s">
        <v>2915</v>
      </c>
      <c r="K851" t="s">
        <v>1090</v>
      </c>
      <c r="L851">
        <v>7036</v>
      </c>
      <c r="M851" t="s">
        <v>22</v>
      </c>
      <c r="N851" t="s">
        <v>2916</v>
      </c>
      <c r="O851" t="s">
        <v>15</v>
      </c>
      <c r="P851" t="s">
        <v>23</v>
      </c>
      <c r="Q851" t="s">
        <v>2917</v>
      </c>
      <c r="R851">
        <v>115.36</v>
      </c>
      <c r="S851">
        <v>7</v>
      </c>
      <c r="T851" s="3">
        <v>0</v>
      </c>
      <c r="U851">
        <v>0</v>
      </c>
      <c r="V851">
        <v>-65.755200000000002</v>
      </c>
      <c r="W851">
        <v>49.604799999999997</v>
      </c>
      <c r="X851">
        <v>850</v>
      </c>
    </row>
    <row r="852" spans="1:24" x14ac:dyDescent="0.25">
      <c r="A852">
        <v>851</v>
      </c>
      <c r="B852" t="s">
        <v>2918</v>
      </c>
      <c r="C852" s="2">
        <v>42541</v>
      </c>
      <c r="D852" s="2">
        <v>42546</v>
      </c>
      <c r="E852" t="s">
        <v>353</v>
      </c>
      <c r="F852" t="s">
        <v>2919</v>
      </c>
      <c r="G852" t="s">
        <v>2920</v>
      </c>
      <c r="H852" t="s">
        <v>367</v>
      </c>
      <c r="I852" t="s">
        <v>357</v>
      </c>
      <c r="J852" t="s">
        <v>2921</v>
      </c>
      <c r="K852" t="s">
        <v>369</v>
      </c>
      <c r="L852">
        <v>93905</v>
      </c>
      <c r="M852" t="s">
        <v>8</v>
      </c>
      <c r="N852" t="s">
        <v>2922</v>
      </c>
      <c r="O852" t="s">
        <v>9</v>
      </c>
      <c r="P852" t="s">
        <v>14</v>
      </c>
      <c r="Q852" t="s">
        <v>2923</v>
      </c>
      <c r="R852">
        <v>5.16</v>
      </c>
      <c r="S852">
        <v>2</v>
      </c>
      <c r="T852" s="3">
        <v>0</v>
      </c>
      <c r="U852">
        <v>0</v>
      </c>
      <c r="V852">
        <v>-3.8184</v>
      </c>
      <c r="W852">
        <v>1.3415999999999999</v>
      </c>
      <c r="X852">
        <v>851</v>
      </c>
    </row>
    <row r="853" spans="1:24" x14ac:dyDescent="0.25">
      <c r="A853">
        <v>852</v>
      </c>
      <c r="B853" t="s">
        <v>2918</v>
      </c>
      <c r="C853" s="2">
        <v>42541</v>
      </c>
      <c r="D853" s="2">
        <v>42546</v>
      </c>
      <c r="E853" t="s">
        <v>353</v>
      </c>
      <c r="F853" t="s">
        <v>2919</v>
      </c>
      <c r="G853" t="s">
        <v>2920</v>
      </c>
      <c r="H853" t="s">
        <v>367</v>
      </c>
      <c r="I853" t="s">
        <v>357</v>
      </c>
      <c r="J853" t="s">
        <v>2921</v>
      </c>
      <c r="K853" t="s">
        <v>369</v>
      </c>
      <c r="L853">
        <v>93905</v>
      </c>
      <c r="M853" t="s">
        <v>8</v>
      </c>
      <c r="N853" t="s">
        <v>2924</v>
      </c>
      <c r="O853" t="s">
        <v>9</v>
      </c>
      <c r="P853" t="s">
        <v>19</v>
      </c>
      <c r="Q853" t="s">
        <v>2925</v>
      </c>
      <c r="R853">
        <v>38.880000000000003</v>
      </c>
      <c r="S853">
        <v>6</v>
      </c>
      <c r="T853" s="3">
        <v>0</v>
      </c>
      <c r="U853">
        <v>0</v>
      </c>
      <c r="V853">
        <v>-20.217600000000001</v>
      </c>
      <c r="W853">
        <v>18.662400000000002</v>
      </c>
      <c r="X853">
        <v>852</v>
      </c>
    </row>
    <row r="854" spans="1:24" x14ac:dyDescent="0.25">
      <c r="A854">
        <v>853</v>
      </c>
      <c r="B854" t="s">
        <v>2926</v>
      </c>
      <c r="C854" s="2">
        <v>42518</v>
      </c>
      <c r="D854" s="2">
        <v>42525</v>
      </c>
      <c r="E854" t="s">
        <v>373</v>
      </c>
      <c r="F854" t="s">
        <v>1186</v>
      </c>
      <c r="G854" t="s">
        <v>1187</v>
      </c>
      <c r="H854" t="s">
        <v>356</v>
      </c>
      <c r="I854" t="s">
        <v>357</v>
      </c>
      <c r="J854" t="s">
        <v>635</v>
      </c>
      <c r="K854" t="s">
        <v>1784</v>
      </c>
      <c r="L854">
        <v>39212</v>
      </c>
      <c r="M854" t="s">
        <v>4</v>
      </c>
      <c r="N854" t="s">
        <v>1458</v>
      </c>
      <c r="O854" t="s">
        <v>9</v>
      </c>
      <c r="P854" t="s">
        <v>14</v>
      </c>
      <c r="Q854" t="s">
        <v>1459</v>
      </c>
      <c r="R854">
        <v>185.88</v>
      </c>
      <c r="S854">
        <v>6</v>
      </c>
      <c r="T854" s="3">
        <v>0</v>
      </c>
      <c r="U854">
        <v>0</v>
      </c>
      <c r="V854">
        <v>-135.69239999999999</v>
      </c>
      <c r="W854">
        <v>50.187600000000003</v>
      </c>
      <c r="X854">
        <v>853</v>
      </c>
    </row>
    <row r="855" spans="1:24" x14ac:dyDescent="0.25">
      <c r="A855">
        <v>854</v>
      </c>
      <c r="B855" t="s">
        <v>2927</v>
      </c>
      <c r="C855" s="2">
        <v>42419</v>
      </c>
      <c r="D855" s="2">
        <v>42424</v>
      </c>
      <c r="E855" t="s">
        <v>373</v>
      </c>
      <c r="F855" t="s">
        <v>2166</v>
      </c>
      <c r="G855" t="s">
        <v>2167</v>
      </c>
      <c r="H855" t="s">
        <v>356</v>
      </c>
      <c r="I855" t="s">
        <v>357</v>
      </c>
      <c r="J855" t="s">
        <v>575</v>
      </c>
      <c r="K855" t="s">
        <v>576</v>
      </c>
      <c r="L855">
        <v>10035</v>
      </c>
      <c r="M855" t="s">
        <v>22</v>
      </c>
      <c r="N855" t="s">
        <v>2791</v>
      </c>
      <c r="O855" t="s">
        <v>5</v>
      </c>
      <c r="P855" t="s">
        <v>13</v>
      </c>
      <c r="Q855" t="s">
        <v>2792</v>
      </c>
      <c r="R855">
        <v>44.46</v>
      </c>
      <c r="S855">
        <v>2</v>
      </c>
      <c r="T855" s="3">
        <v>0</v>
      </c>
      <c r="U855">
        <v>0</v>
      </c>
      <c r="V855">
        <v>-29.7882</v>
      </c>
      <c r="W855">
        <v>14.671799999999999</v>
      </c>
      <c r="X855">
        <v>854</v>
      </c>
    </row>
    <row r="856" spans="1:24" x14ac:dyDescent="0.25">
      <c r="A856">
        <v>855</v>
      </c>
      <c r="B856" t="s">
        <v>2927</v>
      </c>
      <c r="C856" s="2">
        <v>42419</v>
      </c>
      <c r="D856" s="2">
        <v>42424</v>
      </c>
      <c r="E856" t="s">
        <v>373</v>
      </c>
      <c r="F856" t="s">
        <v>2166</v>
      </c>
      <c r="G856" t="s">
        <v>2167</v>
      </c>
      <c r="H856" t="s">
        <v>356</v>
      </c>
      <c r="I856" t="s">
        <v>357</v>
      </c>
      <c r="J856" t="s">
        <v>575</v>
      </c>
      <c r="K856" t="s">
        <v>576</v>
      </c>
      <c r="L856">
        <v>10035</v>
      </c>
      <c r="M856" t="s">
        <v>22</v>
      </c>
      <c r="N856" t="s">
        <v>2063</v>
      </c>
      <c r="O856" t="s">
        <v>9</v>
      </c>
      <c r="P856" t="s">
        <v>12</v>
      </c>
      <c r="Q856" t="s">
        <v>2064</v>
      </c>
      <c r="R856">
        <v>242.94</v>
      </c>
      <c r="S856">
        <v>3</v>
      </c>
      <c r="T856" s="3">
        <v>0</v>
      </c>
      <c r="U856">
        <v>0</v>
      </c>
      <c r="V856">
        <v>-233.22239999999999</v>
      </c>
      <c r="W856">
        <v>9.7175999999999991</v>
      </c>
      <c r="X856">
        <v>855</v>
      </c>
    </row>
    <row r="857" spans="1:24" x14ac:dyDescent="0.25">
      <c r="A857">
        <v>856</v>
      </c>
      <c r="B857" t="s">
        <v>2928</v>
      </c>
      <c r="C857" s="2">
        <v>41854</v>
      </c>
      <c r="D857" s="2">
        <v>41859</v>
      </c>
      <c r="E857" t="s">
        <v>373</v>
      </c>
      <c r="F857" t="s">
        <v>2929</v>
      </c>
      <c r="G857" t="s">
        <v>2930</v>
      </c>
      <c r="H857" t="s">
        <v>356</v>
      </c>
      <c r="I857" t="s">
        <v>357</v>
      </c>
      <c r="J857" t="s">
        <v>575</v>
      </c>
      <c r="K857" t="s">
        <v>576</v>
      </c>
      <c r="L857">
        <v>10035</v>
      </c>
      <c r="M857" t="s">
        <v>22</v>
      </c>
      <c r="N857" t="s">
        <v>2931</v>
      </c>
      <c r="O857" t="s">
        <v>9</v>
      </c>
      <c r="P857" t="s">
        <v>19</v>
      </c>
      <c r="Q857" t="s">
        <v>2932</v>
      </c>
      <c r="R857">
        <v>39.96</v>
      </c>
      <c r="S857">
        <v>2</v>
      </c>
      <c r="T857" s="3">
        <v>0</v>
      </c>
      <c r="U857">
        <v>0</v>
      </c>
      <c r="V857">
        <v>-21.178799999999999</v>
      </c>
      <c r="W857">
        <v>18.781199999999998</v>
      </c>
      <c r="X857">
        <v>856</v>
      </c>
    </row>
    <row r="858" spans="1:24" x14ac:dyDescent="0.25">
      <c r="A858">
        <v>857</v>
      </c>
      <c r="B858" t="s">
        <v>2928</v>
      </c>
      <c r="C858" s="2">
        <v>41854</v>
      </c>
      <c r="D858" s="2">
        <v>41859</v>
      </c>
      <c r="E858" t="s">
        <v>373</v>
      </c>
      <c r="F858" t="s">
        <v>2929</v>
      </c>
      <c r="G858" t="s">
        <v>2930</v>
      </c>
      <c r="H858" t="s">
        <v>356</v>
      </c>
      <c r="I858" t="s">
        <v>357</v>
      </c>
      <c r="J858" t="s">
        <v>575</v>
      </c>
      <c r="K858" t="s">
        <v>576</v>
      </c>
      <c r="L858">
        <v>10035</v>
      </c>
      <c r="M858" t="s">
        <v>22</v>
      </c>
      <c r="N858" t="s">
        <v>2933</v>
      </c>
      <c r="O858" t="s">
        <v>9</v>
      </c>
      <c r="P858" t="s">
        <v>29</v>
      </c>
      <c r="Q858" t="s">
        <v>2934</v>
      </c>
      <c r="R858">
        <v>102.3</v>
      </c>
      <c r="S858">
        <v>10</v>
      </c>
      <c r="T858" s="3">
        <v>0</v>
      </c>
      <c r="U858">
        <v>0</v>
      </c>
      <c r="V858">
        <v>-75.701999999999998</v>
      </c>
      <c r="W858">
        <v>26.597999999999999</v>
      </c>
      <c r="X858">
        <v>857</v>
      </c>
    </row>
    <row r="859" spans="1:24" x14ac:dyDescent="0.25">
      <c r="A859">
        <v>858</v>
      </c>
      <c r="B859" t="s">
        <v>2928</v>
      </c>
      <c r="C859" s="2">
        <v>41854</v>
      </c>
      <c r="D859" s="2">
        <v>41859</v>
      </c>
      <c r="E859" t="s">
        <v>373</v>
      </c>
      <c r="F859" t="s">
        <v>2929</v>
      </c>
      <c r="G859" t="s">
        <v>2930</v>
      </c>
      <c r="H859" t="s">
        <v>356</v>
      </c>
      <c r="I859" t="s">
        <v>357</v>
      </c>
      <c r="J859" t="s">
        <v>575</v>
      </c>
      <c r="K859" t="s">
        <v>576</v>
      </c>
      <c r="L859">
        <v>10035</v>
      </c>
      <c r="M859" t="s">
        <v>22</v>
      </c>
      <c r="N859" t="s">
        <v>2935</v>
      </c>
      <c r="O859" t="s">
        <v>9</v>
      </c>
      <c r="P859" t="s">
        <v>12</v>
      </c>
      <c r="Q859" t="s">
        <v>2936</v>
      </c>
      <c r="R859">
        <v>21.36</v>
      </c>
      <c r="S859">
        <v>2</v>
      </c>
      <c r="T859" s="3">
        <v>0</v>
      </c>
      <c r="U859">
        <v>0</v>
      </c>
      <c r="V859">
        <v>-15.5928</v>
      </c>
      <c r="W859">
        <v>5.7671999999999999</v>
      </c>
      <c r="X859">
        <v>858</v>
      </c>
    </row>
    <row r="860" spans="1:24" x14ac:dyDescent="0.25">
      <c r="A860">
        <v>859</v>
      </c>
      <c r="B860" t="s">
        <v>2937</v>
      </c>
      <c r="C860" s="2">
        <v>42835</v>
      </c>
      <c r="D860" s="2">
        <v>42840</v>
      </c>
      <c r="E860" t="s">
        <v>373</v>
      </c>
      <c r="F860" t="s">
        <v>2938</v>
      </c>
      <c r="G860" t="s">
        <v>2939</v>
      </c>
      <c r="H860" t="s">
        <v>416</v>
      </c>
      <c r="I860" t="s">
        <v>357</v>
      </c>
      <c r="J860" t="s">
        <v>2940</v>
      </c>
      <c r="K860" t="s">
        <v>1090</v>
      </c>
      <c r="L860">
        <v>8901</v>
      </c>
      <c r="M860" t="s">
        <v>22</v>
      </c>
      <c r="N860" t="s">
        <v>1247</v>
      </c>
      <c r="O860" t="s">
        <v>9</v>
      </c>
      <c r="P860" t="s">
        <v>19</v>
      </c>
      <c r="Q860" t="s">
        <v>1248</v>
      </c>
      <c r="R860">
        <v>7.61</v>
      </c>
      <c r="S860">
        <v>1</v>
      </c>
      <c r="T860" s="3">
        <v>0</v>
      </c>
      <c r="U860">
        <v>0</v>
      </c>
      <c r="V860">
        <v>-4.0332999999999997</v>
      </c>
      <c r="W860">
        <v>3.5767000000000002</v>
      </c>
      <c r="X860">
        <v>859</v>
      </c>
    </row>
    <row r="861" spans="1:24" x14ac:dyDescent="0.25">
      <c r="A861">
        <v>860</v>
      </c>
      <c r="B861" t="s">
        <v>2937</v>
      </c>
      <c r="C861" s="2">
        <v>42835</v>
      </c>
      <c r="D861" s="2">
        <v>42840</v>
      </c>
      <c r="E861" t="s">
        <v>373</v>
      </c>
      <c r="F861" t="s">
        <v>2938</v>
      </c>
      <c r="G861" t="s">
        <v>2939</v>
      </c>
      <c r="H861" t="s">
        <v>416</v>
      </c>
      <c r="I861" t="s">
        <v>357</v>
      </c>
      <c r="J861" t="s">
        <v>2940</v>
      </c>
      <c r="K861" t="s">
        <v>1090</v>
      </c>
      <c r="L861">
        <v>8901</v>
      </c>
      <c r="M861" t="s">
        <v>22</v>
      </c>
      <c r="N861" t="s">
        <v>1473</v>
      </c>
      <c r="O861" t="s">
        <v>9</v>
      </c>
      <c r="P861" t="s">
        <v>25</v>
      </c>
      <c r="Q861" t="s">
        <v>1474</v>
      </c>
      <c r="R861">
        <v>7.16</v>
      </c>
      <c r="S861">
        <v>2</v>
      </c>
      <c r="T861" s="3">
        <v>0</v>
      </c>
      <c r="U861">
        <v>0</v>
      </c>
      <c r="V861">
        <v>-3.58</v>
      </c>
      <c r="W861">
        <v>3.58</v>
      </c>
      <c r="X861">
        <v>860</v>
      </c>
    </row>
    <row r="862" spans="1:24" x14ac:dyDescent="0.25">
      <c r="A862">
        <v>861</v>
      </c>
      <c r="B862" t="s">
        <v>2941</v>
      </c>
      <c r="C862" s="2">
        <v>41799</v>
      </c>
      <c r="D862" s="2">
        <v>41806</v>
      </c>
      <c r="E862" t="s">
        <v>373</v>
      </c>
      <c r="F862" t="s">
        <v>2942</v>
      </c>
      <c r="G862" t="s">
        <v>54</v>
      </c>
      <c r="H862" t="s">
        <v>356</v>
      </c>
      <c r="I862" t="s">
        <v>357</v>
      </c>
      <c r="J862" t="s">
        <v>439</v>
      </c>
      <c r="K862" t="s">
        <v>369</v>
      </c>
      <c r="L862">
        <v>94122</v>
      </c>
      <c r="M862" t="s">
        <v>8</v>
      </c>
      <c r="N862" t="s">
        <v>1593</v>
      </c>
      <c r="O862" t="s">
        <v>9</v>
      </c>
      <c r="P862" t="s">
        <v>29</v>
      </c>
      <c r="Q862" t="s">
        <v>1594</v>
      </c>
      <c r="R862">
        <v>7.36</v>
      </c>
      <c r="S862">
        <v>2</v>
      </c>
      <c r="T862" s="3">
        <v>0</v>
      </c>
      <c r="U862">
        <v>0</v>
      </c>
      <c r="V862">
        <v>-7.2127999999999997</v>
      </c>
      <c r="W862">
        <v>0.1472</v>
      </c>
      <c r="X862">
        <v>861</v>
      </c>
    </row>
    <row r="863" spans="1:24" x14ac:dyDescent="0.25">
      <c r="A863">
        <v>862</v>
      </c>
      <c r="B863" t="s">
        <v>2941</v>
      </c>
      <c r="C863" s="2">
        <v>41799</v>
      </c>
      <c r="D863" s="2">
        <v>41806</v>
      </c>
      <c r="E863" t="s">
        <v>373</v>
      </c>
      <c r="F863" t="s">
        <v>2942</v>
      </c>
      <c r="G863" t="s">
        <v>54</v>
      </c>
      <c r="H863" t="s">
        <v>356</v>
      </c>
      <c r="I863" t="s">
        <v>357</v>
      </c>
      <c r="J863" t="s">
        <v>439</v>
      </c>
      <c r="K863" t="s">
        <v>369</v>
      </c>
      <c r="L863">
        <v>94122</v>
      </c>
      <c r="M863" t="s">
        <v>8</v>
      </c>
      <c r="N863" t="s">
        <v>2943</v>
      </c>
      <c r="O863" t="s">
        <v>9</v>
      </c>
      <c r="P863" t="s">
        <v>14</v>
      </c>
      <c r="Q863" t="s">
        <v>2944</v>
      </c>
      <c r="R863">
        <v>23.1</v>
      </c>
      <c r="S863">
        <v>2</v>
      </c>
      <c r="T863" s="3">
        <v>0</v>
      </c>
      <c r="U863">
        <v>0</v>
      </c>
      <c r="V863">
        <v>-12.474</v>
      </c>
      <c r="W863">
        <v>10.625999999999999</v>
      </c>
      <c r="X863">
        <v>862</v>
      </c>
    </row>
    <row r="864" spans="1:24" x14ac:dyDescent="0.25">
      <c r="A864">
        <v>863</v>
      </c>
      <c r="B864" t="s">
        <v>2945</v>
      </c>
      <c r="C864" s="2">
        <v>42374</v>
      </c>
      <c r="D864" s="2">
        <v>42376</v>
      </c>
      <c r="E864" t="s">
        <v>353</v>
      </c>
      <c r="F864" t="s">
        <v>2715</v>
      </c>
      <c r="G864" t="s">
        <v>2716</v>
      </c>
      <c r="H864" t="s">
        <v>367</v>
      </c>
      <c r="I864" t="s">
        <v>357</v>
      </c>
      <c r="J864" t="s">
        <v>1817</v>
      </c>
      <c r="K864" t="s">
        <v>377</v>
      </c>
      <c r="L864">
        <v>32216</v>
      </c>
      <c r="M864" t="s">
        <v>4</v>
      </c>
      <c r="N864" t="s">
        <v>2946</v>
      </c>
      <c r="O864" t="s">
        <v>15</v>
      </c>
      <c r="P864" t="s">
        <v>23</v>
      </c>
      <c r="Q864" t="s">
        <v>2947</v>
      </c>
      <c r="R864">
        <v>191.47200000000001</v>
      </c>
      <c r="S864">
        <v>6</v>
      </c>
      <c r="T864" s="3">
        <v>0.2</v>
      </c>
      <c r="U864">
        <v>-38.294400000000003</v>
      </c>
      <c r="V864">
        <v>-112.4898</v>
      </c>
      <c r="W864">
        <v>40.687800000000003</v>
      </c>
      <c r="X864">
        <v>863</v>
      </c>
    </row>
    <row r="865" spans="1:24" x14ac:dyDescent="0.25">
      <c r="A865">
        <v>864</v>
      </c>
      <c r="B865" t="s">
        <v>2945</v>
      </c>
      <c r="C865" s="2">
        <v>42374</v>
      </c>
      <c r="D865" s="2">
        <v>42376</v>
      </c>
      <c r="E865" t="s">
        <v>353</v>
      </c>
      <c r="F865" t="s">
        <v>2715</v>
      </c>
      <c r="G865" t="s">
        <v>2716</v>
      </c>
      <c r="H865" t="s">
        <v>367</v>
      </c>
      <c r="I865" t="s">
        <v>357</v>
      </c>
      <c r="J865" t="s">
        <v>1817</v>
      </c>
      <c r="K865" t="s">
        <v>377</v>
      </c>
      <c r="L865">
        <v>32216</v>
      </c>
      <c r="M865" t="s">
        <v>4</v>
      </c>
      <c r="N865" t="s">
        <v>2948</v>
      </c>
      <c r="O865" t="s">
        <v>9</v>
      </c>
      <c r="P865" t="s">
        <v>14</v>
      </c>
      <c r="Q865" t="s">
        <v>2949</v>
      </c>
      <c r="R865">
        <v>5.2480000000000002</v>
      </c>
      <c r="S865">
        <v>2</v>
      </c>
      <c r="T865" s="3">
        <v>0.2</v>
      </c>
      <c r="U865">
        <v>-1.0496000000000001</v>
      </c>
      <c r="V865">
        <v>-3.6080000000000001</v>
      </c>
      <c r="W865">
        <v>0.59040000000000004</v>
      </c>
      <c r="X865">
        <v>864</v>
      </c>
    </row>
    <row r="866" spans="1:24" x14ac:dyDescent="0.25">
      <c r="A866">
        <v>865</v>
      </c>
      <c r="B866" t="s">
        <v>2945</v>
      </c>
      <c r="C866" s="2">
        <v>42374</v>
      </c>
      <c r="D866" s="2">
        <v>42376</v>
      </c>
      <c r="E866" t="s">
        <v>353</v>
      </c>
      <c r="F866" t="s">
        <v>2715</v>
      </c>
      <c r="G866" t="s">
        <v>2716</v>
      </c>
      <c r="H866" t="s">
        <v>367</v>
      </c>
      <c r="I866" t="s">
        <v>357</v>
      </c>
      <c r="J866" t="s">
        <v>1817</v>
      </c>
      <c r="K866" t="s">
        <v>377</v>
      </c>
      <c r="L866">
        <v>32216</v>
      </c>
      <c r="M866" t="s">
        <v>4</v>
      </c>
      <c r="N866" t="s">
        <v>2950</v>
      </c>
      <c r="O866" t="s">
        <v>15</v>
      </c>
      <c r="P866" t="s">
        <v>16</v>
      </c>
      <c r="Q866" t="s">
        <v>2951</v>
      </c>
      <c r="R866">
        <v>59.183999999999997</v>
      </c>
      <c r="S866">
        <v>2</v>
      </c>
      <c r="T866" s="3">
        <v>0.2</v>
      </c>
      <c r="U866">
        <v>-11.8368</v>
      </c>
      <c r="V866">
        <v>-42.168599999999998</v>
      </c>
      <c r="W866">
        <v>5.1786000000000003</v>
      </c>
      <c r="X866">
        <v>865</v>
      </c>
    </row>
    <row r="867" spans="1:24" x14ac:dyDescent="0.25">
      <c r="A867">
        <v>866</v>
      </c>
      <c r="B867" t="s">
        <v>2952</v>
      </c>
      <c r="C867" s="2">
        <v>41649</v>
      </c>
      <c r="D867" s="2">
        <v>41654</v>
      </c>
      <c r="E867" t="s">
        <v>373</v>
      </c>
      <c r="F867" t="s">
        <v>2953</v>
      </c>
      <c r="G867" t="s">
        <v>2954</v>
      </c>
      <c r="H867" t="s">
        <v>367</v>
      </c>
      <c r="I867" t="s">
        <v>357</v>
      </c>
      <c r="J867" t="s">
        <v>625</v>
      </c>
      <c r="K867" t="s">
        <v>626</v>
      </c>
      <c r="L867">
        <v>22153</v>
      </c>
      <c r="M867" t="s">
        <v>4</v>
      </c>
      <c r="N867" t="s">
        <v>2955</v>
      </c>
      <c r="O867" t="s">
        <v>9</v>
      </c>
      <c r="P867" t="s">
        <v>10</v>
      </c>
      <c r="Q867" t="s">
        <v>2956</v>
      </c>
      <c r="R867">
        <v>2.89</v>
      </c>
      <c r="S867">
        <v>1</v>
      </c>
      <c r="T867" s="3">
        <v>0</v>
      </c>
      <c r="U867">
        <v>0</v>
      </c>
      <c r="V867">
        <v>-1.5317000000000001</v>
      </c>
      <c r="W867">
        <v>1.3583000000000001</v>
      </c>
      <c r="X867">
        <v>866</v>
      </c>
    </row>
    <row r="868" spans="1:24" x14ac:dyDescent="0.25">
      <c r="A868">
        <v>867</v>
      </c>
      <c r="B868" t="s">
        <v>2952</v>
      </c>
      <c r="C868" s="2">
        <v>41649</v>
      </c>
      <c r="D868" s="2">
        <v>41654</v>
      </c>
      <c r="E868" t="s">
        <v>373</v>
      </c>
      <c r="F868" t="s">
        <v>2953</v>
      </c>
      <c r="G868" t="s">
        <v>2954</v>
      </c>
      <c r="H868" t="s">
        <v>367</v>
      </c>
      <c r="I868" t="s">
        <v>357</v>
      </c>
      <c r="J868" t="s">
        <v>625</v>
      </c>
      <c r="K868" t="s">
        <v>626</v>
      </c>
      <c r="L868">
        <v>22153</v>
      </c>
      <c r="M868" t="s">
        <v>4</v>
      </c>
      <c r="N868" t="s">
        <v>2957</v>
      </c>
      <c r="O868" t="s">
        <v>5</v>
      </c>
      <c r="P868" t="s">
        <v>13</v>
      </c>
      <c r="Q868" t="s">
        <v>2958</v>
      </c>
      <c r="R868">
        <v>51.94</v>
      </c>
      <c r="S868">
        <v>1</v>
      </c>
      <c r="T868" s="3">
        <v>0</v>
      </c>
      <c r="U868">
        <v>0</v>
      </c>
      <c r="V868">
        <v>-30.644600000000001</v>
      </c>
      <c r="W868">
        <v>21.295400000000001</v>
      </c>
      <c r="X868">
        <v>867</v>
      </c>
    </row>
    <row r="869" spans="1:24" x14ac:dyDescent="0.25">
      <c r="A869">
        <v>868</v>
      </c>
      <c r="B869" t="s">
        <v>2959</v>
      </c>
      <c r="C869" s="2">
        <v>42642</v>
      </c>
      <c r="D869" s="2">
        <v>42371</v>
      </c>
      <c r="E869" t="s">
        <v>497</v>
      </c>
      <c r="F869" t="s">
        <v>2960</v>
      </c>
      <c r="G869" t="s">
        <v>2961</v>
      </c>
      <c r="H869" t="s">
        <v>367</v>
      </c>
      <c r="I869" t="s">
        <v>357</v>
      </c>
      <c r="J869" t="s">
        <v>458</v>
      </c>
      <c r="K869" t="s">
        <v>459</v>
      </c>
      <c r="L869">
        <v>19140</v>
      </c>
      <c r="M869" t="s">
        <v>22</v>
      </c>
      <c r="N869" t="s">
        <v>2962</v>
      </c>
      <c r="O869" t="s">
        <v>9</v>
      </c>
      <c r="P869" t="s">
        <v>10</v>
      </c>
      <c r="Q869" t="s">
        <v>2963</v>
      </c>
      <c r="R869">
        <v>15.936</v>
      </c>
      <c r="S869">
        <v>4</v>
      </c>
      <c r="T869" s="3">
        <v>0.2</v>
      </c>
      <c r="U869">
        <v>-3.1871999999999998</v>
      </c>
      <c r="V869">
        <v>-7.5696000000000003</v>
      </c>
      <c r="W869">
        <v>5.1791999999999998</v>
      </c>
      <c r="X869">
        <v>868</v>
      </c>
    </row>
    <row r="870" spans="1:24" x14ac:dyDescent="0.25">
      <c r="A870">
        <v>869</v>
      </c>
      <c r="B870" t="s">
        <v>2964</v>
      </c>
      <c r="C870" s="2">
        <v>41735</v>
      </c>
      <c r="D870" s="2">
        <v>41739</v>
      </c>
      <c r="E870" t="s">
        <v>373</v>
      </c>
      <c r="F870" t="s">
        <v>2965</v>
      </c>
      <c r="G870" t="s">
        <v>2966</v>
      </c>
      <c r="H870" t="s">
        <v>367</v>
      </c>
      <c r="I870" t="s">
        <v>357</v>
      </c>
      <c r="J870" t="s">
        <v>2753</v>
      </c>
      <c r="K870" t="s">
        <v>459</v>
      </c>
      <c r="L870">
        <v>17602</v>
      </c>
      <c r="M870" t="s">
        <v>22</v>
      </c>
      <c r="N870" t="s">
        <v>2967</v>
      </c>
      <c r="O870" t="s">
        <v>9</v>
      </c>
      <c r="P870" t="s">
        <v>17</v>
      </c>
      <c r="Q870" t="s">
        <v>2968</v>
      </c>
      <c r="R870">
        <v>44.91</v>
      </c>
      <c r="S870">
        <v>6</v>
      </c>
      <c r="T870" s="3">
        <v>0.7</v>
      </c>
      <c r="U870">
        <v>-31.437000000000001</v>
      </c>
      <c r="V870">
        <v>-49.401000000000003</v>
      </c>
      <c r="W870">
        <v>-35.927999999999997</v>
      </c>
      <c r="X870">
        <v>869</v>
      </c>
    </row>
    <row r="871" spans="1:24" x14ac:dyDescent="0.25">
      <c r="A871">
        <v>870</v>
      </c>
      <c r="B871" t="s">
        <v>2969</v>
      </c>
      <c r="C871" s="2">
        <v>42616</v>
      </c>
      <c r="D871" s="2">
        <v>42618</v>
      </c>
      <c r="E871" t="s">
        <v>497</v>
      </c>
      <c r="F871" t="s">
        <v>2970</v>
      </c>
      <c r="G871" t="s">
        <v>2971</v>
      </c>
      <c r="H871" t="s">
        <v>416</v>
      </c>
      <c r="I871" t="s">
        <v>357</v>
      </c>
      <c r="J871" t="s">
        <v>458</v>
      </c>
      <c r="K871" t="s">
        <v>459</v>
      </c>
      <c r="L871">
        <v>19143</v>
      </c>
      <c r="M871" t="s">
        <v>22</v>
      </c>
      <c r="N871" t="s">
        <v>2972</v>
      </c>
      <c r="O871" t="s">
        <v>9</v>
      </c>
      <c r="P871" t="s">
        <v>17</v>
      </c>
      <c r="Q871" t="s">
        <v>2973</v>
      </c>
      <c r="R871">
        <v>1141.47</v>
      </c>
      <c r="S871">
        <v>5</v>
      </c>
      <c r="T871" s="3">
        <v>0.7</v>
      </c>
      <c r="U871">
        <v>-799.029</v>
      </c>
      <c r="V871">
        <v>-1103.421</v>
      </c>
      <c r="W871">
        <v>-760.98</v>
      </c>
      <c r="X871">
        <v>870</v>
      </c>
    </row>
    <row r="872" spans="1:24" x14ac:dyDescent="0.25">
      <c r="A872">
        <v>871</v>
      </c>
      <c r="B872" t="s">
        <v>2969</v>
      </c>
      <c r="C872" s="2">
        <v>42616</v>
      </c>
      <c r="D872" s="2">
        <v>42618</v>
      </c>
      <c r="E872" t="s">
        <v>497</v>
      </c>
      <c r="F872" t="s">
        <v>2970</v>
      </c>
      <c r="G872" t="s">
        <v>2971</v>
      </c>
      <c r="H872" t="s">
        <v>416</v>
      </c>
      <c r="I872" t="s">
        <v>357</v>
      </c>
      <c r="J872" t="s">
        <v>458</v>
      </c>
      <c r="K872" t="s">
        <v>459</v>
      </c>
      <c r="L872">
        <v>19143</v>
      </c>
      <c r="M872" t="s">
        <v>22</v>
      </c>
      <c r="N872" t="s">
        <v>2207</v>
      </c>
      <c r="O872" t="s">
        <v>15</v>
      </c>
      <c r="P872" t="s">
        <v>16</v>
      </c>
      <c r="Q872" t="s">
        <v>2208</v>
      </c>
      <c r="R872">
        <v>280.78199999999998</v>
      </c>
      <c r="S872">
        <v>3</v>
      </c>
      <c r="T872" s="3">
        <v>0.4</v>
      </c>
      <c r="U872">
        <v>-112.3128</v>
      </c>
      <c r="V872">
        <v>-215.2662</v>
      </c>
      <c r="W872">
        <v>-46.796999999999997</v>
      </c>
      <c r="X872">
        <v>871</v>
      </c>
    </row>
    <row r="873" spans="1:24" x14ac:dyDescent="0.25">
      <c r="A873">
        <v>872</v>
      </c>
      <c r="B873" t="s">
        <v>2974</v>
      </c>
      <c r="C873" s="2">
        <v>42296</v>
      </c>
      <c r="D873" s="2">
        <v>42297</v>
      </c>
      <c r="E873" t="s">
        <v>497</v>
      </c>
      <c r="F873" t="s">
        <v>474</v>
      </c>
      <c r="G873" t="s">
        <v>475</v>
      </c>
      <c r="H873" t="s">
        <v>356</v>
      </c>
      <c r="I873" t="s">
        <v>357</v>
      </c>
      <c r="J873" t="s">
        <v>402</v>
      </c>
      <c r="K873" t="s">
        <v>2975</v>
      </c>
      <c r="L873">
        <v>3301</v>
      </c>
      <c r="M873" t="s">
        <v>22</v>
      </c>
      <c r="N873" t="s">
        <v>2976</v>
      </c>
      <c r="O873" t="s">
        <v>9</v>
      </c>
      <c r="P873" t="s">
        <v>19</v>
      </c>
      <c r="Q873" t="s">
        <v>2977</v>
      </c>
      <c r="R873">
        <v>34.44</v>
      </c>
      <c r="S873">
        <v>3</v>
      </c>
      <c r="T873" s="3">
        <v>0</v>
      </c>
      <c r="U873">
        <v>0</v>
      </c>
      <c r="V873">
        <v>-17.22</v>
      </c>
      <c r="W873">
        <v>17.22</v>
      </c>
      <c r="X873">
        <v>872</v>
      </c>
    </row>
    <row r="874" spans="1:24" x14ac:dyDescent="0.25">
      <c r="A874">
        <v>873</v>
      </c>
      <c r="B874" t="s">
        <v>2978</v>
      </c>
      <c r="C874" s="2">
        <v>41983</v>
      </c>
      <c r="D874" s="2">
        <v>41988</v>
      </c>
      <c r="E874" t="s">
        <v>373</v>
      </c>
      <c r="F874" t="s">
        <v>2979</v>
      </c>
      <c r="G874" t="s">
        <v>2980</v>
      </c>
      <c r="H874" t="s">
        <v>356</v>
      </c>
      <c r="I874" t="s">
        <v>357</v>
      </c>
      <c r="J874" t="s">
        <v>575</v>
      </c>
      <c r="K874" t="s">
        <v>576</v>
      </c>
      <c r="L874">
        <v>10009</v>
      </c>
      <c r="M874" t="s">
        <v>22</v>
      </c>
      <c r="N874" t="s">
        <v>1336</v>
      </c>
      <c r="O874" t="s">
        <v>9</v>
      </c>
      <c r="P874" t="s">
        <v>19</v>
      </c>
      <c r="Q874" t="s">
        <v>1337</v>
      </c>
      <c r="R874">
        <v>11.36</v>
      </c>
      <c r="S874">
        <v>2</v>
      </c>
      <c r="T874" s="3">
        <v>0</v>
      </c>
      <c r="U874">
        <v>0</v>
      </c>
      <c r="V874">
        <v>-6.1344000000000003</v>
      </c>
      <c r="W874">
        <v>5.2256</v>
      </c>
      <c r="X874">
        <v>873</v>
      </c>
    </row>
    <row r="875" spans="1:24" x14ac:dyDescent="0.25">
      <c r="A875">
        <v>874</v>
      </c>
      <c r="B875" t="s">
        <v>2978</v>
      </c>
      <c r="C875" s="2">
        <v>41983</v>
      </c>
      <c r="D875" s="2">
        <v>41988</v>
      </c>
      <c r="E875" t="s">
        <v>373</v>
      </c>
      <c r="F875" t="s">
        <v>2979</v>
      </c>
      <c r="G875" t="s">
        <v>2980</v>
      </c>
      <c r="H875" t="s">
        <v>356</v>
      </c>
      <c r="I875" t="s">
        <v>357</v>
      </c>
      <c r="J875" t="s">
        <v>575</v>
      </c>
      <c r="K875" t="s">
        <v>576</v>
      </c>
      <c r="L875">
        <v>10009</v>
      </c>
      <c r="M875" t="s">
        <v>22</v>
      </c>
      <c r="N875" t="s">
        <v>1895</v>
      </c>
      <c r="O875" t="s">
        <v>9</v>
      </c>
      <c r="P875" t="s">
        <v>17</v>
      </c>
      <c r="Q875" t="s">
        <v>1896</v>
      </c>
      <c r="R875">
        <v>106.34399999999999</v>
      </c>
      <c r="S875">
        <v>7</v>
      </c>
      <c r="T875" s="3">
        <v>0.2</v>
      </c>
      <c r="U875">
        <v>-21.268799999999999</v>
      </c>
      <c r="V875">
        <v>-47.854799999999997</v>
      </c>
      <c r="W875">
        <v>37.220399999999998</v>
      </c>
      <c r="X875">
        <v>874</v>
      </c>
    </row>
    <row r="876" spans="1:24" x14ac:dyDescent="0.25">
      <c r="A876">
        <v>875</v>
      </c>
      <c r="B876" t="s">
        <v>2981</v>
      </c>
      <c r="C876" s="2">
        <v>42972</v>
      </c>
      <c r="D876" s="2">
        <v>42976</v>
      </c>
      <c r="E876" t="s">
        <v>373</v>
      </c>
      <c r="F876" t="s">
        <v>2907</v>
      </c>
      <c r="G876" t="s">
        <v>2908</v>
      </c>
      <c r="H876" t="s">
        <v>356</v>
      </c>
      <c r="I876" t="s">
        <v>357</v>
      </c>
      <c r="J876" t="s">
        <v>772</v>
      </c>
      <c r="K876" t="s">
        <v>403</v>
      </c>
      <c r="L876">
        <v>28205</v>
      </c>
      <c r="M876" t="s">
        <v>4</v>
      </c>
      <c r="N876" t="s">
        <v>2982</v>
      </c>
      <c r="O876" t="s">
        <v>9</v>
      </c>
      <c r="P876" t="s">
        <v>19</v>
      </c>
      <c r="Q876" t="s">
        <v>2983</v>
      </c>
      <c r="R876">
        <v>192.16</v>
      </c>
      <c r="S876">
        <v>5</v>
      </c>
      <c r="T876" s="3">
        <v>0.2</v>
      </c>
      <c r="U876">
        <v>-38.432000000000002</v>
      </c>
      <c r="V876">
        <v>-86.471999999999994</v>
      </c>
      <c r="W876">
        <v>67.256</v>
      </c>
      <c r="X876">
        <v>875</v>
      </c>
    </row>
    <row r="877" spans="1:24" x14ac:dyDescent="0.25">
      <c r="A877">
        <v>876</v>
      </c>
      <c r="B877" t="s">
        <v>55</v>
      </c>
      <c r="C877" s="2">
        <v>42386</v>
      </c>
      <c r="D877" s="2">
        <v>42390</v>
      </c>
      <c r="E877" t="s">
        <v>373</v>
      </c>
      <c r="F877" t="s">
        <v>2414</v>
      </c>
      <c r="G877" t="s">
        <v>2415</v>
      </c>
      <c r="H877" t="s">
        <v>416</v>
      </c>
      <c r="I877" t="s">
        <v>357</v>
      </c>
      <c r="J877" t="s">
        <v>402</v>
      </c>
      <c r="K877" t="s">
        <v>2975</v>
      </c>
      <c r="L877">
        <v>3301</v>
      </c>
      <c r="M877" t="s">
        <v>22</v>
      </c>
      <c r="N877" t="s">
        <v>1203</v>
      </c>
      <c r="O877" t="s">
        <v>5</v>
      </c>
      <c r="P877" t="s">
        <v>13</v>
      </c>
      <c r="Q877" t="s">
        <v>1204</v>
      </c>
      <c r="R877">
        <v>322.58999999999997</v>
      </c>
      <c r="S877">
        <v>3</v>
      </c>
      <c r="T877" s="3">
        <v>0</v>
      </c>
      <c r="U877">
        <v>0</v>
      </c>
      <c r="V877">
        <v>-258.072</v>
      </c>
      <c r="W877">
        <v>64.518000000000001</v>
      </c>
      <c r="X877">
        <v>876</v>
      </c>
    </row>
    <row r="878" spans="1:24" x14ac:dyDescent="0.25">
      <c r="A878">
        <v>877</v>
      </c>
      <c r="B878" t="s">
        <v>55</v>
      </c>
      <c r="C878" s="2">
        <v>42386</v>
      </c>
      <c r="D878" s="2">
        <v>42390</v>
      </c>
      <c r="E878" t="s">
        <v>373</v>
      </c>
      <c r="F878" t="s">
        <v>2414</v>
      </c>
      <c r="G878" t="s">
        <v>2415</v>
      </c>
      <c r="H878" t="s">
        <v>416</v>
      </c>
      <c r="I878" t="s">
        <v>357</v>
      </c>
      <c r="J878" t="s">
        <v>402</v>
      </c>
      <c r="K878" t="s">
        <v>2975</v>
      </c>
      <c r="L878">
        <v>3301</v>
      </c>
      <c r="M878" t="s">
        <v>22</v>
      </c>
      <c r="N878" t="s">
        <v>1317</v>
      </c>
      <c r="O878" t="s">
        <v>15</v>
      </c>
      <c r="P878" t="s">
        <v>23</v>
      </c>
      <c r="Q878" t="s">
        <v>1318</v>
      </c>
      <c r="R878">
        <v>29.99</v>
      </c>
      <c r="S878">
        <v>1</v>
      </c>
      <c r="T878" s="3">
        <v>0</v>
      </c>
      <c r="U878">
        <v>0</v>
      </c>
      <c r="V878">
        <v>-16.7944</v>
      </c>
      <c r="W878">
        <v>13.195600000000001</v>
      </c>
      <c r="X878">
        <v>877</v>
      </c>
    </row>
    <row r="879" spans="1:24" x14ac:dyDescent="0.25">
      <c r="A879">
        <v>878</v>
      </c>
      <c r="B879" t="s">
        <v>55</v>
      </c>
      <c r="C879" s="2">
        <v>42386</v>
      </c>
      <c r="D879" s="2">
        <v>42390</v>
      </c>
      <c r="E879" t="s">
        <v>373</v>
      </c>
      <c r="F879" t="s">
        <v>2414</v>
      </c>
      <c r="G879" t="s">
        <v>2415</v>
      </c>
      <c r="H879" t="s">
        <v>416</v>
      </c>
      <c r="I879" t="s">
        <v>357</v>
      </c>
      <c r="J879" t="s">
        <v>402</v>
      </c>
      <c r="K879" t="s">
        <v>2975</v>
      </c>
      <c r="L879">
        <v>3301</v>
      </c>
      <c r="M879" t="s">
        <v>22</v>
      </c>
      <c r="N879" t="s">
        <v>2984</v>
      </c>
      <c r="O879" t="s">
        <v>15</v>
      </c>
      <c r="P879" t="s">
        <v>23</v>
      </c>
      <c r="Q879" t="s">
        <v>2985</v>
      </c>
      <c r="R879">
        <v>371.97</v>
      </c>
      <c r="S879">
        <v>3</v>
      </c>
      <c r="T879" s="3">
        <v>0</v>
      </c>
      <c r="U879">
        <v>0</v>
      </c>
      <c r="V879">
        <v>-305.0154</v>
      </c>
      <c r="W879">
        <v>66.954599999999999</v>
      </c>
      <c r="X879">
        <v>878</v>
      </c>
    </row>
    <row r="880" spans="1:24" x14ac:dyDescent="0.25">
      <c r="A880">
        <v>879</v>
      </c>
      <c r="B880" t="s">
        <v>2986</v>
      </c>
      <c r="C880" s="2">
        <v>41899</v>
      </c>
      <c r="D880" s="2">
        <v>41903</v>
      </c>
      <c r="E880" t="s">
        <v>373</v>
      </c>
      <c r="F880" t="s">
        <v>2987</v>
      </c>
      <c r="G880" t="s">
        <v>2988</v>
      </c>
      <c r="H880" t="s">
        <v>416</v>
      </c>
      <c r="I880" t="s">
        <v>357</v>
      </c>
      <c r="J880" t="s">
        <v>458</v>
      </c>
      <c r="K880" t="s">
        <v>459</v>
      </c>
      <c r="L880">
        <v>19120</v>
      </c>
      <c r="M880" t="s">
        <v>22</v>
      </c>
      <c r="N880" t="s">
        <v>2989</v>
      </c>
      <c r="O880" t="s">
        <v>9</v>
      </c>
      <c r="P880" t="s">
        <v>17</v>
      </c>
      <c r="Q880" t="s">
        <v>2990</v>
      </c>
      <c r="R880">
        <v>5.8920000000000003</v>
      </c>
      <c r="S880">
        <v>4</v>
      </c>
      <c r="T880" s="3">
        <v>0.7</v>
      </c>
      <c r="U880">
        <v>-4.1243999999999996</v>
      </c>
      <c r="V880">
        <v>-5.8920000000000003</v>
      </c>
      <c r="W880">
        <v>-4.1243999999999996</v>
      </c>
      <c r="X880">
        <v>879</v>
      </c>
    </row>
    <row r="881" spans="1:24" x14ac:dyDescent="0.25">
      <c r="A881">
        <v>880</v>
      </c>
      <c r="B881" t="s">
        <v>2991</v>
      </c>
      <c r="C881" s="2">
        <v>43069</v>
      </c>
      <c r="D881" s="2">
        <v>43071</v>
      </c>
      <c r="E881" t="s">
        <v>353</v>
      </c>
      <c r="F881" t="s">
        <v>414</v>
      </c>
      <c r="G881" t="s">
        <v>415</v>
      </c>
      <c r="H881" t="s">
        <v>416</v>
      </c>
      <c r="I881" t="s">
        <v>357</v>
      </c>
      <c r="J881" t="s">
        <v>575</v>
      </c>
      <c r="K881" t="s">
        <v>576</v>
      </c>
      <c r="L881">
        <v>10024</v>
      </c>
      <c r="M881" t="s">
        <v>22</v>
      </c>
      <c r="N881" t="s">
        <v>2992</v>
      </c>
      <c r="O881" t="s">
        <v>9</v>
      </c>
      <c r="P881" t="s">
        <v>17</v>
      </c>
      <c r="Q881" t="s">
        <v>2993</v>
      </c>
      <c r="R881">
        <v>68.471999999999994</v>
      </c>
      <c r="S881">
        <v>3</v>
      </c>
      <c r="T881" s="3">
        <v>0.2</v>
      </c>
      <c r="U881">
        <v>-13.6944</v>
      </c>
      <c r="V881">
        <v>-31.668299999999999</v>
      </c>
      <c r="W881">
        <v>23.109300000000001</v>
      </c>
      <c r="X881">
        <v>880</v>
      </c>
    </row>
    <row r="882" spans="1:24" x14ac:dyDescent="0.25">
      <c r="A882">
        <v>881</v>
      </c>
      <c r="B882" t="s">
        <v>2991</v>
      </c>
      <c r="C882" s="2">
        <v>43069</v>
      </c>
      <c r="D882" s="2">
        <v>43071</v>
      </c>
      <c r="E882" t="s">
        <v>353</v>
      </c>
      <c r="F882" t="s">
        <v>414</v>
      </c>
      <c r="G882" t="s">
        <v>415</v>
      </c>
      <c r="H882" t="s">
        <v>416</v>
      </c>
      <c r="I882" t="s">
        <v>357</v>
      </c>
      <c r="J882" t="s">
        <v>575</v>
      </c>
      <c r="K882" t="s">
        <v>576</v>
      </c>
      <c r="L882">
        <v>10024</v>
      </c>
      <c r="M882" t="s">
        <v>22</v>
      </c>
      <c r="N882" t="s">
        <v>989</v>
      </c>
      <c r="O882" t="s">
        <v>5</v>
      </c>
      <c r="P882" t="s">
        <v>7</v>
      </c>
      <c r="Q882" t="s">
        <v>990</v>
      </c>
      <c r="R882">
        <v>1242.9000000000001</v>
      </c>
      <c r="S882">
        <v>5</v>
      </c>
      <c r="T882" s="3">
        <v>0.1</v>
      </c>
      <c r="U882">
        <v>-124.29</v>
      </c>
      <c r="V882">
        <v>-856.22</v>
      </c>
      <c r="W882">
        <v>262.39</v>
      </c>
      <c r="X882">
        <v>881</v>
      </c>
    </row>
    <row r="883" spans="1:24" x14ac:dyDescent="0.25">
      <c r="A883">
        <v>882</v>
      </c>
      <c r="B883" t="s">
        <v>2994</v>
      </c>
      <c r="C883" s="2">
        <v>42286</v>
      </c>
      <c r="D883" s="2">
        <v>42290</v>
      </c>
      <c r="E883" t="s">
        <v>373</v>
      </c>
      <c r="F883" t="s">
        <v>812</v>
      </c>
      <c r="G883" t="s">
        <v>813</v>
      </c>
      <c r="H883" t="s">
        <v>356</v>
      </c>
      <c r="I883" t="s">
        <v>357</v>
      </c>
      <c r="J883" t="s">
        <v>625</v>
      </c>
      <c r="K883" t="s">
        <v>626</v>
      </c>
      <c r="L883">
        <v>22153</v>
      </c>
      <c r="M883" t="s">
        <v>4</v>
      </c>
      <c r="N883" t="s">
        <v>1927</v>
      </c>
      <c r="O883" t="s">
        <v>9</v>
      </c>
      <c r="P883" t="s">
        <v>12</v>
      </c>
      <c r="Q883" t="s">
        <v>1928</v>
      </c>
      <c r="R883">
        <v>30.84</v>
      </c>
      <c r="S883">
        <v>2</v>
      </c>
      <c r="T883" s="3">
        <v>0</v>
      </c>
      <c r="U883">
        <v>0</v>
      </c>
      <c r="V883">
        <v>-22.513200000000001</v>
      </c>
      <c r="W883">
        <v>8.3268000000000004</v>
      </c>
      <c r="X883">
        <v>882</v>
      </c>
    </row>
    <row r="884" spans="1:24" x14ac:dyDescent="0.25">
      <c r="A884">
        <v>883</v>
      </c>
      <c r="B884" t="s">
        <v>2995</v>
      </c>
      <c r="C884" s="2">
        <v>43092</v>
      </c>
      <c r="D884" s="2">
        <v>43092</v>
      </c>
      <c r="E884" t="s">
        <v>1587</v>
      </c>
      <c r="F884" t="s">
        <v>754</v>
      </c>
      <c r="G884" t="s">
        <v>755</v>
      </c>
      <c r="H884" t="s">
        <v>356</v>
      </c>
      <c r="I884" t="s">
        <v>357</v>
      </c>
      <c r="J884" t="s">
        <v>439</v>
      </c>
      <c r="K884" t="s">
        <v>369</v>
      </c>
      <c r="L884">
        <v>94109</v>
      </c>
      <c r="M884" t="s">
        <v>8</v>
      </c>
      <c r="N884" t="s">
        <v>2541</v>
      </c>
      <c r="O884" t="s">
        <v>9</v>
      </c>
      <c r="P884" t="s">
        <v>14</v>
      </c>
      <c r="Q884" t="s">
        <v>2542</v>
      </c>
      <c r="R884">
        <v>13.48</v>
      </c>
      <c r="S884">
        <v>4</v>
      </c>
      <c r="T884" s="3">
        <v>0</v>
      </c>
      <c r="U884">
        <v>0</v>
      </c>
      <c r="V884">
        <v>-7.5488</v>
      </c>
      <c r="W884">
        <v>5.9311999999999996</v>
      </c>
      <c r="X884">
        <v>883</v>
      </c>
    </row>
    <row r="885" spans="1:24" x14ac:dyDescent="0.25">
      <c r="A885">
        <v>884</v>
      </c>
      <c r="B885" t="s">
        <v>2996</v>
      </c>
      <c r="C885" s="2">
        <v>42665</v>
      </c>
      <c r="D885" s="2">
        <v>42667</v>
      </c>
      <c r="E885" t="s">
        <v>497</v>
      </c>
      <c r="F885" t="s">
        <v>2997</v>
      </c>
      <c r="G885" t="s">
        <v>2998</v>
      </c>
      <c r="H885" t="s">
        <v>416</v>
      </c>
      <c r="I885" t="s">
        <v>357</v>
      </c>
      <c r="J885" t="s">
        <v>1178</v>
      </c>
      <c r="K885" t="s">
        <v>547</v>
      </c>
      <c r="L885">
        <v>48227</v>
      </c>
      <c r="M885" t="s">
        <v>20</v>
      </c>
      <c r="N885" t="s">
        <v>2395</v>
      </c>
      <c r="O885" t="s">
        <v>5</v>
      </c>
      <c r="P885" t="s">
        <v>13</v>
      </c>
      <c r="Q885" t="s">
        <v>2396</v>
      </c>
      <c r="R885">
        <v>31.4</v>
      </c>
      <c r="S885">
        <v>5</v>
      </c>
      <c r="T885" s="3">
        <v>0</v>
      </c>
      <c r="U885">
        <v>0</v>
      </c>
      <c r="V885">
        <v>-21.352</v>
      </c>
      <c r="W885">
        <v>10.048</v>
      </c>
      <c r="X885">
        <v>884</v>
      </c>
    </row>
    <row r="886" spans="1:24" x14ac:dyDescent="0.25">
      <c r="A886">
        <v>885</v>
      </c>
      <c r="B886" t="s">
        <v>2999</v>
      </c>
      <c r="C886" s="2">
        <v>41758</v>
      </c>
      <c r="D886" s="2">
        <v>41763</v>
      </c>
      <c r="E886" t="s">
        <v>373</v>
      </c>
      <c r="F886" t="s">
        <v>3000</v>
      </c>
      <c r="G886" t="s">
        <v>3001</v>
      </c>
      <c r="H886" t="s">
        <v>356</v>
      </c>
      <c r="I886" t="s">
        <v>357</v>
      </c>
      <c r="J886" t="s">
        <v>695</v>
      </c>
      <c r="K886" t="s">
        <v>576</v>
      </c>
      <c r="L886">
        <v>14609</v>
      </c>
      <c r="M886" t="s">
        <v>22</v>
      </c>
      <c r="N886" t="s">
        <v>3002</v>
      </c>
      <c r="O886" t="s">
        <v>5</v>
      </c>
      <c r="P886" t="s">
        <v>13</v>
      </c>
      <c r="Q886" t="s">
        <v>3003</v>
      </c>
      <c r="R886">
        <v>17.46</v>
      </c>
      <c r="S886">
        <v>2</v>
      </c>
      <c r="T886" s="3">
        <v>0</v>
      </c>
      <c r="U886">
        <v>0</v>
      </c>
      <c r="V886">
        <v>-11.5236</v>
      </c>
      <c r="W886">
        <v>5.9363999999999999</v>
      </c>
      <c r="X886">
        <v>885</v>
      </c>
    </row>
    <row r="887" spans="1:24" x14ac:dyDescent="0.25">
      <c r="A887">
        <v>886</v>
      </c>
      <c r="B887" t="s">
        <v>56</v>
      </c>
      <c r="C887" s="2">
        <v>42119</v>
      </c>
      <c r="D887" s="2">
        <v>42122</v>
      </c>
      <c r="E887" t="s">
        <v>353</v>
      </c>
      <c r="F887" t="s">
        <v>3004</v>
      </c>
      <c r="G887" t="s">
        <v>3005</v>
      </c>
      <c r="H887" t="s">
        <v>367</v>
      </c>
      <c r="I887" t="s">
        <v>357</v>
      </c>
      <c r="J887" t="s">
        <v>368</v>
      </c>
      <c r="K887" t="s">
        <v>369</v>
      </c>
      <c r="L887">
        <v>90045</v>
      </c>
      <c r="M887" t="s">
        <v>8</v>
      </c>
      <c r="N887" t="s">
        <v>3006</v>
      </c>
      <c r="O887" t="s">
        <v>9</v>
      </c>
      <c r="P887" t="s">
        <v>17</v>
      </c>
      <c r="Q887" t="s">
        <v>3007</v>
      </c>
      <c r="R887">
        <v>13.944000000000001</v>
      </c>
      <c r="S887">
        <v>3</v>
      </c>
      <c r="T887" s="3">
        <v>0.2</v>
      </c>
      <c r="U887">
        <v>-2.7888000000000002</v>
      </c>
      <c r="V887">
        <v>-6.6234000000000002</v>
      </c>
      <c r="W887">
        <v>4.5317999999999996</v>
      </c>
      <c r="X887">
        <v>886</v>
      </c>
    </row>
    <row r="888" spans="1:24" x14ac:dyDescent="0.25">
      <c r="A888">
        <v>887</v>
      </c>
      <c r="B888" t="s">
        <v>3008</v>
      </c>
      <c r="C888" s="2">
        <v>42912</v>
      </c>
      <c r="D888" s="2">
        <v>42918</v>
      </c>
      <c r="E888" t="s">
        <v>373</v>
      </c>
      <c r="F888" t="s">
        <v>2180</v>
      </c>
      <c r="G888" t="s">
        <v>2181</v>
      </c>
      <c r="H888" t="s">
        <v>356</v>
      </c>
      <c r="I888" t="s">
        <v>357</v>
      </c>
      <c r="J888" t="s">
        <v>1246</v>
      </c>
      <c r="K888" t="s">
        <v>369</v>
      </c>
      <c r="L888">
        <v>92105</v>
      </c>
      <c r="M888" t="s">
        <v>8</v>
      </c>
      <c r="N888" t="s">
        <v>3009</v>
      </c>
      <c r="O888" t="s">
        <v>9</v>
      </c>
      <c r="P888" t="s">
        <v>12</v>
      </c>
      <c r="Q888" t="s">
        <v>3010</v>
      </c>
      <c r="R888">
        <v>83.76</v>
      </c>
      <c r="S888">
        <v>12</v>
      </c>
      <c r="T888" s="3">
        <v>0</v>
      </c>
      <c r="U888">
        <v>0</v>
      </c>
      <c r="V888">
        <v>-82.084800000000001</v>
      </c>
      <c r="W888">
        <v>1.6752</v>
      </c>
      <c r="X888">
        <v>887</v>
      </c>
    </row>
    <row r="889" spans="1:24" x14ac:dyDescent="0.25">
      <c r="A889">
        <v>888</v>
      </c>
      <c r="B889" t="s">
        <v>3011</v>
      </c>
      <c r="C889" s="2">
        <v>43022</v>
      </c>
      <c r="D889" s="2">
        <v>43027</v>
      </c>
      <c r="E889" t="s">
        <v>373</v>
      </c>
      <c r="F889" t="s">
        <v>3012</v>
      </c>
      <c r="G889" t="s">
        <v>3013</v>
      </c>
      <c r="H889" t="s">
        <v>416</v>
      </c>
      <c r="I889" t="s">
        <v>357</v>
      </c>
      <c r="J889" t="s">
        <v>688</v>
      </c>
      <c r="K889" t="s">
        <v>3014</v>
      </c>
      <c r="L889">
        <v>21044</v>
      </c>
      <c r="M889" t="s">
        <v>22</v>
      </c>
      <c r="N889" t="s">
        <v>601</v>
      </c>
      <c r="O889" t="s">
        <v>9</v>
      </c>
      <c r="P889" t="s">
        <v>17</v>
      </c>
      <c r="Q889" t="s">
        <v>602</v>
      </c>
      <c r="R889">
        <v>37.659999999999997</v>
      </c>
      <c r="S889">
        <v>7</v>
      </c>
      <c r="T889" s="3">
        <v>0</v>
      </c>
      <c r="U889">
        <v>0</v>
      </c>
      <c r="V889">
        <v>-19.206600000000002</v>
      </c>
      <c r="W889">
        <v>18.453399999999998</v>
      </c>
      <c r="X889">
        <v>888</v>
      </c>
    </row>
    <row r="890" spans="1:24" x14ac:dyDescent="0.25">
      <c r="A890">
        <v>889</v>
      </c>
      <c r="B890" t="s">
        <v>3015</v>
      </c>
      <c r="C890" s="2">
        <v>41982</v>
      </c>
      <c r="D890" s="2">
        <v>41989</v>
      </c>
      <c r="E890" t="s">
        <v>373</v>
      </c>
      <c r="F890" t="s">
        <v>2913</v>
      </c>
      <c r="G890" t="s">
        <v>2914</v>
      </c>
      <c r="H890" t="s">
        <v>367</v>
      </c>
      <c r="I890" t="s">
        <v>357</v>
      </c>
      <c r="J890" t="s">
        <v>439</v>
      </c>
      <c r="K890" t="s">
        <v>369</v>
      </c>
      <c r="L890">
        <v>94122</v>
      </c>
      <c r="M890" t="s">
        <v>8</v>
      </c>
      <c r="N890" t="s">
        <v>1762</v>
      </c>
      <c r="O890" t="s">
        <v>9</v>
      </c>
      <c r="P890" t="s">
        <v>19</v>
      </c>
      <c r="Q890" t="s">
        <v>1763</v>
      </c>
      <c r="R890">
        <v>34.68</v>
      </c>
      <c r="S890">
        <v>6</v>
      </c>
      <c r="T890" s="3">
        <v>0</v>
      </c>
      <c r="U890">
        <v>0</v>
      </c>
      <c r="V890">
        <v>-17.686800000000002</v>
      </c>
      <c r="W890">
        <v>16.993200000000002</v>
      </c>
      <c r="X890">
        <v>889</v>
      </c>
    </row>
    <row r="891" spans="1:24" x14ac:dyDescent="0.25">
      <c r="A891">
        <v>890</v>
      </c>
      <c r="B891" t="s">
        <v>3016</v>
      </c>
      <c r="C891" s="2">
        <v>42906</v>
      </c>
      <c r="D891" s="2">
        <v>42912</v>
      </c>
      <c r="E891" t="s">
        <v>373</v>
      </c>
      <c r="F891" t="s">
        <v>1937</v>
      </c>
      <c r="G891" t="s">
        <v>1938</v>
      </c>
      <c r="H891" t="s">
        <v>356</v>
      </c>
      <c r="I891" t="s">
        <v>357</v>
      </c>
      <c r="J891" t="s">
        <v>1796</v>
      </c>
      <c r="K891" t="s">
        <v>576</v>
      </c>
      <c r="L891">
        <v>10801</v>
      </c>
      <c r="M891" t="s">
        <v>22</v>
      </c>
      <c r="N891" t="s">
        <v>3017</v>
      </c>
      <c r="O891" t="s">
        <v>15</v>
      </c>
      <c r="P891" t="s">
        <v>23</v>
      </c>
      <c r="Q891" t="s">
        <v>3269</v>
      </c>
      <c r="R891">
        <v>149.94999999999999</v>
      </c>
      <c r="S891">
        <v>5</v>
      </c>
      <c r="T891" s="3">
        <v>0</v>
      </c>
      <c r="U891">
        <v>0</v>
      </c>
      <c r="V891">
        <v>-134.95500000000001</v>
      </c>
      <c r="W891">
        <v>14.994999999999999</v>
      </c>
      <c r="X891">
        <v>890</v>
      </c>
    </row>
    <row r="892" spans="1:24" x14ac:dyDescent="0.25">
      <c r="A892">
        <v>891</v>
      </c>
      <c r="B892" t="s">
        <v>3016</v>
      </c>
      <c r="C892" s="2">
        <v>42906</v>
      </c>
      <c r="D892" s="2">
        <v>42912</v>
      </c>
      <c r="E892" t="s">
        <v>373</v>
      </c>
      <c r="F892" t="s">
        <v>1937</v>
      </c>
      <c r="G892" t="s">
        <v>1938</v>
      </c>
      <c r="H892" t="s">
        <v>356</v>
      </c>
      <c r="I892" t="s">
        <v>357</v>
      </c>
      <c r="J892" t="s">
        <v>1796</v>
      </c>
      <c r="K892" t="s">
        <v>576</v>
      </c>
      <c r="L892">
        <v>10801</v>
      </c>
      <c r="M892" t="s">
        <v>22</v>
      </c>
      <c r="N892" t="s">
        <v>1889</v>
      </c>
      <c r="O892" t="s">
        <v>9</v>
      </c>
      <c r="P892" t="s">
        <v>17</v>
      </c>
      <c r="Q892" t="s">
        <v>1890</v>
      </c>
      <c r="R892">
        <v>51.311999999999998</v>
      </c>
      <c r="S892">
        <v>3</v>
      </c>
      <c r="T892" s="3">
        <v>0.2</v>
      </c>
      <c r="U892">
        <v>-10.2624</v>
      </c>
      <c r="V892">
        <v>-22.449000000000002</v>
      </c>
      <c r="W892">
        <v>18.6006</v>
      </c>
      <c r="X892">
        <v>891</v>
      </c>
    </row>
    <row r="893" spans="1:24" x14ac:dyDescent="0.25">
      <c r="A893">
        <v>892</v>
      </c>
      <c r="B893" t="s">
        <v>3018</v>
      </c>
      <c r="C893" s="2">
        <v>42912</v>
      </c>
      <c r="D893" s="2">
        <v>42913</v>
      </c>
      <c r="E893" t="s">
        <v>497</v>
      </c>
      <c r="F893" t="s">
        <v>2568</v>
      </c>
      <c r="G893" t="s">
        <v>2569</v>
      </c>
      <c r="H893" t="s">
        <v>416</v>
      </c>
      <c r="I893" t="s">
        <v>357</v>
      </c>
      <c r="J893" t="s">
        <v>1178</v>
      </c>
      <c r="K893" t="s">
        <v>547</v>
      </c>
      <c r="L893">
        <v>48227</v>
      </c>
      <c r="M893" t="s">
        <v>20</v>
      </c>
      <c r="N893" t="s">
        <v>3019</v>
      </c>
      <c r="O893" t="s">
        <v>9</v>
      </c>
      <c r="P893" t="s">
        <v>19</v>
      </c>
      <c r="Q893" t="s">
        <v>3020</v>
      </c>
      <c r="R893">
        <v>4.54</v>
      </c>
      <c r="S893">
        <v>1</v>
      </c>
      <c r="T893" s="3">
        <v>0</v>
      </c>
      <c r="U893">
        <v>0</v>
      </c>
      <c r="V893">
        <v>-2.4969999999999999</v>
      </c>
      <c r="W893">
        <v>2.0430000000000001</v>
      </c>
      <c r="X893">
        <v>892</v>
      </c>
    </row>
    <row r="894" spans="1:24" x14ac:dyDescent="0.25">
      <c r="A894">
        <v>893</v>
      </c>
      <c r="B894" t="s">
        <v>3018</v>
      </c>
      <c r="C894" s="2">
        <v>42912</v>
      </c>
      <c r="D894" s="2">
        <v>42913</v>
      </c>
      <c r="E894" t="s">
        <v>497</v>
      </c>
      <c r="F894" t="s">
        <v>2568</v>
      </c>
      <c r="G894" t="s">
        <v>2569</v>
      </c>
      <c r="H894" t="s">
        <v>416</v>
      </c>
      <c r="I894" t="s">
        <v>357</v>
      </c>
      <c r="J894" t="s">
        <v>1178</v>
      </c>
      <c r="K894" t="s">
        <v>547</v>
      </c>
      <c r="L894">
        <v>48227</v>
      </c>
      <c r="M894" t="s">
        <v>20</v>
      </c>
      <c r="N894" t="s">
        <v>3021</v>
      </c>
      <c r="O894" t="s">
        <v>9</v>
      </c>
      <c r="P894" t="s">
        <v>14</v>
      </c>
      <c r="Q894" t="s">
        <v>3022</v>
      </c>
      <c r="R894">
        <v>15.92</v>
      </c>
      <c r="S894">
        <v>4</v>
      </c>
      <c r="T894" s="3">
        <v>0</v>
      </c>
      <c r="U894">
        <v>0</v>
      </c>
      <c r="V894">
        <v>-10.507199999999999</v>
      </c>
      <c r="W894">
        <v>5.4127999999999998</v>
      </c>
      <c r="X894">
        <v>893</v>
      </c>
    </row>
    <row r="895" spans="1:24" x14ac:dyDescent="0.25">
      <c r="A895">
        <v>894</v>
      </c>
      <c r="B895" t="s">
        <v>3018</v>
      </c>
      <c r="C895" s="2">
        <v>42912</v>
      </c>
      <c r="D895" s="2">
        <v>42913</v>
      </c>
      <c r="E895" t="s">
        <v>497</v>
      </c>
      <c r="F895" t="s">
        <v>2568</v>
      </c>
      <c r="G895" t="s">
        <v>2569</v>
      </c>
      <c r="H895" t="s">
        <v>416</v>
      </c>
      <c r="I895" t="s">
        <v>357</v>
      </c>
      <c r="J895" t="s">
        <v>1178</v>
      </c>
      <c r="K895" t="s">
        <v>547</v>
      </c>
      <c r="L895">
        <v>48227</v>
      </c>
      <c r="M895" t="s">
        <v>20</v>
      </c>
      <c r="N895" t="s">
        <v>3023</v>
      </c>
      <c r="O895" t="s">
        <v>15</v>
      </c>
      <c r="P895" t="s">
        <v>16</v>
      </c>
      <c r="Q895" t="s">
        <v>3024</v>
      </c>
      <c r="R895">
        <v>543.91999999999996</v>
      </c>
      <c r="S895">
        <v>8</v>
      </c>
      <c r="T895" s="3">
        <v>0</v>
      </c>
      <c r="U895">
        <v>0</v>
      </c>
      <c r="V895">
        <v>-407.94</v>
      </c>
      <c r="W895">
        <v>135.97999999999999</v>
      </c>
      <c r="X895">
        <v>894</v>
      </c>
    </row>
    <row r="896" spans="1:24" x14ac:dyDescent="0.25">
      <c r="A896">
        <v>895</v>
      </c>
      <c r="B896" t="s">
        <v>3025</v>
      </c>
      <c r="C896" s="2">
        <v>42684</v>
      </c>
      <c r="D896" s="2">
        <v>42686</v>
      </c>
      <c r="E896" t="s">
        <v>497</v>
      </c>
      <c r="F896" t="s">
        <v>3026</v>
      </c>
      <c r="G896" t="s">
        <v>3027</v>
      </c>
      <c r="H896" t="s">
        <v>367</v>
      </c>
      <c r="I896" t="s">
        <v>357</v>
      </c>
      <c r="J896" t="s">
        <v>439</v>
      </c>
      <c r="K896" t="s">
        <v>369</v>
      </c>
      <c r="L896">
        <v>94122</v>
      </c>
      <c r="M896" t="s">
        <v>8</v>
      </c>
      <c r="N896" t="s">
        <v>1603</v>
      </c>
      <c r="O896" t="s">
        <v>9</v>
      </c>
      <c r="P896" t="s">
        <v>12</v>
      </c>
      <c r="Q896" t="s">
        <v>1604</v>
      </c>
      <c r="R896">
        <v>155.82</v>
      </c>
      <c r="S896">
        <v>7</v>
      </c>
      <c r="T896" s="3">
        <v>0</v>
      </c>
      <c r="U896">
        <v>0</v>
      </c>
      <c r="V896">
        <v>-113.7486</v>
      </c>
      <c r="W896">
        <v>42.071399999999997</v>
      </c>
      <c r="X896">
        <v>895</v>
      </c>
    </row>
    <row r="897" spans="1:24" x14ac:dyDescent="0.25">
      <c r="A897">
        <v>896</v>
      </c>
      <c r="B897" t="s">
        <v>3025</v>
      </c>
      <c r="C897" s="2">
        <v>42684</v>
      </c>
      <c r="D897" s="2">
        <v>42686</v>
      </c>
      <c r="E897" t="s">
        <v>497</v>
      </c>
      <c r="F897" t="s">
        <v>3026</v>
      </c>
      <c r="G897" t="s">
        <v>3027</v>
      </c>
      <c r="H897" t="s">
        <v>367</v>
      </c>
      <c r="I897" t="s">
        <v>357</v>
      </c>
      <c r="J897" t="s">
        <v>439</v>
      </c>
      <c r="K897" t="s">
        <v>369</v>
      </c>
      <c r="L897">
        <v>94122</v>
      </c>
      <c r="M897" t="s">
        <v>8</v>
      </c>
      <c r="N897" t="s">
        <v>3028</v>
      </c>
      <c r="O897" t="s">
        <v>9</v>
      </c>
      <c r="P897" t="s">
        <v>17</v>
      </c>
      <c r="Q897" t="s">
        <v>3029</v>
      </c>
      <c r="R897">
        <v>70.007999999999996</v>
      </c>
      <c r="S897">
        <v>3</v>
      </c>
      <c r="T897" s="3">
        <v>0.2</v>
      </c>
      <c r="U897">
        <v>-14.0016</v>
      </c>
      <c r="V897">
        <v>-31.503599999999999</v>
      </c>
      <c r="W897">
        <v>24.502800000000001</v>
      </c>
      <c r="X897">
        <v>896</v>
      </c>
    </row>
    <row r="898" spans="1:24" x14ac:dyDescent="0.25">
      <c r="A898">
        <v>897</v>
      </c>
      <c r="B898" t="s">
        <v>3030</v>
      </c>
      <c r="C898" s="2">
        <v>42646</v>
      </c>
      <c r="D898" s="2">
        <v>42375</v>
      </c>
      <c r="E898" t="s">
        <v>353</v>
      </c>
      <c r="F898" t="s">
        <v>3031</v>
      </c>
      <c r="G898" t="s">
        <v>3032</v>
      </c>
      <c r="H898" t="s">
        <v>356</v>
      </c>
      <c r="I898" t="s">
        <v>357</v>
      </c>
      <c r="J898" t="s">
        <v>493</v>
      </c>
      <c r="K898" t="s">
        <v>418</v>
      </c>
      <c r="L898">
        <v>77095</v>
      </c>
      <c r="M898" t="s">
        <v>20</v>
      </c>
      <c r="N898" t="s">
        <v>3033</v>
      </c>
      <c r="O898" t="s">
        <v>9</v>
      </c>
      <c r="P898" t="s">
        <v>24</v>
      </c>
      <c r="Q898" t="s">
        <v>973</v>
      </c>
      <c r="R898">
        <v>15.648</v>
      </c>
      <c r="S898">
        <v>2</v>
      </c>
      <c r="T898" s="3">
        <v>0.2</v>
      </c>
      <c r="U898">
        <v>-3.1295999999999999</v>
      </c>
      <c r="V898">
        <v>-7.4328000000000003</v>
      </c>
      <c r="W898">
        <v>5.0856000000000003</v>
      </c>
      <c r="X898">
        <v>897</v>
      </c>
    </row>
    <row r="899" spans="1:24" x14ac:dyDescent="0.25">
      <c r="A899">
        <v>898</v>
      </c>
      <c r="B899" t="s">
        <v>3034</v>
      </c>
      <c r="C899" s="2">
        <v>41891</v>
      </c>
      <c r="D899" s="2">
        <v>41897</v>
      </c>
      <c r="E899" t="s">
        <v>373</v>
      </c>
      <c r="F899" t="s">
        <v>3035</v>
      </c>
      <c r="G899" t="s">
        <v>3036</v>
      </c>
      <c r="H899" t="s">
        <v>356</v>
      </c>
      <c r="I899" t="s">
        <v>357</v>
      </c>
      <c r="J899" t="s">
        <v>1178</v>
      </c>
      <c r="K899" t="s">
        <v>547</v>
      </c>
      <c r="L899">
        <v>48227</v>
      </c>
      <c r="M899" t="s">
        <v>20</v>
      </c>
      <c r="N899" t="s">
        <v>1958</v>
      </c>
      <c r="O899" t="s">
        <v>9</v>
      </c>
      <c r="P899" t="s">
        <v>10</v>
      </c>
      <c r="Q899" t="s">
        <v>1959</v>
      </c>
      <c r="R899">
        <v>103.6</v>
      </c>
      <c r="S899">
        <v>7</v>
      </c>
      <c r="T899" s="3">
        <v>0</v>
      </c>
      <c r="U899">
        <v>0</v>
      </c>
      <c r="V899">
        <v>-51.8</v>
      </c>
      <c r="W899">
        <v>51.8</v>
      </c>
      <c r="X899">
        <v>898</v>
      </c>
    </row>
    <row r="900" spans="1:24" x14ac:dyDescent="0.25">
      <c r="A900">
        <v>899</v>
      </c>
      <c r="B900" t="s">
        <v>3037</v>
      </c>
      <c r="C900" s="2">
        <v>43037</v>
      </c>
      <c r="D900" s="2">
        <v>43039</v>
      </c>
      <c r="E900" t="s">
        <v>353</v>
      </c>
      <c r="F900" t="s">
        <v>3038</v>
      </c>
      <c r="G900" t="s">
        <v>3039</v>
      </c>
      <c r="H900" t="s">
        <v>367</v>
      </c>
      <c r="I900" t="s">
        <v>357</v>
      </c>
      <c r="J900" t="s">
        <v>1853</v>
      </c>
      <c r="K900" t="s">
        <v>576</v>
      </c>
      <c r="L900">
        <v>13021</v>
      </c>
      <c r="M900" t="s">
        <v>22</v>
      </c>
      <c r="N900" t="s">
        <v>3040</v>
      </c>
      <c r="O900" t="s">
        <v>9</v>
      </c>
      <c r="P900" t="s">
        <v>19</v>
      </c>
      <c r="Q900" t="s">
        <v>3041</v>
      </c>
      <c r="R900">
        <v>46.96</v>
      </c>
      <c r="S900">
        <v>8</v>
      </c>
      <c r="T900" s="3">
        <v>0</v>
      </c>
      <c r="U900">
        <v>0</v>
      </c>
      <c r="V900">
        <v>-24.4192</v>
      </c>
      <c r="W900">
        <v>22.540800000000001</v>
      </c>
      <c r="X900">
        <v>899</v>
      </c>
    </row>
    <row r="901" spans="1:24" x14ac:dyDescent="0.25">
      <c r="A901">
        <v>900</v>
      </c>
      <c r="B901" t="s">
        <v>3042</v>
      </c>
      <c r="C901" s="2">
        <v>42470</v>
      </c>
      <c r="D901" s="2">
        <v>42472</v>
      </c>
      <c r="E901" t="s">
        <v>497</v>
      </c>
      <c r="F901" t="s">
        <v>3043</v>
      </c>
      <c r="G901" t="s">
        <v>3044</v>
      </c>
      <c r="H901" t="s">
        <v>367</v>
      </c>
      <c r="I901" t="s">
        <v>357</v>
      </c>
      <c r="J901" t="s">
        <v>625</v>
      </c>
      <c r="K901" t="s">
        <v>803</v>
      </c>
      <c r="L901">
        <v>45503</v>
      </c>
      <c r="M901" t="s">
        <v>22</v>
      </c>
      <c r="N901" t="s">
        <v>3045</v>
      </c>
      <c r="O901" t="s">
        <v>9</v>
      </c>
      <c r="P901" t="s">
        <v>17</v>
      </c>
      <c r="Q901" t="s">
        <v>3046</v>
      </c>
      <c r="R901">
        <v>8.9039999999999999</v>
      </c>
      <c r="S901">
        <v>2</v>
      </c>
      <c r="T901" s="3">
        <v>0.7</v>
      </c>
      <c r="U901">
        <v>-6.2328000000000001</v>
      </c>
      <c r="V901">
        <v>-9.2007999999999992</v>
      </c>
      <c r="W901">
        <v>-6.5296000000000003</v>
      </c>
      <c r="X901">
        <v>900</v>
      </c>
    </row>
    <row r="902" spans="1:24" x14ac:dyDescent="0.25">
      <c r="A902">
        <v>901</v>
      </c>
      <c r="B902" t="s">
        <v>3047</v>
      </c>
      <c r="C902" s="2">
        <v>43050</v>
      </c>
      <c r="D902" s="2">
        <v>43052</v>
      </c>
      <c r="E902" t="s">
        <v>497</v>
      </c>
      <c r="F902" t="s">
        <v>1539</v>
      </c>
      <c r="G902" t="s">
        <v>1540</v>
      </c>
      <c r="H902" t="s">
        <v>356</v>
      </c>
      <c r="I902" t="s">
        <v>357</v>
      </c>
      <c r="J902" t="s">
        <v>3048</v>
      </c>
      <c r="K902" t="s">
        <v>418</v>
      </c>
      <c r="L902">
        <v>75043</v>
      </c>
      <c r="M902" t="s">
        <v>20</v>
      </c>
      <c r="N902" t="s">
        <v>3049</v>
      </c>
      <c r="O902" t="s">
        <v>9</v>
      </c>
      <c r="P902" t="s">
        <v>10</v>
      </c>
      <c r="Q902" t="s">
        <v>3050</v>
      </c>
      <c r="R902">
        <v>10.44</v>
      </c>
      <c r="S902">
        <v>5</v>
      </c>
      <c r="T902" s="3">
        <v>0.2</v>
      </c>
      <c r="U902">
        <v>-2.0880000000000001</v>
      </c>
      <c r="V902">
        <v>-4.9589999999999996</v>
      </c>
      <c r="W902">
        <v>3.3929999999999998</v>
      </c>
      <c r="X902">
        <v>901</v>
      </c>
    </row>
    <row r="903" spans="1:24" x14ac:dyDescent="0.25">
      <c r="A903">
        <v>902</v>
      </c>
      <c r="B903" t="s">
        <v>3047</v>
      </c>
      <c r="C903" s="2">
        <v>43050</v>
      </c>
      <c r="D903" s="2">
        <v>43052</v>
      </c>
      <c r="E903" t="s">
        <v>497</v>
      </c>
      <c r="F903" t="s">
        <v>1539</v>
      </c>
      <c r="G903" t="s">
        <v>1540</v>
      </c>
      <c r="H903" t="s">
        <v>356</v>
      </c>
      <c r="I903" t="s">
        <v>357</v>
      </c>
      <c r="J903" t="s">
        <v>3048</v>
      </c>
      <c r="K903" t="s">
        <v>418</v>
      </c>
      <c r="L903">
        <v>75043</v>
      </c>
      <c r="M903" t="s">
        <v>20</v>
      </c>
      <c r="N903" t="s">
        <v>3051</v>
      </c>
      <c r="O903" t="s">
        <v>9</v>
      </c>
      <c r="P903" t="s">
        <v>17</v>
      </c>
      <c r="Q903" t="s">
        <v>3052</v>
      </c>
      <c r="R903">
        <v>18.335999999999999</v>
      </c>
      <c r="S903">
        <v>4</v>
      </c>
      <c r="T903" s="3">
        <v>0.8</v>
      </c>
      <c r="U903">
        <v>-14.668799999999999</v>
      </c>
      <c r="V903">
        <v>-35.755200000000002</v>
      </c>
      <c r="W903">
        <v>-32.088000000000001</v>
      </c>
      <c r="X903">
        <v>902</v>
      </c>
    </row>
    <row r="904" spans="1:24" x14ac:dyDescent="0.25">
      <c r="A904">
        <v>903</v>
      </c>
      <c r="B904" t="s">
        <v>3053</v>
      </c>
      <c r="C904" s="2">
        <v>42993</v>
      </c>
      <c r="D904" s="2">
        <v>42995</v>
      </c>
      <c r="E904" t="s">
        <v>497</v>
      </c>
      <c r="F904" t="s">
        <v>946</v>
      </c>
      <c r="G904" t="s">
        <v>947</v>
      </c>
      <c r="H904" t="s">
        <v>356</v>
      </c>
      <c r="I904" t="s">
        <v>357</v>
      </c>
      <c r="J904" t="s">
        <v>610</v>
      </c>
      <c r="K904" t="s">
        <v>520</v>
      </c>
      <c r="L904">
        <v>60653</v>
      </c>
      <c r="M904" t="s">
        <v>20</v>
      </c>
      <c r="N904" t="s">
        <v>955</v>
      </c>
      <c r="O904" t="s">
        <v>15</v>
      </c>
      <c r="P904" t="s">
        <v>16</v>
      </c>
      <c r="Q904" t="s">
        <v>956</v>
      </c>
      <c r="R904">
        <v>323.976</v>
      </c>
      <c r="S904">
        <v>3</v>
      </c>
      <c r="T904" s="3">
        <v>0.2</v>
      </c>
      <c r="U904">
        <v>-64.795199999999994</v>
      </c>
      <c r="V904">
        <v>-238.9323</v>
      </c>
      <c r="W904">
        <v>20.2485</v>
      </c>
      <c r="X904">
        <v>903</v>
      </c>
    </row>
    <row r="905" spans="1:24" x14ac:dyDescent="0.25">
      <c r="A905">
        <v>904</v>
      </c>
      <c r="B905" t="s">
        <v>57</v>
      </c>
      <c r="C905" s="2">
        <v>42468</v>
      </c>
      <c r="D905" s="2">
        <v>42472</v>
      </c>
      <c r="E905" t="s">
        <v>373</v>
      </c>
      <c r="F905" t="s">
        <v>1114</v>
      </c>
      <c r="G905" t="s">
        <v>1115</v>
      </c>
      <c r="H905" t="s">
        <v>356</v>
      </c>
      <c r="I905" t="s">
        <v>357</v>
      </c>
      <c r="J905" t="s">
        <v>368</v>
      </c>
      <c r="K905" t="s">
        <v>369</v>
      </c>
      <c r="L905">
        <v>90032</v>
      </c>
      <c r="M905" t="s">
        <v>8</v>
      </c>
      <c r="N905" t="s">
        <v>3054</v>
      </c>
      <c r="O905" t="s">
        <v>9</v>
      </c>
      <c r="P905" t="s">
        <v>19</v>
      </c>
      <c r="Q905" t="s">
        <v>3055</v>
      </c>
      <c r="R905">
        <v>20.04</v>
      </c>
      <c r="S905">
        <v>3</v>
      </c>
      <c r="T905" s="3">
        <v>0</v>
      </c>
      <c r="U905">
        <v>0</v>
      </c>
      <c r="V905">
        <v>-10.4208</v>
      </c>
      <c r="W905">
        <v>9.6191999999999993</v>
      </c>
      <c r="X905">
        <v>904</v>
      </c>
    </row>
    <row r="906" spans="1:24" x14ac:dyDescent="0.25">
      <c r="A906">
        <v>905</v>
      </c>
      <c r="B906" t="s">
        <v>57</v>
      </c>
      <c r="C906" s="2">
        <v>42468</v>
      </c>
      <c r="D906" s="2">
        <v>42472</v>
      </c>
      <c r="E906" t="s">
        <v>373</v>
      </c>
      <c r="F906" t="s">
        <v>1114</v>
      </c>
      <c r="G906" t="s">
        <v>1115</v>
      </c>
      <c r="H906" t="s">
        <v>356</v>
      </c>
      <c r="I906" t="s">
        <v>357</v>
      </c>
      <c r="J906" t="s">
        <v>368</v>
      </c>
      <c r="K906" t="s">
        <v>369</v>
      </c>
      <c r="L906">
        <v>90032</v>
      </c>
      <c r="M906" t="s">
        <v>8</v>
      </c>
      <c r="N906" t="s">
        <v>2500</v>
      </c>
      <c r="O906" t="s">
        <v>9</v>
      </c>
      <c r="P906" t="s">
        <v>12</v>
      </c>
      <c r="Q906" t="s">
        <v>2501</v>
      </c>
      <c r="R906">
        <v>64.959999999999994</v>
      </c>
      <c r="S906">
        <v>2</v>
      </c>
      <c r="T906" s="3">
        <v>0</v>
      </c>
      <c r="U906">
        <v>0</v>
      </c>
      <c r="V906">
        <v>-62.361600000000003</v>
      </c>
      <c r="W906">
        <v>2.5983999999999998</v>
      </c>
      <c r="X906">
        <v>905</v>
      </c>
    </row>
    <row r="907" spans="1:24" x14ac:dyDescent="0.25">
      <c r="A907">
        <v>906</v>
      </c>
      <c r="B907" t="s">
        <v>57</v>
      </c>
      <c r="C907" s="2">
        <v>42468</v>
      </c>
      <c r="D907" s="2">
        <v>42472</v>
      </c>
      <c r="E907" t="s">
        <v>373</v>
      </c>
      <c r="F907" t="s">
        <v>1114</v>
      </c>
      <c r="G907" t="s">
        <v>1115</v>
      </c>
      <c r="H907" t="s">
        <v>356</v>
      </c>
      <c r="I907" t="s">
        <v>357</v>
      </c>
      <c r="J907" t="s">
        <v>368</v>
      </c>
      <c r="K907" t="s">
        <v>369</v>
      </c>
      <c r="L907">
        <v>90032</v>
      </c>
      <c r="M907" t="s">
        <v>8</v>
      </c>
      <c r="N907" t="s">
        <v>3056</v>
      </c>
      <c r="O907" t="s">
        <v>9</v>
      </c>
      <c r="P907" t="s">
        <v>19</v>
      </c>
      <c r="Q907" t="s">
        <v>3057</v>
      </c>
      <c r="R907">
        <v>12.96</v>
      </c>
      <c r="S907">
        <v>2</v>
      </c>
      <c r="T907" s="3">
        <v>0</v>
      </c>
      <c r="U907">
        <v>0</v>
      </c>
      <c r="V907">
        <v>-6.7392000000000003</v>
      </c>
      <c r="W907">
        <v>6.2207999999999997</v>
      </c>
      <c r="X907">
        <v>906</v>
      </c>
    </row>
    <row r="908" spans="1:24" x14ac:dyDescent="0.25">
      <c r="A908">
        <v>907</v>
      </c>
      <c r="B908" t="s">
        <v>3058</v>
      </c>
      <c r="C908" s="2">
        <v>43099</v>
      </c>
      <c r="D908" s="2">
        <v>43103</v>
      </c>
      <c r="E908" t="s">
        <v>373</v>
      </c>
      <c r="F908" t="s">
        <v>544</v>
      </c>
      <c r="G908" t="s">
        <v>545</v>
      </c>
      <c r="H908" t="s">
        <v>356</v>
      </c>
      <c r="I908" t="s">
        <v>357</v>
      </c>
      <c r="J908" t="s">
        <v>575</v>
      </c>
      <c r="K908" t="s">
        <v>576</v>
      </c>
      <c r="L908">
        <v>10009</v>
      </c>
      <c r="M908" t="s">
        <v>22</v>
      </c>
      <c r="N908" t="s">
        <v>3059</v>
      </c>
      <c r="O908" t="s">
        <v>5</v>
      </c>
      <c r="P908" t="s">
        <v>6</v>
      </c>
      <c r="Q908" t="s">
        <v>3060</v>
      </c>
      <c r="R908">
        <v>323.13600000000002</v>
      </c>
      <c r="S908">
        <v>4</v>
      </c>
      <c r="T908" s="3">
        <v>0.2</v>
      </c>
      <c r="U908">
        <v>-64.627200000000002</v>
      </c>
      <c r="V908">
        <v>-246.3912</v>
      </c>
      <c r="W908">
        <v>12.117599999999999</v>
      </c>
      <c r="X908">
        <v>907</v>
      </c>
    </row>
    <row r="909" spans="1:24" x14ac:dyDescent="0.25">
      <c r="A909">
        <v>908</v>
      </c>
      <c r="B909" t="s">
        <v>3058</v>
      </c>
      <c r="C909" s="2">
        <v>43099</v>
      </c>
      <c r="D909" s="2">
        <v>43103</v>
      </c>
      <c r="E909" t="s">
        <v>373</v>
      </c>
      <c r="F909" t="s">
        <v>544</v>
      </c>
      <c r="G909" t="s">
        <v>545</v>
      </c>
      <c r="H909" t="s">
        <v>356</v>
      </c>
      <c r="I909" t="s">
        <v>357</v>
      </c>
      <c r="J909" t="s">
        <v>575</v>
      </c>
      <c r="K909" t="s">
        <v>576</v>
      </c>
      <c r="L909">
        <v>10009</v>
      </c>
      <c r="M909" t="s">
        <v>22</v>
      </c>
      <c r="N909" t="s">
        <v>3061</v>
      </c>
      <c r="O909" t="s">
        <v>15</v>
      </c>
      <c r="P909" t="s">
        <v>16</v>
      </c>
      <c r="Q909" t="s">
        <v>3062</v>
      </c>
      <c r="R909">
        <v>90.93</v>
      </c>
      <c r="S909">
        <v>7</v>
      </c>
      <c r="T909" s="3">
        <v>0</v>
      </c>
      <c r="U909">
        <v>0</v>
      </c>
      <c r="V909">
        <v>-88.202100000000002</v>
      </c>
      <c r="W909">
        <v>2.7279</v>
      </c>
      <c r="X909">
        <v>908</v>
      </c>
    </row>
    <row r="910" spans="1:24" x14ac:dyDescent="0.25">
      <c r="A910">
        <v>909</v>
      </c>
      <c r="B910" t="s">
        <v>3058</v>
      </c>
      <c r="C910" s="2">
        <v>43099</v>
      </c>
      <c r="D910" s="2">
        <v>43103</v>
      </c>
      <c r="E910" t="s">
        <v>373</v>
      </c>
      <c r="F910" t="s">
        <v>544</v>
      </c>
      <c r="G910" t="s">
        <v>545</v>
      </c>
      <c r="H910" t="s">
        <v>356</v>
      </c>
      <c r="I910" t="s">
        <v>357</v>
      </c>
      <c r="J910" t="s">
        <v>575</v>
      </c>
      <c r="K910" t="s">
        <v>576</v>
      </c>
      <c r="L910">
        <v>10009</v>
      </c>
      <c r="M910" t="s">
        <v>22</v>
      </c>
      <c r="N910" t="s">
        <v>3063</v>
      </c>
      <c r="O910" t="s">
        <v>9</v>
      </c>
      <c r="P910" t="s">
        <v>17</v>
      </c>
      <c r="Q910" t="s">
        <v>3064</v>
      </c>
      <c r="R910">
        <v>52.776000000000003</v>
      </c>
      <c r="S910">
        <v>3</v>
      </c>
      <c r="T910" s="3">
        <v>0.2</v>
      </c>
      <c r="U910">
        <v>-10.555199999999999</v>
      </c>
      <c r="V910">
        <v>-22.4298</v>
      </c>
      <c r="W910">
        <v>19.791</v>
      </c>
      <c r="X910">
        <v>909</v>
      </c>
    </row>
    <row r="911" spans="1:24" x14ac:dyDescent="0.25">
      <c r="A911">
        <v>910</v>
      </c>
      <c r="B911" t="s">
        <v>3065</v>
      </c>
      <c r="C911" s="2">
        <v>42980</v>
      </c>
      <c r="D911" s="2">
        <v>42985</v>
      </c>
      <c r="E911" t="s">
        <v>373</v>
      </c>
      <c r="F911" t="s">
        <v>3066</v>
      </c>
      <c r="G911" t="s">
        <v>3067</v>
      </c>
      <c r="H911" t="s">
        <v>416</v>
      </c>
      <c r="I911" t="s">
        <v>357</v>
      </c>
      <c r="J911" t="s">
        <v>635</v>
      </c>
      <c r="K911" t="s">
        <v>547</v>
      </c>
      <c r="L911">
        <v>49201</v>
      </c>
      <c r="M911" t="s">
        <v>20</v>
      </c>
      <c r="N911" t="s">
        <v>3068</v>
      </c>
      <c r="O911" t="s">
        <v>15</v>
      </c>
      <c r="P911" t="s">
        <v>16</v>
      </c>
      <c r="Q911" t="s">
        <v>3069</v>
      </c>
      <c r="R911">
        <v>1199.8</v>
      </c>
      <c r="S911">
        <v>4</v>
      </c>
      <c r="T911" s="3">
        <v>0</v>
      </c>
      <c r="U911">
        <v>0</v>
      </c>
      <c r="V911">
        <v>-875.85400000000004</v>
      </c>
      <c r="W911">
        <v>323.94600000000003</v>
      </c>
      <c r="X911">
        <v>910</v>
      </c>
    </row>
    <row r="912" spans="1:24" x14ac:dyDescent="0.25">
      <c r="A912">
        <v>911</v>
      </c>
      <c r="B912" t="s">
        <v>3065</v>
      </c>
      <c r="C912" s="2">
        <v>42980</v>
      </c>
      <c r="D912" s="2">
        <v>42985</v>
      </c>
      <c r="E912" t="s">
        <v>373</v>
      </c>
      <c r="F912" t="s">
        <v>3066</v>
      </c>
      <c r="G912" t="s">
        <v>3067</v>
      </c>
      <c r="H912" t="s">
        <v>416</v>
      </c>
      <c r="I912" t="s">
        <v>357</v>
      </c>
      <c r="J912" t="s">
        <v>635</v>
      </c>
      <c r="K912" t="s">
        <v>547</v>
      </c>
      <c r="L912">
        <v>49201</v>
      </c>
      <c r="M912" t="s">
        <v>20</v>
      </c>
      <c r="N912" t="s">
        <v>3070</v>
      </c>
      <c r="O912" t="s">
        <v>15</v>
      </c>
      <c r="P912" t="s">
        <v>23</v>
      </c>
      <c r="Q912" t="s">
        <v>3071</v>
      </c>
      <c r="R912">
        <v>1928.78</v>
      </c>
      <c r="S912">
        <v>7</v>
      </c>
      <c r="T912" s="3">
        <v>0</v>
      </c>
      <c r="U912">
        <v>0</v>
      </c>
      <c r="V912">
        <v>-1099.4046000000001</v>
      </c>
      <c r="W912">
        <v>829.37540000000001</v>
      </c>
      <c r="X912">
        <v>911</v>
      </c>
    </row>
    <row r="913" spans="1:24" x14ac:dyDescent="0.25">
      <c r="A913">
        <v>912</v>
      </c>
      <c r="B913" t="s">
        <v>3065</v>
      </c>
      <c r="C913" s="2">
        <v>42980</v>
      </c>
      <c r="D913" s="2">
        <v>42985</v>
      </c>
      <c r="E913" t="s">
        <v>373</v>
      </c>
      <c r="F913" t="s">
        <v>3066</v>
      </c>
      <c r="G913" t="s">
        <v>3067</v>
      </c>
      <c r="H913" t="s">
        <v>416</v>
      </c>
      <c r="I913" t="s">
        <v>357</v>
      </c>
      <c r="J913" t="s">
        <v>635</v>
      </c>
      <c r="K913" t="s">
        <v>547</v>
      </c>
      <c r="L913">
        <v>49201</v>
      </c>
      <c r="M913" t="s">
        <v>20</v>
      </c>
      <c r="N913" t="s">
        <v>3072</v>
      </c>
      <c r="O913" t="s">
        <v>9</v>
      </c>
      <c r="P913" t="s">
        <v>12</v>
      </c>
      <c r="Q913" t="s">
        <v>3073</v>
      </c>
      <c r="R913">
        <v>352.38</v>
      </c>
      <c r="S913">
        <v>2</v>
      </c>
      <c r="T913" s="3">
        <v>0</v>
      </c>
      <c r="U913">
        <v>0</v>
      </c>
      <c r="V913">
        <v>-271.33260000000001</v>
      </c>
      <c r="W913">
        <v>81.047399999999996</v>
      </c>
      <c r="X913">
        <v>912</v>
      </c>
    </row>
    <row r="914" spans="1:24" x14ac:dyDescent="0.25">
      <c r="A914">
        <v>913</v>
      </c>
      <c r="B914" t="s">
        <v>3074</v>
      </c>
      <c r="C914" s="2">
        <v>42155</v>
      </c>
      <c r="D914" s="2">
        <v>42162</v>
      </c>
      <c r="E914" t="s">
        <v>373</v>
      </c>
      <c r="F914" t="s">
        <v>3075</v>
      </c>
      <c r="G914" t="s">
        <v>3076</v>
      </c>
      <c r="H914" t="s">
        <v>416</v>
      </c>
      <c r="I914" t="s">
        <v>357</v>
      </c>
      <c r="J914" t="s">
        <v>3077</v>
      </c>
      <c r="K914" t="s">
        <v>1050</v>
      </c>
      <c r="L914">
        <v>6360</v>
      </c>
      <c r="M914" t="s">
        <v>22</v>
      </c>
      <c r="N914" t="s">
        <v>1659</v>
      </c>
      <c r="O914" t="s">
        <v>5</v>
      </c>
      <c r="P914" t="s">
        <v>13</v>
      </c>
      <c r="Q914" t="s">
        <v>1660</v>
      </c>
      <c r="R914">
        <v>22.2</v>
      </c>
      <c r="S914">
        <v>6</v>
      </c>
      <c r="T914" s="3">
        <v>0</v>
      </c>
      <c r="U914">
        <v>0</v>
      </c>
      <c r="V914">
        <v>-13.098000000000001</v>
      </c>
      <c r="W914">
        <v>9.1020000000000003</v>
      </c>
      <c r="X914">
        <v>913</v>
      </c>
    </row>
    <row r="915" spans="1:24" x14ac:dyDescent="0.25">
      <c r="A915">
        <v>914</v>
      </c>
      <c r="B915" t="s">
        <v>58</v>
      </c>
      <c r="C915" s="2">
        <v>43066</v>
      </c>
      <c r="D915" s="2">
        <v>43068</v>
      </c>
      <c r="E915" t="s">
        <v>497</v>
      </c>
      <c r="F915" t="s">
        <v>2886</v>
      </c>
      <c r="G915" t="s">
        <v>2887</v>
      </c>
      <c r="H915" t="s">
        <v>367</v>
      </c>
      <c r="I915" t="s">
        <v>357</v>
      </c>
      <c r="J915" t="s">
        <v>2829</v>
      </c>
      <c r="K915" t="s">
        <v>427</v>
      </c>
      <c r="L915">
        <v>53209</v>
      </c>
      <c r="M915" t="s">
        <v>20</v>
      </c>
      <c r="N915" t="s">
        <v>1381</v>
      </c>
      <c r="O915" t="s">
        <v>5</v>
      </c>
      <c r="P915" t="s">
        <v>13</v>
      </c>
      <c r="Q915" t="s">
        <v>1382</v>
      </c>
      <c r="R915">
        <v>46.94</v>
      </c>
      <c r="S915">
        <v>1</v>
      </c>
      <c r="T915" s="3">
        <v>0</v>
      </c>
      <c r="U915">
        <v>0</v>
      </c>
      <c r="V915">
        <v>-27.694600000000001</v>
      </c>
      <c r="W915">
        <v>19.2454</v>
      </c>
      <c r="X915">
        <v>914</v>
      </c>
    </row>
    <row r="916" spans="1:24" x14ac:dyDescent="0.25">
      <c r="A916">
        <v>915</v>
      </c>
      <c r="B916" t="s">
        <v>58</v>
      </c>
      <c r="C916" s="2">
        <v>43066</v>
      </c>
      <c r="D916" s="2">
        <v>43068</v>
      </c>
      <c r="E916" t="s">
        <v>497</v>
      </c>
      <c r="F916" t="s">
        <v>2886</v>
      </c>
      <c r="G916" t="s">
        <v>2887</v>
      </c>
      <c r="H916" t="s">
        <v>367</v>
      </c>
      <c r="I916" t="s">
        <v>357</v>
      </c>
      <c r="J916" t="s">
        <v>2829</v>
      </c>
      <c r="K916" t="s">
        <v>427</v>
      </c>
      <c r="L916">
        <v>53209</v>
      </c>
      <c r="M916" t="s">
        <v>20</v>
      </c>
      <c r="N916" t="s">
        <v>1873</v>
      </c>
      <c r="O916" t="s">
        <v>15</v>
      </c>
      <c r="P916" t="s">
        <v>23</v>
      </c>
      <c r="Q916" t="s">
        <v>1874</v>
      </c>
      <c r="R916">
        <v>143.72999999999999</v>
      </c>
      <c r="S916">
        <v>9</v>
      </c>
      <c r="T916" s="3">
        <v>0</v>
      </c>
      <c r="U916">
        <v>0</v>
      </c>
      <c r="V916">
        <v>-87.675299999999993</v>
      </c>
      <c r="W916">
        <v>56.054699999999997</v>
      </c>
      <c r="X916">
        <v>915</v>
      </c>
    </row>
    <row r="917" spans="1:24" x14ac:dyDescent="0.25">
      <c r="A917">
        <v>916</v>
      </c>
      <c r="B917" t="s">
        <v>3078</v>
      </c>
      <c r="C917" s="2">
        <v>41805</v>
      </c>
      <c r="D917" s="2">
        <v>41811</v>
      </c>
      <c r="E917" t="s">
        <v>373</v>
      </c>
      <c r="F917" t="s">
        <v>1378</v>
      </c>
      <c r="G917" t="s">
        <v>1379</v>
      </c>
      <c r="H917" t="s">
        <v>367</v>
      </c>
      <c r="I917" t="s">
        <v>357</v>
      </c>
      <c r="J917" t="s">
        <v>982</v>
      </c>
      <c r="K917" t="s">
        <v>418</v>
      </c>
      <c r="L917">
        <v>78207</v>
      </c>
      <c r="M917" t="s">
        <v>20</v>
      </c>
      <c r="N917" t="s">
        <v>3079</v>
      </c>
      <c r="O917" t="s">
        <v>5</v>
      </c>
      <c r="P917" t="s">
        <v>11</v>
      </c>
      <c r="Q917" t="s">
        <v>3080</v>
      </c>
      <c r="R917">
        <v>99.918000000000006</v>
      </c>
      <c r="S917">
        <v>2</v>
      </c>
      <c r="T917" s="3">
        <v>0.3</v>
      </c>
      <c r="U917">
        <v>-29.9754</v>
      </c>
      <c r="V917">
        <v>-88.498800000000003</v>
      </c>
      <c r="W917">
        <v>-18.5562</v>
      </c>
      <c r="X917">
        <v>916</v>
      </c>
    </row>
    <row r="918" spans="1:24" x14ac:dyDescent="0.25">
      <c r="A918">
        <v>917</v>
      </c>
      <c r="B918" t="s">
        <v>3078</v>
      </c>
      <c r="C918" s="2">
        <v>41805</v>
      </c>
      <c r="D918" s="2">
        <v>41811</v>
      </c>
      <c r="E918" t="s">
        <v>373</v>
      </c>
      <c r="F918" t="s">
        <v>1378</v>
      </c>
      <c r="G918" t="s">
        <v>1379</v>
      </c>
      <c r="H918" t="s">
        <v>367</v>
      </c>
      <c r="I918" t="s">
        <v>357</v>
      </c>
      <c r="J918" t="s">
        <v>982</v>
      </c>
      <c r="K918" t="s">
        <v>418</v>
      </c>
      <c r="L918">
        <v>78207</v>
      </c>
      <c r="M918" t="s">
        <v>20</v>
      </c>
      <c r="N918" t="s">
        <v>2082</v>
      </c>
      <c r="O918" t="s">
        <v>5</v>
      </c>
      <c r="P918" t="s">
        <v>7</v>
      </c>
      <c r="Q918" t="s">
        <v>2083</v>
      </c>
      <c r="R918">
        <v>797.94399999999996</v>
      </c>
      <c r="S918">
        <v>4</v>
      </c>
      <c r="T918" s="3">
        <v>0.3</v>
      </c>
      <c r="U918">
        <v>-239.38319999999999</v>
      </c>
      <c r="V918">
        <v>-615.55679999999995</v>
      </c>
      <c r="W918">
        <v>-56.996000000000002</v>
      </c>
      <c r="X918">
        <v>917</v>
      </c>
    </row>
    <row r="919" spans="1:24" x14ac:dyDescent="0.25">
      <c r="A919">
        <v>918</v>
      </c>
      <c r="B919" t="s">
        <v>3078</v>
      </c>
      <c r="C919" s="2">
        <v>41805</v>
      </c>
      <c r="D919" s="2">
        <v>41811</v>
      </c>
      <c r="E919" t="s">
        <v>373</v>
      </c>
      <c r="F919" t="s">
        <v>1378</v>
      </c>
      <c r="G919" t="s">
        <v>1379</v>
      </c>
      <c r="H919" t="s">
        <v>367</v>
      </c>
      <c r="I919" t="s">
        <v>357</v>
      </c>
      <c r="J919" t="s">
        <v>982</v>
      </c>
      <c r="K919" t="s">
        <v>418</v>
      </c>
      <c r="L919">
        <v>78207</v>
      </c>
      <c r="M919" t="s">
        <v>20</v>
      </c>
      <c r="N919" t="s">
        <v>1401</v>
      </c>
      <c r="O919" t="s">
        <v>9</v>
      </c>
      <c r="P919" t="s">
        <v>17</v>
      </c>
      <c r="Q919" t="s">
        <v>1402</v>
      </c>
      <c r="R919">
        <v>8.5679999999999996</v>
      </c>
      <c r="S919">
        <v>3</v>
      </c>
      <c r="T919" s="3">
        <v>0.8</v>
      </c>
      <c r="U919">
        <v>-6.8544</v>
      </c>
      <c r="V919">
        <v>-16.279199999999999</v>
      </c>
      <c r="W919">
        <v>-14.5656</v>
      </c>
      <c r="X919">
        <v>918</v>
      </c>
    </row>
    <row r="920" spans="1:24" x14ac:dyDescent="0.25">
      <c r="A920">
        <v>919</v>
      </c>
      <c r="B920" t="s">
        <v>3081</v>
      </c>
      <c r="C920" s="2">
        <v>42434</v>
      </c>
      <c r="D920" s="2">
        <v>42440</v>
      </c>
      <c r="E920" t="s">
        <v>373</v>
      </c>
      <c r="F920" t="s">
        <v>3082</v>
      </c>
      <c r="G920" t="s">
        <v>3083</v>
      </c>
      <c r="H920" t="s">
        <v>367</v>
      </c>
      <c r="I920" t="s">
        <v>357</v>
      </c>
      <c r="J920" t="s">
        <v>1116</v>
      </c>
      <c r="K920" t="s">
        <v>418</v>
      </c>
      <c r="L920">
        <v>75220</v>
      </c>
      <c r="M920" t="s">
        <v>20</v>
      </c>
      <c r="N920" t="s">
        <v>2750</v>
      </c>
      <c r="O920" t="s">
        <v>9</v>
      </c>
      <c r="P920" t="s">
        <v>24</v>
      </c>
      <c r="Q920" t="s">
        <v>2751</v>
      </c>
      <c r="R920">
        <v>149.352</v>
      </c>
      <c r="S920">
        <v>3</v>
      </c>
      <c r="T920" s="3">
        <v>0.2</v>
      </c>
      <c r="U920">
        <v>-29.8704</v>
      </c>
      <c r="V920">
        <v>-69.075299999999999</v>
      </c>
      <c r="W920">
        <v>50.406300000000002</v>
      </c>
      <c r="X920">
        <v>919</v>
      </c>
    </row>
    <row r="921" spans="1:24" x14ac:dyDescent="0.25">
      <c r="A921">
        <v>920</v>
      </c>
      <c r="B921" t="s">
        <v>3081</v>
      </c>
      <c r="C921" s="2">
        <v>42434</v>
      </c>
      <c r="D921" s="2">
        <v>42440</v>
      </c>
      <c r="E921" t="s">
        <v>373</v>
      </c>
      <c r="F921" t="s">
        <v>3082</v>
      </c>
      <c r="G921" t="s">
        <v>3083</v>
      </c>
      <c r="H921" t="s">
        <v>367</v>
      </c>
      <c r="I921" t="s">
        <v>357</v>
      </c>
      <c r="J921" t="s">
        <v>1116</v>
      </c>
      <c r="K921" t="s">
        <v>418</v>
      </c>
      <c r="L921">
        <v>75220</v>
      </c>
      <c r="M921" t="s">
        <v>20</v>
      </c>
      <c r="N921" t="s">
        <v>3084</v>
      </c>
      <c r="O921" t="s">
        <v>9</v>
      </c>
      <c r="P921" t="s">
        <v>12</v>
      </c>
      <c r="Q921" t="s">
        <v>3085</v>
      </c>
      <c r="R921">
        <v>12.992000000000001</v>
      </c>
      <c r="S921">
        <v>1</v>
      </c>
      <c r="T921" s="3">
        <v>0.2</v>
      </c>
      <c r="U921">
        <v>-2.5983999999999998</v>
      </c>
      <c r="V921">
        <v>-11.2056</v>
      </c>
      <c r="W921">
        <v>-0.81200000000000006</v>
      </c>
      <c r="X921">
        <v>920</v>
      </c>
    </row>
    <row r="922" spans="1:24" x14ac:dyDescent="0.25">
      <c r="A922">
        <v>921</v>
      </c>
      <c r="B922" t="s">
        <v>3086</v>
      </c>
      <c r="C922" s="2">
        <v>41978</v>
      </c>
      <c r="D922" s="2">
        <v>41985</v>
      </c>
      <c r="E922" t="s">
        <v>373</v>
      </c>
      <c r="F922" t="s">
        <v>1283</v>
      </c>
      <c r="G922" t="s">
        <v>1284</v>
      </c>
      <c r="H922" t="s">
        <v>356</v>
      </c>
      <c r="I922" t="s">
        <v>357</v>
      </c>
      <c r="J922" t="s">
        <v>3087</v>
      </c>
      <c r="K922" t="s">
        <v>626</v>
      </c>
      <c r="L922">
        <v>22304</v>
      </c>
      <c r="M922" t="s">
        <v>4</v>
      </c>
      <c r="N922" t="s">
        <v>2524</v>
      </c>
      <c r="O922" t="s">
        <v>9</v>
      </c>
      <c r="P922" t="s">
        <v>12</v>
      </c>
      <c r="Q922" t="s">
        <v>2525</v>
      </c>
      <c r="R922">
        <v>24.56</v>
      </c>
      <c r="S922">
        <v>2</v>
      </c>
      <c r="T922" s="3">
        <v>0</v>
      </c>
      <c r="U922">
        <v>0</v>
      </c>
      <c r="V922">
        <v>-17.683199999999999</v>
      </c>
      <c r="W922">
        <v>6.8768000000000002</v>
      </c>
      <c r="X922">
        <v>921</v>
      </c>
    </row>
    <row r="923" spans="1:24" x14ac:dyDescent="0.25">
      <c r="A923">
        <v>922</v>
      </c>
      <c r="B923" t="s">
        <v>3088</v>
      </c>
      <c r="C923" s="2">
        <v>42105</v>
      </c>
      <c r="D923" s="2">
        <v>42109</v>
      </c>
      <c r="E923" t="s">
        <v>373</v>
      </c>
      <c r="F923" t="s">
        <v>3089</v>
      </c>
      <c r="G923" t="s">
        <v>3090</v>
      </c>
      <c r="H923" t="s">
        <v>356</v>
      </c>
      <c r="I923" t="s">
        <v>357</v>
      </c>
      <c r="J923" t="s">
        <v>575</v>
      </c>
      <c r="K923" t="s">
        <v>576</v>
      </c>
      <c r="L923">
        <v>10009</v>
      </c>
      <c r="M923" t="s">
        <v>22</v>
      </c>
      <c r="N923" t="s">
        <v>3091</v>
      </c>
      <c r="O923" t="s">
        <v>15</v>
      </c>
      <c r="P923" t="s">
        <v>23</v>
      </c>
      <c r="Q923" t="s">
        <v>3092</v>
      </c>
      <c r="R923">
        <v>85.14</v>
      </c>
      <c r="S923">
        <v>3</v>
      </c>
      <c r="T923" s="3">
        <v>0</v>
      </c>
      <c r="U923">
        <v>0</v>
      </c>
      <c r="V923">
        <v>-50.232599999999998</v>
      </c>
      <c r="W923">
        <v>34.907400000000003</v>
      </c>
      <c r="X923">
        <v>922</v>
      </c>
    </row>
    <row r="924" spans="1:24" x14ac:dyDescent="0.25">
      <c r="A924">
        <v>923</v>
      </c>
      <c r="B924" t="s">
        <v>3088</v>
      </c>
      <c r="C924" s="2">
        <v>42105</v>
      </c>
      <c r="D924" s="2">
        <v>42109</v>
      </c>
      <c r="E924" t="s">
        <v>373</v>
      </c>
      <c r="F924" t="s">
        <v>3089</v>
      </c>
      <c r="G924" t="s">
        <v>3090</v>
      </c>
      <c r="H924" t="s">
        <v>356</v>
      </c>
      <c r="I924" t="s">
        <v>357</v>
      </c>
      <c r="J924" t="s">
        <v>575</v>
      </c>
      <c r="K924" t="s">
        <v>576</v>
      </c>
      <c r="L924">
        <v>10009</v>
      </c>
      <c r="M924" t="s">
        <v>22</v>
      </c>
      <c r="N924" t="s">
        <v>3093</v>
      </c>
      <c r="O924" t="s">
        <v>15</v>
      </c>
      <c r="P924" t="s">
        <v>16</v>
      </c>
      <c r="Q924" t="s">
        <v>3094</v>
      </c>
      <c r="R924">
        <v>21.99</v>
      </c>
      <c r="S924">
        <v>1</v>
      </c>
      <c r="T924" s="3">
        <v>0</v>
      </c>
      <c r="U924">
        <v>0</v>
      </c>
      <c r="V924">
        <v>-11.434799999999999</v>
      </c>
      <c r="W924">
        <v>10.555199999999999</v>
      </c>
      <c r="X924">
        <v>923</v>
      </c>
    </row>
    <row r="925" spans="1:24" x14ac:dyDescent="0.25">
      <c r="A925">
        <v>924</v>
      </c>
      <c r="B925" t="s">
        <v>3088</v>
      </c>
      <c r="C925" s="2">
        <v>42105</v>
      </c>
      <c r="D925" s="2">
        <v>42109</v>
      </c>
      <c r="E925" t="s">
        <v>373</v>
      </c>
      <c r="F925" t="s">
        <v>3089</v>
      </c>
      <c r="G925" t="s">
        <v>3090</v>
      </c>
      <c r="H925" t="s">
        <v>356</v>
      </c>
      <c r="I925" t="s">
        <v>357</v>
      </c>
      <c r="J925" t="s">
        <v>575</v>
      </c>
      <c r="K925" t="s">
        <v>576</v>
      </c>
      <c r="L925">
        <v>10009</v>
      </c>
      <c r="M925" t="s">
        <v>22</v>
      </c>
      <c r="N925" t="s">
        <v>3095</v>
      </c>
      <c r="O925" t="s">
        <v>9</v>
      </c>
      <c r="P925" t="s">
        <v>18</v>
      </c>
      <c r="Q925" t="s">
        <v>3096</v>
      </c>
      <c r="R925">
        <v>406.6</v>
      </c>
      <c r="S925">
        <v>5</v>
      </c>
      <c r="T925" s="3">
        <v>0</v>
      </c>
      <c r="U925">
        <v>0</v>
      </c>
      <c r="V925">
        <v>-292.75200000000001</v>
      </c>
      <c r="W925">
        <v>113.848</v>
      </c>
      <c r="X925">
        <v>924</v>
      </c>
    </row>
    <row r="926" spans="1:24" x14ac:dyDescent="0.25">
      <c r="A926">
        <v>925</v>
      </c>
      <c r="B926" t="s">
        <v>3097</v>
      </c>
      <c r="C926" s="2">
        <v>42628</v>
      </c>
      <c r="D926" s="2">
        <v>42633</v>
      </c>
      <c r="E926" t="s">
        <v>373</v>
      </c>
      <c r="F926" t="s">
        <v>3098</v>
      </c>
      <c r="G926" t="s">
        <v>3099</v>
      </c>
      <c r="H926" t="s">
        <v>367</v>
      </c>
      <c r="I926" t="s">
        <v>357</v>
      </c>
      <c r="J926" t="s">
        <v>575</v>
      </c>
      <c r="K926" t="s">
        <v>576</v>
      </c>
      <c r="L926">
        <v>10011</v>
      </c>
      <c r="M926" t="s">
        <v>22</v>
      </c>
      <c r="N926" t="s">
        <v>820</v>
      </c>
      <c r="O926" t="s">
        <v>9</v>
      </c>
      <c r="P926" t="s">
        <v>17</v>
      </c>
      <c r="Q926" t="s">
        <v>821</v>
      </c>
      <c r="R926">
        <v>841.56799999999998</v>
      </c>
      <c r="S926">
        <v>2</v>
      </c>
      <c r="T926" s="3">
        <v>0.2</v>
      </c>
      <c r="U926">
        <v>-168.31360000000001</v>
      </c>
      <c r="V926">
        <v>-378.7056</v>
      </c>
      <c r="W926">
        <v>294.54880000000003</v>
      </c>
      <c r="X926">
        <v>925</v>
      </c>
    </row>
    <row r="927" spans="1:24" x14ac:dyDescent="0.25">
      <c r="A927">
        <v>926</v>
      </c>
      <c r="B927" t="s">
        <v>3100</v>
      </c>
      <c r="C927" s="2">
        <v>41895</v>
      </c>
      <c r="D927" s="2">
        <v>41898</v>
      </c>
      <c r="E927" t="s">
        <v>497</v>
      </c>
      <c r="F927" t="s">
        <v>3101</v>
      </c>
      <c r="G927" t="s">
        <v>3102</v>
      </c>
      <c r="H927" t="s">
        <v>356</v>
      </c>
      <c r="I927" t="s">
        <v>357</v>
      </c>
      <c r="J927" t="s">
        <v>458</v>
      </c>
      <c r="K927" t="s">
        <v>459</v>
      </c>
      <c r="L927">
        <v>19143</v>
      </c>
      <c r="M927" t="s">
        <v>22</v>
      </c>
      <c r="N927" t="s">
        <v>3103</v>
      </c>
      <c r="O927" t="s">
        <v>9</v>
      </c>
      <c r="P927" t="s">
        <v>19</v>
      </c>
      <c r="Q927" t="s">
        <v>3104</v>
      </c>
      <c r="R927">
        <v>15.552</v>
      </c>
      <c r="S927">
        <v>3</v>
      </c>
      <c r="T927" s="3">
        <v>0.2</v>
      </c>
      <c r="U927">
        <v>-3.1103999999999998</v>
      </c>
      <c r="V927">
        <v>-6.9984000000000002</v>
      </c>
      <c r="W927">
        <v>5.4432</v>
      </c>
      <c r="X927">
        <v>926</v>
      </c>
    </row>
    <row r="928" spans="1:24" x14ac:dyDescent="0.25">
      <c r="A928">
        <v>927</v>
      </c>
      <c r="B928" t="s">
        <v>3100</v>
      </c>
      <c r="C928" s="2">
        <v>41895</v>
      </c>
      <c r="D928" s="2">
        <v>41898</v>
      </c>
      <c r="E928" t="s">
        <v>497</v>
      </c>
      <c r="F928" t="s">
        <v>3101</v>
      </c>
      <c r="G928" t="s">
        <v>3102</v>
      </c>
      <c r="H928" t="s">
        <v>356</v>
      </c>
      <c r="I928" t="s">
        <v>357</v>
      </c>
      <c r="J928" t="s">
        <v>458</v>
      </c>
      <c r="K928" t="s">
        <v>459</v>
      </c>
      <c r="L928">
        <v>19143</v>
      </c>
      <c r="M928" t="s">
        <v>22</v>
      </c>
      <c r="N928" t="s">
        <v>3105</v>
      </c>
      <c r="O928" t="s">
        <v>15</v>
      </c>
      <c r="P928" t="s">
        <v>23</v>
      </c>
      <c r="Q928" t="s">
        <v>3106</v>
      </c>
      <c r="R928">
        <v>252</v>
      </c>
      <c r="S928">
        <v>5</v>
      </c>
      <c r="T928" s="3">
        <v>0.2</v>
      </c>
      <c r="U928">
        <v>-50.4</v>
      </c>
      <c r="V928">
        <v>-148.05000000000001</v>
      </c>
      <c r="W928">
        <v>53.55</v>
      </c>
      <c r="X928">
        <v>927</v>
      </c>
    </row>
    <row r="929" spans="1:24" x14ac:dyDescent="0.25">
      <c r="A929">
        <v>928</v>
      </c>
      <c r="B929" t="s">
        <v>3107</v>
      </c>
      <c r="C929" s="2">
        <v>42282</v>
      </c>
      <c r="D929" s="2">
        <v>42013</v>
      </c>
      <c r="E929" t="s">
        <v>373</v>
      </c>
      <c r="F929" t="s">
        <v>3108</v>
      </c>
      <c r="G929" t="s">
        <v>3109</v>
      </c>
      <c r="H929" t="s">
        <v>416</v>
      </c>
      <c r="I929" t="s">
        <v>357</v>
      </c>
      <c r="J929" t="s">
        <v>625</v>
      </c>
      <c r="K929" t="s">
        <v>626</v>
      </c>
      <c r="L929">
        <v>22153</v>
      </c>
      <c r="M929" t="s">
        <v>4</v>
      </c>
      <c r="N929" t="s">
        <v>1611</v>
      </c>
      <c r="O929" t="s">
        <v>9</v>
      </c>
      <c r="P929" t="s">
        <v>14</v>
      </c>
      <c r="Q929" t="s">
        <v>1612</v>
      </c>
      <c r="R929">
        <v>46.2</v>
      </c>
      <c r="S929">
        <v>4</v>
      </c>
      <c r="T929" s="3">
        <v>0</v>
      </c>
      <c r="U929">
        <v>0</v>
      </c>
      <c r="V929">
        <v>-33.264000000000003</v>
      </c>
      <c r="W929">
        <v>12.936</v>
      </c>
      <c r="X929">
        <v>928</v>
      </c>
    </row>
    <row r="930" spans="1:24" x14ac:dyDescent="0.25">
      <c r="A930">
        <v>929</v>
      </c>
      <c r="B930" t="s">
        <v>3107</v>
      </c>
      <c r="C930" s="2">
        <v>42282</v>
      </c>
      <c r="D930" s="2">
        <v>42013</v>
      </c>
      <c r="E930" t="s">
        <v>373</v>
      </c>
      <c r="F930" t="s">
        <v>3108</v>
      </c>
      <c r="G930" t="s">
        <v>3109</v>
      </c>
      <c r="H930" t="s">
        <v>416</v>
      </c>
      <c r="I930" t="s">
        <v>357</v>
      </c>
      <c r="J930" t="s">
        <v>625</v>
      </c>
      <c r="K930" t="s">
        <v>626</v>
      </c>
      <c r="L930">
        <v>22153</v>
      </c>
      <c r="M930" t="s">
        <v>4</v>
      </c>
      <c r="N930" t="s">
        <v>1629</v>
      </c>
      <c r="O930" t="s">
        <v>9</v>
      </c>
      <c r="P930" t="s">
        <v>18</v>
      </c>
      <c r="Q930" t="s">
        <v>1630</v>
      </c>
      <c r="R930">
        <v>28.84</v>
      </c>
      <c r="S930">
        <v>2</v>
      </c>
      <c r="T930" s="3">
        <v>0</v>
      </c>
      <c r="U930">
        <v>0</v>
      </c>
      <c r="V930">
        <v>-19.322800000000001</v>
      </c>
      <c r="W930">
        <v>9.5172000000000008</v>
      </c>
      <c r="X930">
        <v>929</v>
      </c>
    </row>
    <row r="931" spans="1:24" x14ac:dyDescent="0.25">
      <c r="A931">
        <v>930</v>
      </c>
      <c r="B931" t="s">
        <v>3110</v>
      </c>
      <c r="C931" s="2">
        <v>42839</v>
      </c>
      <c r="D931" s="2">
        <v>42842</v>
      </c>
      <c r="E931" t="s">
        <v>497</v>
      </c>
      <c r="F931" t="s">
        <v>2527</v>
      </c>
      <c r="G931" t="s">
        <v>2528</v>
      </c>
      <c r="H931" t="s">
        <v>356</v>
      </c>
      <c r="I931" t="s">
        <v>357</v>
      </c>
      <c r="J931" t="s">
        <v>3111</v>
      </c>
      <c r="K931" t="s">
        <v>803</v>
      </c>
      <c r="L931">
        <v>43615</v>
      </c>
      <c r="M931" t="s">
        <v>22</v>
      </c>
      <c r="N931" t="s">
        <v>2177</v>
      </c>
      <c r="O931" t="s">
        <v>9</v>
      </c>
      <c r="P931" t="s">
        <v>14</v>
      </c>
      <c r="Q931" t="s">
        <v>2178</v>
      </c>
      <c r="R931">
        <v>14.592000000000001</v>
      </c>
      <c r="S931">
        <v>3</v>
      </c>
      <c r="T931" s="3">
        <v>0.2</v>
      </c>
      <c r="U931">
        <v>-2.9184000000000001</v>
      </c>
      <c r="V931">
        <v>-9.1199999999999992</v>
      </c>
      <c r="W931">
        <v>2.5535999999999999</v>
      </c>
      <c r="X931">
        <v>930</v>
      </c>
    </row>
    <row r="932" spans="1:24" x14ac:dyDescent="0.25">
      <c r="A932">
        <v>931</v>
      </c>
      <c r="B932" t="s">
        <v>3110</v>
      </c>
      <c r="C932" s="2">
        <v>42839</v>
      </c>
      <c r="D932" s="2">
        <v>42842</v>
      </c>
      <c r="E932" t="s">
        <v>497</v>
      </c>
      <c r="F932" t="s">
        <v>2527</v>
      </c>
      <c r="G932" t="s">
        <v>2528</v>
      </c>
      <c r="H932" t="s">
        <v>356</v>
      </c>
      <c r="I932" t="s">
        <v>357</v>
      </c>
      <c r="J932" t="s">
        <v>3111</v>
      </c>
      <c r="K932" t="s">
        <v>803</v>
      </c>
      <c r="L932">
        <v>43615</v>
      </c>
      <c r="M932" t="s">
        <v>22</v>
      </c>
      <c r="N932" t="s">
        <v>3112</v>
      </c>
      <c r="O932" t="s">
        <v>9</v>
      </c>
      <c r="P932" t="s">
        <v>14</v>
      </c>
      <c r="Q932" t="s">
        <v>3113</v>
      </c>
      <c r="R932">
        <v>89.855999999999995</v>
      </c>
      <c r="S932">
        <v>3</v>
      </c>
      <c r="T932" s="3">
        <v>0.2</v>
      </c>
      <c r="U932">
        <v>-17.9712</v>
      </c>
      <c r="V932">
        <v>-50.543999999999997</v>
      </c>
      <c r="W932">
        <v>21.340800000000002</v>
      </c>
      <c r="X932">
        <v>931</v>
      </c>
    </row>
    <row r="933" spans="1:24" x14ac:dyDescent="0.25">
      <c r="A933">
        <v>932</v>
      </c>
      <c r="B933" t="s">
        <v>3110</v>
      </c>
      <c r="C933" s="2">
        <v>42839</v>
      </c>
      <c r="D933" s="2">
        <v>42842</v>
      </c>
      <c r="E933" t="s">
        <v>497</v>
      </c>
      <c r="F933" t="s">
        <v>2527</v>
      </c>
      <c r="G933" t="s">
        <v>2528</v>
      </c>
      <c r="H933" t="s">
        <v>356</v>
      </c>
      <c r="I933" t="s">
        <v>357</v>
      </c>
      <c r="J933" t="s">
        <v>3111</v>
      </c>
      <c r="K933" t="s">
        <v>803</v>
      </c>
      <c r="L933">
        <v>43615</v>
      </c>
      <c r="M933" t="s">
        <v>22</v>
      </c>
      <c r="N933" t="s">
        <v>2655</v>
      </c>
      <c r="O933" t="s">
        <v>9</v>
      </c>
      <c r="P933" t="s">
        <v>19</v>
      </c>
      <c r="Q933" t="s">
        <v>2656</v>
      </c>
      <c r="R933">
        <v>13.872</v>
      </c>
      <c r="S933">
        <v>3</v>
      </c>
      <c r="T933" s="3">
        <v>0.2</v>
      </c>
      <c r="U933">
        <v>-2.7744</v>
      </c>
      <c r="V933">
        <v>-6.069</v>
      </c>
      <c r="W933">
        <v>5.0286</v>
      </c>
      <c r="X933">
        <v>932</v>
      </c>
    </row>
    <row r="934" spans="1:24" x14ac:dyDescent="0.25">
      <c r="A934">
        <v>933</v>
      </c>
      <c r="B934" t="s">
        <v>3114</v>
      </c>
      <c r="C934" s="2">
        <v>42980</v>
      </c>
      <c r="D934" s="2">
        <v>42984</v>
      </c>
      <c r="E934" t="s">
        <v>373</v>
      </c>
      <c r="F934" t="s">
        <v>3115</v>
      </c>
      <c r="G934" t="s">
        <v>3116</v>
      </c>
      <c r="H934" t="s">
        <v>356</v>
      </c>
      <c r="I934" t="s">
        <v>357</v>
      </c>
      <c r="J934" t="s">
        <v>458</v>
      </c>
      <c r="K934" t="s">
        <v>459</v>
      </c>
      <c r="L934">
        <v>19140</v>
      </c>
      <c r="M934" t="s">
        <v>22</v>
      </c>
      <c r="N934" t="s">
        <v>3117</v>
      </c>
      <c r="O934" t="s">
        <v>9</v>
      </c>
      <c r="P934" t="s">
        <v>19</v>
      </c>
      <c r="Q934" t="s">
        <v>3118</v>
      </c>
      <c r="R934">
        <v>12.192</v>
      </c>
      <c r="S934">
        <v>3</v>
      </c>
      <c r="T934" s="3">
        <v>0.2</v>
      </c>
      <c r="U934">
        <v>-2.4384000000000001</v>
      </c>
      <c r="V934">
        <v>-5.6387999999999998</v>
      </c>
      <c r="W934">
        <v>4.1147999999999998</v>
      </c>
      <c r="X934">
        <v>933</v>
      </c>
    </row>
    <row r="935" spans="1:24" x14ac:dyDescent="0.25">
      <c r="A935">
        <v>934</v>
      </c>
      <c r="B935" t="s">
        <v>3119</v>
      </c>
      <c r="C935" s="2">
        <v>42541</v>
      </c>
      <c r="D935" s="2">
        <v>42545</v>
      </c>
      <c r="E935" t="s">
        <v>373</v>
      </c>
      <c r="F935" t="s">
        <v>3120</v>
      </c>
      <c r="G935" t="s">
        <v>3121</v>
      </c>
      <c r="H935" t="s">
        <v>416</v>
      </c>
      <c r="I935" t="s">
        <v>357</v>
      </c>
      <c r="J935" t="s">
        <v>458</v>
      </c>
      <c r="K935" t="s">
        <v>459</v>
      </c>
      <c r="L935">
        <v>19120</v>
      </c>
      <c r="M935" t="s">
        <v>22</v>
      </c>
      <c r="N935" t="s">
        <v>3122</v>
      </c>
      <c r="O935" t="s">
        <v>9</v>
      </c>
      <c r="P935" t="s">
        <v>19</v>
      </c>
      <c r="Q935" t="s">
        <v>3123</v>
      </c>
      <c r="R935">
        <v>45.055999999999997</v>
      </c>
      <c r="S935">
        <v>8</v>
      </c>
      <c r="T935" s="3">
        <v>0.2</v>
      </c>
      <c r="U935">
        <v>-9.0112000000000005</v>
      </c>
      <c r="V935">
        <v>-20.8384</v>
      </c>
      <c r="W935">
        <v>15.2064</v>
      </c>
      <c r="X935">
        <v>934</v>
      </c>
    </row>
    <row r="936" spans="1:24" x14ac:dyDescent="0.25">
      <c r="A936">
        <v>935</v>
      </c>
      <c r="B936" t="s">
        <v>3119</v>
      </c>
      <c r="C936" s="2">
        <v>42541</v>
      </c>
      <c r="D936" s="2">
        <v>42545</v>
      </c>
      <c r="E936" t="s">
        <v>373</v>
      </c>
      <c r="F936" t="s">
        <v>3120</v>
      </c>
      <c r="G936" t="s">
        <v>3121</v>
      </c>
      <c r="H936" t="s">
        <v>416</v>
      </c>
      <c r="I936" t="s">
        <v>357</v>
      </c>
      <c r="J936" t="s">
        <v>458</v>
      </c>
      <c r="K936" t="s">
        <v>459</v>
      </c>
      <c r="L936">
        <v>19120</v>
      </c>
      <c r="M936" t="s">
        <v>22</v>
      </c>
      <c r="N936" t="s">
        <v>3124</v>
      </c>
      <c r="O936" t="s">
        <v>9</v>
      </c>
      <c r="P936" t="s">
        <v>17</v>
      </c>
      <c r="Q936" t="s">
        <v>3125</v>
      </c>
      <c r="R936">
        <v>29.718</v>
      </c>
      <c r="S936">
        <v>6</v>
      </c>
      <c r="T936" s="3">
        <v>0.7</v>
      </c>
      <c r="U936">
        <v>-20.802600000000002</v>
      </c>
      <c r="V936">
        <v>-30.708600000000001</v>
      </c>
      <c r="W936">
        <v>-21.793199999999999</v>
      </c>
      <c r="X936">
        <v>935</v>
      </c>
    </row>
    <row r="937" spans="1:24" x14ac:dyDescent="0.25">
      <c r="A937">
        <v>936</v>
      </c>
      <c r="B937" t="s">
        <v>3119</v>
      </c>
      <c r="C937" s="2">
        <v>42541</v>
      </c>
      <c r="D937" s="2">
        <v>42545</v>
      </c>
      <c r="E937" t="s">
        <v>373</v>
      </c>
      <c r="F937" t="s">
        <v>3120</v>
      </c>
      <c r="G937" t="s">
        <v>3121</v>
      </c>
      <c r="H937" t="s">
        <v>416</v>
      </c>
      <c r="I937" t="s">
        <v>357</v>
      </c>
      <c r="J937" t="s">
        <v>458</v>
      </c>
      <c r="K937" t="s">
        <v>459</v>
      </c>
      <c r="L937">
        <v>19120</v>
      </c>
      <c r="M937" t="s">
        <v>22</v>
      </c>
      <c r="N937" t="s">
        <v>2924</v>
      </c>
      <c r="O937" t="s">
        <v>9</v>
      </c>
      <c r="P937" t="s">
        <v>19</v>
      </c>
      <c r="Q937" t="s">
        <v>2925</v>
      </c>
      <c r="R937">
        <v>15.552</v>
      </c>
      <c r="S937">
        <v>3</v>
      </c>
      <c r="T937" s="3">
        <v>0.2</v>
      </c>
      <c r="U937">
        <v>-3.1103999999999998</v>
      </c>
      <c r="V937">
        <v>-6.9984000000000002</v>
      </c>
      <c r="W937">
        <v>5.4432</v>
      </c>
      <c r="X937">
        <v>936</v>
      </c>
    </row>
    <row r="938" spans="1:24" x14ac:dyDescent="0.25">
      <c r="A938">
        <v>937</v>
      </c>
      <c r="B938" t="s">
        <v>3119</v>
      </c>
      <c r="C938" s="2">
        <v>42541</v>
      </c>
      <c r="D938" s="2">
        <v>42545</v>
      </c>
      <c r="E938" t="s">
        <v>373</v>
      </c>
      <c r="F938" t="s">
        <v>3120</v>
      </c>
      <c r="G938" t="s">
        <v>3121</v>
      </c>
      <c r="H938" t="s">
        <v>416</v>
      </c>
      <c r="I938" t="s">
        <v>357</v>
      </c>
      <c r="J938" t="s">
        <v>458</v>
      </c>
      <c r="K938" t="s">
        <v>459</v>
      </c>
      <c r="L938">
        <v>19120</v>
      </c>
      <c r="M938" t="s">
        <v>22</v>
      </c>
      <c r="N938" t="s">
        <v>900</v>
      </c>
      <c r="O938" t="s">
        <v>9</v>
      </c>
      <c r="P938" t="s">
        <v>18</v>
      </c>
      <c r="Q938" t="s">
        <v>901</v>
      </c>
      <c r="R938">
        <v>447.69600000000003</v>
      </c>
      <c r="S938">
        <v>2</v>
      </c>
      <c r="T938" s="3">
        <v>0.2</v>
      </c>
      <c r="U938">
        <v>-89.539199999999994</v>
      </c>
      <c r="V938">
        <v>-324.57960000000003</v>
      </c>
      <c r="W938">
        <v>33.577199999999998</v>
      </c>
      <c r="X938">
        <v>937</v>
      </c>
    </row>
    <row r="939" spans="1:24" x14ac:dyDescent="0.25">
      <c r="A939">
        <v>938</v>
      </c>
      <c r="B939" t="s">
        <v>3126</v>
      </c>
      <c r="C939" s="2">
        <v>43044</v>
      </c>
      <c r="D939" s="2">
        <v>43045</v>
      </c>
      <c r="E939" t="s">
        <v>497</v>
      </c>
      <c r="F939" t="s">
        <v>524</v>
      </c>
      <c r="G939" t="s">
        <v>525</v>
      </c>
      <c r="H939" t="s">
        <v>367</v>
      </c>
      <c r="I939" t="s">
        <v>357</v>
      </c>
      <c r="J939" t="s">
        <v>3127</v>
      </c>
      <c r="K939" t="s">
        <v>971</v>
      </c>
      <c r="L939">
        <v>87401</v>
      </c>
      <c r="M939" t="s">
        <v>8</v>
      </c>
      <c r="N939" t="s">
        <v>1609</v>
      </c>
      <c r="O939" t="s">
        <v>15</v>
      </c>
      <c r="P939" t="s">
        <v>23</v>
      </c>
      <c r="Q939" t="s">
        <v>1610</v>
      </c>
      <c r="R939">
        <v>159.99</v>
      </c>
      <c r="S939">
        <v>1</v>
      </c>
      <c r="T939" s="3">
        <v>0</v>
      </c>
      <c r="U939">
        <v>0</v>
      </c>
      <c r="V939">
        <v>-105.5934</v>
      </c>
      <c r="W939">
        <v>54.396599999999999</v>
      </c>
      <c r="X939">
        <v>938</v>
      </c>
    </row>
    <row r="940" spans="1:24" x14ac:dyDescent="0.25">
      <c r="A940">
        <v>939</v>
      </c>
      <c r="B940" t="s">
        <v>3128</v>
      </c>
      <c r="C940" s="2">
        <v>42351</v>
      </c>
      <c r="D940" s="2">
        <v>42355</v>
      </c>
      <c r="E940" t="s">
        <v>373</v>
      </c>
      <c r="F940" t="s">
        <v>3129</v>
      </c>
      <c r="G940" t="s">
        <v>3130</v>
      </c>
      <c r="H940" t="s">
        <v>367</v>
      </c>
      <c r="I940" t="s">
        <v>357</v>
      </c>
      <c r="J940" t="s">
        <v>3131</v>
      </c>
      <c r="K940" t="s">
        <v>369</v>
      </c>
      <c r="L940">
        <v>92503</v>
      </c>
      <c r="M940" t="s">
        <v>8</v>
      </c>
      <c r="N940" t="s">
        <v>3132</v>
      </c>
      <c r="O940" t="s">
        <v>9</v>
      </c>
      <c r="P940" t="s">
        <v>19</v>
      </c>
      <c r="Q940" t="s">
        <v>3133</v>
      </c>
      <c r="R940">
        <v>12.96</v>
      </c>
      <c r="S940">
        <v>2</v>
      </c>
      <c r="T940" s="3">
        <v>0</v>
      </c>
      <c r="U940">
        <v>0</v>
      </c>
      <c r="V940">
        <v>-6.7392000000000003</v>
      </c>
      <c r="W940">
        <v>6.2207999999999997</v>
      </c>
      <c r="X940">
        <v>939</v>
      </c>
    </row>
    <row r="941" spans="1:24" x14ac:dyDescent="0.25">
      <c r="A941">
        <v>940</v>
      </c>
      <c r="B941" t="s">
        <v>3128</v>
      </c>
      <c r="C941" s="2">
        <v>42351</v>
      </c>
      <c r="D941" s="2">
        <v>42355</v>
      </c>
      <c r="E941" t="s">
        <v>373</v>
      </c>
      <c r="F941" t="s">
        <v>3129</v>
      </c>
      <c r="G941" t="s">
        <v>3130</v>
      </c>
      <c r="H941" t="s">
        <v>367</v>
      </c>
      <c r="I941" t="s">
        <v>357</v>
      </c>
      <c r="J941" t="s">
        <v>3131</v>
      </c>
      <c r="K941" t="s">
        <v>369</v>
      </c>
      <c r="L941">
        <v>92503</v>
      </c>
      <c r="M941" t="s">
        <v>8</v>
      </c>
      <c r="N941" t="s">
        <v>3134</v>
      </c>
      <c r="O941" t="s">
        <v>9</v>
      </c>
      <c r="P941" t="s">
        <v>18</v>
      </c>
      <c r="Q941" t="s">
        <v>3135</v>
      </c>
      <c r="R941">
        <v>134.47999999999999</v>
      </c>
      <c r="S941">
        <v>4</v>
      </c>
      <c r="T941" s="3">
        <v>0</v>
      </c>
      <c r="U941">
        <v>0</v>
      </c>
      <c r="V941">
        <v>-99.515199999999993</v>
      </c>
      <c r="W941">
        <v>34.964799999999997</v>
      </c>
      <c r="X941">
        <v>940</v>
      </c>
    </row>
    <row r="942" spans="1:24" x14ac:dyDescent="0.25">
      <c r="A942">
        <v>941</v>
      </c>
      <c r="B942" t="s">
        <v>3136</v>
      </c>
      <c r="C942" s="2">
        <v>42540</v>
      </c>
      <c r="D942" s="2">
        <v>42541</v>
      </c>
      <c r="E942" t="s">
        <v>497</v>
      </c>
      <c r="F942" t="s">
        <v>3137</v>
      </c>
      <c r="G942" t="s">
        <v>3138</v>
      </c>
      <c r="H942" t="s">
        <v>367</v>
      </c>
      <c r="I942" t="s">
        <v>357</v>
      </c>
      <c r="J942" t="s">
        <v>439</v>
      </c>
      <c r="K942" t="s">
        <v>369</v>
      </c>
      <c r="L942">
        <v>94110</v>
      </c>
      <c r="M942" t="s">
        <v>8</v>
      </c>
      <c r="N942" t="s">
        <v>3139</v>
      </c>
      <c r="O942" t="s">
        <v>9</v>
      </c>
      <c r="P942" t="s">
        <v>19</v>
      </c>
      <c r="Q942" t="s">
        <v>3140</v>
      </c>
      <c r="R942">
        <v>17.12</v>
      </c>
      <c r="S942">
        <v>2</v>
      </c>
      <c r="T942" s="3">
        <v>0</v>
      </c>
      <c r="U942">
        <v>0</v>
      </c>
      <c r="V942">
        <v>-9.0736000000000008</v>
      </c>
      <c r="W942">
        <v>8.0464000000000002</v>
      </c>
      <c r="X942">
        <v>941</v>
      </c>
    </row>
    <row r="943" spans="1:24" x14ac:dyDescent="0.25">
      <c r="A943">
        <v>942</v>
      </c>
      <c r="B943" t="s">
        <v>3141</v>
      </c>
      <c r="C943" s="2">
        <v>42717</v>
      </c>
      <c r="D943" s="2">
        <v>42724</v>
      </c>
      <c r="E943" t="s">
        <v>373</v>
      </c>
      <c r="F943" t="s">
        <v>3082</v>
      </c>
      <c r="G943" t="s">
        <v>3083</v>
      </c>
      <c r="H943" t="s">
        <v>367</v>
      </c>
      <c r="I943" t="s">
        <v>357</v>
      </c>
      <c r="J943" t="s">
        <v>3142</v>
      </c>
      <c r="K943" t="s">
        <v>369</v>
      </c>
      <c r="L943">
        <v>90503</v>
      </c>
      <c r="M943" t="s">
        <v>8</v>
      </c>
      <c r="N943" t="s">
        <v>3143</v>
      </c>
      <c r="O943" t="s">
        <v>9</v>
      </c>
      <c r="P943" t="s">
        <v>17</v>
      </c>
      <c r="Q943" t="s">
        <v>3144</v>
      </c>
      <c r="R943">
        <v>6.0960000000000001</v>
      </c>
      <c r="S943">
        <v>2</v>
      </c>
      <c r="T943" s="3">
        <v>0.2</v>
      </c>
      <c r="U943">
        <v>-1.2192000000000001</v>
      </c>
      <c r="V943">
        <v>-2.6669999999999998</v>
      </c>
      <c r="W943">
        <v>2.2098</v>
      </c>
      <c r="X943">
        <v>942</v>
      </c>
    </row>
    <row r="944" spans="1:24" x14ac:dyDescent="0.25">
      <c r="A944">
        <v>943</v>
      </c>
      <c r="B944" t="s">
        <v>3141</v>
      </c>
      <c r="C944" s="2">
        <v>42717</v>
      </c>
      <c r="D944" s="2">
        <v>42724</v>
      </c>
      <c r="E944" t="s">
        <v>373</v>
      </c>
      <c r="F944" t="s">
        <v>3082</v>
      </c>
      <c r="G944" t="s">
        <v>3083</v>
      </c>
      <c r="H944" t="s">
        <v>367</v>
      </c>
      <c r="I944" t="s">
        <v>357</v>
      </c>
      <c r="J944" t="s">
        <v>3142</v>
      </c>
      <c r="K944" t="s">
        <v>369</v>
      </c>
      <c r="L944">
        <v>90503</v>
      </c>
      <c r="M944" t="s">
        <v>8</v>
      </c>
      <c r="N944" t="s">
        <v>378</v>
      </c>
      <c r="O944" t="s">
        <v>5</v>
      </c>
      <c r="P944" t="s">
        <v>11</v>
      </c>
      <c r="Q944" t="s">
        <v>379</v>
      </c>
      <c r="R944">
        <v>1114.2719999999999</v>
      </c>
      <c r="S944">
        <v>4</v>
      </c>
      <c r="T944" s="3">
        <v>0.2</v>
      </c>
      <c r="U944">
        <v>-222.8544</v>
      </c>
      <c r="V944">
        <v>-849.63239999999996</v>
      </c>
      <c r="W944">
        <v>41.785200000000003</v>
      </c>
      <c r="X944">
        <v>943</v>
      </c>
    </row>
    <row r="945" spans="1:24" x14ac:dyDescent="0.25">
      <c r="A945">
        <v>944</v>
      </c>
      <c r="B945" t="s">
        <v>3145</v>
      </c>
      <c r="C945" s="2">
        <v>42153</v>
      </c>
      <c r="D945" s="2">
        <v>42158</v>
      </c>
      <c r="E945" t="s">
        <v>373</v>
      </c>
      <c r="F945" t="s">
        <v>1500</v>
      </c>
      <c r="G945" t="s">
        <v>1501</v>
      </c>
      <c r="H945" t="s">
        <v>356</v>
      </c>
      <c r="I945" t="s">
        <v>357</v>
      </c>
      <c r="J945" t="s">
        <v>409</v>
      </c>
      <c r="K945" t="s">
        <v>410</v>
      </c>
      <c r="L945">
        <v>98105</v>
      </c>
      <c r="M945" t="s">
        <v>8</v>
      </c>
      <c r="N945" t="s">
        <v>2267</v>
      </c>
      <c r="O945" t="s">
        <v>9</v>
      </c>
      <c r="P945" t="s">
        <v>19</v>
      </c>
      <c r="Q945" t="s">
        <v>2268</v>
      </c>
      <c r="R945">
        <v>32.4</v>
      </c>
      <c r="S945">
        <v>5</v>
      </c>
      <c r="T945" s="3">
        <v>0</v>
      </c>
      <c r="U945">
        <v>0</v>
      </c>
      <c r="V945">
        <v>-16.847999999999999</v>
      </c>
      <c r="W945">
        <v>15.552</v>
      </c>
      <c r="X945">
        <v>944</v>
      </c>
    </row>
    <row r="946" spans="1:24" x14ac:dyDescent="0.25">
      <c r="A946">
        <v>945</v>
      </c>
      <c r="B946" t="s">
        <v>3145</v>
      </c>
      <c r="C946" s="2">
        <v>42153</v>
      </c>
      <c r="D946" s="2">
        <v>42158</v>
      </c>
      <c r="E946" t="s">
        <v>373</v>
      </c>
      <c r="F946" t="s">
        <v>1500</v>
      </c>
      <c r="G946" t="s">
        <v>1501</v>
      </c>
      <c r="H946" t="s">
        <v>356</v>
      </c>
      <c r="I946" t="s">
        <v>357</v>
      </c>
      <c r="J946" t="s">
        <v>409</v>
      </c>
      <c r="K946" t="s">
        <v>410</v>
      </c>
      <c r="L946">
        <v>98105</v>
      </c>
      <c r="M946" t="s">
        <v>8</v>
      </c>
      <c r="N946" t="s">
        <v>3146</v>
      </c>
      <c r="O946" t="s">
        <v>9</v>
      </c>
      <c r="P946" t="s">
        <v>12</v>
      </c>
      <c r="Q946" t="s">
        <v>3147</v>
      </c>
      <c r="R946">
        <v>540.57000000000005</v>
      </c>
      <c r="S946">
        <v>3</v>
      </c>
      <c r="T946" s="3">
        <v>0</v>
      </c>
      <c r="U946">
        <v>0</v>
      </c>
      <c r="V946">
        <v>-400.02179999999998</v>
      </c>
      <c r="W946">
        <v>140.54820000000001</v>
      </c>
      <c r="X946">
        <v>945</v>
      </c>
    </row>
    <row r="947" spans="1:24" x14ac:dyDescent="0.25">
      <c r="A947">
        <v>946</v>
      </c>
      <c r="B947" t="s">
        <v>3145</v>
      </c>
      <c r="C947" s="2">
        <v>42153</v>
      </c>
      <c r="D947" s="2">
        <v>42158</v>
      </c>
      <c r="E947" t="s">
        <v>373</v>
      </c>
      <c r="F947" t="s">
        <v>1500</v>
      </c>
      <c r="G947" t="s">
        <v>1501</v>
      </c>
      <c r="H947" t="s">
        <v>356</v>
      </c>
      <c r="I947" t="s">
        <v>357</v>
      </c>
      <c r="J947" t="s">
        <v>409</v>
      </c>
      <c r="K947" t="s">
        <v>410</v>
      </c>
      <c r="L947">
        <v>98105</v>
      </c>
      <c r="M947" t="s">
        <v>8</v>
      </c>
      <c r="N947" t="s">
        <v>3148</v>
      </c>
      <c r="O947" t="s">
        <v>9</v>
      </c>
      <c r="P947" t="s">
        <v>17</v>
      </c>
      <c r="Q947" t="s">
        <v>3149</v>
      </c>
      <c r="R947">
        <v>167.76</v>
      </c>
      <c r="S947">
        <v>5</v>
      </c>
      <c r="T947" s="3">
        <v>0.2</v>
      </c>
      <c r="U947">
        <v>-33.552</v>
      </c>
      <c r="V947">
        <v>-71.298000000000002</v>
      </c>
      <c r="W947">
        <v>62.91</v>
      </c>
      <c r="X947">
        <v>946</v>
      </c>
    </row>
    <row r="948" spans="1:24" x14ac:dyDescent="0.25">
      <c r="A948">
        <v>947</v>
      </c>
      <c r="B948" t="s">
        <v>3150</v>
      </c>
      <c r="C948" s="2">
        <v>42211</v>
      </c>
      <c r="D948" s="2">
        <v>42213</v>
      </c>
      <c r="E948" t="s">
        <v>497</v>
      </c>
      <c r="F948" t="s">
        <v>2194</v>
      </c>
      <c r="G948" t="s">
        <v>2195</v>
      </c>
      <c r="H948" t="s">
        <v>356</v>
      </c>
      <c r="I948" t="s">
        <v>357</v>
      </c>
      <c r="J948" t="s">
        <v>2112</v>
      </c>
      <c r="K948" t="s">
        <v>617</v>
      </c>
      <c r="L948">
        <v>85204</v>
      </c>
      <c r="M948" t="s">
        <v>8</v>
      </c>
      <c r="N948" t="s">
        <v>3151</v>
      </c>
      <c r="O948" t="s">
        <v>5</v>
      </c>
      <c r="P948" t="s">
        <v>11</v>
      </c>
      <c r="Q948" t="s">
        <v>3152</v>
      </c>
      <c r="R948">
        <v>393.16500000000002</v>
      </c>
      <c r="S948">
        <v>3</v>
      </c>
      <c r="T948" s="3">
        <v>0.5</v>
      </c>
      <c r="U948">
        <v>-196.58250000000001</v>
      </c>
      <c r="V948">
        <v>-401.0283</v>
      </c>
      <c r="W948">
        <v>-204.44579999999999</v>
      </c>
      <c r="X948">
        <v>947</v>
      </c>
    </row>
    <row r="949" spans="1:24" x14ac:dyDescent="0.25">
      <c r="A949">
        <v>948</v>
      </c>
      <c r="B949" t="s">
        <v>3153</v>
      </c>
      <c r="C949" s="2">
        <v>43067</v>
      </c>
      <c r="D949" s="2">
        <v>43071</v>
      </c>
      <c r="E949" t="s">
        <v>373</v>
      </c>
      <c r="F949" t="s">
        <v>1805</v>
      </c>
      <c r="G949" t="s">
        <v>1806</v>
      </c>
      <c r="H949" t="s">
        <v>416</v>
      </c>
      <c r="I949" t="s">
        <v>357</v>
      </c>
      <c r="J949" t="s">
        <v>458</v>
      </c>
      <c r="K949" t="s">
        <v>459</v>
      </c>
      <c r="L949">
        <v>19120</v>
      </c>
      <c r="M949" t="s">
        <v>22</v>
      </c>
      <c r="N949" t="s">
        <v>3154</v>
      </c>
      <c r="O949" t="s">
        <v>5</v>
      </c>
      <c r="P949" t="s">
        <v>13</v>
      </c>
      <c r="Q949" t="s">
        <v>3155</v>
      </c>
      <c r="R949">
        <v>516.48800000000006</v>
      </c>
      <c r="S949">
        <v>7</v>
      </c>
      <c r="T949" s="3">
        <v>0.2</v>
      </c>
      <c r="U949">
        <v>-103.2976</v>
      </c>
      <c r="V949">
        <v>-426.1026</v>
      </c>
      <c r="W949">
        <v>-12.9122</v>
      </c>
      <c r="X949">
        <v>948</v>
      </c>
    </row>
    <row r="950" spans="1:24" x14ac:dyDescent="0.25">
      <c r="A950">
        <v>949</v>
      </c>
      <c r="B950" t="s">
        <v>3153</v>
      </c>
      <c r="C950" s="2">
        <v>43067</v>
      </c>
      <c r="D950" s="2">
        <v>43071</v>
      </c>
      <c r="E950" t="s">
        <v>373</v>
      </c>
      <c r="F950" t="s">
        <v>1805</v>
      </c>
      <c r="G950" t="s">
        <v>1806</v>
      </c>
      <c r="H950" t="s">
        <v>416</v>
      </c>
      <c r="I950" t="s">
        <v>357</v>
      </c>
      <c r="J950" t="s">
        <v>458</v>
      </c>
      <c r="K950" t="s">
        <v>459</v>
      </c>
      <c r="L950">
        <v>19120</v>
      </c>
      <c r="M950" t="s">
        <v>22</v>
      </c>
      <c r="N950" t="s">
        <v>1218</v>
      </c>
      <c r="O950" t="s">
        <v>5</v>
      </c>
      <c r="P950" t="s">
        <v>13</v>
      </c>
      <c r="Q950" t="s">
        <v>1219</v>
      </c>
      <c r="R950">
        <v>1007.232</v>
      </c>
      <c r="S950">
        <v>6</v>
      </c>
      <c r="T950" s="3">
        <v>0.2</v>
      </c>
      <c r="U950">
        <v>-201.44640000000001</v>
      </c>
      <c r="V950">
        <v>-730.2432</v>
      </c>
      <c r="W950">
        <v>75.542400000000001</v>
      </c>
      <c r="X950">
        <v>949</v>
      </c>
    </row>
    <row r="951" spans="1:24" x14ac:dyDescent="0.25">
      <c r="A951">
        <v>950</v>
      </c>
      <c r="B951" t="s">
        <v>3153</v>
      </c>
      <c r="C951" s="2">
        <v>43067</v>
      </c>
      <c r="D951" s="2">
        <v>43071</v>
      </c>
      <c r="E951" t="s">
        <v>373</v>
      </c>
      <c r="F951" t="s">
        <v>1805</v>
      </c>
      <c r="G951" t="s">
        <v>1806</v>
      </c>
      <c r="H951" t="s">
        <v>416</v>
      </c>
      <c r="I951" t="s">
        <v>357</v>
      </c>
      <c r="J951" t="s">
        <v>458</v>
      </c>
      <c r="K951" t="s">
        <v>459</v>
      </c>
      <c r="L951">
        <v>19120</v>
      </c>
      <c r="M951" t="s">
        <v>22</v>
      </c>
      <c r="N951" t="s">
        <v>3156</v>
      </c>
      <c r="O951" t="s">
        <v>5</v>
      </c>
      <c r="P951" t="s">
        <v>11</v>
      </c>
      <c r="Q951" t="s">
        <v>3157</v>
      </c>
      <c r="R951">
        <v>2065.3200000000002</v>
      </c>
      <c r="S951">
        <v>12</v>
      </c>
      <c r="T951" s="3">
        <v>0.4</v>
      </c>
      <c r="U951">
        <v>-826.12800000000004</v>
      </c>
      <c r="V951">
        <v>-1858.788</v>
      </c>
      <c r="W951">
        <v>-619.596</v>
      </c>
      <c r="X951">
        <v>950</v>
      </c>
    </row>
    <row r="952" spans="1:24" x14ac:dyDescent="0.25">
      <c r="A952">
        <v>951</v>
      </c>
      <c r="B952" t="s">
        <v>3153</v>
      </c>
      <c r="C952" s="2">
        <v>43067</v>
      </c>
      <c r="D952" s="2">
        <v>43071</v>
      </c>
      <c r="E952" t="s">
        <v>373</v>
      </c>
      <c r="F952" t="s">
        <v>1805</v>
      </c>
      <c r="G952" t="s">
        <v>1806</v>
      </c>
      <c r="H952" t="s">
        <v>416</v>
      </c>
      <c r="I952" t="s">
        <v>357</v>
      </c>
      <c r="J952" t="s">
        <v>458</v>
      </c>
      <c r="K952" t="s">
        <v>459</v>
      </c>
      <c r="L952">
        <v>19120</v>
      </c>
      <c r="M952" t="s">
        <v>22</v>
      </c>
      <c r="N952" t="s">
        <v>3158</v>
      </c>
      <c r="O952" t="s">
        <v>9</v>
      </c>
      <c r="P952" t="s">
        <v>19</v>
      </c>
      <c r="Q952" t="s">
        <v>3159</v>
      </c>
      <c r="R952">
        <v>15.552</v>
      </c>
      <c r="S952">
        <v>3</v>
      </c>
      <c r="T952" s="3">
        <v>0.2</v>
      </c>
      <c r="U952">
        <v>-3.1103999999999998</v>
      </c>
      <c r="V952">
        <v>-6.9984000000000002</v>
      </c>
      <c r="W952">
        <v>5.4432</v>
      </c>
      <c r="X952">
        <v>951</v>
      </c>
    </row>
    <row r="953" spans="1:24" x14ac:dyDescent="0.25">
      <c r="A953">
        <v>952</v>
      </c>
      <c r="B953" t="s">
        <v>3153</v>
      </c>
      <c r="C953" s="2">
        <v>43067</v>
      </c>
      <c r="D953" s="2">
        <v>43071</v>
      </c>
      <c r="E953" t="s">
        <v>373</v>
      </c>
      <c r="F953" t="s">
        <v>1805</v>
      </c>
      <c r="G953" t="s">
        <v>1806</v>
      </c>
      <c r="H953" t="s">
        <v>416</v>
      </c>
      <c r="I953" t="s">
        <v>357</v>
      </c>
      <c r="J953" t="s">
        <v>458</v>
      </c>
      <c r="K953" t="s">
        <v>459</v>
      </c>
      <c r="L953">
        <v>19120</v>
      </c>
      <c r="M953" t="s">
        <v>22</v>
      </c>
      <c r="N953" t="s">
        <v>1211</v>
      </c>
      <c r="O953" t="s">
        <v>9</v>
      </c>
      <c r="P953" t="s">
        <v>19</v>
      </c>
      <c r="Q953" t="s">
        <v>1212</v>
      </c>
      <c r="R953">
        <v>25.344000000000001</v>
      </c>
      <c r="S953">
        <v>6</v>
      </c>
      <c r="T953" s="3">
        <v>0.2</v>
      </c>
      <c r="U953">
        <v>-5.0688000000000004</v>
      </c>
      <c r="V953">
        <v>-12.3552</v>
      </c>
      <c r="W953">
        <v>7.92</v>
      </c>
      <c r="X953">
        <v>952</v>
      </c>
    </row>
    <row r="954" spans="1:24" x14ac:dyDescent="0.25">
      <c r="A954">
        <v>953</v>
      </c>
      <c r="B954" t="s">
        <v>3160</v>
      </c>
      <c r="C954" s="2">
        <v>42828</v>
      </c>
      <c r="D954" s="2">
        <v>42832</v>
      </c>
      <c r="E954" t="s">
        <v>373</v>
      </c>
      <c r="F954" t="s">
        <v>3161</v>
      </c>
      <c r="G954" t="s">
        <v>3162</v>
      </c>
      <c r="H954" t="s">
        <v>356</v>
      </c>
      <c r="I954" t="s">
        <v>357</v>
      </c>
      <c r="J954" t="s">
        <v>458</v>
      </c>
      <c r="K954" t="s">
        <v>459</v>
      </c>
      <c r="L954">
        <v>19143</v>
      </c>
      <c r="M954" t="s">
        <v>22</v>
      </c>
      <c r="N954" t="s">
        <v>3163</v>
      </c>
      <c r="O954" t="s">
        <v>5</v>
      </c>
      <c r="P954" t="s">
        <v>13</v>
      </c>
      <c r="Q954" t="s">
        <v>1221</v>
      </c>
      <c r="R954">
        <v>25.472000000000001</v>
      </c>
      <c r="S954">
        <v>4</v>
      </c>
      <c r="T954" s="3">
        <v>0.2</v>
      </c>
      <c r="U954">
        <v>-5.0944000000000003</v>
      </c>
      <c r="V954">
        <v>-12.736000000000001</v>
      </c>
      <c r="W954">
        <v>7.6416000000000004</v>
      </c>
      <c r="X954">
        <v>953</v>
      </c>
    </row>
    <row r="955" spans="1:24" x14ac:dyDescent="0.25">
      <c r="A955">
        <v>954</v>
      </c>
      <c r="B955" t="s">
        <v>59</v>
      </c>
      <c r="C955" s="2">
        <v>43097</v>
      </c>
      <c r="D955" s="2">
        <v>43101</v>
      </c>
      <c r="E955" t="s">
        <v>373</v>
      </c>
      <c r="F955" t="s">
        <v>3164</v>
      </c>
      <c r="G955" t="s">
        <v>3165</v>
      </c>
      <c r="H955" t="s">
        <v>356</v>
      </c>
      <c r="I955" t="s">
        <v>357</v>
      </c>
      <c r="J955" t="s">
        <v>3166</v>
      </c>
      <c r="K955" t="s">
        <v>418</v>
      </c>
      <c r="L955">
        <v>78664</v>
      </c>
      <c r="M955" t="s">
        <v>20</v>
      </c>
      <c r="N955" t="s">
        <v>1173</v>
      </c>
      <c r="O955" t="s">
        <v>9</v>
      </c>
      <c r="P955" t="s">
        <v>14</v>
      </c>
      <c r="Q955" t="s">
        <v>1174</v>
      </c>
      <c r="R955">
        <v>27.167999999999999</v>
      </c>
      <c r="S955">
        <v>2</v>
      </c>
      <c r="T955" s="3">
        <v>0.2</v>
      </c>
      <c r="U955">
        <v>-5.4336000000000002</v>
      </c>
      <c r="V955">
        <v>-19.017600000000002</v>
      </c>
      <c r="W955">
        <v>2.7168000000000001</v>
      </c>
      <c r="X955">
        <v>954</v>
      </c>
    </row>
    <row r="956" spans="1:24" x14ac:dyDescent="0.25">
      <c r="A956">
        <v>955</v>
      </c>
      <c r="B956" t="s">
        <v>59</v>
      </c>
      <c r="C956" s="2">
        <v>43097</v>
      </c>
      <c r="D956" s="2">
        <v>43101</v>
      </c>
      <c r="E956" t="s">
        <v>373</v>
      </c>
      <c r="F956" t="s">
        <v>3164</v>
      </c>
      <c r="G956" t="s">
        <v>3165</v>
      </c>
      <c r="H956" t="s">
        <v>356</v>
      </c>
      <c r="I956" t="s">
        <v>357</v>
      </c>
      <c r="J956" t="s">
        <v>3166</v>
      </c>
      <c r="K956" t="s">
        <v>418</v>
      </c>
      <c r="L956">
        <v>78664</v>
      </c>
      <c r="M956" t="s">
        <v>20</v>
      </c>
      <c r="N956" t="s">
        <v>1375</v>
      </c>
      <c r="O956" t="s">
        <v>5</v>
      </c>
      <c r="P956" t="s">
        <v>6</v>
      </c>
      <c r="Q956" t="s">
        <v>1376</v>
      </c>
      <c r="R956">
        <v>78.852800000000002</v>
      </c>
      <c r="S956">
        <v>2</v>
      </c>
      <c r="T956" s="3">
        <v>0.32</v>
      </c>
      <c r="U956">
        <v>-25.232896</v>
      </c>
      <c r="V956">
        <v>-65.215903999999995</v>
      </c>
      <c r="W956">
        <v>-11.596</v>
      </c>
      <c r="X956">
        <v>955</v>
      </c>
    </row>
    <row r="957" spans="1:24" x14ac:dyDescent="0.25">
      <c r="A957">
        <v>956</v>
      </c>
      <c r="B957" t="s">
        <v>3167</v>
      </c>
      <c r="C957" s="2">
        <v>43069</v>
      </c>
      <c r="D957" s="2">
        <v>43073</v>
      </c>
      <c r="E957" t="s">
        <v>373</v>
      </c>
      <c r="F957" t="s">
        <v>3168</v>
      </c>
      <c r="G957" t="s">
        <v>3169</v>
      </c>
      <c r="H957" t="s">
        <v>356</v>
      </c>
      <c r="I957" t="s">
        <v>357</v>
      </c>
      <c r="J957" t="s">
        <v>635</v>
      </c>
      <c r="K957" t="s">
        <v>1784</v>
      </c>
      <c r="L957">
        <v>39212</v>
      </c>
      <c r="M957" t="s">
        <v>4</v>
      </c>
      <c r="N957" t="s">
        <v>584</v>
      </c>
      <c r="O957" t="s">
        <v>9</v>
      </c>
      <c r="P957" t="s">
        <v>12</v>
      </c>
      <c r="Q957" t="s">
        <v>585</v>
      </c>
      <c r="R957">
        <v>173.8</v>
      </c>
      <c r="S957">
        <v>5</v>
      </c>
      <c r="T957" s="3">
        <v>0</v>
      </c>
      <c r="U957">
        <v>0</v>
      </c>
      <c r="V957">
        <v>-130.35</v>
      </c>
      <c r="W957">
        <v>43.45</v>
      </c>
      <c r="X957">
        <v>956</v>
      </c>
    </row>
    <row r="958" spans="1:24" x14ac:dyDescent="0.25">
      <c r="A958">
        <v>957</v>
      </c>
      <c r="B958" t="s">
        <v>3170</v>
      </c>
      <c r="C958" s="2">
        <v>42870</v>
      </c>
      <c r="D958" s="2">
        <v>42873</v>
      </c>
      <c r="E958" t="s">
        <v>353</v>
      </c>
      <c r="F958" t="s">
        <v>3171</v>
      </c>
      <c r="G958" t="s">
        <v>3172</v>
      </c>
      <c r="H958" t="s">
        <v>356</v>
      </c>
      <c r="I958" t="s">
        <v>357</v>
      </c>
      <c r="J958" t="s">
        <v>848</v>
      </c>
      <c r="K958" t="s">
        <v>617</v>
      </c>
      <c r="L958">
        <v>85023</v>
      </c>
      <c r="M958" t="s">
        <v>8</v>
      </c>
      <c r="N958" t="s">
        <v>2950</v>
      </c>
      <c r="O958" t="s">
        <v>15</v>
      </c>
      <c r="P958" t="s">
        <v>16</v>
      </c>
      <c r="Q958" t="s">
        <v>2951</v>
      </c>
      <c r="R958">
        <v>29.591999999999999</v>
      </c>
      <c r="S958">
        <v>1</v>
      </c>
      <c r="T958" s="3">
        <v>0.2</v>
      </c>
      <c r="U958">
        <v>-5.9184000000000001</v>
      </c>
      <c r="V958">
        <v>-21.084299999999999</v>
      </c>
      <c r="W958">
        <v>2.5893000000000002</v>
      </c>
      <c r="X958">
        <v>957</v>
      </c>
    </row>
    <row r="959" spans="1:24" x14ac:dyDescent="0.25">
      <c r="A959">
        <v>958</v>
      </c>
      <c r="B959" t="s">
        <v>3170</v>
      </c>
      <c r="C959" s="2">
        <v>42870</v>
      </c>
      <c r="D959" s="2">
        <v>42873</v>
      </c>
      <c r="E959" t="s">
        <v>353</v>
      </c>
      <c r="F959" t="s">
        <v>3171</v>
      </c>
      <c r="G959" t="s">
        <v>3172</v>
      </c>
      <c r="H959" t="s">
        <v>356</v>
      </c>
      <c r="I959" t="s">
        <v>357</v>
      </c>
      <c r="J959" t="s">
        <v>848</v>
      </c>
      <c r="K959" t="s">
        <v>617</v>
      </c>
      <c r="L959">
        <v>85023</v>
      </c>
      <c r="M959" t="s">
        <v>8</v>
      </c>
      <c r="N959" t="s">
        <v>3173</v>
      </c>
      <c r="O959" t="s">
        <v>9</v>
      </c>
      <c r="P959" t="s">
        <v>17</v>
      </c>
      <c r="Q959" t="s">
        <v>3174</v>
      </c>
      <c r="R959">
        <v>4.7519999999999998</v>
      </c>
      <c r="S959">
        <v>2</v>
      </c>
      <c r="T959" s="3">
        <v>0.7</v>
      </c>
      <c r="U959">
        <v>-3.3264</v>
      </c>
      <c r="V959">
        <v>-4.5936000000000003</v>
      </c>
      <c r="W959">
        <v>-3.1680000000000001</v>
      </c>
      <c r="X959">
        <v>958</v>
      </c>
    </row>
    <row r="960" spans="1:24" x14ac:dyDescent="0.25">
      <c r="A960">
        <v>959</v>
      </c>
      <c r="B960" t="s">
        <v>3170</v>
      </c>
      <c r="C960" s="2">
        <v>42870</v>
      </c>
      <c r="D960" s="2">
        <v>42873</v>
      </c>
      <c r="E960" t="s">
        <v>353</v>
      </c>
      <c r="F960" t="s">
        <v>3171</v>
      </c>
      <c r="G960" t="s">
        <v>3172</v>
      </c>
      <c r="H960" t="s">
        <v>356</v>
      </c>
      <c r="I960" t="s">
        <v>357</v>
      </c>
      <c r="J960" t="s">
        <v>848</v>
      </c>
      <c r="K960" t="s">
        <v>617</v>
      </c>
      <c r="L960">
        <v>85023</v>
      </c>
      <c r="M960" t="s">
        <v>8</v>
      </c>
      <c r="N960" t="s">
        <v>3175</v>
      </c>
      <c r="O960" t="s">
        <v>9</v>
      </c>
      <c r="P960" t="s">
        <v>19</v>
      </c>
      <c r="Q960" t="s">
        <v>3176</v>
      </c>
      <c r="R960">
        <v>15.552</v>
      </c>
      <c r="S960">
        <v>3</v>
      </c>
      <c r="T960" s="3">
        <v>0.2</v>
      </c>
      <c r="U960">
        <v>-3.1103999999999998</v>
      </c>
      <c r="V960">
        <v>-6.8040000000000003</v>
      </c>
      <c r="W960">
        <v>5.6375999999999999</v>
      </c>
      <c r="X960">
        <v>959</v>
      </c>
    </row>
    <row r="961" spans="1:24" x14ac:dyDescent="0.25">
      <c r="A961">
        <v>960</v>
      </c>
      <c r="B961" t="s">
        <v>3177</v>
      </c>
      <c r="C961" s="2">
        <v>42269</v>
      </c>
      <c r="D961" s="2">
        <v>42269</v>
      </c>
      <c r="E961" t="s">
        <v>1587</v>
      </c>
      <c r="F961" t="s">
        <v>3178</v>
      </c>
      <c r="G961" t="s">
        <v>3179</v>
      </c>
      <c r="H961" t="s">
        <v>356</v>
      </c>
      <c r="I961" t="s">
        <v>357</v>
      </c>
      <c r="J961" t="s">
        <v>2626</v>
      </c>
      <c r="K961" t="s">
        <v>369</v>
      </c>
      <c r="L961">
        <v>92054</v>
      </c>
      <c r="M961" t="s">
        <v>8</v>
      </c>
      <c r="N961" t="s">
        <v>3180</v>
      </c>
      <c r="O961" t="s">
        <v>5</v>
      </c>
      <c r="P961" t="s">
        <v>13</v>
      </c>
      <c r="Q961" t="s">
        <v>3181</v>
      </c>
      <c r="R961">
        <v>204.6</v>
      </c>
      <c r="S961">
        <v>2</v>
      </c>
      <c r="T961" s="3">
        <v>0</v>
      </c>
      <c r="U961">
        <v>0</v>
      </c>
      <c r="V961">
        <v>-151.404</v>
      </c>
      <c r="W961">
        <v>53.195999999999998</v>
      </c>
      <c r="X961">
        <v>960</v>
      </c>
    </row>
    <row r="962" spans="1:24" x14ac:dyDescent="0.25">
      <c r="A962">
        <v>961</v>
      </c>
      <c r="B962" t="s">
        <v>3182</v>
      </c>
      <c r="C962" s="2">
        <v>43053</v>
      </c>
      <c r="D962" s="2">
        <v>43058</v>
      </c>
      <c r="E962" t="s">
        <v>373</v>
      </c>
      <c r="F962" t="s">
        <v>3183</v>
      </c>
      <c r="G962" t="s">
        <v>3184</v>
      </c>
      <c r="H962" t="s">
        <v>367</v>
      </c>
      <c r="I962" t="s">
        <v>357</v>
      </c>
      <c r="J962" t="s">
        <v>439</v>
      </c>
      <c r="K962" t="s">
        <v>369</v>
      </c>
      <c r="L962">
        <v>94110</v>
      </c>
      <c r="M962" t="s">
        <v>8</v>
      </c>
      <c r="N962" t="s">
        <v>1241</v>
      </c>
      <c r="O962" t="s">
        <v>5</v>
      </c>
      <c r="P962" t="s">
        <v>7</v>
      </c>
      <c r="Q962" t="s">
        <v>1242</v>
      </c>
      <c r="R962">
        <v>321.56799999999998</v>
      </c>
      <c r="S962">
        <v>2</v>
      </c>
      <c r="T962" s="3">
        <v>0.2</v>
      </c>
      <c r="U962">
        <v>-64.313599999999994</v>
      </c>
      <c r="V962">
        <v>-229.1172</v>
      </c>
      <c r="W962">
        <v>28.1372</v>
      </c>
      <c r="X962">
        <v>961</v>
      </c>
    </row>
    <row r="963" spans="1:24" x14ac:dyDescent="0.25">
      <c r="A963">
        <v>962</v>
      </c>
      <c r="B963" t="s">
        <v>3185</v>
      </c>
      <c r="C963" s="2">
        <v>42335</v>
      </c>
      <c r="D963" s="2">
        <v>42339</v>
      </c>
      <c r="E963" t="s">
        <v>373</v>
      </c>
      <c r="F963" t="s">
        <v>3186</v>
      </c>
      <c r="G963" t="s">
        <v>3187</v>
      </c>
      <c r="H963" t="s">
        <v>416</v>
      </c>
      <c r="I963" t="s">
        <v>357</v>
      </c>
      <c r="J963" t="s">
        <v>1997</v>
      </c>
      <c r="K963" t="s">
        <v>1998</v>
      </c>
      <c r="L963">
        <v>72701</v>
      </c>
      <c r="M963" t="s">
        <v>4</v>
      </c>
      <c r="N963" t="s">
        <v>3188</v>
      </c>
      <c r="O963" t="s">
        <v>9</v>
      </c>
      <c r="P963" t="s">
        <v>17</v>
      </c>
      <c r="Q963" t="s">
        <v>3189</v>
      </c>
      <c r="R963">
        <v>6.24</v>
      </c>
      <c r="S963">
        <v>2</v>
      </c>
      <c r="T963" s="3">
        <v>0</v>
      </c>
      <c r="U963">
        <v>0</v>
      </c>
      <c r="V963">
        <v>-3.1823999999999999</v>
      </c>
      <c r="W963">
        <v>3.0575999999999999</v>
      </c>
      <c r="X963">
        <v>962</v>
      </c>
    </row>
    <row r="964" spans="1:24" x14ac:dyDescent="0.25">
      <c r="A964">
        <v>963</v>
      </c>
      <c r="B964" t="s">
        <v>3190</v>
      </c>
      <c r="C964" s="2">
        <v>42614</v>
      </c>
      <c r="D964" s="2">
        <v>42617</v>
      </c>
      <c r="E964" t="s">
        <v>497</v>
      </c>
      <c r="F964" t="s">
        <v>786</v>
      </c>
      <c r="G964" t="s">
        <v>787</v>
      </c>
      <c r="H964" t="s">
        <v>367</v>
      </c>
      <c r="I964" t="s">
        <v>357</v>
      </c>
      <c r="J964" t="s">
        <v>439</v>
      </c>
      <c r="K964" t="s">
        <v>369</v>
      </c>
      <c r="L964">
        <v>94110</v>
      </c>
      <c r="M964" t="s">
        <v>8</v>
      </c>
      <c r="N964" t="s">
        <v>2091</v>
      </c>
      <c r="O964" t="s">
        <v>9</v>
      </c>
      <c r="P964" t="s">
        <v>24</v>
      </c>
      <c r="Q964" t="s">
        <v>2092</v>
      </c>
      <c r="R964">
        <v>21.88</v>
      </c>
      <c r="S964">
        <v>2</v>
      </c>
      <c r="T964" s="3">
        <v>0</v>
      </c>
      <c r="U964">
        <v>0</v>
      </c>
      <c r="V964">
        <v>-10.94</v>
      </c>
      <c r="W964">
        <v>10.94</v>
      </c>
      <c r="X964">
        <v>963</v>
      </c>
    </row>
    <row r="965" spans="1:24" x14ac:dyDescent="0.25">
      <c r="A965">
        <v>964</v>
      </c>
      <c r="B965" t="s">
        <v>3191</v>
      </c>
      <c r="C965" s="2">
        <v>41904</v>
      </c>
      <c r="D965" s="2">
        <v>41906</v>
      </c>
      <c r="E965" t="s">
        <v>353</v>
      </c>
      <c r="F965" t="s">
        <v>3035</v>
      </c>
      <c r="G965" t="s">
        <v>3036</v>
      </c>
      <c r="H965" t="s">
        <v>356</v>
      </c>
      <c r="I965" t="s">
        <v>357</v>
      </c>
      <c r="J965" t="s">
        <v>3192</v>
      </c>
      <c r="K965" t="s">
        <v>377</v>
      </c>
      <c r="L965">
        <v>33433</v>
      </c>
      <c r="M965" t="s">
        <v>4</v>
      </c>
      <c r="N965" t="s">
        <v>3193</v>
      </c>
      <c r="O965" t="s">
        <v>9</v>
      </c>
      <c r="P965" t="s">
        <v>10</v>
      </c>
      <c r="Q965" t="s">
        <v>3194</v>
      </c>
      <c r="R965">
        <v>4.6079999999999997</v>
      </c>
      <c r="S965">
        <v>2</v>
      </c>
      <c r="T965" s="3">
        <v>0.2</v>
      </c>
      <c r="U965">
        <v>-0.92159999999999997</v>
      </c>
      <c r="V965">
        <v>-2.016</v>
      </c>
      <c r="W965">
        <v>1.6704000000000001</v>
      </c>
      <c r="X965">
        <v>964</v>
      </c>
    </row>
    <row r="966" spans="1:24" x14ac:dyDescent="0.25">
      <c r="A966">
        <v>965</v>
      </c>
      <c r="B966" t="s">
        <v>3195</v>
      </c>
      <c r="C966" s="2">
        <v>42834</v>
      </c>
      <c r="D966" s="2">
        <v>42836</v>
      </c>
      <c r="E966" t="s">
        <v>497</v>
      </c>
      <c r="F966" t="s">
        <v>3196</v>
      </c>
      <c r="G966" t="s">
        <v>3197</v>
      </c>
      <c r="H966" t="s">
        <v>416</v>
      </c>
      <c r="I966" t="s">
        <v>357</v>
      </c>
      <c r="J966" t="s">
        <v>575</v>
      </c>
      <c r="K966" t="s">
        <v>576</v>
      </c>
      <c r="L966">
        <v>10011</v>
      </c>
      <c r="M966" t="s">
        <v>22</v>
      </c>
      <c r="N966" t="s">
        <v>3198</v>
      </c>
      <c r="O966" t="s">
        <v>9</v>
      </c>
      <c r="P966" t="s">
        <v>10</v>
      </c>
      <c r="Q966" t="s">
        <v>3199</v>
      </c>
      <c r="R966">
        <v>9.82</v>
      </c>
      <c r="S966">
        <v>2</v>
      </c>
      <c r="T966" s="3">
        <v>0</v>
      </c>
      <c r="U966">
        <v>0</v>
      </c>
      <c r="V966">
        <v>-5.0082000000000004</v>
      </c>
      <c r="W966">
        <v>4.8117999999999999</v>
      </c>
      <c r="X966">
        <v>965</v>
      </c>
    </row>
    <row r="967" spans="1:24" x14ac:dyDescent="0.25">
      <c r="A967">
        <v>966</v>
      </c>
      <c r="B967" t="s">
        <v>3195</v>
      </c>
      <c r="C967" s="2">
        <v>42834</v>
      </c>
      <c r="D967" s="2">
        <v>42836</v>
      </c>
      <c r="E967" t="s">
        <v>497</v>
      </c>
      <c r="F967" t="s">
        <v>3196</v>
      </c>
      <c r="G967" t="s">
        <v>3197</v>
      </c>
      <c r="H967" t="s">
        <v>416</v>
      </c>
      <c r="I967" t="s">
        <v>357</v>
      </c>
      <c r="J967" t="s">
        <v>575</v>
      </c>
      <c r="K967" t="s">
        <v>576</v>
      </c>
      <c r="L967">
        <v>10011</v>
      </c>
      <c r="M967" t="s">
        <v>22</v>
      </c>
      <c r="N967" t="s">
        <v>1754</v>
      </c>
      <c r="O967" t="s">
        <v>9</v>
      </c>
      <c r="P967" t="s">
        <v>14</v>
      </c>
      <c r="Q967" t="s">
        <v>1755</v>
      </c>
      <c r="R967">
        <v>35.97</v>
      </c>
      <c r="S967">
        <v>3</v>
      </c>
      <c r="T967" s="3">
        <v>0</v>
      </c>
      <c r="U967">
        <v>0</v>
      </c>
      <c r="V967">
        <v>-26.258099999999999</v>
      </c>
      <c r="W967">
        <v>9.7119</v>
      </c>
      <c r="X967">
        <v>966</v>
      </c>
    </row>
    <row r="968" spans="1:24" x14ac:dyDescent="0.25">
      <c r="A968">
        <v>967</v>
      </c>
      <c r="B968" t="s">
        <v>3195</v>
      </c>
      <c r="C968" s="2">
        <v>42834</v>
      </c>
      <c r="D968" s="2">
        <v>42836</v>
      </c>
      <c r="E968" t="s">
        <v>497</v>
      </c>
      <c r="F968" t="s">
        <v>3196</v>
      </c>
      <c r="G968" t="s">
        <v>3197</v>
      </c>
      <c r="H968" t="s">
        <v>416</v>
      </c>
      <c r="I968" t="s">
        <v>357</v>
      </c>
      <c r="J968" t="s">
        <v>575</v>
      </c>
      <c r="K968" t="s">
        <v>576</v>
      </c>
      <c r="L968">
        <v>10011</v>
      </c>
      <c r="M968" t="s">
        <v>22</v>
      </c>
      <c r="N968" t="s">
        <v>3200</v>
      </c>
      <c r="O968" t="s">
        <v>9</v>
      </c>
      <c r="P968" t="s">
        <v>19</v>
      </c>
      <c r="Q968" t="s">
        <v>3201</v>
      </c>
      <c r="R968">
        <v>12.96</v>
      </c>
      <c r="S968">
        <v>2</v>
      </c>
      <c r="T968" s="3">
        <v>0</v>
      </c>
      <c r="U968">
        <v>0</v>
      </c>
      <c r="V968">
        <v>-6.7392000000000003</v>
      </c>
      <c r="W968">
        <v>6.2207999999999997</v>
      </c>
      <c r="X968">
        <v>967</v>
      </c>
    </row>
    <row r="969" spans="1:24" x14ac:dyDescent="0.25">
      <c r="A969">
        <v>968</v>
      </c>
      <c r="B969" t="s">
        <v>3195</v>
      </c>
      <c r="C969" s="2">
        <v>42834</v>
      </c>
      <c r="D969" s="2">
        <v>42836</v>
      </c>
      <c r="E969" t="s">
        <v>497</v>
      </c>
      <c r="F969" t="s">
        <v>3196</v>
      </c>
      <c r="G969" t="s">
        <v>3197</v>
      </c>
      <c r="H969" t="s">
        <v>416</v>
      </c>
      <c r="I969" t="s">
        <v>357</v>
      </c>
      <c r="J969" t="s">
        <v>575</v>
      </c>
      <c r="K969" t="s">
        <v>576</v>
      </c>
      <c r="L969">
        <v>10011</v>
      </c>
      <c r="M969" t="s">
        <v>22</v>
      </c>
      <c r="N969" t="s">
        <v>3202</v>
      </c>
      <c r="O969" t="s">
        <v>9</v>
      </c>
      <c r="P969" t="s">
        <v>19</v>
      </c>
      <c r="Q969" t="s">
        <v>3203</v>
      </c>
      <c r="R969">
        <v>191.6</v>
      </c>
      <c r="S969">
        <v>4</v>
      </c>
      <c r="T969" s="3">
        <v>0</v>
      </c>
      <c r="U969">
        <v>0</v>
      </c>
      <c r="V969">
        <v>-99.632000000000005</v>
      </c>
      <c r="W969">
        <v>91.968000000000004</v>
      </c>
      <c r="X969">
        <v>968</v>
      </c>
    </row>
    <row r="970" spans="1:24" x14ac:dyDescent="0.25">
      <c r="A970">
        <v>969</v>
      </c>
      <c r="B970" t="s">
        <v>3195</v>
      </c>
      <c r="C970" s="2">
        <v>42834</v>
      </c>
      <c r="D970" s="2">
        <v>42836</v>
      </c>
      <c r="E970" t="s">
        <v>497</v>
      </c>
      <c r="F970" t="s">
        <v>3196</v>
      </c>
      <c r="G970" t="s">
        <v>3197</v>
      </c>
      <c r="H970" t="s">
        <v>416</v>
      </c>
      <c r="I970" t="s">
        <v>357</v>
      </c>
      <c r="J970" t="s">
        <v>575</v>
      </c>
      <c r="K970" t="s">
        <v>576</v>
      </c>
      <c r="L970">
        <v>10011</v>
      </c>
      <c r="M970" t="s">
        <v>22</v>
      </c>
      <c r="N970" t="s">
        <v>3193</v>
      </c>
      <c r="O970" t="s">
        <v>9</v>
      </c>
      <c r="P970" t="s">
        <v>10</v>
      </c>
      <c r="Q970" t="s">
        <v>3194</v>
      </c>
      <c r="R970">
        <v>8.64</v>
      </c>
      <c r="S970">
        <v>3</v>
      </c>
      <c r="T970" s="3">
        <v>0</v>
      </c>
      <c r="U970">
        <v>0</v>
      </c>
      <c r="V970">
        <v>-4.4063999999999997</v>
      </c>
      <c r="W970">
        <v>4.2336</v>
      </c>
      <c r="X970">
        <v>969</v>
      </c>
    </row>
    <row r="971" spans="1:24" x14ac:dyDescent="0.25">
      <c r="A971">
        <v>970</v>
      </c>
      <c r="B971" t="s">
        <v>3195</v>
      </c>
      <c r="C971" s="2">
        <v>42834</v>
      </c>
      <c r="D971" s="2">
        <v>42836</v>
      </c>
      <c r="E971" t="s">
        <v>497</v>
      </c>
      <c r="F971" t="s">
        <v>3196</v>
      </c>
      <c r="G971" t="s">
        <v>3197</v>
      </c>
      <c r="H971" t="s">
        <v>416</v>
      </c>
      <c r="I971" t="s">
        <v>357</v>
      </c>
      <c r="J971" t="s">
        <v>575</v>
      </c>
      <c r="K971" t="s">
        <v>576</v>
      </c>
      <c r="L971">
        <v>10011</v>
      </c>
      <c r="M971" t="s">
        <v>22</v>
      </c>
      <c r="N971" t="s">
        <v>3204</v>
      </c>
      <c r="O971" t="s">
        <v>9</v>
      </c>
      <c r="P971" t="s">
        <v>12</v>
      </c>
      <c r="Q971" t="s">
        <v>3205</v>
      </c>
      <c r="R971">
        <v>501.81</v>
      </c>
      <c r="S971">
        <v>3</v>
      </c>
      <c r="T971" s="3">
        <v>0</v>
      </c>
      <c r="U971">
        <v>0</v>
      </c>
      <c r="V971">
        <v>-501.81</v>
      </c>
      <c r="W971">
        <v>0</v>
      </c>
      <c r="X971">
        <v>970</v>
      </c>
    </row>
    <row r="972" spans="1:24" x14ac:dyDescent="0.25">
      <c r="A972">
        <v>971</v>
      </c>
      <c r="B972" t="s">
        <v>3206</v>
      </c>
      <c r="C972" s="2">
        <v>41655</v>
      </c>
      <c r="D972" s="2">
        <v>41657</v>
      </c>
      <c r="E972" t="s">
        <v>353</v>
      </c>
      <c r="F972" t="s">
        <v>1250</v>
      </c>
      <c r="G972" t="s">
        <v>1251</v>
      </c>
      <c r="H972" t="s">
        <v>356</v>
      </c>
      <c r="I972" t="s">
        <v>357</v>
      </c>
      <c r="J972" t="s">
        <v>458</v>
      </c>
      <c r="K972" t="s">
        <v>459</v>
      </c>
      <c r="L972">
        <v>19134</v>
      </c>
      <c r="M972" t="s">
        <v>22</v>
      </c>
      <c r="N972" t="s">
        <v>3207</v>
      </c>
      <c r="O972" t="s">
        <v>5</v>
      </c>
      <c r="P972" t="s">
        <v>13</v>
      </c>
      <c r="Q972" t="s">
        <v>3208</v>
      </c>
      <c r="R972">
        <v>127.104</v>
      </c>
      <c r="S972">
        <v>6</v>
      </c>
      <c r="T972" s="3">
        <v>0.2</v>
      </c>
      <c r="U972">
        <v>-25.4208</v>
      </c>
      <c r="V972">
        <v>-73.084800000000001</v>
      </c>
      <c r="W972">
        <v>28.598400000000002</v>
      </c>
      <c r="X972">
        <v>971</v>
      </c>
    </row>
    <row r="973" spans="1:24" x14ac:dyDescent="0.25">
      <c r="A973">
        <v>972</v>
      </c>
      <c r="B973" t="s">
        <v>3206</v>
      </c>
      <c r="C973" s="2">
        <v>41655</v>
      </c>
      <c r="D973" s="2">
        <v>41657</v>
      </c>
      <c r="E973" t="s">
        <v>353</v>
      </c>
      <c r="F973" t="s">
        <v>1250</v>
      </c>
      <c r="G973" t="s">
        <v>1251</v>
      </c>
      <c r="H973" t="s">
        <v>356</v>
      </c>
      <c r="I973" t="s">
        <v>357</v>
      </c>
      <c r="J973" t="s">
        <v>458</v>
      </c>
      <c r="K973" t="s">
        <v>459</v>
      </c>
      <c r="L973">
        <v>19134</v>
      </c>
      <c r="M973" t="s">
        <v>22</v>
      </c>
      <c r="N973" t="s">
        <v>1502</v>
      </c>
      <c r="O973" t="s">
        <v>15</v>
      </c>
      <c r="P973" t="s">
        <v>16</v>
      </c>
      <c r="Q973" t="s">
        <v>1503</v>
      </c>
      <c r="R973">
        <v>124.2</v>
      </c>
      <c r="S973">
        <v>3</v>
      </c>
      <c r="T973" s="3">
        <v>0.4</v>
      </c>
      <c r="U973">
        <v>-49.68</v>
      </c>
      <c r="V973">
        <v>-105.57</v>
      </c>
      <c r="W973">
        <v>-31.05</v>
      </c>
      <c r="X973">
        <v>972</v>
      </c>
    </row>
    <row r="974" spans="1:24" x14ac:dyDescent="0.25">
      <c r="A974">
        <v>973</v>
      </c>
      <c r="B974" t="s">
        <v>3206</v>
      </c>
      <c r="C974" s="2">
        <v>41655</v>
      </c>
      <c r="D974" s="2">
        <v>41657</v>
      </c>
      <c r="E974" t="s">
        <v>353</v>
      </c>
      <c r="F974" t="s">
        <v>1250</v>
      </c>
      <c r="G974" t="s">
        <v>1251</v>
      </c>
      <c r="H974" t="s">
        <v>356</v>
      </c>
      <c r="I974" t="s">
        <v>357</v>
      </c>
      <c r="J974" t="s">
        <v>458</v>
      </c>
      <c r="K974" t="s">
        <v>459</v>
      </c>
      <c r="L974">
        <v>19134</v>
      </c>
      <c r="M974" t="s">
        <v>22</v>
      </c>
      <c r="N974" t="s">
        <v>2543</v>
      </c>
      <c r="O974" t="s">
        <v>9</v>
      </c>
      <c r="P974" t="s">
        <v>17</v>
      </c>
      <c r="Q974" t="s">
        <v>2544</v>
      </c>
      <c r="R974">
        <v>18.588000000000001</v>
      </c>
      <c r="S974">
        <v>2</v>
      </c>
      <c r="T974" s="3">
        <v>0.7</v>
      </c>
      <c r="U974">
        <v>-13.0116</v>
      </c>
      <c r="V974">
        <v>-19.207599999999999</v>
      </c>
      <c r="W974">
        <v>-13.6312</v>
      </c>
      <c r="X974">
        <v>973</v>
      </c>
    </row>
    <row r="975" spans="1:24" x14ac:dyDescent="0.25">
      <c r="A975">
        <v>974</v>
      </c>
      <c r="B975" t="s">
        <v>3206</v>
      </c>
      <c r="C975" s="2">
        <v>41655</v>
      </c>
      <c r="D975" s="2">
        <v>41657</v>
      </c>
      <c r="E975" t="s">
        <v>353</v>
      </c>
      <c r="F975" t="s">
        <v>1250</v>
      </c>
      <c r="G975" t="s">
        <v>1251</v>
      </c>
      <c r="H975" t="s">
        <v>356</v>
      </c>
      <c r="I975" t="s">
        <v>357</v>
      </c>
      <c r="J975" t="s">
        <v>458</v>
      </c>
      <c r="K975" t="s">
        <v>459</v>
      </c>
      <c r="L975">
        <v>19134</v>
      </c>
      <c r="M975" t="s">
        <v>22</v>
      </c>
      <c r="N975" t="s">
        <v>1495</v>
      </c>
      <c r="O975" t="s">
        <v>9</v>
      </c>
      <c r="P975" t="s">
        <v>10</v>
      </c>
      <c r="Q975" t="s">
        <v>1496</v>
      </c>
      <c r="R975">
        <v>30.071999999999999</v>
      </c>
      <c r="S975">
        <v>3</v>
      </c>
      <c r="T975" s="3">
        <v>0.2</v>
      </c>
      <c r="U975">
        <v>-6.0144000000000002</v>
      </c>
      <c r="V975">
        <v>-13.908300000000001</v>
      </c>
      <c r="W975">
        <v>10.1493</v>
      </c>
      <c r="X975">
        <v>974</v>
      </c>
    </row>
    <row r="976" spans="1:24" x14ac:dyDescent="0.25">
      <c r="A976">
        <v>975</v>
      </c>
      <c r="B976" t="s">
        <v>60</v>
      </c>
      <c r="C976" s="2">
        <v>43013</v>
      </c>
      <c r="D976" s="2">
        <v>42743</v>
      </c>
      <c r="E976" t="s">
        <v>353</v>
      </c>
      <c r="F976" t="s">
        <v>2646</v>
      </c>
      <c r="G976" t="s">
        <v>2647</v>
      </c>
      <c r="H976" t="s">
        <v>416</v>
      </c>
      <c r="I976" t="s">
        <v>357</v>
      </c>
      <c r="J976" t="s">
        <v>575</v>
      </c>
      <c r="K976" t="s">
        <v>576</v>
      </c>
      <c r="L976">
        <v>10011</v>
      </c>
      <c r="M976" t="s">
        <v>22</v>
      </c>
      <c r="N976" t="s">
        <v>2071</v>
      </c>
      <c r="O976" t="s">
        <v>15</v>
      </c>
      <c r="P976" t="s">
        <v>16</v>
      </c>
      <c r="Q976" t="s">
        <v>2072</v>
      </c>
      <c r="R976">
        <v>160.93</v>
      </c>
      <c r="S976">
        <v>7</v>
      </c>
      <c r="T976" s="3">
        <v>0</v>
      </c>
      <c r="U976">
        <v>0</v>
      </c>
      <c r="V976">
        <v>-157.7114</v>
      </c>
      <c r="W976">
        <v>3.2185999999999999</v>
      </c>
      <c r="X976">
        <v>975</v>
      </c>
    </row>
    <row r="977" spans="1:24" x14ac:dyDescent="0.25">
      <c r="A977">
        <v>976</v>
      </c>
      <c r="B977" t="s">
        <v>60</v>
      </c>
      <c r="C977" s="2">
        <v>43013</v>
      </c>
      <c r="D977" s="2">
        <v>42743</v>
      </c>
      <c r="E977" t="s">
        <v>353</v>
      </c>
      <c r="F977" t="s">
        <v>2646</v>
      </c>
      <c r="G977" t="s">
        <v>2647</v>
      </c>
      <c r="H977" t="s">
        <v>416</v>
      </c>
      <c r="I977" t="s">
        <v>357</v>
      </c>
      <c r="J977" t="s">
        <v>575</v>
      </c>
      <c r="K977" t="s">
        <v>576</v>
      </c>
      <c r="L977">
        <v>10011</v>
      </c>
      <c r="M977" t="s">
        <v>22</v>
      </c>
      <c r="N977" t="s">
        <v>1690</v>
      </c>
      <c r="O977" t="s">
        <v>9</v>
      </c>
      <c r="P977" t="s">
        <v>17</v>
      </c>
      <c r="Q977" t="s">
        <v>1691</v>
      </c>
      <c r="R977">
        <v>75.792000000000002</v>
      </c>
      <c r="S977">
        <v>3</v>
      </c>
      <c r="T977" s="3">
        <v>0.2</v>
      </c>
      <c r="U977">
        <v>-15.1584</v>
      </c>
      <c r="V977">
        <v>-35.053800000000003</v>
      </c>
      <c r="W977">
        <v>25.579799999999999</v>
      </c>
      <c r="X977">
        <v>976</v>
      </c>
    </row>
    <row r="978" spans="1:24" x14ac:dyDescent="0.25">
      <c r="A978">
        <v>977</v>
      </c>
      <c r="B978" t="s">
        <v>3209</v>
      </c>
      <c r="C978" s="2">
        <v>42925</v>
      </c>
      <c r="D978" s="2">
        <v>42931</v>
      </c>
      <c r="E978" t="s">
        <v>373</v>
      </c>
      <c r="F978" t="s">
        <v>1539</v>
      </c>
      <c r="G978" t="s">
        <v>1540</v>
      </c>
      <c r="H978" t="s">
        <v>356</v>
      </c>
      <c r="I978" t="s">
        <v>357</v>
      </c>
      <c r="J978" t="s">
        <v>724</v>
      </c>
      <c r="K978" t="s">
        <v>725</v>
      </c>
      <c r="L978">
        <v>97206</v>
      </c>
      <c r="M978" t="s">
        <v>8</v>
      </c>
      <c r="N978" t="s">
        <v>3210</v>
      </c>
      <c r="O978" t="s">
        <v>9</v>
      </c>
      <c r="P978" t="s">
        <v>17</v>
      </c>
      <c r="Q978" t="s">
        <v>3211</v>
      </c>
      <c r="R978">
        <v>1.08</v>
      </c>
      <c r="S978">
        <v>2</v>
      </c>
      <c r="T978" s="3">
        <v>0.7</v>
      </c>
      <c r="U978">
        <v>-0.75600000000000001</v>
      </c>
      <c r="V978">
        <v>-1.1160000000000001</v>
      </c>
      <c r="W978">
        <v>-0.79200000000000004</v>
      </c>
      <c r="X978">
        <v>977</v>
      </c>
    </row>
    <row r="979" spans="1:24" x14ac:dyDescent="0.25">
      <c r="A979">
        <v>978</v>
      </c>
      <c r="B979" t="s">
        <v>3212</v>
      </c>
      <c r="C979" s="2">
        <v>42742</v>
      </c>
      <c r="D979" s="2">
        <v>42745</v>
      </c>
      <c r="E979" t="s">
        <v>497</v>
      </c>
      <c r="F979" t="s">
        <v>2827</v>
      </c>
      <c r="G979" t="s">
        <v>2828</v>
      </c>
      <c r="H979" t="s">
        <v>367</v>
      </c>
      <c r="I979" t="s">
        <v>357</v>
      </c>
      <c r="J979" t="s">
        <v>1178</v>
      </c>
      <c r="K979" t="s">
        <v>547</v>
      </c>
      <c r="L979">
        <v>48205</v>
      </c>
      <c r="M979" t="s">
        <v>20</v>
      </c>
      <c r="N979" t="s">
        <v>985</v>
      </c>
      <c r="O979" t="s">
        <v>15</v>
      </c>
      <c r="P979" t="s">
        <v>30</v>
      </c>
      <c r="Q979" t="s">
        <v>986</v>
      </c>
      <c r="R979">
        <v>3059.982</v>
      </c>
      <c r="S979">
        <v>2</v>
      </c>
      <c r="T979" s="3">
        <v>0.1</v>
      </c>
      <c r="U979">
        <v>-305.9982</v>
      </c>
      <c r="V979">
        <v>-2073.9877999999999</v>
      </c>
      <c r="W979">
        <v>679.99599999999998</v>
      </c>
      <c r="X979">
        <v>978</v>
      </c>
    </row>
    <row r="980" spans="1:24" x14ac:dyDescent="0.25">
      <c r="A980">
        <v>979</v>
      </c>
      <c r="B980" t="s">
        <v>3213</v>
      </c>
      <c r="C980" s="2">
        <v>42520</v>
      </c>
      <c r="D980" s="2">
        <v>42521</v>
      </c>
      <c r="E980" t="s">
        <v>497</v>
      </c>
      <c r="F980" t="s">
        <v>3214</v>
      </c>
      <c r="G980" t="s">
        <v>3215</v>
      </c>
      <c r="H980" t="s">
        <v>356</v>
      </c>
      <c r="I980" t="s">
        <v>357</v>
      </c>
      <c r="J980" t="s">
        <v>825</v>
      </c>
      <c r="K980" t="s">
        <v>403</v>
      </c>
      <c r="L980">
        <v>28403</v>
      </c>
      <c r="M980" t="s">
        <v>4</v>
      </c>
      <c r="N980" t="s">
        <v>2304</v>
      </c>
      <c r="O980" t="s">
        <v>9</v>
      </c>
      <c r="P980" t="s">
        <v>17</v>
      </c>
      <c r="Q980" t="s">
        <v>2305</v>
      </c>
      <c r="R980">
        <v>3.282</v>
      </c>
      <c r="S980">
        <v>2</v>
      </c>
      <c r="T980" s="3">
        <v>0.7</v>
      </c>
      <c r="U980">
        <v>-2.2974000000000001</v>
      </c>
      <c r="V980">
        <v>-3.6101999999999999</v>
      </c>
      <c r="W980">
        <v>-2.6255999999999999</v>
      </c>
      <c r="X980">
        <v>979</v>
      </c>
    </row>
    <row r="981" spans="1:24" x14ac:dyDescent="0.25">
      <c r="A981">
        <v>980</v>
      </c>
      <c r="B981" t="s">
        <v>3216</v>
      </c>
      <c r="C981" s="2">
        <v>42347</v>
      </c>
      <c r="D981" s="2">
        <v>42350</v>
      </c>
      <c r="E981" t="s">
        <v>497</v>
      </c>
      <c r="F981" t="s">
        <v>650</v>
      </c>
      <c r="G981" t="s">
        <v>651</v>
      </c>
      <c r="H981" t="s">
        <v>367</v>
      </c>
      <c r="I981" t="s">
        <v>357</v>
      </c>
      <c r="J981" t="s">
        <v>802</v>
      </c>
      <c r="K981" t="s">
        <v>563</v>
      </c>
      <c r="L981">
        <v>47201</v>
      </c>
      <c r="M981" t="s">
        <v>20</v>
      </c>
      <c r="N981" t="s">
        <v>3217</v>
      </c>
      <c r="O981" t="s">
        <v>9</v>
      </c>
      <c r="P981" t="s">
        <v>19</v>
      </c>
      <c r="Q981" t="s">
        <v>3218</v>
      </c>
      <c r="R981">
        <v>34.020000000000003</v>
      </c>
      <c r="S981">
        <v>3</v>
      </c>
      <c r="T981" s="3">
        <v>0</v>
      </c>
      <c r="U981">
        <v>0</v>
      </c>
      <c r="V981">
        <v>-17.350200000000001</v>
      </c>
      <c r="W981">
        <v>16.669799999999999</v>
      </c>
      <c r="X981">
        <v>980</v>
      </c>
    </row>
    <row r="982" spans="1:24" x14ac:dyDescent="0.25">
      <c r="A982">
        <v>981</v>
      </c>
      <c r="B982" t="s">
        <v>3219</v>
      </c>
      <c r="C982" s="2">
        <v>42646</v>
      </c>
      <c r="D982" s="2">
        <v>42377</v>
      </c>
      <c r="E982" t="s">
        <v>373</v>
      </c>
      <c r="F982" t="s">
        <v>463</v>
      </c>
      <c r="G982" t="s">
        <v>464</v>
      </c>
      <c r="H982" t="s">
        <v>356</v>
      </c>
      <c r="I982" t="s">
        <v>357</v>
      </c>
      <c r="J982" t="s">
        <v>575</v>
      </c>
      <c r="K982" t="s">
        <v>576</v>
      </c>
      <c r="L982">
        <v>10035</v>
      </c>
      <c r="M982" t="s">
        <v>22</v>
      </c>
      <c r="N982" t="s">
        <v>2764</v>
      </c>
      <c r="O982" t="s">
        <v>5</v>
      </c>
      <c r="P982" t="s">
        <v>7</v>
      </c>
      <c r="Q982" t="s">
        <v>2765</v>
      </c>
      <c r="R982">
        <v>599.29200000000003</v>
      </c>
      <c r="S982">
        <v>6</v>
      </c>
      <c r="T982" s="3">
        <v>0.1</v>
      </c>
      <c r="U982">
        <v>-59.929200000000002</v>
      </c>
      <c r="V982">
        <v>-446.13959999999997</v>
      </c>
      <c r="W982">
        <v>93.223200000000006</v>
      </c>
      <c r="X982">
        <v>981</v>
      </c>
    </row>
    <row r="983" spans="1:24" x14ac:dyDescent="0.25">
      <c r="A983">
        <v>982</v>
      </c>
      <c r="B983" t="s">
        <v>3220</v>
      </c>
      <c r="C983" s="2">
        <v>41954</v>
      </c>
      <c r="D983" s="2">
        <v>41957</v>
      </c>
      <c r="E983" t="s">
        <v>353</v>
      </c>
      <c r="F983" t="s">
        <v>3221</v>
      </c>
      <c r="G983" t="s">
        <v>3222</v>
      </c>
      <c r="H983" t="s">
        <v>356</v>
      </c>
      <c r="I983" t="s">
        <v>357</v>
      </c>
      <c r="J983" t="s">
        <v>1770</v>
      </c>
      <c r="K983" t="s">
        <v>762</v>
      </c>
      <c r="L983">
        <v>80027</v>
      </c>
      <c r="M983" t="s">
        <v>8</v>
      </c>
      <c r="N983" t="s">
        <v>3223</v>
      </c>
      <c r="O983" t="s">
        <v>9</v>
      </c>
      <c r="P983" t="s">
        <v>14</v>
      </c>
      <c r="Q983" t="s">
        <v>3224</v>
      </c>
      <c r="R983">
        <v>3.3919999999999999</v>
      </c>
      <c r="S983">
        <v>1</v>
      </c>
      <c r="T983" s="3">
        <v>0.2</v>
      </c>
      <c r="U983">
        <v>-0.6784</v>
      </c>
      <c r="V983">
        <v>-1.9079999999999999</v>
      </c>
      <c r="W983">
        <v>0.80559999999999998</v>
      </c>
      <c r="X983">
        <v>982</v>
      </c>
    </row>
    <row r="984" spans="1:24" x14ac:dyDescent="0.25">
      <c r="A984">
        <v>983</v>
      </c>
      <c r="B984" t="s">
        <v>3220</v>
      </c>
      <c r="C984" s="2">
        <v>41954</v>
      </c>
      <c r="D984" s="2">
        <v>41957</v>
      </c>
      <c r="E984" t="s">
        <v>353</v>
      </c>
      <c r="F984" t="s">
        <v>3221</v>
      </c>
      <c r="G984" t="s">
        <v>3222</v>
      </c>
      <c r="H984" t="s">
        <v>356</v>
      </c>
      <c r="I984" t="s">
        <v>357</v>
      </c>
      <c r="J984" t="s">
        <v>1770</v>
      </c>
      <c r="K984" t="s">
        <v>762</v>
      </c>
      <c r="L984">
        <v>80027</v>
      </c>
      <c r="M984" t="s">
        <v>8</v>
      </c>
      <c r="N984" t="s">
        <v>3225</v>
      </c>
      <c r="O984" t="s">
        <v>15</v>
      </c>
      <c r="P984" t="s">
        <v>16</v>
      </c>
      <c r="Q984" t="s">
        <v>3226</v>
      </c>
      <c r="R984">
        <v>559.98400000000004</v>
      </c>
      <c r="S984">
        <v>2</v>
      </c>
      <c r="T984" s="3">
        <v>0.2</v>
      </c>
      <c r="U984">
        <v>-111.99679999999999</v>
      </c>
      <c r="V984">
        <v>-391.98880000000003</v>
      </c>
      <c r="W984">
        <v>55.998399999999997</v>
      </c>
      <c r="X984">
        <v>983</v>
      </c>
    </row>
    <row r="985" spans="1:24" x14ac:dyDescent="0.25">
      <c r="A985">
        <v>984</v>
      </c>
      <c r="B985" t="s">
        <v>3220</v>
      </c>
      <c r="C985" s="2">
        <v>41954</v>
      </c>
      <c r="D985" s="2">
        <v>41957</v>
      </c>
      <c r="E985" t="s">
        <v>353</v>
      </c>
      <c r="F985" t="s">
        <v>3221</v>
      </c>
      <c r="G985" t="s">
        <v>3222</v>
      </c>
      <c r="H985" t="s">
        <v>356</v>
      </c>
      <c r="I985" t="s">
        <v>357</v>
      </c>
      <c r="J985" t="s">
        <v>1770</v>
      </c>
      <c r="K985" t="s">
        <v>762</v>
      </c>
      <c r="L985">
        <v>80027</v>
      </c>
      <c r="M985" t="s">
        <v>8</v>
      </c>
      <c r="N985" t="s">
        <v>2861</v>
      </c>
      <c r="O985" t="s">
        <v>5</v>
      </c>
      <c r="P985" t="s">
        <v>7</v>
      </c>
      <c r="Q985" t="s">
        <v>2862</v>
      </c>
      <c r="R985">
        <v>603.91999999999996</v>
      </c>
      <c r="S985">
        <v>5</v>
      </c>
      <c r="T985" s="3">
        <v>0.2</v>
      </c>
      <c r="U985">
        <v>-120.78400000000001</v>
      </c>
      <c r="V985">
        <v>-407.64600000000002</v>
      </c>
      <c r="W985">
        <v>75.489999999999995</v>
      </c>
      <c r="X985">
        <v>984</v>
      </c>
    </row>
    <row r="986" spans="1:24" x14ac:dyDescent="0.25">
      <c r="A986">
        <v>985</v>
      </c>
      <c r="B986" t="s">
        <v>3227</v>
      </c>
      <c r="C986" s="2">
        <v>43007</v>
      </c>
      <c r="D986" s="2">
        <v>42740</v>
      </c>
      <c r="E986" t="s">
        <v>373</v>
      </c>
      <c r="F986" t="s">
        <v>3228</v>
      </c>
      <c r="G986" t="s">
        <v>3229</v>
      </c>
      <c r="H986" t="s">
        <v>416</v>
      </c>
      <c r="I986" t="s">
        <v>357</v>
      </c>
      <c r="J986" t="s">
        <v>905</v>
      </c>
      <c r="K986" t="s">
        <v>418</v>
      </c>
      <c r="L986">
        <v>77506</v>
      </c>
      <c r="M986" t="s">
        <v>20</v>
      </c>
      <c r="N986" t="s">
        <v>2775</v>
      </c>
      <c r="O986" t="s">
        <v>9</v>
      </c>
      <c r="P986" t="s">
        <v>10</v>
      </c>
      <c r="Q986" t="s">
        <v>2776</v>
      </c>
      <c r="R986">
        <v>7.968</v>
      </c>
      <c r="S986">
        <v>2</v>
      </c>
      <c r="T986" s="3">
        <v>0.2</v>
      </c>
      <c r="U986">
        <v>-1.5935999999999999</v>
      </c>
      <c r="V986">
        <v>-3.7848000000000002</v>
      </c>
      <c r="W986">
        <v>2.5895999999999999</v>
      </c>
      <c r="X986">
        <v>985</v>
      </c>
    </row>
    <row r="987" spans="1:24" x14ac:dyDescent="0.25">
      <c r="A987">
        <v>986</v>
      </c>
      <c r="B987" t="s">
        <v>3227</v>
      </c>
      <c r="C987" s="2">
        <v>43007</v>
      </c>
      <c r="D987" s="2">
        <v>42740</v>
      </c>
      <c r="E987" t="s">
        <v>373</v>
      </c>
      <c r="F987" t="s">
        <v>3228</v>
      </c>
      <c r="G987" t="s">
        <v>3229</v>
      </c>
      <c r="H987" t="s">
        <v>416</v>
      </c>
      <c r="I987" t="s">
        <v>357</v>
      </c>
      <c r="J987" t="s">
        <v>905</v>
      </c>
      <c r="K987" t="s">
        <v>418</v>
      </c>
      <c r="L987">
        <v>77506</v>
      </c>
      <c r="M987" t="s">
        <v>20</v>
      </c>
      <c r="N987" t="s">
        <v>3230</v>
      </c>
      <c r="O987" t="s">
        <v>9</v>
      </c>
      <c r="P987" t="s">
        <v>24</v>
      </c>
      <c r="Q987" t="s">
        <v>3231</v>
      </c>
      <c r="R987">
        <v>27.968</v>
      </c>
      <c r="S987">
        <v>4</v>
      </c>
      <c r="T987" s="3">
        <v>0.2</v>
      </c>
      <c r="U987">
        <v>-5.5936000000000003</v>
      </c>
      <c r="V987">
        <v>-12.9352</v>
      </c>
      <c r="W987">
        <v>9.4391999999999996</v>
      </c>
      <c r="X987">
        <v>986</v>
      </c>
    </row>
    <row r="988" spans="1:24" x14ac:dyDescent="0.25">
      <c r="A988">
        <v>987</v>
      </c>
      <c r="B988" t="s">
        <v>3227</v>
      </c>
      <c r="C988" s="2">
        <v>43007</v>
      </c>
      <c r="D988" s="2">
        <v>42740</v>
      </c>
      <c r="E988" t="s">
        <v>373</v>
      </c>
      <c r="F988" t="s">
        <v>3228</v>
      </c>
      <c r="G988" t="s">
        <v>3229</v>
      </c>
      <c r="H988" t="s">
        <v>416</v>
      </c>
      <c r="I988" t="s">
        <v>357</v>
      </c>
      <c r="J988" t="s">
        <v>905</v>
      </c>
      <c r="K988" t="s">
        <v>418</v>
      </c>
      <c r="L988">
        <v>77506</v>
      </c>
      <c r="M988" t="s">
        <v>20</v>
      </c>
      <c r="N988" t="s">
        <v>3232</v>
      </c>
      <c r="O988" t="s">
        <v>15</v>
      </c>
      <c r="P988" t="s">
        <v>30</v>
      </c>
      <c r="Q988" t="s">
        <v>3233</v>
      </c>
      <c r="R988">
        <v>336.51</v>
      </c>
      <c r="S988">
        <v>3</v>
      </c>
      <c r="T988" s="3">
        <v>0.4</v>
      </c>
      <c r="U988">
        <v>-134.60400000000001</v>
      </c>
      <c r="V988">
        <v>-157.03800000000001</v>
      </c>
      <c r="W988">
        <v>44.868000000000002</v>
      </c>
      <c r="X988">
        <v>987</v>
      </c>
    </row>
    <row r="989" spans="1:24" x14ac:dyDescent="0.25">
      <c r="A989">
        <v>988</v>
      </c>
      <c r="B989" t="s">
        <v>3234</v>
      </c>
      <c r="C989" s="2">
        <v>42073</v>
      </c>
      <c r="D989" s="2">
        <v>42073</v>
      </c>
      <c r="E989" t="s">
        <v>1587</v>
      </c>
      <c r="F989" t="s">
        <v>3235</v>
      </c>
      <c r="G989" t="s">
        <v>3236</v>
      </c>
      <c r="H989" t="s">
        <v>356</v>
      </c>
      <c r="I989" t="s">
        <v>357</v>
      </c>
      <c r="J989" t="s">
        <v>493</v>
      </c>
      <c r="K989" t="s">
        <v>418</v>
      </c>
      <c r="L989">
        <v>77041</v>
      </c>
      <c r="M989" t="s">
        <v>20</v>
      </c>
      <c r="N989" t="s">
        <v>3237</v>
      </c>
      <c r="O989" t="s">
        <v>9</v>
      </c>
      <c r="P989" t="s">
        <v>17</v>
      </c>
      <c r="Q989" t="s">
        <v>3238</v>
      </c>
      <c r="R989">
        <v>1.1120000000000001</v>
      </c>
      <c r="S989">
        <v>2</v>
      </c>
      <c r="T989" s="3">
        <v>0.8</v>
      </c>
      <c r="U989">
        <v>-0.88959999999999995</v>
      </c>
      <c r="V989">
        <v>-2.1128</v>
      </c>
      <c r="W989">
        <v>-1.8904000000000001</v>
      </c>
      <c r="X989">
        <v>988</v>
      </c>
    </row>
    <row r="990" spans="1:24" x14ac:dyDescent="0.25">
      <c r="A990">
        <v>989</v>
      </c>
      <c r="B990" t="s">
        <v>3239</v>
      </c>
      <c r="C990" s="2">
        <v>42876</v>
      </c>
      <c r="D990" s="2">
        <v>42881</v>
      </c>
      <c r="E990" t="s">
        <v>373</v>
      </c>
      <c r="F990" t="s">
        <v>1940</v>
      </c>
      <c r="G990" t="s">
        <v>1941</v>
      </c>
      <c r="H990" t="s">
        <v>367</v>
      </c>
      <c r="I990" t="s">
        <v>357</v>
      </c>
      <c r="J990" t="s">
        <v>1853</v>
      </c>
      <c r="K990" t="s">
        <v>576</v>
      </c>
      <c r="L990">
        <v>13021</v>
      </c>
      <c r="M990" t="s">
        <v>22</v>
      </c>
      <c r="N990" t="s">
        <v>2522</v>
      </c>
      <c r="O990" t="s">
        <v>5</v>
      </c>
      <c r="P990" t="s">
        <v>13</v>
      </c>
      <c r="Q990" t="s">
        <v>2523</v>
      </c>
      <c r="R990">
        <v>520.04999999999995</v>
      </c>
      <c r="S990">
        <v>5</v>
      </c>
      <c r="T990" s="3">
        <v>0</v>
      </c>
      <c r="U990">
        <v>0</v>
      </c>
      <c r="V990">
        <v>-447.24299999999999</v>
      </c>
      <c r="W990">
        <v>72.807000000000002</v>
      </c>
      <c r="X990">
        <v>989</v>
      </c>
    </row>
    <row r="991" spans="1:24" x14ac:dyDescent="0.25">
      <c r="A991">
        <v>990</v>
      </c>
      <c r="B991" t="s">
        <v>3239</v>
      </c>
      <c r="C991" s="2">
        <v>42876</v>
      </c>
      <c r="D991" s="2">
        <v>42881</v>
      </c>
      <c r="E991" t="s">
        <v>373</v>
      </c>
      <c r="F991" t="s">
        <v>1940</v>
      </c>
      <c r="G991" t="s">
        <v>1941</v>
      </c>
      <c r="H991" t="s">
        <v>367</v>
      </c>
      <c r="I991" t="s">
        <v>357</v>
      </c>
      <c r="J991" t="s">
        <v>1853</v>
      </c>
      <c r="K991" t="s">
        <v>576</v>
      </c>
      <c r="L991">
        <v>13021</v>
      </c>
      <c r="M991" t="s">
        <v>22</v>
      </c>
      <c r="N991" t="s">
        <v>3240</v>
      </c>
      <c r="O991" t="s">
        <v>9</v>
      </c>
      <c r="P991" t="s">
        <v>14</v>
      </c>
      <c r="Q991" t="s">
        <v>3241</v>
      </c>
      <c r="R991">
        <v>17.97</v>
      </c>
      <c r="S991">
        <v>3</v>
      </c>
      <c r="T991" s="3">
        <v>0</v>
      </c>
      <c r="U991">
        <v>0</v>
      </c>
      <c r="V991">
        <v>-12.758699999999999</v>
      </c>
      <c r="W991">
        <v>5.2112999999999996</v>
      </c>
      <c r="X991">
        <v>990</v>
      </c>
    </row>
    <row r="992" spans="1:24" x14ac:dyDescent="0.25">
      <c r="A992">
        <v>991</v>
      </c>
      <c r="B992" t="s">
        <v>3242</v>
      </c>
      <c r="C992" s="2">
        <v>42092</v>
      </c>
      <c r="D992" s="2">
        <v>42094</v>
      </c>
      <c r="E992" t="s">
        <v>353</v>
      </c>
      <c r="F992" t="s">
        <v>3243</v>
      </c>
      <c r="G992" t="s">
        <v>3244</v>
      </c>
      <c r="H992" t="s">
        <v>416</v>
      </c>
      <c r="I992" t="s">
        <v>357</v>
      </c>
      <c r="J992" t="s">
        <v>1817</v>
      </c>
      <c r="K992" t="s">
        <v>377</v>
      </c>
      <c r="L992">
        <v>32216</v>
      </c>
      <c r="M992" t="s">
        <v>4</v>
      </c>
      <c r="N992" t="s">
        <v>1435</v>
      </c>
      <c r="O992" t="s">
        <v>5</v>
      </c>
      <c r="P992" t="s">
        <v>7</v>
      </c>
      <c r="Q992" t="s">
        <v>1436</v>
      </c>
      <c r="R992">
        <v>1166.92</v>
      </c>
      <c r="S992">
        <v>5</v>
      </c>
      <c r="T992" s="3">
        <v>0.2</v>
      </c>
      <c r="U992">
        <v>-233.38399999999999</v>
      </c>
      <c r="V992">
        <v>-802.25750000000005</v>
      </c>
      <c r="W992">
        <v>131.27850000000001</v>
      </c>
      <c r="X992">
        <v>991</v>
      </c>
    </row>
    <row r="993" spans="1:24" x14ac:dyDescent="0.25">
      <c r="A993">
        <v>992</v>
      </c>
      <c r="B993" t="s">
        <v>3245</v>
      </c>
      <c r="C993" s="2">
        <v>42622</v>
      </c>
      <c r="D993" s="2">
        <v>42624</v>
      </c>
      <c r="E993" t="s">
        <v>497</v>
      </c>
      <c r="F993" t="s">
        <v>846</v>
      </c>
      <c r="G993" t="s">
        <v>847</v>
      </c>
      <c r="H993" t="s">
        <v>356</v>
      </c>
      <c r="I993" t="s">
        <v>357</v>
      </c>
      <c r="J993" t="s">
        <v>575</v>
      </c>
      <c r="K993" t="s">
        <v>576</v>
      </c>
      <c r="L993">
        <v>10024</v>
      </c>
      <c r="M993" t="s">
        <v>22</v>
      </c>
      <c r="N993" t="s">
        <v>2725</v>
      </c>
      <c r="O993" t="s">
        <v>9</v>
      </c>
      <c r="P993" t="s">
        <v>17</v>
      </c>
      <c r="Q993" t="s">
        <v>2726</v>
      </c>
      <c r="R993">
        <v>14.624000000000001</v>
      </c>
      <c r="S993">
        <v>2</v>
      </c>
      <c r="T993" s="3">
        <v>0.2</v>
      </c>
      <c r="U993">
        <v>-2.9247999999999998</v>
      </c>
      <c r="V993">
        <v>-6.2152000000000003</v>
      </c>
      <c r="W993">
        <v>5.484</v>
      </c>
      <c r="X993">
        <v>992</v>
      </c>
    </row>
    <row r="994" spans="1:24" x14ac:dyDescent="0.25">
      <c r="A994">
        <v>993</v>
      </c>
      <c r="B994" t="s">
        <v>61</v>
      </c>
      <c r="C994" s="2">
        <v>42608</v>
      </c>
      <c r="D994" s="2">
        <v>42609</v>
      </c>
      <c r="E994" t="s">
        <v>497</v>
      </c>
      <c r="F994" t="s">
        <v>2667</v>
      </c>
      <c r="G994" t="s">
        <v>2668</v>
      </c>
      <c r="H994" t="s">
        <v>356</v>
      </c>
      <c r="I994" t="s">
        <v>357</v>
      </c>
      <c r="J994" t="s">
        <v>933</v>
      </c>
      <c r="K994" t="s">
        <v>369</v>
      </c>
      <c r="L994">
        <v>95123</v>
      </c>
      <c r="M994" t="s">
        <v>8</v>
      </c>
      <c r="N994" t="s">
        <v>1369</v>
      </c>
      <c r="O994" t="s">
        <v>9</v>
      </c>
      <c r="P994" t="s">
        <v>25</v>
      </c>
      <c r="Q994" t="s">
        <v>1370</v>
      </c>
      <c r="R994">
        <v>10.23</v>
      </c>
      <c r="S994">
        <v>3</v>
      </c>
      <c r="T994" s="3">
        <v>0</v>
      </c>
      <c r="U994">
        <v>0</v>
      </c>
      <c r="V994">
        <v>-5.3196000000000003</v>
      </c>
      <c r="W994">
        <v>4.9104000000000001</v>
      </c>
      <c r="X994">
        <v>993</v>
      </c>
    </row>
    <row r="995" spans="1:24" x14ac:dyDescent="0.25">
      <c r="A995">
        <v>994</v>
      </c>
      <c r="B995" t="s">
        <v>61</v>
      </c>
      <c r="C995" s="2">
        <v>42608</v>
      </c>
      <c r="D995" s="2">
        <v>42609</v>
      </c>
      <c r="E995" t="s">
        <v>497</v>
      </c>
      <c r="F995" t="s">
        <v>2667</v>
      </c>
      <c r="G995" t="s">
        <v>2668</v>
      </c>
      <c r="H995" t="s">
        <v>356</v>
      </c>
      <c r="I995" t="s">
        <v>357</v>
      </c>
      <c r="J995" t="s">
        <v>933</v>
      </c>
      <c r="K995" t="s">
        <v>369</v>
      </c>
      <c r="L995">
        <v>95123</v>
      </c>
      <c r="M995" t="s">
        <v>8</v>
      </c>
      <c r="N995" t="s">
        <v>3246</v>
      </c>
      <c r="O995" t="s">
        <v>9</v>
      </c>
      <c r="P995" t="s">
        <v>19</v>
      </c>
      <c r="Q995" t="s">
        <v>3247</v>
      </c>
      <c r="R995">
        <v>154.9</v>
      </c>
      <c r="S995">
        <v>5</v>
      </c>
      <c r="T995" s="3">
        <v>0</v>
      </c>
      <c r="U995">
        <v>0</v>
      </c>
      <c r="V995">
        <v>-85.194999999999993</v>
      </c>
      <c r="W995">
        <v>69.704999999999998</v>
      </c>
      <c r="X995">
        <v>994</v>
      </c>
    </row>
    <row r="996" spans="1:24" x14ac:dyDescent="0.25">
      <c r="A996">
        <v>995</v>
      </c>
      <c r="B996" t="s">
        <v>3248</v>
      </c>
      <c r="C996" s="2">
        <v>41780</v>
      </c>
      <c r="D996" s="2">
        <v>41784</v>
      </c>
      <c r="E996" t="s">
        <v>373</v>
      </c>
      <c r="F996" t="s">
        <v>3249</v>
      </c>
      <c r="G996" t="s">
        <v>3250</v>
      </c>
      <c r="H996" t="s">
        <v>367</v>
      </c>
      <c r="I996" t="s">
        <v>357</v>
      </c>
      <c r="J996" t="s">
        <v>3251</v>
      </c>
      <c r="K996" t="s">
        <v>626</v>
      </c>
      <c r="L996">
        <v>23464</v>
      </c>
      <c r="M996" t="s">
        <v>4</v>
      </c>
      <c r="N996" t="s">
        <v>3252</v>
      </c>
      <c r="O996" t="s">
        <v>9</v>
      </c>
      <c r="P996" t="s">
        <v>17</v>
      </c>
      <c r="Q996" t="s">
        <v>3253</v>
      </c>
      <c r="R996">
        <v>2715.93</v>
      </c>
      <c r="S996">
        <v>7</v>
      </c>
      <c r="T996" s="3">
        <v>0</v>
      </c>
      <c r="U996">
        <v>0</v>
      </c>
      <c r="V996">
        <v>-1439.4429</v>
      </c>
      <c r="W996">
        <v>1276.4871000000001</v>
      </c>
      <c r="X996">
        <v>995</v>
      </c>
    </row>
    <row r="997" spans="1:24" x14ac:dyDescent="0.25">
      <c r="A997">
        <v>996</v>
      </c>
      <c r="B997" t="s">
        <v>3248</v>
      </c>
      <c r="C997" s="2">
        <v>41780</v>
      </c>
      <c r="D997" s="2">
        <v>41784</v>
      </c>
      <c r="E997" t="s">
        <v>373</v>
      </c>
      <c r="F997" t="s">
        <v>3249</v>
      </c>
      <c r="G997" t="s">
        <v>3250</v>
      </c>
      <c r="H997" t="s">
        <v>367</v>
      </c>
      <c r="I997" t="s">
        <v>357</v>
      </c>
      <c r="J997" t="s">
        <v>3251</v>
      </c>
      <c r="K997" t="s">
        <v>626</v>
      </c>
      <c r="L997">
        <v>23464</v>
      </c>
      <c r="M997" t="s">
        <v>4</v>
      </c>
      <c r="N997" t="s">
        <v>2770</v>
      </c>
      <c r="O997" t="s">
        <v>15</v>
      </c>
      <c r="P997" t="s">
        <v>16</v>
      </c>
      <c r="Q997" t="s">
        <v>3254</v>
      </c>
      <c r="R997">
        <v>617.97</v>
      </c>
      <c r="S997">
        <v>3</v>
      </c>
      <c r="T997" s="3">
        <v>0</v>
      </c>
      <c r="U997">
        <v>0</v>
      </c>
      <c r="V997">
        <v>-444.9384</v>
      </c>
      <c r="W997">
        <v>173.0316</v>
      </c>
      <c r="X997">
        <v>996</v>
      </c>
    </row>
    <row r="998" spans="1:24" x14ac:dyDescent="0.25">
      <c r="A998">
        <v>997</v>
      </c>
      <c r="B998" t="s">
        <v>3255</v>
      </c>
      <c r="C998" s="2">
        <v>42305</v>
      </c>
      <c r="D998" s="2">
        <v>42311</v>
      </c>
      <c r="E998" t="s">
        <v>373</v>
      </c>
      <c r="F998" t="s">
        <v>3256</v>
      </c>
      <c r="G998" t="s">
        <v>3257</v>
      </c>
      <c r="H998" t="s">
        <v>356</v>
      </c>
      <c r="I998" t="s">
        <v>357</v>
      </c>
      <c r="J998" t="s">
        <v>358</v>
      </c>
      <c r="K998" t="s">
        <v>359</v>
      </c>
      <c r="L998">
        <v>42420</v>
      </c>
      <c r="M998" t="s">
        <v>4</v>
      </c>
      <c r="N998" t="s">
        <v>3258</v>
      </c>
      <c r="O998" t="s">
        <v>9</v>
      </c>
      <c r="P998" t="s">
        <v>24</v>
      </c>
      <c r="Q998" t="s">
        <v>3259</v>
      </c>
      <c r="R998">
        <v>10.67</v>
      </c>
      <c r="S998">
        <v>1</v>
      </c>
      <c r="T998" s="3">
        <v>0</v>
      </c>
      <c r="U998">
        <v>0</v>
      </c>
      <c r="V998">
        <v>-5.7618</v>
      </c>
      <c r="W998">
        <v>4.9081999999999999</v>
      </c>
      <c r="X998">
        <v>997</v>
      </c>
    </row>
    <row r="999" spans="1:24" x14ac:dyDescent="0.25">
      <c r="A999">
        <v>998</v>
      </c>
      <c r="B999" t="s">
        <v>3255</v>
      </c>
      <c r="C999" s="2">
        <v>42305</v>
      </c>
      <c r="D999" s="2">
        <v>42311</v>
      </c>
      <c r="E999" t="s">
        <v>373</v>
      </c>
      <c r="F999" t="s">
        <v>3256</v>
      </c>
      <c r="G999" t="s">
        <v>3257</v>
      </c>
      <c r="H999" t="s">
        <v>356</v>
      </c>
      <c r="I999" t="s">
        <v>357</v>
      </c>
      <c r="J999" t="s">
        <v>358</v>
      </c>
      <c r="K999" t="s">
        <v>359</v>
      </c>
      <c r="L999">
        <v>42420</v>
      </c>
      <c r="M999" t="s">
        <v>4</v>
      </c>
      <c r="N999" t="s">
        <v>3260</v>
      </c>
      <c r="O999" t="s">
        <v>9</v>
      </c>
      <c r="P999" t="s">
        <v>12</v>
      </c>
      <c r="Q999" t="s">
        <v>3261</v>
      </c>
      <c r="R999">
        <v>36.630000000000003</v>
      </c>
      <c r="S999">
        <v>3</v>
      </c>
      <c r="T999" s="3">
        <v>0</v>
      </c>
      <c r="U999">
        <v>0</v>
      </c>
      <c r="V999">
        <v>-26.739899999999999</v>
      </c>
      <c r="W999">
        <v>9.8901000000000003</v>
      </c>
      <c r="X999">
        <v>998</v>
      </c>
    </row>
    <row r="1000" spans="1:24" x14ac:dyDescent="0.25">
      <c r="A1000">
        <v>999</v>
      </c>
      <c r="B1000" t="s">
        <v>3255</v>
      </c>
      <c r="C1000" s="2">
        <v>42305</v>
      </c>
      <c r="D1000" s="2">
        <v>42311</v>
      </c>
      <c r="E1000" t="s">
        <v>373</v>
      </c>
      <c r="F1000" t="s">
        <v>3256</v>
      </c>
      <c r="G1000" t="s">
        <v>3257</v>
      </c>
      <c r="H1000" t="s">
        <v>356</v>
      </c>
      <c r="I1000" t="s">
        <v>357</v>
      </c>
      <c r="J1000" t="s">
        <v>358</v>
      </c>
      <c r="K1000" t="s">
        <v>359</v>
      </c>
      <c r="L1000">
        <v>42420</v>
      </c>
      <c r="M1000" t="s">
        <v>4</v>
      </c>
      <c r="N1000" t="s">
        <v>3262</v>
      </c>
      <c r="O1000" t="s">
        <v>5</v>
      </c>
      <c r="P1000" t="s">
        <v>13</v>
      </c>
      <c r="Q1000" t="s">
        <v>3263</v>
      </c>
      <c r="R1000">
        <v>24.1</v>
      </c>
      <c r="S1000">
        <v>5</v>
      </c>
      <c r="T1000" s="3">
        <v>0</v>
      </c>
      <c r="U1000">
        <v>0</v>
      </c>
      <c r="V1000">
        <v>-14.942</v>
      </c>
      <c r="W1000">
        <v>9.1579999999999995</v>
      </c>
      <c r="X1000">
        <v>999</v>
      </c>
    </row>
    <row r="1001" spans="1:24" x14ac:dyDescent="0.25">
      <c r="A1001">
        <v>1000</v>
      </c>
      <c r="B1001" t="s">
        <v>3255</v>
      </c>
      <c r="C1001" s="2">
        <v>42305</v>
      </c>
      <c r="D1001" s="2">
        <v>42311</v>
      </c>
      <c r="E1001" t="s">
        <v>373</v>
      </c>
      <c r="F1001" t="s">
        <v>3256</v>
      </c>
      <c r="G1001" t="s">
        <v>3257</v>
      </c>
      <c r="H1001" t="s">
        <v>356</v>
      </c>
      <c r="I1001" t="s">
        <v>357</v>
      </c>
      <c r="J1001" t="s">
        <v>358</v>
      </c>
      <c r="K1001" t="s">
        <v>359</v>
      </c>
      <c r="L1001">
        <v>42420</v>
      </c>
      <c r="M1001" t="s">
        <v>4</v>
      </c>
      <c r="N1001" t="s">
        <v>1433</v>
      </c>
      <c r="O1001" t="s">
        <v>5</v>
      </c>
      <c r="P1001" t="s">
        <v>13</v>
      </c>
      <c r="Q1001" t="s">
        <v>1434</v>
      </c>
      <c r="R1001">
        <v>33.11</v>
      </c>
      <c r="S1001">
        <v>7</v>
      </c>
      <c r="T1001" s="3">
        <v>0</v>
      </c>
      <c r="U1001">
        <v>0</v>
      </c>
      <c r="V1001">
        <v>-20.197099999999999</v>
      </c>
      <c r="W1001">
        <v>12.9129</v>
      </c>
      <c r="X1001">
        <v>1000</v>
      </c>
    </row>
  </sheetData>
  <phoneticPr fontId="1"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356A6-2541-4917-9265-1A2A4671334A}">
  <dimension ref="A1:E18"/>
  <sheetViews>
    <sheetView workbookViewId="0">
      <selection sqref="A1:E18"/>
    </sheetView>
  </sheetViews>
  <sheetFormatPr defaultRowHeight="15" x14ac:dyDescent="0.25"/>
  <cols>
    <col min="1" max="1" width="14.5703125" bestFit="1" customWidth="1"/>
    <col min="2" max="2" width="15.140625" bestFit="1" customWidth="1"/>
    <col min="3" max="3" width="14.28515625" bestFit="1" customWidth="1"/>
    <col min="4" max="4" width="15.7109375" bestFit="1" customWidth="1"/>
    <col min="5" max="5" width="17.42578125" bestFit="1" customWidth="1"/>
  </cols>
  <sheetData>
    <row r="1" spans="1:5" x14ac:dyDescent="0.25">
      <c r="A1" t="s">
        <v>2</v>
      </c>
      <c r="B1" t="s">
        <v>3</v>
      </c>
      <c r="C1" t="s">
        <v>331</v>
      </c>
      <c r="D1" t="s">
        <v>332</v>
      </c>
      <c r="E1" t="s">
        <v>333</v>
      </c>
    </row>
    <row r="2" spans="1:5" x14ac:dyDescent="0.25">
      <c r="A2" s="1" t="s">
        <v>5</v>
      </c>
      <c r="B2" s="1" t="s">
        <v>13</v>
      </c>
      <c r="C2">
        <v>91705.164000000048</v>
      </c>
      <c r="D2">
        <v>95.825667711598726</v>
      </c>
      <c r="E2">
        <v>3563</v>
      </c>
    </row>
    <row r="3" spans="1:5" x14ac:dyDescent="0.25">
      <c r="A3" s="1" t="s">
        <v>5</v>
      </c>
      <c r="B3" s="1" t="s">
        <v>11</v>
      </c>
      <c r="C3">
        <v>206965.53200000009</v>
      </c>
      <c r="D3">
        <v>648.7947711598747</v>
      </c>
      <c r="E3">
        <v>1241</v>
      </c>
    </row>
    <row r="4" spans="1:5" x14ac:dyDescent="0.25">
      <c r="A4" s="1" t="s">
        <v>5</v>
      </c>
      <c r="B4" s="1" t="s">
        <v>6</v>
      </c>
      <c r="C4">
        <v>114879.99629999998</v>
      </c>
      <c r="D4">
        <v>503.85963289473665</v>
      </c>
      <c r="E4">
        <v>868</v>
      </c>
    </row>
    <row r="5" spans="1:5" x14ac:dyDescent="0.25">
      <c r="A5" s="1" t="s">
        <v>5</v>
      </c>
      <c r="B5" s="1" t="s">
        <v>7</v>
      </c>
      <c r="C5">
        <v>328449.1030000007</v>
      </c>
      <c r="D5">
        <v>532.33241977309547</v>
      </c>
      <c r="E5">
        <v>2356</v>
      </c>
    </row>
    <row r="6" spans="1:5" x14ac:dyDescent="0.25">
      <c r="A6" s="1" t="s">
        <v>9</v>
      </c>
      <c r="B6" s="1" t="s">
        <v>18</v>
      </c>
      <c r="C6">
        <v>107532.16099999999</v>
      </c>
      <c r="D6">
        <v>230.75571030042912</v>
      </c>
      <c r="E6">
        <v>1729</v>
      </c>
    </row>
    <row r="7" spans="1:5" x14ac:dyDescent="0.25">
      <c r="A7" s="1" t="s">
        <v>9</v>
      </c>
      <c r="B7" s="1" t="s">
        <v>19</v>
      </c>
      <c r="C7">
        <v>78479.20600000002</v>
      </c>
      <c r="D7">
        <v>57.284091970803033</v>
      </c>
      <c r="E7">
        <v>5178</v>
      </c>
    </row>
    <row r="8" spans="1:5" x14ac:dyDescent="0.25">
      <c r="A8" s="1" t="s">
        <v>9</v>
      </c>
      <c r="B8" s="1" t="s">
        <v>24</v>
      </c>
      <c r="C8">
        <v>16476.401999999998</v>
      </c>
      <c r="D8">
        <v>64.867724409448812</v>
      </c>
      <c r="E8">
        <v>906</v>
      </c>
    </row>
    <row r="9" spans="1:5" x14ac:dyDescent="0.25">
      <c r="A9" s="1" t="s">
        <v>9</v>
      </c>
      <c r="B9" s="1" t="s">
        <v>29</v>
      </c>
      <c r="C9">
        <v>46673.538000000015</v>
      </c>
      <c r="D9">
        <v>245.65019999999998</v>
      </c>
      <c r="E9">
        <v>647</v>
      </c>
    </row>
    <row r="10" spans="1:5" x14ac:dyDescent="0.25">
      <c r="A10" s="1" t="s">
        <v>9</v>
      </c>
      <c r="B10" s="1" t="s">
        <v>25</v>
      </c>
      <c r="C10">
        <v>3024.2799999999997</v>
      </c>
      <c r="D10">
        <v>13.936774193548388</v>
      </c>
      <c r="E10">
        <v>914</v>
      </c>
    </row>
    <row r="11" spans="1:5" x14ac:dyDescent="0.25">
      <c r="A11" s="1" t="s">
        <v>9</v>
      </c>
      <c r="B11" s="1" t="s">
        <v>14</v>
      </c>
      <c r="C11">
        <v>27118.791999999954</v>
      </c>
      <c r="D11">
        <v>34.068834170854259</v>
      </c>
      <c r="E11">
        <v>3000</v>
      </c>
    </row>
    <row r="12" spans="1:5" x14ac:dyDescent="0.25">
      <c r="A12" s="1" t="s">
        <v>9</v>
      </c>
      <c r="B12" s="1" t="s">
        <v>12</v>
      </c>
      <c r="C12">
        <v>223843.60800000012</v>
      </c>
      <c r="D12">
        <v>264.59055319148911</v>
      </c>
      <c r="E12">
        <v>3158</v>
      </c>
    </row>
    <row r="13" spans="1:5" x14ac:dyDescent="0.25">
      <c r="A13" s="1" t="s">
        <v>9</v>
      </c>
      <c r="B13" s="1" t="s">
        <v>10</v>
      </c>
      <c r="C13">
        <v>12486.312</v>
      </c>
      <c r="D13">
        <v>34.303054945054953</v>
      </c>
      <c r="E13">
        <v>1400</v>
      </c>
    </row>
    <row r="14" spans="1:5" x14ac:dyDescent="0.25">
      <c r="A14" s="1" t="s">
        <v>9</v>
      </c>
      <c r="B14" s="1" t="s">
        <v>17</v>
      </c>
      <c r="C14">
        <v>203412.73300000009</v>
      </c>
      <c r="D14">
        <v>133.56056007879192</v>
      </c>
      <c r="E14">
        <v>5974</v>
      </c>
    </row>
    <row r="15" spans="1:5" x14ac:dyDescent="0.25">
      <c r="A15" s="1" t="s">
        <v>15</v>
      </c>
      <c r="B15" s="1" t="s">
        <v>30</v>
      </c>
      <c r="C15">
        <v>189238.63099999999</v>
      </c>
      <c r="D15">
        <v>1645.5533130434742</v>
      </c>
      <c r="E15">
        <v>440</v>
      </c>
    </row>
    <row r="16" spans="1:5" x14ac:dyDescent="0.25">
      <c r="A16" s="1" t="s">
        <v>15</v>
      </c>
      <c r="B16" s="1" t="s">
        <v>36</v>
      </c>
      <c r="C16">
        <v>149528.02999999994</v>
      </c>
      <c r="D16">
        <v>2198.9416176470586</v>
      </c>
      <c r="E16">
        <v>234</v>
      </c>
    </row>
    <row r="17" spans="1:5" x14ac:dyDescent="0.25">
      <c r="A17" s="1" t="s">
        <v>15</v>
      </c>
      <c r="B17" s="1" t="s">
        <v>16</v>
      </c>
      <c r="C17">
        <v>330007.05400000012</v>
      </c>
      <c r="D17">
        <v>371.21153430821187</v>
      </c>
      <c r="E17">
        <v>3289</v>
      </c>
    </row>
    <row r="18" spans="1:5" x14ac:dyDescent="0.25">
      <c r="A18" s="1" t="s">
        <v>15</v>
      </c>
      <c r="B18" s="1" t="s">
        <v>23</v>
      </c>
      <c r="C18">
        <v>167380.31800000009</v>
      </c>
      <c r="D18">
        <v>215.9746038709676</v>
      </c>
      <c r="E18">
        <v>2976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 R e t u r n 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 C o l u m n s \ R e t u r n e d 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 P e o p l e 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 P e o p l e 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 C o l u m n s \ P e r s o n < / 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 S h i p p i n g   C o s t 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 S h i p p i n g   C o s t 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 C o l u m n s \ S h i p p i n g   C o s t   P e r   U n i t 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 T a b l e 8 < / 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 T a b l e 8 < / 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 C o l u m n s \ d i s c o u n t   v a l u e < / K e y > < / a : K e y > < a : V a l u e   i : t y p e = " T a b l e W i d g e t B a s e V i e w S t a t e " / > < / a : K e y V a l u e O f D i a g r a m O b j e c t K e y a n y T y p e z b w N T n L X > < a : K e y V a l u e O f D i a g r a m O b j e c t K e y a n y T y p e z b w N T n L X > < a : K e y > < K e y > C o l u m n s \ C o g o s 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 C o l u m n s \ S h i p   C o s t < / K e y > < / a : K e y > < a : V a l u e   i : t y p e = " T a b l e W i d g e t B a s e V i e w S t a t e " / > < / a : K e y V a l u e O f D i a g r a m O b j e c t K e y a n y T y p e z b w N T n L X > < a : K e y V a l u e O f D i a g r a m O b j e c t K e y a n y T y p e z b w N T n L X > < a : K e y > < K e y > C o l u m n s \ A d d   C o l u m n 2 < / 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S h o w H i d d e n " > < C u s t o m C o n t e n t > < ! [ C D A T A [ T r u 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 T a b l e 8 < / K e y > < V a l u e   x m l n s : a = " h t t p : / / s c h e m a s . d a t a c o n t r a c t . o r g / 2 0 0 4 / 0 7 / M i c r o s o f t . A n a l y s i s S e r v i c e s . C o m m o n " > < a : H a s F o c u s > t r u e < / a : H a s F o c u s > < a : S i z e A t D p i 9 6 > 2 6 5 < / a : S i z e A t D p i 9 6 > < a : V i s i b l e > t r u e < / a : V i s i b l e > < / V a l u e > < / K e y V a l u e O f s t r i n g S a n d b o x E d i t o r . M e a s u r e G r i d S t a t e S c d E 3 5 R y > < K e y V a l u e O f s t r i n g S a n d b o x E d i t o r . M e a s u r e G r i d S t a t e S c d E 3 5 R y > < K e y > P e o p l e < / K e y > < V a l u e   x m l n s : a = " h t t p : / / s c h e m a s . d a t a c o n t r a c t . o r g / 2 0 0 4 / 0 7 / M i c r o s o f t . A n a l y s i s S e r v i c e s . C o m m o n " > < a : H a s F o c u s > t r u e < / a : H a s F o c u s > < a : S i z e A t D p i 9 6 > 1 1 3 < / a : S i z e A t D p i 9 6 > < a : V i s i b l e > t r u e < / a : V i s i b l e > < / V a l u e > < / K e y V a l u e O f s t r i n g S a n d b o x E d i t o r . M e a s u r e G r i d S t a t e S c d E 3 5 R y > < K e y V a l u e O f s t r i n g S a n d b o x E d i t o r . M e a s u r e G r i d S t a t e S c d E 3 5 R y > < K e y > R e t u r n < / K e y > < V a l u e   x m l n s : a = " h t t p : / / s c h e m a s . d a t a c o n t r a c t . o r g / 2 0 0 4 / 0 7 / M i c r o s o f t . A n a l y s i s S e r v i c e s . C o m m o n " > < a : H a s F o c u s > t r u e < / a : H a s F o c u s > < a : S i z e A t D p i 9 6 > 1 1 3 < / a : S i z e A t D p i 9 6 > < a : V i s i b l e > t r u e < / a : V i s i b l e > < / V a l u e > < / K e y V a l u e O f s t r i n g S a n d b o x E d i t o r . M e a s u r e G r i d S t a t e S c d E 3 5 R y > < K e y V a l u e O f s t r i n g S a n d b o x E d i t o r . M e a s u r e G r i d S t a t e S c d E 3 5 R y > < K e y > S h i p p i n g   C o s t _ 2 3 5 5 8 b f 5 - c 5 4 a - 4 4 e b - a f 3 6 - 3 7 2 4 b 9 c 5 b 6 6 8 < / 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T a b l e X M L _ S h i p p i n g   C o s t _ 2 3 5 5 8 b f 5 - c 5 4 a - 4 4 e b - a f 3 6 - 3 7 2 4 b 9 c 5 b 6 6 8 " > < C u s t o m C o n t e n t > < ! [ C D A T A [ < T a b l e W i d g e t G r i d S e r i a l i z a t i o n   x m l n s : x s d = " h t t p : / / w w w . w 3 . o r g / 2 0 0 1 / X M L S c h e m a "   x m l n s : x s i = " h t t p : / / w w w . w 3 . o r g / 2 0 0 1 / X M L S c h e m a - i n s t a n c e " > < C o l u m n S u g g e s t e d T y p e   / > < C o l u m n F o r m a t   / > < C o l u m n A c c u r a c y   / > < C o l u m n C u r r e n c y S y m b o l   / > < C o l u m n P o s i t i v e P a t t e r n   / > < C o l u m n N e g a t i v e P a t t e r n   / > < C o l u m n W i d t h s > < i t e m > < k e y > < s t r i n g > S t a t e < / s t r i n g > < / k e y > < v a l u e > < i n t > 6 8 < / i n t > < / v a l u e > < / i t e m > < i t e m > < k e y > < s t r i n g > S h i p p i n g   C o s t   P e r   U n i t < / s t r i n g > < / k e y > < v a l u e > < i n t > 1 7 3 < / i n t > < / v a l u e > < / i t e m > < / C o l u m n W i d t h s > < C o l u m n D i s p l a y I n d e x > < i t e m > < k e y > < s t r i n g > S t a t e < / s t r i n g > < / k e y > < v a l u e > < i n t > 0 < / i n t > < / v a l u e > < / i t e m > < i t e m > < k e y > < s t r i n g > S h i p p i n g   C o s t   P e r   U n i t < / s t r i n g > < / k e y > < v a l u e > < i n t > 1 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P o w e r P i v o t V e r s i o n " > < C u s t o m C o n t e n t > < ! [ C D A T A [ 2 0 1 5 . 1 3 0 . 1 6 0 5 . 1 5 6 7 ] ] > < / C u s t o m C o n t e n t > < / G e m i n i > 
</file>

<file path=customXml/item15.xml>��< ? x m l   v e r s i o n = " 1 . 0 "   e n c o d i n g = " U T F - 1 6 " ? > < G e m i n i   x m l n s = " h t t p : / / g e m i n i / p i v o t c u s t o m i z a t i o n / I s S a n d b o x E m b e d d e d " > < C u s t o m C o n t e n t > < ! [ C D A T A [ y e s ] ] > < / C u s t o m C o n t e n t > < / G e m i n i > 
</file>

<file path=customXml/item16.xml>��< ? x m l   v e r s i o n = " 1 . 0 "   e n c o d i n g = " U T F - 1 6 " ? > < G e m i n i   x m l n s = " h t t p : / / g e m i n i / p i v o t c u s t o m i z a t i o n / T a b l e X M L _ T a b l e 8 " > < C u s t o m C o n t e n t > < ! [ C D A T A [ < T a b l e W i d g e t G r i d S e r i a l i z a t i o n   x m l n s : x s d = " h t t p : / / w w w . w 3 . o r g / 2 0 0 1 / X M L S c h e m a "   x m l n s : x s i = " h t t p : / / w w w . w 3 . o r g / 2 0 0 1 / X M L S c h e m a - i n s t a n c e " > < C o l u m n S u g g e s t e d T y p e   / > < C o l u m n F o r m a t   / > < C o l u m n A c c u r a c y   / > < C o l u m n C u r r e n c y S y m b o l   / > < C o l u m n P o s i t i v e P a t t e r n   / > < C o l u m n N e g a t i v e P a t t e r n   / > < C o l u m n W i d t h s > < i t e m > < k e y > < s t r i n g > A < / s t r i n g > < / k e y > < v a l u e > < i n t > 4 5 < / i n t > < / v a l u e > < / i t e m > < i t e m > < k e y > < s t r i n g > O r d e r   I D < / s t r i n g > < / k e y > < v a l u e > < i n t > 1 7 0 < / i n t > < / v a l u e > < / i t e m > < i t e m > < k e y > < s t r i n g > O r d e r   D a t e < / s t r i n g > < / k e y > < v a l u e > < i n t > 1 6 8 < / i n t > < / v a l u e > < / i t e m > < i t e m > < k e y > < s t r i n g > S h i p   D a t e < / s t r i n g > < / k e y > < v a l u e > < i n t > 1 6 3 < / i n t > < / v a l u e > < / i t e m > < i t e m > < k e y > < s t r i n g > S h i p   M o d e < / s t r i n g > < / k e y > < v a l u e > < i n t > 1 0 2 < / i n t > < / v a l u e > < / i t e m > < i t e m > < k e y > < s t r i n g > C u s t o m e r   I D < / s t r i n g > < / k e y > < v a l u e > < i n t > 1 1 2 < / i n t > < / v a l u e > < / i t e m > < i t e m > < k e y > < s t r i n g > C u s t o m e r   N a m e < / s t r i n g > < / k e y > < v a l u e > < i n t > 1 3 6 < / i n t > < / v a l u e > < / i t e m > < i t e m > < k e y > < s t r i n g > S e g m e n t < / s t r i n g > < / k e y > < v a l u e > < i n t > 9 1 < / i n t > < / v a l u e > < / i t e m > < i t e m > < k e y > < s t r i n g > C o u n t r y < / s t r i n g > < / k e y > < v a l u e > < i n t > 8 5 < / i n t > < / v a l u e > < / i t e m > < i t e m > < k e y > < s t r i n g > C i t y < / s t r i n g > < / k e y > < v a l u e > < i n t > 5 8 < / i n t > < / v a l u e > < / i t e m > < i t e m > < k e y > < s t r i n g > S t a t e < / s t r i n g > < / k e y > < v a l u e > < i n t > 6 8 < / i n t > < / v a l u e > < / i t e m > < i t e m > < k e y > < s t r i n g > P o s t a l   C o d e < / s t r i n g > < / k e y > < v a l u e > < i n t > 1 0 9 < / i n t > < / v a l u e > < / i t e m > < i t e m > < k e y > < s t r i n g > R e g i o n < / s t r i n g > < / k e y > < v a l u e > < i n t > 7 9 < / i n t > < / v a l u e > < / i t e m > < i t e m > < k e y > < s t r i n g > P r o d u c t   I D < / s t r i n g > < / k e y > < v a l u e > < i n t > 1 0 0 < / i n t > < / v a l u e > < / i t e m > < i t e m > < k e y > < s t r i n g > C a t e g o r y < / s t r i n g > < / k e y > < v a l u e > < i n t > 9 1 < / i n t > < / v a l u e > < / i t e m > < i t e m > < k e y > < s t r i n g > S u b - C a t e g o r y < / s t r i n g > < / k e y > < v a l u e > < i n t > 1 1 9 < / i n t > < / v a l u e > < / i t e m > < i t e m > < k e y > < s t r i n g > P r o d u c t   N a m e < / s t r i n g > < / k e y > < v a l u e > < i n t > 1 2 4 < / i n t > < / v a l u e > < / i t e m > < i t e m > < k e y > < s t r i n g > S a l e s < / s t r i n g > < / k e y > < v a l u e > < i n t > 6 8 < / i n t > < / v a l u e > < / i t e m > < i t e m > < k e y > < s t r i n g > Q u a n t i t y < / s t r i n g > < / k e y > < v a l u e > < i n t > 8 9 < / i n t > < / v a l u e > < / i t e m > < i t e m > < k e y > < s t r i n g > D i s c o u n t < / s t r i n g > < / k e y > < v a l u e > < i n t > 9 0 < / i n t > < / v a l u e > < / i t e m > < i t e m > < k e y > < s t r i n g > d i s c o u n t   v a l u e < / s t r i n g > < / k e y > < v a l u e > < i n t > 1 2 6 < / i n t > < / v a l u e > < / i t e m > < i t e m > < k e y > < s t r i n g > C o g o s < / s t r i n g > < / k e y > < v a l u e > < i n t > 7 3 < / i n t > < / v a l u e > < / i t e m > < i t e m > < k e y > < s t r i n g > P r o f i t < / s t r i n g > < / k e y > < v a l u e > < i n t > 7 0 < / i n t > < / v a l u e > < / i t e m > < i t e m > < k e y > < s t r i n g > I n d e x < / s t r i n g > < / k e y > < v a l u e > < i n t > 7 1 < / i n t > < / v a l u e > < / i t e m > < i t e m > < k e y > < s t r i n g > A d d   C o l u m n 2 < / s t r i n g > < / k e y > < v a l u e > < i n t > 1 1 9 < / i n t > < / v a l u e > < / i t e m > < i t e m > < k e y > < s t r i n g > S h i p   C o s t < / s t r i n g > < / k e y > < v a l u e > < i n t > 1 1 8 < / i n t > < / v a l u e > < / i t e m > < i t e m > < k e y > < s t r i n g > O r d e r   D a t e   ( Y e a r ) < / s t r i n g > < / k e y > < v a l u e > < i n t > 1 4 3 < / i n t > < / v a l u e > < / i t e m > < i t e m > < k e y > < s t r i n g > O r d e r   D a t e   ( Q u a r t e r ) < / s t r i n g > < / k e y > < v a l u e > < i n t > 1 6 5 < / i n t > < / v a l u e > < / i t e m > < i t e m > < k e y > < s t r i n g > O r d e r   D a t e   ( M o n t h   I n d e x ) < / s t r i n g > < / k e y > < v a l u e > < i n t > 1 9 6 < / i n t > < / v a l u e > < / i t e m > < i t e m > < k e y > < s t r i n g > O r d e r   D a t e   ( M o n t h ) < / s t r i n g > < / k e y > < v a l u e > < i n t > 1 5 8 < / i n t > < / v a l u e > < / i t e m > < / C o l u m n W i d t h s > < C o l u m n D i s p l a y I n d e x > < i t e m > < k e y > < s t r i n g > A < / s t r i n g > < / k e y > < v a l u e > < i n t > 2 3 < / i n t > < / v a l u e > < / i t e m > < i t e m > < k e y > < s t r i n g > O r d e r   I D < / s t r i n g > < / k e y > < v a l u e > < i n t > 0 < / i n t > < / v a l u e > < / i t e m > < i t e m > < k e y > < s t r i n g > O r d e r   D a t e < / s t r i n g > < / k e y > < v a l u e > < i n t > 1 < / i n t > < / v a l u e > < / i t e m > < i t e m > < k e y > < s t r i n g > S h i p   D a t e < / s t r i n g > < / k e y > < v a l u e > < i n t > 2 < / i n t > < / v a l u e > < / i t e m > < i t e m > < k e y > < s t r i n g > S h i p   M o d e < / s t r i n g > < / k e y > < v a l u e > < i n t > 3 < / i n t > < / v a l u e > < / i t e m > < i t e m > < k e y > < s t r i n g > C u s t o m e r   I D < / s t r i n g > < / k e y > < v a l u e > < i n t > 4 < / i n t > < / v a l u e > < / i t e m > < i t e m > < k e y > < s t r i n g > C u s t o m e r   N a m e < / s t r i n g > < / k e y > < v a l u e > < i n t > 5 < / i n t > < / v a l u e > < / i t e m > < i t e m > < k e y > < s t r i n g > S e g m e n t < / s t r i n g > < / k e y > < v a l u e > < i n t > 6 < / i n t > < / v a l u e > < / i t e m > < i t e m > < k e y > < s t r i n g > C o u n t r y < / s t r i n g > < / k e y > < v a l u e > < i n t > 7 < / i n t > < / v a l u e > < / i t e m > < i t e m > < k e y > < s t r i n g > C i t y < / s t r i n g > < / k e y > < v a l u e > < i n t > 8 < / i n t > < / v a l u e > < / i t e m > < i t e m > < k e y > < s t r i n g > S t a t e < / s t r i n g > < / k e y > < v a l u e > < i n t > 9 < / i n t > < / v a l u e > < / i t e m > < i t e m > < k e y > < s t r i n g > P o s t a l   C o d e < / s t r i n g > < / k e y > < v a l u e > < i n t > 1 0 < / i n t > < / v a l u e > < / i t e m > < i t e m > < k e y > < s t r i n g > R e g i o n < / s t r i n g > < / k e y > < v a l u e > < i n t > 1 1 < / i n t > < / v a l u e > < / i t e m > < i t e m > < k e y > < s t r i n g > P r o d u c t   I D < / s t r i n g > < / k e y > < v a l u e > < i n t > 1 2 < / i n t > < / v a l u e > < / i t e m > < i t e m > < k e y > < s t r i n g > C a t e g o r y < / s t r i n g > < / k e y > < v a l u e > < i n t > 1 3 < / i n t > < / v a l u e > < / i t e m > < i t e m > < k e y > < s t r i n g > S u b - C a t e g o r y < / s t r i n g > < / k e y > < v a l u e > < i n t > 1 4 < / i n t > < / v a l u e > < / i t e m > < i t e m > < k e y > < s t r i n g > P r o d u c t   N a m e < / s t r i n g > < / k e y > < v a l u e > < i n t > 1 5 < / i n t > < / v a l u e > < / i t e m > < i t e m > < k e y > < s t r i n g > S a l e s < / s t r i n g > < / k e y > < v a l u e > < i n t > 1 6 < / i n t > < / v a l u e > < / i t e m > < i t e m > < k e y > < s t r i n g > Q u a n t i t y < / s t r i n g > < / k e y > < v a l u e > < i n t > 1 7 < / i n t > < / v a l u e > < / i t e m > < i t e m > < k e y > < s t r i n g > D i s c o u n t < / s t r i n g > < / k e y > < v a l u e > < i n t > 1 8 < / i n t > < / v a l u e > < / i t e m > < i t e m > < k e y > < s t r i n g > d i s c o u n t   v a l u e < / s t r i n g > < / k e y > < v a l u e > < i n t > 1 9 < / i n t > < / v a l u e > < / i t e m > < i t e m > < k e y > < s t r i n g > C o g o s < / s t r i n g > < / k e y > < v a l u e > < i n t > 2 0 < / i n t > < / v a l u e > < / i t e m > < i t e m > < k e y > < s t r i n g > P r o f i t < / s t r i n g > < / k e y > < v a l u e > < i n t > 2 1 < / i n t > < / v a l u e > < / i t e m > < i t e m > < k e y > < s t r i n g > I n d e x < / s t r i n g > < / k e y > < v a l u e > < i n t > 2 2 < / i n t > < / v a l u e > < / i t e m > < i t e m > < k e y > < s t r i n g > A d d   C o l u m n 2 < / s t r i n g > < / k e y > < v a l u e > < i n t > 2 5 < / i n t > < / v a l u e > < / i t e m > < i t e m > < k e y > < s t r i n g > S h i p   C o s t < / s t r i n g > < / k e y > < v a l u e > < i n t > 2 4 < / i n t > < / v a l u e > < / i t e m > < i t e m > < k e y > < s t r i n g > O r d e r   D a t e   ( Y e a r ) < / s t r i n g > < / k e y > < v a l u e > < i n t > 2 6 < / i n t > < / v a l u e > < / i t e m > < i t e m > < k e y > < s t r i n g > O r d e r   D a t e   ( Q u a r t e r ) < / s t r i n g > < / k e y > < v a l u e > < i n t > 2 7 < / i n t > < / v a l u e > < / i t e m > < i t e m > < k e y > < s t r i n g > O r d e r   D a t e   ( M o n t h   I n d e x ) < / s t r i n g > < / k e y > < v a l u e > < i n t > 2 8 < / i n t > < / v a l u e > < / i t e m > < i t e m > < k e y > < s t r i n g > O r d e r   D a t e   ( M o n t h ) < / s t r i n g > < / k e y > < v a l u e > < i n t > 2 9 < / 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C l i e n t W i n d o w X M L " > < C u s t o m C o n t e n t > < ! [ C D A T A [ T a b l e 8 ] ] > < / C u s t o m C o n t e n t > < / G e m i n i > 
</file>

<file path=customXml/item18.xml>��< ? x m l   v e r s i o n = " 1 . 0 "   e n c o d i n g = " U T F - 1 6 " ? > < G e m i n i   x m l n s = " h t t p : / / g e m i n i / p i v o t c u s t o m i z a t i o n / 3 0 f 7 e 0 f d - e 8 c a - 4 2 7 e - 8 6 5 6 - b d 0 9 7 7 3 9 e 8 0 4 " > < C u s t o m C o n t e n t > < ! [ C D A T A [ < ? x m l   v e r s i o n = " 1 . 0 "   e n c o d i n g = " u t f - 1 6 " ? > < S e t t i n g s > < C a l c u l a t e d F i e l d s > < i t e m > < M e a s u r e N a m e > T o t a l   c u s t o m e r s < / M e a s u r e N a m e > < D i s p l a y N a m e > T o t a l   c u s t o m e r s < / D i s p l a y N a m e > < V i s i b l e > F a l s e < / V i s i b l e > < / i t e m > < i t e m > < M e a s u r e N a m e > P r o f i t   i n   f l o r i d a < / M e a s u r e N a m e > < D i s p l a y N a m e > P r o f i t   i n   f l o r i d a 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19.xml>��< ? x m l   v e r s i o n = " 1 . 0 "   e n c o d i n g = " U T F - 1 6 " ? > < G e m i n i   x m l n s = " h t t p : / / g e m i n i / p i v o t c u s t o m i z a t i o n / T a b l e X M L _ P e o p l e " > < 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 7 9 < / i n t > < / v a l u e > < / i t e m > < i t e m > < k e y > < s t r i n g > P e r s o n < / s t r i n g > < / k e y > < v a l u e > < i n t > 7 9 < / i n t > < / v a l u e > < / i t e m > < / C o l u m n W i d t h s > < C o l u m n D i s p l a y I n d e x > < i t e m > < k e y > < s t r i n g > R e g i o n < / s t r i n g > < / k e y > < v a l u e > < i n t > 1 < / i n t > < / v a l u e > < / i t e m > < i t e m > < k e y > < s t r i n g > P e r s o n < / s t r i n g > < / k e y > < v a l u e > < i n t > 0 < / 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R e t u r n " > < 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 9 1 < / i n t > < / v a l u e > < / i t e m > < i t e m > < k e y > < s t r i n g > R e t u r n e d < / s t r i n g > < / k e y > < v a l u e > < i n t > 9 1 < / i n t > < / v a l u e > < / i t e m > < / C o l u m n W i d t h s > < C o l u m n D i s p l a y I n d e x > < i t e m > < k e y > < s t r i n g > O r d e r   I D < / s t r i n g > < / k e y > < v a l u e > < i n t > 1 < / i n t > < / v a l u e > < / i t e m > < i t e m > < k e y > < s t r i n g > R e t u r n e d < / s t r i n g > < / k e y > < v a l u e > < i n t > 0 < / 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D a t a M a s h u p   s q m i d = " 3 d d 1 7 8 e 5 - 2 b 0 1 - 4 e 6 a - a a 0 5 - 5 b d e f 6 8 b 9 b 9 3 "   x m l n s = " h t t p : / / s c h e m a s . m i c r o s o f t . c o m / D a t a M a s h u p " > A A A A A P M I A A B Q S w M E F A A C A A g A 4 q v j W k 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O K r 4 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i q + N a Q 0 P V S O w F A A C V L g A A E w A c A E Z v c m 1 1 b G F z L 1 N l Y 3 R p b 2 4 x L m 0 g o h g A K K A U A A A A A A A A A A A A A A A A A A A A A A A A A A A A 7 V n d b t s 2 F L 4 P k H c g 1 B t 5 U 7 z I y T J g R S 4 y p 1 u D N V 1 q p x s G x x g U i 7 G F S K I n U W k M w 3 f B N u x F e r X 3 i d 9 m F K k f k i I t x S v W r V A Q I C 0 P d X 6 / c 8 h z G M M J 9 l A I h u y v / X x 3 Z 3 c n n j k R d M E P k Q u j G B w D H + L d H U B + h i i J J p C s v L i f Q L / 7 E 4 p u r x G 6 N b / 1 f N j t o x D D E M e m 0 f / 6 6 m 1 M P r 0 K 0 M x x r k 5 h f I v R / G r 9 + / q 3 x 7 / W D + s H s P 5 j / f D 4 H j y + X / / Z v f f j e 6 N j g T D x f Q v g K I E d i 4 l j C v w y n E G I i V A m f T k 6 w z A 4 N h j R s L 7 3 Q v f Y o H u M 8 W p 0 6 m B n n H 3 / z L i I U I A w s e U l d O h 2 w u b S u S b a Z p R s 3 e R F W W C U U U 9 8 f z h x f C e K j 1 O 9 x p 2 C c X / m h F P C 9 3 I x h y X T y 8 g J 4 x s U B X 3 k J 0 G Y E m N T o Y W 1 X B o D 9 A 6 c n R o W O A v x 0 W E 3 3 b u y w J L Z x S i Y r A E M 7 z F H I P b B n O S S f 1 P S c O b N c 4 r E j p L O k Q s r / P p J j F G g l l X Q X j t B 9 c s h n A Y k 0 p X 1 V 2 j i p C i q f o A 5 r Y v V C x R j x w d 9 p p y k 9 w B O V Z y I K 9 1 k g p U 6 E x l T F C 2 q 0 p P r P S 0 x Z 6 g 2 1 P F h n K + G S X A N I 7 r + J n F C 7 O F F V e 1 T L 5 6 g p P Q N 9 x G R d O P J h F U J q e H c 9 z B g y A H X C 0 D c 4 1 F v F v C i O 9 g G c y P g B H Q S 2 S J C S h u J X g Y M 9 9 4 O 0 / w T 9 l B R G E Z M 5 i X Z / M 0 i V y g 2 l / s W O F z l y c o D s G s b P K d u z 1 i p k 8 a u z R q t P 6 y l L F C F + U y 8 Q O R 0 G c C Q R N z N + H O F g R G y Z V N W W p S d s j d + f n E y M J o E 0 t 4 i k r K a Y j C p 8 b X h p L v q A 3 q g C a g c U l s f 1 N 7 W Q Z U 9 a 2 + O q 7 0 h s j o R v X + Y S L 2 K 8 6 k S D d x P 9 9 U H w N Y F o K c I g T 4 I B 1 s H o V c J Q q 8 2 D B t T L E B 3 6 h R L C e o U O y A 6 b L J U S g h b n 7 i y e L V t h u s s h O w 9 c V 3 6 U e h S n 9 A D K m V Q C i I 7 M u w o 1 C E c z 8 l F a A Y m T p z W C w C d y Q x 4 N 2 A k g H t M u N n 7 A M 9 g m P 6 F f g z p B a g e x g d b w F h r U w X R D Q t K w 5 K i R b S i q G w o K 4 d b I / q g W l b q E L 2 p t A z g 3 H c m R K s f H T + B P P T o O l 0 1 Z d 2 t f Y t e b b N N k b D b q g r n 5 J 3 D a F q C i y t g f R R c e 2 E B 9 p o j R F C 6 G n I p 6 G q H q E H R L K p W p m 6 U 6 8 2 w c g p 9 L / A I g E y D f P Y m I V f k I V 4 Q Q 1 6 j k E C G 5 Z G h 8 8 Z 2 z p A 9 S r 2 R l g D Z A / R U 1 5 v N d M v K R 3 E J q D f 0 C 6 W l 5 c 2 r P v 8 P t 8 h / y X P U a L F K 6 X J e 3 P X E j O c + 7 s q V U a 7 q Q q 2 2 9 W e F 3 i 2 W L F B T T b 6 s r S Y V b S z V D Z p 2 X x v u H U X U 1 Q G T l S L u 4 f o n l a c 5 G F k i j P r x X Y d v w J i 3 i / 9 p C + v R k w t r a V T q E 0 G e u h e U i 4 f 2 J O 8 1 u 4 I f V Q U b / b T j I r 1 d V b D R T 7 s 0 x f F O + 9 t G R z p l 4 2 Z t H b j L a i g 9 1 U e 0 P x x / t j f K 2 7 4 x b x 5 K G 3 b 1 / Y e S S g M F p S x u N s B P A 8 Q B g I B H o c u X G v t K L 8 + 1 7 4 X n c k + l 1 K x X l 9 r z s i E X e 3 C + 7 Z Y 7 b b m 5 L v p p v o H m W + a q n / O u W Q P g r x r k s h y G F D + c z A s Y T Y g 3 n C m s H P d 8 W G w 1 W E R l q E e n K M 4 B s m d m E P l 8 J F o 2 3 h s x w 8 a d D Y i x G 0 L G b j E j Y C a P g Q I 8 z G 1 n o Q v v h Y D S F a 4 E V C J B u L G v y B l H f 8 s b Y m d 3 x w t V A v h h 6 g V E c x 9 + x G E q U 0 A z T G X E m m H q E 2 a e v L A 0 3 x i t e k q w d e 0 R 0 X h 8 W x l 5 P W 2 C W z + M U o 5 w S e m I F T N K x e h y J W B E F M 2 j Z A B x E o U f E S V M A Q 1 K G P H D o Y Q X 9 u m i h F k J 3 Y p Z y k l / U 6 Q 8 y x 5 A g N n r G O 0 b T f t G 0 7 7 R t G 8 0 7 R t N + 0 b T v t G 0 b z S f + h v N h 3 w b U b z g t G 8 i 7 Z t I + y b y H 3 w T e d o Y X 3 7 1 a I f 4 7 R C / H e K 3 Q / x 2 i P 9 / w M y / P c Q v u H 8 X o W S e z m L R O y 7 d 6 a o p y p Y m G q I X V u x S k Q Q A 3 Y A 4 s 5 8 C 6 p U X 4 y 4 h 5 L j q F O M G 3 0 9 l 8 Q M J u g O c 3 M G I Y F t g k K 0 1 Y s K U + L X 0 v a R H H h U t F / 6 E R B G u e C d d N C X X 0 Y l u 6 R 0 K 4 u 5 J T P L U 9 c K p N O j k u T 7 / G 1 B L A Q I t A B Q A A g A I A O K r 4 1 p D H n C b p Q A A A P c A A A A S A A A A A A A A A A A A A A A A A A A A A A B D b 2 5 m a W c v U G F j a 2 F n Z S 5 4 b W x Q S w E C L Q A U A A I A C A D i q + N a D 8 r p q 6 Q A A A D p A A A A E w A A A A A A A A A A A A A A A A D x A A A A W 0 N v b n R l b n R f V H l w Z X N d L n h t b F B L A Q I t A B Q A A g A I A O K r 4 1 p D Q 9 V I 7 A U A A J U u A A A T A A A A A A A A A A A A A A A A A O I B A A B G b 3 J t d W x h c y 9 T Z W N 0 a W 9 u M S 5 t U E s F B g A A A A A D A A M A w g A A A B s I 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5 G A A A A A A A A j E 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R d W V y e U l E I i B W Y W x 1 Z T 0 i c 2 Q 5 N z h i Z j I w L W I y M T U t N G V i M y 1 h Y m M 1 L T N j N D V j M j A z Y m M y Z S I g L z 4 8 R W 5 0 c n k g V H l w Z T 0 i R m l s b E x h c 3 R V c G R h d G V k I i B W Y W x 1 Z T 0 i Z D I w M j U t M D c t M D N U M T g 6 M z E 6 M D Q u N z c x M D M 2 M F o i I C 8 + P E V u d H J 5 I F R 5 c G U 9 I k Z p b G x D b 2 x 1 b W 5 U e X B l c y I g V m F s d W U 9 I n N C Z 1 l G Q l F V P S I g L z 4 8 R W 5 0 c n k g V H l w Z T 0 i R m l s b E V y c m 9 y Q 2 9 k Z S I g V m F s d W U 9 I n N V b m t u b 3 d u I i A v P j x F b n R y e S B U e X B l P S J B Z G R l Z F R v R G F 0 Y U 1 v Z G V s I i B W Y W x 1 Z T 0 i b D A i I C 8 + P E V u d H J 5 I F R 5 c G U 9 I k Z p b G x D b 2 x 1 b W 5 O Y W 1 l c y I g V m F s d W U 9 I n N b J n F 1 b 3 Q 7 Q 2 F 0 Z W d v c n k m c X V v d D s s J n F 1 b 3 Q 7 U 3 V i L U N h d G V n b 3 J 5 J n F 1 b 3 Q 7 L C Z x d W 9 0 O 1 N 1 b S B v Z i B z Y W x l c y Z x d W 9 0 O y w m c X V v d D t T Y W x l c y B B d m V y Y W d l J n F 1 b 3 Q 7 L C Z x d W 9 0 O 1 N 1 b S B v Z i B x d W F u d G l 0 e S Z x d W 9 0 O 1 0 i I C 8 + P E V u d H J 5 I F R 5 c G U 9 I k Z p b G x T d G F 0 d X M i I F Z h b H V l P S J z Q 2 9 t c G x l d G U i I C 8 + P E V u d H J 5 I F R 5 c G U 9 I l J l b G F 0 a W 9 u c 2 h p c E l u Z m 9 D b 2 5 0 Y W l u Z X I i I F Z h b H V l P S J z e y Z x d W 9 0 O 2 N v b H V t b k N v d W 5 0 J n F 1 b 3 Q 7 O j U s J n F 1 b 3 Q 7 a 2 V 5 Q 2 9 s d W 1 u T m F t Z X M m c X V v d D s 6 W y Z x d W 9 0 O 0 N h d G V n b 3 J 5 J n F 1 b 3 Q 7 L C Z x d W 9 0 O 1 N 1 Y i 1 D Y X R l Z 2 9 y e S Z x d W 9 0 O 1 0 s J n F 1 b 3 Q 7 c X V l c n l S Z W x h d G l v b n N o a X B z J n F 1 b 3 Q 7 O l t d L C Z x d W 9 0 O 2 N v b H V t b k l k Z W 5 0 a X R p Z X M m c X V v d D s 6 W y Z x d W 9 0 O 1 N l Y 3 R p b 2 4 x L 0 9 y Z G V y c y 9 H c m 9 1 c G V k I F J v d 3 M u e 0 N h d G V n b 3 J 5 L D B 9 J n F 1 b 3 Q 7 L C Z x d W 9 0 O 1 N l Y 3 R p b 2 4 x L 0 9 y Z G V y c y 9 H c m 9 1 c G V k I F J v d 3 M u e 1 N 1 Y i 1 D Y X R l Z 2 9 y e S w x f S Z x d W 9 0 O y w m c X V v d D t T Z W N 0 a W 9 u M S 9 P c m R l c n M v R 3 J v d X B l Z C B S b 3 d z L n t T d W 0 g b 2 Y g c 2 F s Z X M s M n 0 m c X V v d D s s J n F 1 b 3 Q 7 U 2 V j d G l v b j E v T 3 J k Z X J z L 0 d y b 3 V w Z W Q g U m 9 3 c y 5 7 U 2 F s Z X M g Q X Z l c m F n Z S w z f S Z x d W 9 0 O y w m c X V v d D t T Z W N 0 a W 9 u M S 9 P c m R l c n M v R 3 J v d X B l Z C B S b 3 d z L n t T d W 0 g b 2 Y g c X V h b n R p d H k s N H 0 m c X V v d D t d L C Z x d W 9 0 O 0 N v b H V t b k N v d W 5 0 J n F 1 b 3 Q 7 O j U s J n F 1 b 3 Q 7 S 2 V 5 Q 2 9 s d W 1 u T m F t Z X M m c X V v d D s 6 W y Z x d W 9 0 O 0 N h d G V n b 3 J 5 J n F 1 b 3 Q 7 L C Z x d W 9 0 O 1 N 1 Y i 1 D Y X R l Z 2 9 y e S Z x d W 9 0 O 1 0 s J n F 1 b 3 Q 7 Q 2 9 s d W 1 u S W R l b n R p d G l l c y Z x d W 9 0 O z p b J n F 1 b 3 Q 7 U 2 V j d G l v b j E v T 3 J k Z X J z L 0 d y b 3 V w Z W Q g U m 9 3 c y 5 7 Q 2 F 0 Z W d v c n k s M H 0 m c X V v d D s s J n F 1 b 3 Q 7 U 2 V j d G l v b j E v T 3 J k Z X J z L 0 d y b 3 V w Z W Q g U m 9 3 c y 5 7 U 3 V i L U N h d G V n b 3 J 5 L D F 9 J n F 1 b 3 Q 7 L C Z x d W 9 0 O 1 N l Y 3 R p b 2 4 x L 0 9 y Z G V y c y 9 H c m 9 1 c G V k I F J v d 3 M u e 1 N 1 b S B v Z i B z Y W x l c y w y f S Z x d W 9 0 O y w m c X V v d D t T Z W N 0 a W 9 u M S 9 P c m R l c n M v R 3 J v d X B l Z C B S b 3 d z L n t T Y W x l c y B B d m V y Y W d l L D N 9 J n F 1 b 3 Q 7 L C Z x d W 9 0 O 1 N l Y 3 R p b 2 4 x L 0 9 y Z G V y c y 9 H c m 9 1 c G V k I F J v d 3 M u e 1 N 1 b S B v Z i B x d W F u d G l 0 e S w 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P c m R l c n N f U 2 h l Z X Q 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G V v c G x 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U G V v c G x l I i A v P j x F b n R y e S B U e X B l P S J G a W x s Z W R D b 2 1 w b G V 0 Z V J l c 3 V s d F R v V 2 9 y a 3 N o Z W V 0 I i B W Y W x 1 Z T 0 i b D E i I C 8 + P E V u d H J 5 I F R 5 c G U 9 I k Z p b G x D b 3 V u d C I g V m F s d W U 9 I m w 0 I i A v P j x F b n R y e S B U e X B l P S J G a W x s R X J y b 3 J D b 2 R l I i B W Y W x 1 Z T 0 i c 1 V u a 2 5 v d 2 4 i I C 8 + P E V u d H J 5 I F R 5 c G U 9 I k Z p b G x F c n J v c k N v d W 5 0 I i B W Y W x 1 Z T 0 i b D A i I C 8 + P E V u d H J 5 I F R 5 c G U 9 I k Z p b G x M Y X N 0 V X B k Y X R l Z C I g V m F s d W U 9 I m Q y M D I 1 L T A 0 L T E x V D E z O j M x O j E z L j U 4 M j E x O T Z a I i A v P j x F b n R y e S B U e X B l P S J G a W x s Q 2 9 s d W 1 u V H l w Z X M i I F Z h b H V l P S J z Q m d Z P S I g L z 4 8 R W 5 0 c n k g V H l w Z T 0 i R m l s b E N v b H V t b k 5 h b W V z I i B W Y W x 1 Z T 0 i c 1 s m c X V v d D t Q Z X J z b 2 4 m c X V v d D s s J n F 1 b 3 Q 7 U m V n a W 9 u 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G V v c G x l L 0 N o Y W 5 n Z W Q g V H l w Z T E u e 1 B l c n N v b i w w f S Z x d W 9 0 O y w m c X V v d D t T Z W N 0 a W 9 u M S 9 Q Z W 9 w b G U v Q 2 h h b m d l Z C B U e X B l M S 5 7 U m V n a W 9 u L D F 9 J n F 1 b 3 Q 7 X S w m c X V v d D t D b 2 x 1 b W 5 D b 3 V u d C Z x d W 9 0 O z o y L C Z x d W 9 0 O 0 t l e U N v b H V t b k 5 h b W V z J n F 1 b 3 Q 7 O l t d L C Z x d W 9 0 O 0 N v b H V t b k l k Z W 5 0 a X R p Z X M m c X V v d D s 6 W y Z x d W 9 0 O 1 N l Y 3 R p b 2 4 x L 1 B l b 3 B s Z S 9 D a G F u Z 2 V k I F R 5 c G U x L n t Q Z X J z b 2 4 s M H 0 m c X V v d D s s J n F 1 b 3 Q 7 U 2 V j d G l v b j E v U G V v c G x l L 0 N o Y W 5 n Z W Q g V H l w Z T E u e 1 J l Z 2 l v b i w x f S Z x d W 9 0 O 1 0 s J n F 1 b 3 Q 7 U m V s Y X R p b 2 5 z a G l w S W 5 m b y Z x d W 9 0 O z p b X X 0 i I C 8 + P E V u d H J 5 I F R 5 c G U 9 I k 5 h d m l n Y X R p b 2 5 T d G V w T m F t Z S I g V m F s d W U 9 I n N O Y X Z p Z 2 F 0 a W 9 u I i A v P j x F b n R y e S B U e X B l P S J R d W V y e U l E I i B W Y W x 1 Z T 0 i c z g z M W Q 1 Y W N j L W N l O G Q t N D Y z N i 1 h M z k w L W V i O D Q 4 Z T M 2 N z l j N S I g L z 4 8 R W 5 0 c n k g V H l w Z T 0 i Q W R k Z W R U b 0 R h d G F N b 2 R l b C I g V m F s d W U 9 I m w w I i A v P j w v U 3 R h Y m x l R W 5 0 c m l l c z 4 8 L 0 l 0 Z W 0 + P E l 0 Z W 0 + P E l 0 Z W 1 M b 2 N h d G l v b j 4 8 S X R l b V R 5 c G U + R m 9 y b X V s Y T w v S X R l b V R 5 c G U + P E l 0 Z W 1 Q Y X R o P l N l Y 3 R p b 2 4 x L 1 B l b 3 B s Z S 9 T b 3 V y Y 2 U 8 L 0 l 0 Z W 1 Q Y X R o P j w v S X R l b U x v Y 2 F 0 a W 9 u P j x T d G F i b G V F b n R y a W V z I C 8 + P C 9 J d G V t P j x J d G V t P j x J d G V t T G 9 j Y X R p b 2 4 + P E l 0 Z W 1 U e X B l P k Z v c m 1 1 b G E 8 L 0 l 0 Z W 1 U e X B l P j x J d G V t U G F 0 a D 5 T Z W N 0 a W 9 u M S 9 Q Z W 9 w b G U v U G V v c G x l X 1 N o Z W V 0 P C 9 J d G V t U G F 0 a D 4 8 L 0 l 0 Z W 1 M b 2 N h d G l v b j 4 8 U 3 R h Y m x l R W 5 0 c m l l c y A v P j w v S X R l b T 4 8 S X R l b T 4 8 S X R l b U x v Y 2 F 0 a W 9 u P j x J d G V t V H l w Z T 5 G b 3 J t d W x h P C 9 J d G V t V H l w Z T 4 8 S X R l b V B h d G g + U 2 V j d G l v b j E v U G V v c G x l L 0 N o Y W 5 n Z W Q l M j B U e X B l P C 9 J d G V t U G F 0 a D 4 8 L 0 l 0 Z W 1 M b 2 N h d G l v b j 4 8 U 3 R h Y m x l R W 5 0 c m l l c y A v P j w v S X R l b T 4 8 S X R l b T 4 8 S X R l b U x v Y 2 F 0 a W 9 u P j x J d G V t V H l w Z T 5 G b 3 J t d W x h P C 9 J d G V t V H l w Z T 4 8 S X R l b V B h d G g + U 2 V j d G l v b j E v U m V 0 d X J 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U m V 0 d X J u I i A v P j x F b n R y e S B U e X B l P S J G a W x s Z W R D b 2 1 w b G V 0 Z V J l c 3 V s d F R v V 2 9 y a 3 N o Z W V 0 I i B W Y W x 1 Z T 0 i b D E i I C 8 + P E V u d H J 5 I F R 5 c G U 9 I k Z p b G x D b 3 V u d C I g V m F s d W U 9 I m w y O T Y i I C 8 + P E V u d H J 5 I F R 5 c G U 9 I k Z p b G x F c n J v c k N v Z G U i I F Z h b H V l P S J z V W 5 r b m 9 3 b i I g L z 4 8 R W 5 0 c n k g V H l w Z T 0 i R m l s b E V y c m 9 y Q 2 9 1 b n Q i I F Z h b H V l P S J s M C I g L z 4 8 R W 5 0 c n k g V H l w Z T 0 i R m l s b E x h c 3 R V c G R h d G V k I i B W Y W x 1 Z T 0 i Z D I w M j U t M D Q t M T F U M T M 6 M z E 6 M T M u N j I z M D k 2 M F o i I C 8 + P E V u d H J 5 I F R 5 c G U 9 I k Z p b G x D b 2 x 1 b W 5 U e X B l c y I g V m F s d W U 9 I n N C Z 1 k 9 I i A v P j x F b n R y e S B U e X B l P S J G a W x s Q 2 9 s d W 1 u T m F t Z X M i I F Z h b H V l P S J z W y Z x d W 9 0 O 1 J l d H V y b m V k J n F 1 b 3 Q 7 L C Z x d W 9 0 O 0 9 y Z G V y I E l E 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m V 0 d X J u L 0 N o Y W 5 n Z W Q g V H l w Z T E u e 1 J l d H V y b m V k L D B 9 J n F 1 b 3 Q 7 L C Z x d W 9 0 O 1 N l Y 3 R p b 2 4 x L 1 J l d H V y b i 9 D a G F u Z 2 V k I F R 5 c G U x L n t P c m R l c i B J R C w x f S Z x d W 9 0 O 1 0 s J n F 1 b 3 Q 7 Q 2 9 s d W 1 u Q 2 9 1 b n Q m c X V v d D s 6 M i w m c X V v d D t L Z X l D b 2 x 1 b W 5 O Y W 1 l c y Z x d W 9 0 O z p b X S w m c X V v d D t D b 2 x 1 b W 5 J Z G V u d G l 0 a W V z J n F 1 b 3 Q 7 O l s m c X V v d D t T Z W N 0 a W 9 u M S 9 S Z X R 1 c m 4 v Q 2 h h b m d l Z C B U e X B l M S 5 7 U m V 0 d X J u Z W Q s M H 0 m c X V v d D s s J n F 1 b 3 Q 7 U 2 V j d G l v b j E v U m V 0 d X J u L 0 N o Y W 5 n Z W Q g V H l w Z T E u e 0 9 y Z G V y I E l E L D F 9 J n F 1 b 3 Q 7 X S w m c X V v d D t S Z W x h d G l v b n N o a X B J b m Z v J n F 1 b 3 Q 7 O l t d f S I g L z 4 8 R W 5 0 c n k g V H l w Z T 0 i T m F 2 a W d h d G l v b l N 0 Z X B O Y W 1 l I i B W Y W x 1 Z T 0 i c 0 5 h d m l n Y X R p b 2 4 i I C 8 + P E V u d H J 5 I F R 5 c G U 9 I l F 1 Z X J 5 S U Q i I F Z h b H V l P S J z N m I 4 N G E 0 N T U t O T A z N y 0 0 Z G N h L T k 4 Z j k t Z T V l Y m Y x Y T h j N j Q z I i A v P j x F b n R y e S B U e X B l P S J B Z G R l Z F R v R G F 0 Y U 1 v Z G V s I i B W Y W x 1 Z T 0 i b D A i I C 8 + P C 9 T d G F i b G V F b n R y a W V z P j w v S X R l b T 4 8 S X R l b T 4 8 S X R l b U x v Y 2 F 0 a W 9 u P j x J d G V t V H l w Z T 5 G b 3 J t d W x h P C 9 J d G V t V H l w Z T 4 8 S X R l b V B h d G g + U 2 V j d G l v b j E v U m V 0 d X J u L 1 N v d X J j Z T w v S X R l b V B h d G g + P C 9 J d G V t T G 9 j Y X R p b 2 4 + P F N 0 Y W J s Z U V u d H J p Z X M g L z 4 8 L 0 l 0 Z W 0 + P E l 0 Z W 0 + P E l 0 Z W 1 M b 2 N h d G l v b j 4 8 S X R l b V R 5 c G U + R m 9 y b X V s Y T w v S X R l b V R 5 c G U + P E l 0 Z W 1 Q Y X R o P l N l Y 3 R p b 2 4 x L 1 J l d H V y b i 9 S Z X R 1 c m 5 f U 2 h l Z X Q 8 L 0 l 0 Z W 1 Q Y X R o P j w v S X R l b U x v Y 2 F 0 a W 9 u P j x T d G F i b G V F b n R y a W V z I C 8 + P C 9 J d G V t P j x J d G V t P j x J d G V t T G 9 j Y X R p b 2 4 + P E l 0 Z W 1 U e X B l P k Z v c m 1 1 b G E 8 L 0 l 0 Z W 1 U e X B l P j x J d G V t U G F 0 a D 5 T Z W N 0 a W 9 u M S 9 S Z X R 1 c m 4 v Q 2 h h b m d l Z C U y M F R 5 c G U 8 L 0 l 0 Z W 1 Q Y X R o P j w v S X R l b U x v Y 2 F 0 a W 9 u P j x T d G F i b G V F b n R y a W V z I C 8 + P C 9 J d G V t P j x J d G V t P j x J d G V t T G 9 j Y X R p b 2 4 + P E l 0 Z W 1 U e X B l P k Z v c m 1 1 b G E 8 L 0 l 0 Z W 1 U e X B l P j x J d G V t U G F 0 a D 5 T Z W N 0 a W 9 u M S 9 P c m R l c n M v U 3 B s a X Q l M j B D b 2 x 1 b W 4 l M j B i e S U y M F B v c 2 l 0 a W 9 u 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T c G x p d C U y M E N v b H V t b i U y M G J 5 J T I w U G 9 z a X R p b 2 4 x P C 9 J d G V t U G F 0 a D 4 8 L 0 l 0 Z W 1 M b 2 N h d G l v b j 4 8 U 3 R h Y m x l R W 5 0 c m l l c y A v P j w v S X R l b T 4 8 S X R l b T 4 8 S X R l b U x v Y 2 F 0 a W 9 u P j x J d G V t V H l w Z T 5 G b 3 J t d W x h P C 9 J d G V t V H l w Z T 4 8 S X R l b V B h d G g + U 2 V j d G l v b j E v T 3 J k Z X J z L 0 N o Y W 5 n Z W Q l M j B U e X B l M j w v S X R l b V B h d G g + P C 9 J d G V t T G 9 j Y X R p b 2 4 + P F N 0 Y W J s Z U V u d H J p Z X M g L z 4 8 L 0 l 0 Z W 0 + P E l 0 Z W 0 + P E l 0 Z W 1 M b 2 N h d G l v b j 4 8 S X R l b V R 5 c G U + R m 9 y b X V s Y T w v S X R l b V R 5 c G U + P E l 0 Z W 1 Q Y X R o P l N l Y 3 R p b 2 4 x L 0 9 y Z G V y c y 9 T c G x p d C U y M E N v b H V t b i U y M G J 5 J T I w U G 9 z a X R p b 2 4 y P C 9 J d G V t U G F 0 a D 4 8 L 0 l 0 Z W 1 M b 2 N h d G l v b j 4 8 U 3 R h Y m x l R W 5 0 c m l l c y A v P j w v S X R l b T 4 8 S X R l b T 4 8 S X R l b U x v Y 2 F 0 a W 9 u P j x J d G V t V H l w Z T 5 G b 3 J t d W x h P C 9 J d G V t V H l w Z T 4 8 S X R l b V B h d G g + U 2 V j d G l v b j E v T 3 J k Z X J z L 0 N o Y W 5 n Z W Q l M j B U e X B l M z 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U 3 B s a X Q l M j B D b 2 x 1 b W 4 l M j B i e S U y M F B v c 2 l 0 a W 9 u M z w v S X R l b V B h d G g + P C 9 J d G V t T G 9 j Y X R p b 2 4 + P F N 0 Y W J s Z U V u d H J p Z X M g L z 4 8 L 0 l 0 Z W 0 + P E l 0 Z W 0 + P E l 0 Z W 1 M b 2 N h d G l v b j 4 8 S X R l b V R 5 c G U + R m 9 y b X V s Y T w v S X R l b V R 5 c G U + P E l 0 Z W 1 Q Y X R o P l N l Y 3 R p b 2 4 x L 0 9 y Z G V y c y 9 D a G F u Z 2 V k J T I w V H l w Z T Q 8 L 0 l 0 Z W 1 Q Y X R o P j w v S X R l b U x v Y 2 F 0 a W 9 u P j x T d G F i b G V F b n R y a W V z I C 8 + P C 9 J d G V t P j x J d G V t P j x J d G V t T G 9 j Y X R p b 2 4 + P E l 0 Z W 1 U e X B l P k Z v c m 1 1 b G E 8 L 0 l 0 Z W 1 U e X B l P j x J d G V t U G F 0 a D 5 T Z W N 0 a W 9 u M S 9 P c m R l c n M v U m V w b G F j Z W Q l M j B W Y W x 1 Z T w v S X R l b V B h d G g + P C 9 J d G V t T G 9 j Y X R p b 2 4 + P F N 0 Y W J s Z U V u d H J p Z X M g L z 4 8 L 0 l 0 Z W 0 + P E l 0 Z W 0 + P E l 0 Z W 1 M b 2 N h d G l v b j 4 8 S X R l b V R 5 c G U + R m 9 y b X V s Y T w v S X R l b V R 5 c G U + P E l 0 Z W 1 Q Y X R o P l N l Y 3 R p b 2 4 x L 0 9 y Z G V y c y 9 N Z X J n Z W Q l M j B D b 2 x 1 b W 5 z M j w v S X R l b V B h d G g + P C 9 J d G V t T G 9 j Y X R p b 2 4 + P F N 0 Y W J s Z U V u d H J p Z X M g L z 4 8 L 0 l 0 Z W 0 + P E l 0 Z W 0 + P E l 0 Z W 1 M b 2 N h d G l v b j 4 8 S X R l b V R 5 c G U + R m 9 y b X V s Y T w v S X R l b V R 5 c G U + P E l 0 Z W 1 Q Y X R o P l N l Y 3 R p b 2 4 x L 0 9 y Z G V y c y 9 N Z X J n Z W Q l M j B D b 2 x 1 b W 5 z P C 9 J d G V t U G F 0 a D 4 8 L 0 l 0 Z W 1 M b 2 N h d G l v b j 4 8 U 3 R h Y m x l R W 5 0 c m l l c y A v P j w v S X R l b T 4 8 S X R l b T 4 8 S X R l b U x v Y 2 F 0 a W 9 u P j x J d G V t V H l w Z T 5 G b 3 J t d W x h P C 9 J d G V t V H l w Z T 4 8 S X R l b V B h d G g + U 2 V j d G l v b j E v T 3 J k Z X J z L 0 N o Y W 5 n Z W Q l M j B U e X B l N T w v S X R l b V B h d G g + P C 9 J d G V t T G 9 j Y X R p b 2 4 + P F N 0 Y W J s Z U V u d H J p Z X M g L z 4 8 L 0 l 0 Z W 0 + P E l 0 Z W 0 + P E l 0 Z W 1 M b 2 N h d G l v b j 4 8 S X R l b V R 5 c G U + R m 9 y b X V s Y T w v S X R l b V R 5 c G U + P E l 0 Z W 1 Q Y X R o P l N l Y 3 R p b 2 4 x L 0 9 y Z G V y c y 9 T c G x p d C U y M E N v b H V t b i U y M G J 5 J T I w R G V s a W 1 p d G V y P C 9 J d G V t U G F 0 a D 4 8 L 0 l 0 Z W 1 M b 2 N h d G l v b j 4 8 U 3 R h Y m x l R W 5 0 c m l l c y A v P j w v S X R l b T 4 8 S X R l b T 4 8 S X R l b U x v Y 2 F 0 a W 9 u P j x J d G V t V H l w Z T 5 G b 3 J t d W x h P C 9 J d G V t V H l w Z T 4 8 S X R l b V B h d G g + U 2 V j d G l v b j E v T 3 J k Z X J z L 0 N o Y W 5 n Z W Q l M j B U e X B l N j w v S X R l b V B h d G g + P C 9 J d G V t T G 9 j Y X R p b 2 4 + P F N 0 Y W J s Z U V u d H J p Z X M g L z 4 8 L 0 l 0 Z W 0 + P E l 0 Z W 0 + P E l 0 Z W 1 M b 2 N h d G l v b j 4 8 S X R l b V R 5 c G U + R m 9 y b X V s Y T w v S X R l b V R 5 c G U + P E l 0 Z W 1 Q Y X R o P l N l Y 3 R p b 2 4 x L 0 9 y Z G V y c y 9 S Z W 5 h b W V k J T I w Q 2 9 s d W 1 u c z I 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U m V v c m R l c m V k J T I w Q 2 9 s d W 1 u c z w v S X R l b V B h d G g + P C 9 J d G V t T G 9 j Y X R p b 2 4 + P F N 0 Y W J s Z U V u d H J p Z X M g L z 4 8 L 0 l 0 Z W 0 + P E l 0 Z W 0 + P E l 0 Z W 1 M b 2 N h d G l v b j 4 8 S X R l b V R 5 c G U + R m 9 y b X V s Y T w v S X R l b V R 5 c G U + P E l 0 Z W 1 Q Y X R o P l N l Y 3 R p b 2 4 x L 0 9 y Z G V y c y 9 D a G F u Z 2 V k J T I w V H l w Z T c 8 L 0 l 0 Z W 1 Q Y X R o P j w v S X R l b U x v Y 2 F 0 a W 9 u P j x T d G F i b G V F b n R y a W V z I C 8 + P C 9 J d G V t P j x J d G V t P j x J d G V t T G 9 j Y X R p b 2 4 + P E l 0 Z W 1 U e X B l P k Z v c m 1 1 b G E 8 L 0 l 0 Z W 1 U e X B l P j x J d G V t U G F 0 a D 5 T Z W N 0 a W 9 u M S 9 P c m R l c n M v Q W R k Z W Q l M j B D d X N 0 b 2 0 x P C 9 J d G V t U G F 0 a D 4 8 L 0 l 0 Z W 1 M b 2 N h d G l v b j 4 8 U 3 R h Y m x l R W 5 0 c m l l c y A v P j w v S X R l b T 4 8 S X R l b T 4 8 S X R l b U x v Y 2 F 0 a W 9 u P j x J d G V t V H l w Z T 5 G b 3 J t d W x h P C 9 J d G V t V H l w Z T 4 8 S X R l b V B h d G g + U 2 V j d G l v b j E v T 3 J k Z X J z L 1 J l b 3 J k Z X J l Z C U y M E N v b H V t b n M x P C 9 J d G V t U G F 0 a D 4 8 L 0 l 0 Z W 1 M b 2 N h d G l v b j 4 8 U 3 R h Y m x l R W 5 0 c m l l c y A v P j w v S X R l b T 4 8 S X R l b T 4 8 S X R l b U x v Y 2 F 0 a W 9 u P j x J d G V t V H l w Z T 5 G b 3 J t d W x h P C 9 J d G V t V H l w Z T 4 8 S X R l b V B h d G g + U 2 V j d G l v b j E v T 3 J k Z X J z L 0 F k Z G V k J T I w S W 5 k Z X g 8 L 0 l 0 Z W 1 Q Y X R o P j w v S X R l b U x v Y 2 F 0 a W 9 u P j x T d G F i b G V F b n R y a W V z I C 8 + P C 9 J d G V t P j x J d G V t P j x J d G V t T G 9 j Y X R p b 2 4 + P E l 0 Z W 1 U e X B l P k Z v c m 1 1 b G E 8 L 0 l 0 Z W 1 U e X B l P j x J d G V t U G F 0 a D 5 T Z W N 0 a W 9 u M S 9 P c m R l c n 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3 J k Z X J z O C I g L z 4 8 R W 5 0 c n k g V H l w Z T 0 i R m l s b G V k Q 2 9 t c G x l d G V S Z X N 1 b H R U b 1 d v c m t z a G V l d C I g V m F s d W U 9 I m w x I i A v P j x F b n R y e S B U e X B l P S J G a W x s T G F z d F V w Z G F 0 Z W Q i I F Z h b H V l P S J k M j A y N S 0 w N C 0 x M V Q x M z o z M T o x M y 4 2 N D U w N T M x W i I g L z 4 8 R W 5 0 c n k g V H l w Z T 0 i R m l s b E V y c m 9 y Q 2 9 1 b n Q i I F Z h b H V l P S J s M C I g L z 4 8 R W 5 0 c n k g V H l w Z T 0 i R m l s b E V y c m 9 y Q 2 9 k Z S I g V m F s d W U 9 I n N V b m t u b 3 d u I i A v P j x F b n R y e S B U e X B l P S J G a W x s Q 2 9 1 b n Q i I F Z h b H V l P S J s M T c i I C 8 + P E V u d H J 5 I F R 5 c G U 9 I l F 1 Z X J 5 S U Q i I F Z h b H V l P S J z M j E 4 Z T k y M W I t Y z M 4 N S 0 0 N G I 0 L W E 1 O W E t M D d m Z W M z Y j R m Z W Y x I i A v P j x F b n R y e S B U e X B l P S J G a W x s Q 2 9 s d W 1 u V H l w Z X M i I F Z h b H V l P S J z Q m d Z R k J R V T 0 i I C 8 + P E V u d H J 5 I F R 5 c G U 9 I k Z p b G x T d G F 0 d X M i I F Z h b H V l P S J z Q 2 9 t c G x l d G U i I C 8 + P E V u d H J 5 I F R 5 c G U 9 I k Z p b G x D b 2 x 1 b W 5 O Y W 1 l c y I g V m F s d W U 9 I n N b J n F 1 b 3 Q 7 Q 2 F 0 Z W d v c n k m c X V v d D s s J n F 1 b 3 Q 7 U 3 V i L U N h d G V n b 3 J 5 J n F 1 b 3 Q 7 L C Z x d W 9 0 O 1 N 1 b S B v Z i B z Y W x l c y Z x d W 9 0 O y w m c X V v d D t T Y W x l c y B B d m V y Y W d l J n F 1 b 3 Q 7 L C Z x d W 9 0 O 1 N 1 b S B v Z i B x d W F u d G l 0 e S Z x d W 9 0 O 1 0 i I C 8 + P E V u d H J 5 I F R 5 c G U 9 I k F k Z G V k V G 9 E Y X R h T W 9 k Z W w i I F Z h b H V l P S J s M C I g L z 4 8 R W 5 0 c n k g V H l w Z T 0 i T G 9 h Z G V k V G 9 B b m F s e X N p c 1 N l c n Z p Y 2 V z I i B W Y W x 1 Z T 0 i b D A i I C 8 + P E V u d H J 5 I F R 5 c G U 9 I l J l b G F 0 a W 9 u c 2 h p c E l u Z m 9 D b 2 5 0 Y W l u Z X I i I F Z h b H V l P S J z e y Z x d W 9 0 O 2 N v b H V t b k N v d W 5 0 J n F 1 b 3 Q 7 O j U s J n F 1 b 3 Q 7 a 2 V 5 Q 2 9 s d W 1 u T m F t Z X M m c X V v d D s 6 W y Z x d W 9 0 O 0 N h d G V n b 3 J 5 J n F 1 b 3 Q 7 L C Z x d W 9 0 O 1 N 1 Y i 1 D Y X R l Z 2 9 y e S Z x d W 9 0 O 1 0 s J n F 1 b 3 Q 7 c X V l c n l S Z W x h d G l v b n N o a X B z J n F 1 b 3 Q 7 O l t d L C Z x d W 9 0 O 2 N v b H V t b k l k Z W 5 0 a X R p Z X M m c X V v d D s 6 W y Z x d W 9 0 O 1 N l Y 3 R p b 2 4 x L 0 9 y Z G V y c y A o M i k v R 3 J v d X B l Z C B S b 3 d z L n t D Y X R l Z 2 9 y e S w w f S Z x d W 9 0 O y w m c X V v d D t T Z W N 0 a W 9 u M S 9 P c m R l c n M g K D I p L 0 d y b 3 V w Z W Q g U m 9 3 c y 5 7 U 3 V i L U N h d G V n b 3 J 5 L D F 9 J n F 1 b 3 Q 7 L C Z x d W 9 0 O 1 N l Y 3 R p b 2 4 x L 0 9 y Z G V y c y A o M i k v R 3 J v d X B l Z C B S b 3 d z L n t T d W 0 g b 2 Y g c 2 F s Z X M s M n 0 m c X V v d D s s J n F 1 b 3 Q 7 U 2 V j d G l v b j E v T 3 J k Z X J z I C g y K S 9 H c m 9 1 c G V k I F J v d 3 M u e 1 N h b G V z I E F 2 Z X J h Z 2 U s M 3 0 m c X V v d D s s J n F 1 b 3 Q 7 U 2 V j d G l v b j E v T 3 J k Z X J z I C g y K S 9 H c m 9 1 c G V k I F J v d 3 M u e 1 N 1 b S B v Z i B x d W F u d G l 0 e S w 0 f S Z x d W 9 0 O 1 0 s J n F 1 b 3 Q 7 Q 2 9 s d W 1 u Q 2 9 1 b n Q m c X V v d D s 6 N S w m c X V v d D t L Z X l D b 2 x 1 b W 5 O Y W 1 l c y Z x d W 9 0 O z p b J n F 1 b 3 Q 7 Q 2 F 0 Z W d v c n k m c X V v d D s s J n F 1 b 3 Q 7 U 3 V i L U N h d G V n b 3 J 5 J n F 1 b 3 Q 7 X S w m c X V v d D t D b 2 x 1 b W 5 J Z G V u d G l 0 a W V z J n F 1 b 3 Q 7 O l s m c X V v d D t T Z W N 0 a W 9 u M S 9 P c m R l c n M g K D I p L 0 d y b 3 V w Z W Q g U m 9 3 c y 5 7 Q 2 F 0 Z W d v c n k s M H 0 m c X V v d D s s J n F 1 b 3 Q 7 U 2 V j d G l v b j E v T 3 J k Z X J z I C g y K S 9 H c m 9 1 c G V k I F J v d 3 M u e 1 N 1 Y i 1 D Y X R l Z 2 9 y e S w x f S Z x d W 9 0 O y w m c X V v d D t T Z W N 0 a W 9 u M S 9 P c m R l c n M g K D I p L 0 d y b 3 V w Z W Q g U m 9 3 c y 5 7 U 3 V t I G 9 m I H N h b G V z L D J 9 J n F 1 b 3 Q 7 L C Z x d W 9 0 O 1 N l Y 3 R p b 2 4 x L 0 9 y Z G V y c y A o M i k v R 3 J v d X B l Z C B S b 3 d z L n t T Y W x l c y B B d m V y Y W d l L D N 9 J n F 1 b 3 Q 7 L C Z x d W 9 0 O 1 N l Y 3 R p b 2 4 x L 0 9 y Z G V y c y A o M i k v R 3 J v d X B l Z C B S b 3 d z L n t T d W 0 g b 2 Y g c X V h b n R p d H k s N H 0 m c X V v d D t d L C Z x d W 9 0 O 1 J l b G F 0 a W 9 u c 2 h p c E l u Z m 8 m c X V v d D s 6 W 1 1 9 I i A v P j w v U 3 R h Y m x l R W 5 0 c m l l c z 4 8 L 0 l 0 Z W 0 + P E l 0 Z W 0 + P E l 0 Z W 1 M b 2 N h d G l v b j 4 8 S X R l b V R 5 c G U + R m 9 y b X V s Y T w v S X R l b V R 5 c G U + P E l 0 Z W 1 Q Y X R o P l N l Y 3 R p b 2 4 x L 0 9 y Z G V y c y U y M C g y K S 9 T b 3 V y Y 2 U 8 L 0 l 0 Z W 1 Q Y X R o P j w v S X R l b U x v Y 2 F 0 a W 9 u P j x T d G F i b G V F b n R y a W V z I C 8 + P C 9 J d G V t P j x J d G V t P j x J d G V t T G 9 j Y X R p b 2 4 + P E l 0 Z W 1 U e X B l P k Z v c m 1 1 b G E 8 L 0 l 0 Z W 1 U e X B l P j x J d G V t U G F 0 a D 5 T Z W N 0 a W 9 u M S 9 P c m R l c n M l M j A o M i k v T 3 J k Z X J z X 1 N o Z W V 0 P C 9 J d G V t U G F 0 a D 4 8 L 0 l 0 Z W 1 M b 2 N h d G l v b j 4 8 U 3 R h Y m x l R W 5 0 c m l l c y A v P j w v S X R l b T 4 8 S X R l b T 4 8 S X R l b U x v Y 2 F 0 a W 9 u P j x J d G V t V H l w Z T 5 G b 3 J t d W x h P C 9 J d G V t V H l w Z T 4 8 S X R l b V B h d G g + U 2 V j d G l v b j E v T 3 J k Z X J z J T I w K D I p L 1 B y b 2 1 v d G V k J T I w S G V h Z G V y c z w v S X R l b V B h d G g + P C 9 J d G V t T G 9 j Y X R p b 2 4 + P F N 0 Y W J s Z U V u d H J p Z X M g L z 4 8 L 0 l 0 Z W 0 + P E l 0 Z W 0 + P E l 0 Z W 1 M b 2 N h d G l v b j 4 8 S X R l b V R 5 c G U + R m 9 y b X V s Y T w v S X R l b V R 5 c G U + P E l 0 Z W 1 Q Y X R o P l N l Y 3 R p b 2 4 x L 0 9 y Z G V y c y U y M C g y K S 9 D a G F u Z 2 V k J T I w V H l w Z T w v S X R l b V B h d G g + P C 9 J d G V t T G 9 j Y X R p b 2 4 + P F N 0 Y W J s Z U V u d H J p Z X M g L z 4 8 L 0 l 0 Z W 0 + P E l 0 Z W 0 + P E l 0 Z W 1 M b 2 N h d G l v b j 4 8 S X R l b V R 5 c G U + R m 9 y b X V s Y T w v S X R l b V R 5 c G U + P E l 0 Z W 1 Q Y X R o P l N l Y 3 R p b 2 4 x L 0 9 y Z G V y c y U y M C g y K S 9 T c G x p d C U y M E N v b H V t b i U y M G J 5 J T I w U G 9 z a X R p b 2 4 8 L 0 l 0 Z W 1 Q Y X R o P j w v S X R l b U x v Y 2 F 0 a W 9 u P j x T d G F i b G V F b n R y a W V z I C 8 + P C 9 J d G V t P j x J d G V t P j x J d G V t T G 9 j Y X R p b 2 4 + P E l 0 Z W 1 U e X B l P k Z v c m 1 1 b G E 8 L 0 l 0 Z W 1 U e X B l P j x J d G V t U G F 0 a D 5 T Z W N 0 a W 9 u M S 9 P c m R l c n M l M j A o M i k v Q 2 h h b m d l Z C U y M F R 5 c G U x P C 9 J d G V t U G F 0 a D 4 8 L 0 l 0 Z W 1 M b 2 N h d G l v b j 4 8 U 3 R h Y m x l R W 5 0 c m l l c y A v P j w v S X R l b T 4 8 S X R l b T 4 8 S X R l b U x v Y 2 F 0 a W 9 u P j x J d G V t V H l w Z T 5 G b 3 J t d W x h P C 9 J d G V t V H l w Z T 4 8 S X R l b V B h d G g + U 2 V j d G l v b j E v T 3 J k Z X J z J T I w K D I p L 1 J l b m F t Z W Q l M j B D b 2 x 1 b W 5 z P C 9 J d G V t U G F 0 a D 4 8 L 0 l 0 Z W 1 M b 2 N h d G l v b j 4 8 U 3 R h Y m x l R W 5 0 c m l l c y A v P j w v S X R l b T 4 8 S X R l b T 4 8 S X R l b U x v Y 2 F 0 a W 9 u P j x J d G V t V H l w Z T 5 G b 3 J t d W x h P C 9 J d G V t V H l w Z T 4 8 S X R l b V B h d G g + U 2 V j d G l v b j E v T 3 J k Z X J z J T I w K D I p L 1 N w b G l 0 J T I w Q 2 9 s d W 1 u J T I w Y n k l M j B Q b 3 N p d G l v b j E 8 L 0 l 0 Z W 1 Q Y X R o P j w v S X R l b U x v Y 2 F 0 a W 9 u P j x T d G F i b G V F b n R y a W V z I C 8 + P C 9 J d G V t P j x J d G V t P j x J d G V t T G 9 j Y X R p b 2 4 + P E l 0 Z W 1 U e X B l P k Z v c m 1 1 b G E 8 L 0 l 0 Z W 1 U e X B l P j x J d G V t U G F 0 a D 5 T Z W N 0 a W 9 u M S 9 P c m R l c n M l M j A o M i k v Q 2 h h b m d l Z C U y M F R 5 c G U y P C 9 J d G V t U G F 0 a D 4 8 L 0 l 0 Z W 1 M b 2 N h d G l v b j 4 8 U 3 R h Y m x l R W 5 0 c m l l c y A v P j w v S X R l b T 4 8 S X R l b T 4 8 S X R l b U x v Y 2 F 0 a W 9 u P j x J d G V t V H l w Z T 5 G b 3 J t d W x h P C 9 J d G V t V H l w Z T 4 8 S X R l b V B h d G g + U 2 V j d G l v b j E v T 3 J k Z X J z J T I w K D I p L 1 N w b G l 0 J T I w Q 2 9 s d W 1 u J T I w Y n k l M j B Q b 3 N p d G l v b j I 8 L 0 l 0 Z W 1 Q Y X R o P j w v S X R l b U x v Y 2 F 0 a W 9 u P j x T d G F i b G V F b n R y a W V z I C 8 + P C 9 J d G V t P j x J d G V t P j x J d G V t T G 9 j Y X R p b 2 4 + P E l 0 Z W 1 U e X B l P k Z v c m 1 1 b G E 8 L 0 l 0 Z W 1 U e X B l P j x J d G V t U G F 0 a D 5 T Z W N 0 a W 9 u M S 9 P c m R l c n M l M j A o M i k v Q 2 h h b m d l Z C U y M F R 5 c G U z P C 9 J d G V t U G F 0 a D 4 8 L 0 l 0 Z W 1 M b 2 N h d G l v b j 4 8 U 3 R h Y m x l R W 5 0 c m l l c y A v P j w v S X R l b T 4 8 S X R l b T 4 8 S X R l b U x v Y 2 F 0 a W 9 u P j x J d G V t V H l w Z T 5 G b 3 J t d W x h P C 9 J d G V t V H l w Z T 4 8 S X R l b V B h d G g + U 2 V j d G l v b j E v T 3 J k Z X J z J T I w K D I p L 1 J l b W 9 2 Z W Q l M j B D b 2 x 1 b W 5 z P C 9 J d G V t U G F 0 a D 4 8 L 0 l 0 Z W 1 M b 2 N h d G l v b j 4 8 U 3 R h Y m x l R W 5 0 c m l l c y A v P j w v S X R l b T 4 8 S X R l b T 4 8 S X R l b U x v Y 2 F 0 a W 9 u P j x J d G V t V H l w Z T 5 G b 3 J t d W x h P C 9 J d G V t V H l w Z T 4 8 S X R l b V B h d G g + U 2 V j d G l v b j E v T 3 J k Z X J z J T I w K D I p L 1 J l b m F t Z W Q l M j B D b 2 x 1 b W 5 z M T w v S X R l b V B h d G g + P C 9 J d G V t T G 9 j Y X R p b 2 4 + P F N 0 Y W J s Z U V u d H J p Z X M g L z 4 8 L 0 l 0 Z W 0 + P E l 0 Z W 0 + P E l 0 Z W 1 M b 2 N h d G l v b j 4 8 S X R l b V R 5 c G U + R m 9 y b X V s Y T w v S X R l b V R 5 c G U + P E l 0 Z W 1 Q Y X R o P l N l Y 3 R p b 2 4 x L 0 9 y Z G V y c y U y M C g y K S 9 T c G x p d C U y M E N v b H V t b i U y M G J 5 J T I w U G 9 z a X R p b 2 4 z P C 9 J d G V t U G F 0 a D 4 8 L 0 l 0 Z W 1 M b 2 N h d G l v b j 4 8 U 3 R h Y m x l R W 5 0 c m l l c y A v P j w v S X R l b T 4 8 S X R l b T 4 8 S X R l b U x v Y 2 F 0 a W 9 u P j x J d G V t V H l w Z T 5 G b 3 J t d W x h P C 9 J d G V t V H l w Z T 4 8 S X R l b V B h d G g + U 2 V j d G l v b j E v T 3 J k Z X J z J T I w K D I p L 0 N o Y W 5 n Z W Q l M j B U e X B l N D w v S X R l b V B h d G g + P C 9 J d G V t T G 9 j Y X R p b 2 4 + P F N 0 Y W J s Z U V u d H J p Z X M g L z 4 8 L 0 l 0 Z W 0 + P E l 0 Z W 0 + P E l 0 Z W 1 M b 2 N h d G l v b j 4 8 S X R l b V R 5 c G U + R m 9 y b X V s Y T w v S X R l b V R 5 c G U + P E l 0 Z W 1 Q Y X R o P l N l Y 3 R p b 2 4 x L 0 9 y Z G V y c y U y M C g y K S 9 S Z X B s Y W N l Z C U y M F Z h b H V l P C 9 J d G V t U G F 0 a D 4 8 L 0 l 0 Z W 1 M b 2 N h d G l v b j 4 8 U 3 R h Y m x l R W 5 0 c m l l c y A v P j w v S X R l b T 4 8 S X R l b T 4 8 S X R l b U x v Y 2 F 0 a W 9 u P j x J d G V t V H l w Z T 5 G b 3 J t d W x h P C 9 J d G V t V H l w Z T 4 8 S X R l b V B h d G g + U 2 V j d G l v b j E v T 3 J k Z X J z J T I w K D I p L 0 1 l c m d l Z C U y M E N v b H V t b n M y P C 9 J d G V t U G F 0 a D 4 8 L 0 l 0 Z W 1 M b 2 N h d G l v b j 4 8 U 3 R h Y m x l R W 5 0 c m l l c y A v P j w v S X R l b T 4 8 S X R l b T 4 8 S X R l b U x v Y 2 F 0 a W 9 u P j x J d G V t V H l w Z T 5 G b 3 J t d W x h P C 9 J d G V t V H l w Z T 4 8 S X R l b V B h d G g + U 2 V j d G l v b j E v T 3 J k Z X J z J T I w K D I p L 0 1 l c m d l Z C U y M E N v b H V t b n M 8 L 0 l 0 Z W 1 Q Y X R o P j w v S X R l b U x v Y 2 F 0 a W 9 u P j x T d G F i b G V F b n R y a W V z I C 8 + P C 9 J d G V t P j x J d G V t P j x J d G V t T G 9 j Y X R p b 2 4 + P E l 0 Z W 1 U e X B l P k Z v c m 1 1 b G E 8 L 0 l 0 Z W 1 U e X B l P j x J d G V t U G F 0 a D 5 T Z W N 0 a W 9 u M S 9 P c m R l c n M l M j A o M i k v Q 2 h h b m d l Z C U y M F R 5 c G U 1 P C 9 J d G V t U G F 0 a D 4 8 L 0 l 0 Z W 1 M b 2 N h d G l v b j 4 8 U 3 R h Y m x l R W 5 0 c m l l c y A v P j w v S X R l b T 4 8 S X R l b T 4 8 S X R l b U x v Y 2 F 0 a W 9 u P j x J d G V t V H l w Z T 5 G b 3 J t d W x h P C 9 J d G V t V H l w Z T 4 8 S X R l b V B h d G g + U 2 V j d G l v b j E v T 3 J k Z X J z J T I w K D I p L 1 N w b G l 0 J T I w Q 2 9 s d W 1 u J T I w Y n k l M j B E Z W x p b W l 0 Z X I 8 L 0 l 0 Z W 1 Q Y X R o P j w v S X R l b U x v Y 2 F 0 a W 9 u P j x T d G F i b G V F b n R y a W V z I C 8 + P C 9 J d G V t P j x J d G V t P j x J d G V t T G 9 j Y X R p b 2 4 + P E l 0 Z W 1 U e X B l P k Z v c m 1 1 b G E 8 L 0 l 0 Z W 1 U e X B l P j x J d G V t U G F 0 a D 5 T Z W N 0 a W 9 u M S 9 P c m R l c n M l M j A o M i k v Q 2 h h b m d l Z C U y M F R 5 c G U 2 P C 9 J d G V t U G F 0 a D 4 8 L 0 l 0 Z W 1 M b 2 N h d G l v b j 4 8 U 3 R h Y m x l R W 5 0 c m l l c y A v P j w v S X R l b T 4 8 S X R l b T 4 8 S X R l b U x v Y 2 F 0 a W 9 u P j x J d G V t V H l w Z T 5 G b 3 J t d W x h P C 9 J d G V t V H l w Z T 4 8 S X R l b V B h d G g + U 2 V j d G l v b j E v T 3 J k Z X J z J T I w K D I p L 1 J l b m F t Z W Q l M j B D b 2 x 1 b W 5 z M j w v S X R l b V B h d G g + P C 9 J d G V t T G 9 j Y X R p b 2 4 + P F N 0 Y W J s Z U V u d H J p Z X M g L z 4 8 L 0 l 0 Z W 0 + P E l 0 Z W 0 + P E l 0 Z W 1 M b 2 N h d G l v b j 4 8 S X R l b V R 5 c G U + R m 9 y b X V s Y T w v S X R l b V R 5 c G U + P E l 0 Z W 1 Q Y X R o P l N l Y 3 R p b 2 4 x L 0 9 y Z G V y c y U y M C g y K S 9 B Z G R l Z C U y M E N 1 c 3 R v b T w v S X R l b V B h d G g + P C 9 J d G V t T G 9 j Y X R p b 2 4 + P F N 0 Y W J s Z U V u d H J p Z X M g L z 4 8 L 0 l 0 Z W 0 + P E l 0 Z W 0 + P E l 0 Z W 1 M b 2 N h d G l v b j 4 8 S X R l b V R 5 c G U + R m 9 y b X V s Y T w v S X R l b V R 5 c G U + P E l 0 Z W 1 Q Y X R o P l N l Y 3 R p b 2 4 x L 0 9 y Z G V y c y U y M C g y K S 9 S Z W 9 y Z G V y Z W Q l M j B D b 2 x 1 b W 5 z P C 9 J d G V t U G F 0 a D 4 8 L 0 l 0 Z W 1 M b 2 N h d G l v b j 4 8 U 3 R h Y m x l R W 5 0 c m l l c y A v P j w v S X R l b T 4 8 S X R l b T 4 8 S X R l b U x v Y 2 F 0 a W 9 u P j x J d G V t V H l w Z T 5 G b 3 J t d W x h P C 9 J d G V t V H l w Z T 4 8 S X R l b V B h d G g + U 2 V j d G l v b j E v T 3 J k Z X J z J T I w K D I p L 0 N o Y W 5 n Z W Q l M j B U e X B l N z w v S X R l b V B h d G g + P C 9 J d G V t T G 9 j Y X R p b 2 4 + P F N 0 Y W J s Z U V u d H J p Z X M g L z 4 8 L 0 l 0 Z W 0 + P E l 0 Z W 0 + P E l 0 Z W 1 M b 2 N h d G l v b j 4 8 S X R l b V R 5 c G U + R m 9 y b X V s Y T w v S X R l b V R 5 c G U + P E l 0 Z W 1 Q Y X R o P l N l Y 3 R p b 2 4 x L 0 9 y Z G V y c y U y M C g y K S 9 B Z G R l Z C U y M E N 1 c 3 R v b T E 8 L 0 l 0 Z W 1 Q Y X R o P j w v S X R l b U x v Y 2 F 0 a W 9 u P j x T d G F i b G V F b n R y a W V z I C 8 + P C 9 J d G V t P j x J d G V t P j x J d G V t T G 9 j Y X R p b 2 4 + P E l 0 Z W 1 U e X B l P k Z v c m 1 1 b G E 8 L 0 l 0 Z W 1 U e X B l P j x J d G V t U G F 0 a D 5 T Z W N 0 a W 9 u M S 9 P c m R l c n M l M j A o M i k v U m V v c m R l c m V k J T I w Q 2 9 s d W 1 u c z E 8 L 0 l 0 Z W 1 Q Y X R o P j w v S X R l b U x v Y 2 F 0 a W 9 u P j x T d G F i b G V F b n R y a W V z I C 8 + P C 9 J d G V t P j x J d G V t P j x J d G V t T G 9 j Y X R p b 2 4 + P E l 0 Z W 1 U e X B l P k Z v c m 1 1 b G E 8 L 0 l 0 Z W 1 U e X B l P j x J d G V t U G F 0 a D 5 T Z W N 0 a W 9 u M S 9 P c m R l c n M l M j A o M i k v Q W R k Z W Q l M j B J b m R l e D w v S X R l b V B h d G g + P C 9 J d G V t T G 9 j Y X R p b 2 4 + P F N 0 Y W J s Z U V u d H J p Z X M g L z 4 8 L 0 l 0 Z W 0 + P E l 0 Z W 0 + P E l 0 Z W 1 M b 2 N h d G l v b j 4 8 S X R l b V R 5 c G U + R m 9 y b X V s Y T w v S X R l b V R 5 c G U + P E l 0 Z W 1 Q Y X R o P l N l Y 3 R p b 2 4 x L 0 9 y Z G V y c y U y M C g y K S 9 H c m 9 1 c G V k J T I w U m 9 3 c z w v S X R l b V B h d G g + P C 9 J d G V t T G 9 j Y X R p b 2 4 + P F N 0 Y W J s Z U V u d H J p Z X M g L z 4 8 L 0 l 0 Z W 0 + P E l 0 Z W 0 + P E l 0 Z W 1 M b 2 N h d G l v b j 4 8 S X R l b V R 5 c G U + R m 9 y b X V s Y T w v S X R l b V R 5 c G U + P E l 0 Z W 1 Q Y X R o P l N l Y 3 R p b 2 4 x L 0 9 y Z G V y c y U y M C g y K S 9 T b 3 J 0 Z W Q l M j B S b 3 d z P C 9 J d G V t U G F 0 a D 4 8 L 0 l 0 Z W 1 M b 2 N h d G l v b j 4 8 U 3 R h Y m x l R W 5 0 c m l l c y A v P j w v S X R l b T 4 8 S X R l b T 4 8 S X R l b U x v Y 2 F 0 a W 9 u P j x J d G V t V H l w Z T 5 G b 3 J t d W x h P C 9 J d G V t V H l w Z T 4 8 S X R l b V B h d G g + U 2 V j d G l v b j E v U m V 0 d X J u L 1 B y b 2 1 v d G V k J T I w S G V h Z G V y c z w v S X R l b V B h d G g + P C 9 J d G V t T G 9 j Y X R p b 2 4 + P F N 0 Y W J s Z U V u d H J p Z X M g L z 4 8 L 0 l 0 Z W 0 + P E l 0 Z W 0 + P E l 0 Z W 1 M b 2 N h d G l v b j 4 8 S X R l b V R 5 c G U + R m 9 y b X V s Y T w v S X R l b V R 5 c G U + P E l 0 Z W 1 Q Y X R o P l N l Y 3 R p b 2 4 x L 1 J l d H V y b i 9 D a G F u Z 2 V k J T I w V H l w Z T E 8 L 0 l 0 Z W 1 Q Y X R o P j w v S X R l b U x v Y 2 F 0 a W 9 u P j x T d G F i b G V F b n R y a W V z I C 8 + P C 9 J d G V t P j x J d G V t P j x J d G V t T G 9 j Y X R p b 2 4 + P E l 0 Z W 1 U e X B l P k Z v c m 1 1 b G E 8 L 0 l 0 Z W 1 U e X B l P j x J d G V t U G F 0 a D 5 T Z W N 0 a W 9 u M S 9 Q Z W 9 w b G U v U H J v b W 9 0 Z W Q l M j B I Z W F k Z X J z P C 9 J d G V t U G F 0 a D 4 8 L 0 l 0 Z W 1 M b 2 N h d G l v b j 4 8 U 3 R h Y m x l R W 5 0 c m l l c y A v P j w v S X R l b T 4 8 S X R l b T 4 8 S X R l b U x v Y 2 F 0 a W 9 u P j x J d G V t V H l w Z T 5 G b 3 J t d W x h P C 9 J d G V t V H l w Z T 4 8 S X R l b V B h d G g + U 2 V j d G l v b j E v U G V v c G x l L 0 N o Y W 5 n Z W Q l M j B U e X B l M T w v S X R l b V B h d G g + P C 9 J d G V t T G 9 j Y X R p b 2 4 + P F N 0 Y W J s Z U V u d H J p Z X M g L z 4 8 L 0 l 0 Z W 0 + P E l 0 Z W 0 + P E l 0 Z W 1 M b 2 N h d G l v b j 4 8 S X R l b V R 5 c G U + R m 9 y b X V s Y T w v S X R l b V R 5 c G U + P E l 0 Z W 1 Q Y X R o P l N l Y 3 R p b 2 4 x L 0 9 y Z G V y c y 9 B Z G R l Z C U y M E N v b m R p d G l v b m F s J T I w Q 2 9 s d W 1 u P C 9 J d G V t U G F 0 a D 4 8 L 0 l 0 Z W 1 M b 2 N h d G l v b j 4 8 U 3 R h Y m x l R W 5 0 c m l l c y A v P j w v S X R l b T 4 8 S X R l b T 4 8 S X R l b U x v Y 2 F 0 a W 9 u P j x J d G V t V H l w Z T 5 G b 3 J t d W x h P C 9 J d G V t V H l w Z T 4 8 S X R l b V B h d G g + U 2 V j d G l v b j E v T 3 J k Z X J z L 1 N w b G l 0 J T I w Q 2 9 s d W 1 u J T I w Y n k l M j B Q b 3 N p d G l v b j Q 8 L 0 l 0 Z W 1 Q Y X R o P j w v S X R l b U x v Y 2 F 0 a W 9 u P j x T d G F i b G V F b n R y a W V z I C 8 + P C 9 J d G V t P j x J d G V t P j x J d G V t T G 9 j Y X R p b 2 4 + P E l 0 Z W 1 U e X B l P k Z v c m 1 1 b G E 8 L 0 l 0 Z W 1 U e X B l P j x J d G V t U G F 0 a D 5 T Z W N 0 a W 9 u M S 9 P c m R l c n M v U m V t b 3 Z l Z C U y M E N v b H V t b n M x P C 9 J d G V t U G F 0 a D 4 8 L 0 l 0 Z W 1 M b 2 N h d G l v b j 4 8 U 3 R h Y m x l R W 5 0 c m l l c y A v P j w v S X R l b T 4 8 L 0 l 0 Z W 1 z P j w v T G 9 j Y W x Q Y W N r Y W d l T W V 0 Y W R h d G F G a W x l P h Y A A A B Q S w U G A A A A A A A A A A A A A A A A A A A A A A A A J g E A A A E A A A D Q j J 3 f A R X R E Y x 6 A M B P w p f r A Q A A A C x K K e J w 3 n N P j d Z h 7 Y n H Q b U A A A A A A g A A A A A A E G Y A A A A B A A A g A A A A B H 9 B J g Y W L a X W K S s Z z b q H 4 i D N F f m G + 8 z x Y y q f O b 6 b x E A A A A A A D o A A A A A C A A A g A A A A m R 2 V 0 C m p Y q R t 6 5 d q a l a d N O 4 j 7 Q e 6 W 7 j + x c D I G b w / 4 7 d Q A A A A d M 4 h p e U / Q z l u y N F y P f a + s w a O + p N w m z p Z U U j S f Y J T 4 q y L I Z 0 H J P T J B M U N 7 R 8 z J 2 a i t Y y I i 5 z T M j T k g s m 6 1 r 0 S R R 8 j D q u w B a H k e w z Y 3 K / f j g R A A A A A l t g P E o 1 f N B a y t o Q J M U P C g + I A o 4 T 4 T 4 c D + 1 H G 5 x W s D Z d 5 D l 2 a 8 k 7 z v h i U 4 0 Y J q e z 4 A v B d W J B v o 5 2 r K Y 8 I F k E r 2 g = = < / D a t a M a s h u p > 
</file>

<file path=customXml/item3.xml>��< ? x m l   v e r s i o n = " 1 . 0 "   e n c o d i n g = " U T F - 1 6 " ? > < G e m i n i   x m l n s = " h t t p : / / g e m i n i / p i v o t c u s t o m i z a t i o n / S a n d b o x N o n E m p t y " > < C u s t o m C o n t e n t > < ! [ C D A T A [ 1 ] ] > < / C u s t o m C o n t e n t > < / G e m i n i > 
</file>

<file path=customXml/item4.xml>��< ? x m l   v e r s i o n = " 1 . 0 "   e n c o d i n g = " U T F - 1 6 " ? > < G e m i n i   x m l n s = " h t t p : / / g e m i n i / p i v o t c u s t o m i z a t i o n / M a n u a l C a l c M o d e " > < C u s t o m C o n t e n t > < ! [ C D A T A [ F a l s 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T a b l e O r d e r " > < C u s t o m C o n t e n t > < ! [ C D A T A [ T a b l e 8 , P e o p l e , R e t u r n , S h i p p i n g   C o s t _ 2 3 5 5 8 b f 5 - c 5 4 a - 4 4 e b - a f 3 6 - 3 7 2 4 b 9 c 5 b 6 6 8 , O r d e r s 8 ] ] > < / 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 2 0 2 5 - 0 4 - 3 0 T 2 3 : 4 1 : 1 9 . 7 3 0 2 5 3 8 + 0 3 : 0 0 < / L a s t P r o c e s s e d T i m e > < / D a t a M o d e l i n g S a n d b o x . S e r i a l i z e d S a n d b o x E r r o r C a c h 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 S h i p p i n g   C o s t 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 S h i p p i n g   C o s t 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 C o l u m n s \ S t a t e < / K e y > < / D i a g r a m O b j e c t K e y > < D i a g r a m O b j e c t K e y > < K e y > C o l u m n s \ S h i p p i n g   C o s t   P e r   U n i t 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 C o l u m n s \ S t a t e < / K e y > < / a : K e y > < a : V a l u e   i : t y p e = " M e a s u r e G r i d N o d e V i e w S t a t e " > < L a y e d O u t > t r u e < / L a y e d O u t > < / a : V a l u e > < / a : K e y V a l u e O f D i a g r a m O b j e c t K e y a n y T y p e z b w N T n L X > < a : K e y V a l u e O f D i a g r a m O b j e c t K e y a n y T y p e z b w N T n L X > < a : K e y > < K e y > C o l u m n s \ S h i p p i n g   C o s t   P e r   U n i t < / K e y > < / a : K e y > < a : V a l u e   i : t y p e = " M e a s u r e G r i d N o d e V i e w S t a t e " > < C o l u m n > 1 < / C o l u m n > < L a y e d O u t > t r u e < / L a y e d O u t > < / a : V a l u e > < / a : K e y V a l u e O f D i a g r a m O b j e c t K e y a n y T y p e z b w N T n L X > < / V i e w S t a t e s > < / D i a g r a m M a n a g e r . S e r i a l i z a b l e D i a g r a m > < D i a g r a m M a n a g e r . S e r i a l i z a b l e D i a g r a m > < A d a p t e r   i : t y p e = " M e a s u r e D i a g r a m S a n d b o x A d a p t e r " > < T a b l e N a m e > P e o p l e 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 P e o p l e 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 C o l u m n s \ P e r s o n < / 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 C o l u m n s \ P e r s o n < / 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V i e w S t a t e s > < / D i a g r a m M a n a g e r . S e r i a l i z a b l e D i a g r a m > < D i a g r a m M a n a g e r . S e r i a l i z a b l e D i a g r a m > < A d a p t e r   i : t y p e = " M e a s u r e D i a g r a m S a n d b o x A d a p t e r " > < T a b l e N a m e > R e t u r n 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 C o l u m n s \ R e t u r n e d < / K e y > < / D i a g r a m O b j e c t K e y > < D i a g r a m O b j e c t K e y > < K e y > C o l u m n s \ O r d e r 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 C o l u m n s \ R e t u r n e d 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 T a g s \ T a b l e s \ & l t ; T a b l e s \ T a b l e 8 & g t ; < / K e y > < / D i a g r a m O b j e c t K e y > < D i a g r a m O b j e c t K e y > < K e y > D y n a m i c   T a g s \ T a b l e s \ & l t ; T a b l e s \ P e o p l e & g t ; < / K e y > < / D i a g r a m O b j e c t K e y > < D i a g r a m O b j e c t K e y > < K e y > D y n a m i c   T a g s \ T a b l e s \ & l t ; T a b l e s \ R e t u r n & g t ; < / K e y > < / D i a g r a m O b j e c t K e y > < D i a g r a m O b j e c t K e y > < K e y > D y n a m i c   T a g s \ T a b l e s \ & l t ; T a b l e s \ S h i p p i n g   C o s t & g t ; < / K e y > < / D i a g r a m O b j e c t K e y > < D i a g r a m O b j e c t K e y > < K e y > T a b l e s \ T a b l e 8 < / K e y > < / D i a g r a m O b j e c t K e y > < D i a g r a m O b j e c t K e y > < K e y > T a b l e s \ T a b l e 8 \ C o l u m n s \ A < / K e y > < / D i a g r a m O b j e c t K e y > < D i a g r a m O b j e c t K e y > < K e y > T a b l e s \ T a b l e 8 \ C o l u m n s \ O r d e r   I D < / K e y > < / D i a g r a m O b j e c t K e y > < D i a g r a m O b j e c t K e y > < K e y > T a b l e s \ T a b l e 8 \ C o l u m n s \ O r d e r   D a t e < / K e y > < / D i a g r a m O b j e c t K e y > < D i a g r a m O b j e c t K e y > < K e y > T a b l e s \ T a b l e 8 \ C o l u m n s \ S h i p   D a t e < / K e y > < / D i a g r a m O b j e c t K e y > < D i a g r a m O b j e c t K e y > < K e y > T a b l e s \ T a b l e 8 \ C o l u m n s \ S h i p   M o d e < / K e y > < / D i a g r a m O b j e c t K e y > < D i a g r a m O b j e c t K e y > < K e y > T a b l e s \ T a b l e 8 \ C o l u m n s \ C u s t o m e r   I D < / K e y > < / D i a g r a m O b j e c t K e y > < D i a g r a m O b j e c t K e y > < K e y > T a b l e s \ T a b l e 8 \ C o l u m n s \ C u s t o m e r   N a m e < / K e y > < / D i a g r a m O b j e c t K e y > < D i a g r a m O b j e c t K e y > < K e y > T a b l e s \ T a b l e 8 \ C o l u m n s \ S e g m e n t < / K e y > < / D i a g r a m O b j e c t K e y > < D i a g r a m O b j e c t K e y > < K e y > T a b l e s \ T a b l e 8 \ C o l u m n s \ C o u n t r y < / K e y > < / D i a g r a m O b j e c t K e y > < D i a g r a m O b j e c t K e y > < K e y > T a b l e s \ T a b l e 8 \ C o l u m n s \ C i t y < / K e y > < / D i a g r a m O b j e c t K e y > < D i a g r a m O b j e c t K e y > < K e y > T a b l e s \ T a b l e 8 \ C o l u m n s \ S t a t e < / K e y > < / D i a g r a m O b j e c t K e y > < D i a g r a m O b j e c t K e y > < K e y > T a b l e s \ T a b l e 8 \ C o l u m n s \ P o s t a l   C o d e < / K e y > < / D i a g r a m O b j e c t K e y > < D i a g r a m O b j e c t K e y > < K e y > T a b l e s \ T a b l e 8 \ C o l u m n s \ R e g i o n < / K e y > < / D i a g r a m O b j e c t K e y > < D i a g r a m O b j e c t K e y > < K e y > T a b l e s \ T a b l e 8 \ C o l u m n s \ P r o d u c t   I D < / K e y > < / D i a g r a m O b j e c t K e y > < D i a g r a m O b j e c t K e y > < K e y > T a b l e s \ T a b l e 8 \ C o l u m n s \ C a t e g o r y < / K e y > < / D i a g r a m O b j e c t K e y > < D i a g r a m O b j e c t K e y > < K e y > T a b l e s \ T a b l e 8 \ C o l u m n s \ S u b - C a t e g o r y < / K e y > < / D i a g r a m O b j e c t K e y > < D i a g r a m O b j e c t K e y > < K e y > T a b l e s \ T a b l e 8 \ C o l u m n s \ P r o d u c t   N a m e < / K e y > < / D i a g r a m O b j e c t K e y > < D i a g r a m O b j e c t K e y > < K e y > T a b l e s \ T a b l e 8 \ C o l u m n s \ S a l e s < / K e y > < / D i a g r a m O b j e c t K e y > < D i a g r a m O b j e c t K e y > < K e y > T a b l e s \ T a b l e 8 \ C o l u m n s \ Q u a n t i t y < / K e y > < / D i a g r a m O b j e c t K e y > < D i a g r a m O b j e c t K e y > < K e y > T a b l e s \ T a b l e 8 \ C o l u m n s \ D i s c o u n t < / K e y > < / D i a g r a m O b j e c t K e y > < D i a g r a m O b j e c t K e y > < K e y > T a b l e s \ T a b l e 8 \ C o l u m n s \ d i s c o u n t   v a l u e < / K e y > < / D i a g r a m O b j e c t K e y > < D i a g r a m O b j e c t K e y > < K e y > T a b l e s \ T a b l e 8 \ C o l u m n s \ C o g o s < / K e y > < / D i a g r a m O b j e c t K e y > < D i a g r a m O b j e c t K e y > < K e y > T a b l e s \ T a b l e 8 \ C o l u m n s \ P r o f i t < / K e y > < / D i a g r a m O b j e c t K e y > < D i a g r a m O b j e c t K e y > < K e y > T a b l e s \ T a b l e 8 \ C o l u m n s \ I n d e x < / K e y > < / D i a g r a m O b j e c t K e y > < D i a g r a m O b j e c t K e y > < K e y > T a b l e s \ T a b l e 8 \ C o l u m n s \ S h i p   C o s t < / K e y > < / D i a g r a m O b j e c t K e y > < D i a g r a m O b j e c t K e y > < K e y > T a b l e s \ T a b l e 8 \ T a b l e s \ T a b l e 8 \ C o l u m n s \ S h i p   C o s t \ A d d i t i o n a l   I n f o \ E r r o r < / K e y > < / D i a g r a m O b j e c t K e y > < D i a g r a m O b j e c t K e y > < K e y > T a b l e s \ T a b l e 8 \ C o l u m n s \ A d d   C o l u m n 2 < / K e y > < / D i a g r a m O b j e c t K e y > < D i a g r a m O b j e c t K e y > < K e y > T a b l e s \ P e o p l e < / K e y > < / D i a g r a m O b j e c t K e y > < D i a g r a m O b j e c t K e y > < K e y > T a b l e s \ P e o p l e \ C o l u m n s \ P e r s o n < / K e y > < / D i a g r a m O b j e c t K e y > < D i a g r a m O b j e c t K e y > < K e y > T a b l e s \ P e o p l e \ C o l u m n s \ R e g i o n < / K e y > < / D i a g r a m O b j e c t K e y > < D i a g r a m O b j e c t K e y > < K e y > T a b l e s \ R e t u r n < / K e y > < / D i a g r a m O b j e c t K e y > < D i a g r a m O b j e c t K e y > < K e y > T a b l e s \ R e t u r n \ C o l u m n s \ R e t u r n e d < / K e y > < / D i a g r a m O b j e c t K e y > < D i a g r a m O b j e c t K e y > < K e y > T a b l e s \ R e t u r n \ C o l u m n s \ O r d e r   I D < / K e y > < / D i a g r a m O b j e c t K e y > < D i a g r a m O b j e c t K e y > < K e y > T a b l e s \ S h i p p i n g   C o s t < / K e y > < / D i a g r a m O b j e c t K e y > < D i a g r a m O b j e c t K e y > < K e y > T a b l e s \ S h i p p i n g   C o s t \ C o l u m n s \ S t a t e < / K e y > < / D i a g r a m O b j e c t K e y > < D i a g r a m O b j e c t K e y > < K e y > T a b l e s \ S h i p p i n g   C o s t \ C o l u m n s \ S h i p p i n g   C o s t   P e r   U n i t < / K e y > < / D i a g r a m O b j e c t K e y > < D i a g r a m O b j e c t K e y > < K e y > R e l a t i o n s h i p s \ & l t ; T a b l e s \ T a b l e 8 \ C o l u m n s \ O r d e r   I D & g t ; - & l t ; T a b l e s \ R e t u r n \ C o l u m n s \ O r d e r   I D & g t ; < / K e y > < / D i a g r a m O b j e c t K e y > < D i a g r a m O b j e c t K e y > < K e y > R e l a t i o n s h i p s \ & l t ; T a b l e s \ T a b l e 8 \ C o l u m n s \ O r d e r   I D & g t ; - & l t ; T a b l e s \ R e t u r n \ C o l u m n s \ O r d e r   I D & g t ; \ F K < / K e y > < / D i a g r a m O b j e c t K e y > < D i a g r a m O b j e c t K e y > < K e y > R e l a t i o n s h i p s \ & l t ; T a b l e s \ T a b l e 8 \ C o l u m n s \ O r d e r   I D & g t ; - & l t ; T a b l e s \ R e t u r n \ C o l u m n s \ O r d e r   I D & g t ; \ P K < / K e y > < / D i a g r a m O b j e c t K e y > < D i a g r a m O b j e c t K e y > < K e y > R e l a t i o n s h i p s \ & l t ; T a b l e s \ T a b l e 8 \ C o l u m n s \ O r d e r   I D & g t ; - & l t ; T a b l e s \ R e t u r n \ C o l u m n s \ O r d e r   I D & g t ; \ C r o s s F i l t e r < / K e y > < / D i a g r a m O b j e c t K e y > < D i a g r a m O b j e c t K e y > < K e y > R e l a t i o n s h i p s \ & l t ; T a b l e s \ T a b l e 8 \ C o l u m n s \ R e g i o n & g t ; - & l t ; T a b l e s \ P e o p l e \ C o l u m n s \ R e g i o n & g t ; < / K e y > < / D i a g r a m O b j e c t K e y > < D i a g r a m O b j e c t K e y > < K e y > R e l a t i o n s h i p s \ & l t ; T a b l e s \ T a b l e 8 \ C o l u m n s \ R e g i o n & g t ; - & l t ; T a b l e s \ P e o p l e \ C o l u m n s \ R e g i o n & g t ; \ F K < / K e y > < / D i a g r a m O b j e c t K e y > < D i a g r a m O b j e c t K e y > < K e y > R e l a t i o n s h i p s \ & l t ; T a b l e s \ T a b l e 8 \ C o l u m n s \ R e g i o n & g t ; - & l t ; T a b l e s \ P e o p l e \ C o l u m n s \ R e g i o n & g t ; \ P K < / K e y > < / D i a g r a m O b j e c t K e y > < D i a g r a m O b j e c t K e y > < K e y > R e l a t i o n s h i p s \ & l t ; T a b l e s \ T a b l e 8 \ C o l u m n s \ R e g i o n & g t ; - & l t ; T a b l e s \ P e o p l e \ C o l u m n s \ R e g i o n & g t ; \ C r o s s F i l t e r < / K e y > < / D i a g r a m O b j e c t K e y > < D i a g r a m O b j e c t K e y > < K e y > R e l a t i o n s h i p s \ & l t ; T a b l e s \ T a b l e 8 \ C o l u m n s \ S t a t e & g t ; - & l t ; T a b l e s \ S h i p p i n g   C o s t \ C o l u m n s \ S t a t e & g t ; < / K e y > < / D i a g r a m O b j e c t K e y > < D i a g r a m O b j e c t K e y > < K e y > R e l a t i o n s h i p s \ & l t ; T a b l e s \ T a b l e 8 \ C o l u m n s \ S t a t e & g t ; - & l t ; T a b l e s \ S h i p p i n g   C o s t \ C o l u m n s \ S t a t e & g t ; \ F K < / K e y > < / D i a g r a m O b j e c t K e y > < D i a g r a m O b j e c t K e y > < K e y > R e l a t i o n s h i p s \ & l t ; T a b l e s \ T a b l e 8 \ C o l u m n s \ S t a t e & g t ; - & l t ; T a b l e s \ S h i p p i n g   C o s t \ C o l u m n s \ S t a t e & g t ; \ P K < / K e y > < / D i a g r a m O b j e c t K e y > < D i a g r a m O b j e c t K e y > < K e y > R e l a t i o n s h i p s \ & l t ; T a b l e s \ T a b l e 8 \ C o l u m n s \ S t a t e & g t ; - & l t ; T a b l e s \ S h i p p i n g   C o s t \ C o l u m n s \ S t a t e & g t ; \ C r o s s F i l t e r < / K e y > < / D i a g r a m O b j e c t K e y > < / A l l K e y s > < S e l e c t e d K e y s > < D i a g r a m O b j e c t K e y > < K e y > T a b l e s \ T a b l e 8 \ C o l u m n s \ C a t e g o r y 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 T a g s \ T a b l e s \ & l t ; T a b l e s \ T a b l e 8 & g t ; < / K e y > < / a : K e y > < a : V a l u e   i : t y p e = " D i a g r a m D i s p l a y T a g V i e w S t a t e " > < I s N o t F i l t e r e d O u t > t r u e < / I s N o t F i l t e r e d O u t > < / a : V a l u e > < / a : K e y V a l u e O f D i a g r a m O b j e c t K e y a n y T y p e z b w N T n L X > < a : K e y V a l u e O f D i a g r a m O b j e c t K e y a n y T y p e z b w N T n L X > < a : K e y > < K e y > D y n a m i c   T a g s \ T a b l e s \ & l t ; T a b l e s \ P e o p l e & g t ; < / K e y > < / a : K e y > < a : V a l u e   i : t y p e = " D i a g r a m D i s p l a y T a g V i e w S t a t e " > < I s N o t F i l t e r e d O u t > t r u e < / I s N o t F i l t e r e d O u t > < / a : V a l u e > < / a : K e y V a l u e O f D i a g r a m O b j e c t K e y a n y T y p e z b w N T n L X > < a : K e y V a l u e O f D i a g r a m O b j e c t K e y a n y T y p e z b w N T n L X > < a : K e y > < K e y > D y n a m i c   T a g s \ T a b l e s \ & l t ; T a b l e s \ R e t u r n & g t ; < / K e y > < / a : K e y > < a : V a l u e   i : t y p e = " D i a g r a m D i s p l a y T a g V i e w S t a t e " > < I s N o t F i l t e r e d O u t > t r u e < / I s N o t F i l t e r e d O u t > < / a : V a l u e > < / a : K e y V a l u e O f D i a g r a m O b j e c t K e y a n y T y p e z b w N T n L X > < a : K e y V a l u e O f D i a g r a m O b j e c t K e y a n y T y p e z b w N T n L X > < a : K e y > < K e y > D y n a m i c   T a g s \ T a b l e s \ & l t ; T a b l e s \ S h i p p i n g   C o s t & g t ; < / K e y > < / a : K e y > < a : V a l u e   i : t y p e = " D i a g r a m D i s p l a y T a g V i e w S t a t e " > < I s N o t F i l t e r e d O u t > t r u e < / I s N o t F i l t e r e d O u t > < / a : V a l u e > < / a : K e y V a l u e O f D i a g r a m O b j e c t K e y a n y T y p e z b w N T n L X > < a : K e y V a l u e O f D i a g r a m O b j e c t K e y a n y T y p e z b w N T n L X > < a : K e y > < K e y > T a b l e s \ T a b l e 8 < / K e y > < / a : K e y > < a : V a l u e   i : t y p e = " D i a g r a m D i s p l a y N o d e V i e w S t a t e " > < H e i g h t > 6 2 5 < / H e i g h t > < I s E x p a n d e d > t r u e < / I s E x p a n d e d > < L a y e d O u t > t r u e < / L a y e d O u t > < L e f t > 2 3 3 . 0 9 6 1 8 9 4 3 2 3 3 4 2 < / L e f t > < T a b I n d e x > 1 < / T a b I n d e x > < W i d t h > 2 0 0 < / W i d t h > < / a : V a l u e > < / a : K e y V a l u e O f D i a g r a m O b j e c t K e y a n y T y p e z b w N T n L X > < a : K e y V a l u e O f D i a g r a m O b j e c t K e y a n y T y p e z b w N T n L X > < a : K e y > < K e y > T a b l e s \ T a b l e 8 \ C o l u m n s \ A < / K e y > < / a : K e y > < a : V a l u e   i : t y p e = " D i a g r a m D i s p l a y N o d e V i e w S t a t e " > < H e i g h t > 1 5 0 < / H e i g h t > < I s E x p a n d e d > t r u e < / I s E x p a n d e d > < W i d t h > 2 0 0 < / W i d t h > < / a : V a l u e > < / a : K e y V a l u e O f D i a g r a m O b j e c t K e y a n y T y p e z b w N T n L X > < a : K e y V a l u e O f D i a g r a m O b j e c t K e y a n y T y p e z b w N T n L X > < a : K e y > < K e y > T a b l e s \ T a b l e 8 \ C o l u m n s \ O r d e r   I D < / K e y > < / a : K e y > < a : V a l u e   i : t y p e = " D i a g r a m D i s p l a y N o d e V i e w S t a t e " > < H e i g h t > 1 5 0 < / H e i g h t > < I s E x p a n d e d > t r u e < / I s E x p a n d e d > < W i d t h > 2 0 0 < / W i d t h > < / a : V a l u e > < / a : K e y V a l u e O f D i a g r a m O b j e c t K e y a n y T y p e z b w N T n L X > < a : K e y V a l u e O f D i a g r a m O b j e c t K e y a n y T y p e z b w N T n L X > < a : K e y > < K e y > T a b l e s \ T a b l e 8 \ C o l u m n s \ O r d e r   D a t e < / K e y > < / a : K e y > < a : V a l u e   i : t y p e = " D i a g r a m D i s p l a y N o d e V i e w S t a t e " > < H e i g h t > 1 5 0 < / H e i g h t > < I s E x p a n d e d > t r u e < / I s E x p a n d e d > < W i d t h > 2 0 0 < / W i d t h > < / a : V a l u e > < / a : K e y V a l u e O f D i a g r a m O b j e c t K e y a n y T y p e z b w N T n L X > < a : K e y V a l u e O f D i a g r a m O b j e c t K e y a n y T y p e z b w N T n L X > < a : K e y > < K e y > T a b l e s \ T a b l e 8 \ C o l u m n s \ S h i p   D a t e < / K e y > < / a : K e y > < a : V a l u e   i : t y p e = " D i a g r a m D i s p l a y N o d e V i e w S t a t e " > < H e i g h t > 1 5 0 < / H e i g h t > < I s E x p a n d e d > t r u e < / I s E x p a n d e d > < W i d t h > 2 0 0 < / W i d t h > < / a : V a l u e > < / a : K e y V a l u e O f D i a g r a m O b j e c t K e y a n y T y p e z b w N T n L X > < a : K e y V a l u e O f D i a g r a m O b j e c t K e y a n y T y p e z b w N T n L X > < a : K e y > < K e y > T a b l e s \ T a b l e 8 \ C o l u m n s \ S h i p   M o d e < / K e y > < / a : K e y > < a : V a l u e   i : t y p e = " D i a g r a m D i s p l a y N o d e V i e w S t a t e " > < H e i g h t > 1 5 0 < / H e i g h t > < I s E x p a n d e d > t r u e < / I s E x p a n d e d > < W i d t h > 2 0 0 < / W i d t h > < / a : V a l u e > < / a : K e y V a l u e O f D i a g r a m O b j e c t K e y a n y T y p e z b w N T n L X > < a : K e y V a l u e O f D i a g r a m O b j e c t K e y a n y T y p e z b w N T n L X > < a : K e y > < K e y > T a b l e s \ T a b l e 8 \ C o l u m n s \ C u s t o m e r   I D < / K e y > < / a : K e y > < a : V a l u e   i : t y p e = " D i a g r a m D i s p l a y N o d e V i e w S t a t e " > < H e i g h t > 1 5 0 < / H e i g h t > < I s E x p a n d e d > t r u e < / I s E x p a n d e d > < W i d t h > 2 0 0 < / W i d t h > < / a : V a l u e > < / a : K e y V a l u e O f D i a g r a m O b j e c t K e y a n y T y p e z b w N T n L X > < a : K e y V a l u e O f D i a g r a m O b j e c t K e y a n y T y p e z b w N T n L X > < a : K e y > < K e y > T a b l e s \ T a b l e 8 \ C o l u m n s \ C u s t o m e r   N a m e < / K e y > < / a : K e y > < a : V a l u e   i : t y p e = " D i a g r a m D i s p l a y N o d e V i e w S t a t e " > < H e i g h t > 1 5 0 < / H e i g h t > < I s E x p a n d e d > t r u e < / I s E x p a n d e d > < W i d t h > 2 0 0 < / W i d t h > < / a : V a l u e > < / a : K e y V a l u e O f D i a g r a m O b j e c t K e y a n y T y p e z b w N T n L X > < a : K e y V a l u e O f D i a g r a m O b j e c t K e y a n y T y p e z b w N T n L X > < a : K e y > < K e y > T a b l e s \ T a b l e 8 \ C o l u m n s \ S e g m e n t < / K e y > < / a : K e y > < a : V a l u e   i : t y p e = " D i a g r a m D i s p l a y N o d e V i e w S t a t e " > < H e i g h t > 1 5 0 < / H e i g h t > < I s E x p a n d e d > t r u e < / I s E x p a n d e d > < W i d t h > 2 0 0 < / W i d t h > < / a : V a l u e > < / a : K e y V a l u e O f D i a g r a m O b j e c t K e y a n y T y p e z b w N T n L X > < a : K e y V a l u e O f D i a g r a m O b j e c t K e y a n y T y p e z b w N T n L X > < a : K e y > < K e y > T a b l e s \ T a b l e 8 \ C o l u m n s \ C o u n t r y < / K e y > < / a : K e y > < a : V a l u e   i : t y p e = " D i a g r a m D i s p l a y N o d e V i e w S t a t e " > < H e i g h t > 1 5 0 < / H e i g h t > < I s E x p a n d e d > t r u e < / I s E x p a n d e d > < W i d t h > 2 0 0 < / W i d t h > < / a : V a l u e > < / a : K e y V a l u e O f D i a g r a m O b j e c t K e y a n y T y p e z b w N T n L X > < a : K e y V a l u e O f D i a g r a m O b j e c t K e y a n y T y p e z b w N T n L X > < a : K e y > < K e y > T a b l e s \ T a b l e 8 \ C o l u m n s \ C i t y < / K e y > < / a : K e y > < a : V a l u e   i : t y p e = " D i a g r a m D i s p l a y N o d e V i e w S t a t e " > < H e i g h t > 1 5 0 < / H e i g h t > < I s E x p a n d e d > t r u e < / I s E x p a n d e d > < W i d t h > 2 0 0 < / W i d t h > < / a : V a l u e > < / a : K e y V a l u e O f D i a g r a m O b j e c t K e y a n y T y p e z b w N T n L X > < a : K e y V a l u e O f D i a g r a m O b j e c t K e y a n y T y p e z b w N T n L X > < a : K e y > < K e y > T a b l e s \ T a b l e 8 \ C o l u m n s \ S t a t e < / K e y > < / a : K e y > < a : V a l u e   i : t y p e = " D i a g r a m D i s p l a y N o d e V i e w S t a t e " > < H e i g h t > 1 5 0 < / H e i g h t > < I s E x p a n d e d > t r u e < / I s E x p a n d e d > < W i d t h > 2 0 0 < / W i d t h > < / a : V a l u e > < / a : K e y V a l u e O f D i a g r a m O b j e c t K e y a n y T y p e z b w N T n L X > < a : K e y V a l u e O f D i a g r a m O b j e c t K e y a n y T y p e z b w N T n L X > < a : K e y > < K e y > T a b l e s \ T a b l e 8 \ C o l u m n s \ P o s t a l   C o d e < / K e y > < / a : K e y > < a : V a l u e   i : t y p e = " D i a g r a m D i s p l a y N o d e V i e w S t a t e " > < H e i g h t > 1 5 0 < / H e i g h t > < I s E x p a n d e d > t r u e < / I s E x p a n d e d > < W i d t h > 2 0 0 < / W i d t h > < / a : V a l u e > < / a : K e y V a l u e O f D i a g r a m O b j e c t K e y a n y T y p e z b w N T n L X > < a : K e y V a l u e O f D i a g r a m O b j e c t K e y a n y T y p e z b w N T n L X > < a : K e y > < K e y > T a b l e s \ T a b l e 8 \ C o l u m n s \ R e g i o n < / K e y > < / a : K e y > < a : V a l u e   i : t y p e = " D i a g r a m D i s p l a y N o d e V i e w S t a t e " > < H e i g h t > 1 5 0 < / H e i g h t > < I s E x p a n d e d > t r u e < / I s E x p a n d e d > < W i d t h > 2 0 0 < / W i d t h > < / a : V a l u e > < / a : K e y V a l u e O f D i a g r a m O b j e c t K e y a n y T y p e z b w N T n L X > < a : K e y V a l u e O f D i a g r a m O b j e c t K e y a n y T y p e z b w N T n L X > < a : K e y > < K e y > T a b l e s \ T a b l e 8 \ C o l u m n s \ P r o d u c t   I D < / K e y > < / a : K e y > < a : V a l u e   i : t y p e = " D i a g r a m D i s p l a y N o d e V i e w S t a t e " > < H e i g h t > 1 5 0 < / H e i g h t > < I s E x p a n d e d > t r u e < / I s E x p a n d e d > < W i d t h > 2 0 0 < / W i d t h > < / a : V a l u e > < / a : K e y V a l u e O f D i a g r a m O b j e c t K e y a n y T y p e z b w N T n L X > < a : K e y V a l u e O f D i a g r a m O b j e c t K e y a n y T y p e z b w N T n L X > < a : K e y > < K e y > T a b l e s \ T a b l e 8 \ C o l u m n s \ C a t e g o r y < / K e y > < / a : K e y > < a : V a l u e   i : t y p e = " D i a g r a m D i s p l a y N o d e V i e w S t a t e " > < H e i g h t > 1 5 0 < / H e i g h t > < I s E x p a n d e d > t r u e < / I s E x p a n d e d > < W i d t h > 2 0 0 < / W i d t h > < / a : V a l u e > < / a : K e y V a l u e O f D i a g r a m O b j e c t K e y a n y T y p e z b w N T n L X > < a : K e y V a l u e O f D i a g r a m O b j e c t K e y a n y T y p e z b w N T n L X > < a : K e y > < K e y > T a b l e s \ T a b l e 8 \ C o l u m n s \ S u b - C a t e g o r y < / K e y > < / a : K e y > < a : V a l u e   i : t y p e = " D i a g r a m D i s p l a y N o d e V i e w S t a t e " > < H e i g h t > 1 5 0 < / H e i g h t > < I s E x p a n d e d > t r u e < / I s E x p a n d e d > < W i d t h > 2 0 0 < / W i d t h > < / a : V a l u e > < / a : K e y V a l u e O f D i a g r a m O b j e c t K e y a n y T y p e z b w N T n L X > < a : K e y V a l u e O f D i a g r a m O b j e c t K e y a n y T y p e z b w N T n L X > < a : K e y > < K e y > T a b l e s \ T a b l e 8 \ C o l u m n s \ P r o d u c t   N a m e < / K e y > < / a : K e y > < a : V a l u e   i : t y p e = " D i a g r a m D i s p l a y N o d e V i e w S t a t e " > < H e i g h t > 1 5 0 < / H e i g h t > < I s E x p a n d e d > t r u e < / I s E x p a n d e d > < W i d t h > 2 0 0 < / W i d t h > < / a : V a l u e > < / a : K e y V a l u e O f D i a g r a m O b j e c t K e y a n y T y p e z b w N T n L X > < a : K e y V a l u e O f D i a g r a m O b j e c t K e y a n y T y p e z b w N T n L X > < a : K e y > < K e y > T a b l e s \ T a b l e 8 \ C o l u m n s \ S a l e s < / K e y > < / a : K e y > < a : V a l u e   i : t y p e = " D i a g r a m D i s p l a y N o d e V i e w S t a t e " > < H e i g h t > 1 5 0 < / H e i g h t > < I s E x p a n d e d > t r u e < / I s E x p a n d e d > < W i d t h > 2 0 0 < / W i d t h > < / a : V a l u e > < / a : K e y V a l u e O f D i a g r a m O b j e c t K e y a n y T y p e z b w N T n L X > < a : K e y V a l u e O f D i a g r a m O b j e c t K e y a n y T y p e z b w N T n L X > < a : K e y > < K e y > T a b l e s \ T a b l e 8 \ C o l u m n s \ Q u a n t i t y < / K e y > < / a : K e y > < a : V a l u e   i : t y p e = " D i a g r a m D i s p l a y N o d e V i e w S t a t e " > < H e i g h t > 1 5 0 < / H e i g h t > < I s E x p a n d e d > t r u e < / I s E x p a n d e d > < W i d t h > 2 0 0 < / W i d t h > < / a : V a l u e > < / a : K e y V a l u e O f D i a g r a m O b j e c t K e y a n y T y p e z b w N T n L X > < a : K e y V a l u e O f D i a g r a m O b j e c t K e y a n y T y p e z b w N T n L X > < a : K e y > < K e y > T a b l e s \ T a b l e 8 \ C o l u m n s \ D i s c o u n t < / K e y > < / a : K e y > < a : V a l u e   i : t y p e = " D i a g r a m D i s p l a y N o d e V i e w S t a t e " > < H e i g h t > 1 5 0 < / H e i g h t > < I s E x p a n d e d > t r u e < / I s E x p a n d e d > < W i d t h > 2 0 0 < / W i d t h > < / a : V a l u e > < / a : K e y V a l u e O f D i a g r a m O b j e c t K e y a n y T y p e z b w N T n L X > < a : K e y V a l u e O f D i a g r a m O b j e c t K e y a n y T y p e z b w N T n L X > < a : K e y > < K e y > T a b l e s \ T a b l e 8 \ C o l u m n s \ d i s c o u n t   v a l u e < / K e y > < / a : K e y > < a : V a l u e   i : t y p e = " D i a g r a m D i s p l a y N o d e V i e w S t a t e " > < H e i g h t > 1 5 0 < / H e i g h t > < I s E x p a n d e d > t r u e < / I s E x p a n d e d > < W i d t h > 2 0 0 < / W i d t h > < / a : V a l u e > < / a : K e y V a l u e O f D i a g r a m O b j e c t K e y a n y T y p e z b w N T n L X > < a : K e y V a l u e O f D i a g r a m O b j e c t K e y a n y T y p e z b w N T n L X > < a : K e y > < K e y > T a b l e s \ T a b l e 8 \ C o l u m n s \ C o g o s < / K e y > < / a : K e y > < a : V a l u e   i : t y p e = " D i a g r a m D i s p l a y N o d e V i e w S t a t e " > < H e i g h t > 1 5 0 < / H e i g h t > < I s E x p a n d e d > t r u e < / I s E x p a n d e d > < W i d t h > 2 0 0 < / W i d t h > < / a : V a l u e > < / a : K e y V a l u e O f D i a g r a m O b j e c t K e y a n y T y p e z b w N T n L X > < a : K e y V a l u e O f D i a g r a m O b j e c t K e y a n y T y p e z b w N T n L X > < a : K e y > < K e y > T a b l e s \ T a b l e 8 \ C o l u m n s \ P r o f i t < / K e y > < / a : K e y > < a : V a l u e   i : t y p e = " D i a g r a m D i s p l a y N o d e V i e w S t a t e " > < H e i g h t > 1 5 0 < / H e i g h t > < I s E x p a n d e d > t r u e < / I s E x p a n d e d > < W i d t h > 2 0 0 < / W i d t h > < / a : V a l u e > < / a : K e y V a l u e O f D i a g r a m O b j e c t K e y a n y T y p e z b w N T n L X > < a : K e y V a l u e O f D i a g r a m O b j e c t K e y a n y T y p e z b w N T n L X > < a : K e y > < K e y > T a b l e s \ T a b l e 8 \ C o l u m n s \ I n d e x < / K e y > < / a : K e y > < a : V a l u e   i : t y p e = " D i a g r a m D i s p l a y N o d e V i e w S t a t e " > < H e i g h t > 1 5 0 < / H e i g h t > < I s E x p a n d e d > t r u e < / I s E x p a n d e d > < W i d t h > 2 0 0 < / W i d t h > < / a : V a l u e > < / a : K e y V a l u e O f D i a g r a m O b j e c t K e y a n y T y p e z b w N T n L X > < a : K e y V a l u e O f D i a g r a m O b j e c t K e y a n y T y p e z b w N T n L X > < a : K e y > < K e y > T a b l e s \ T a b l e 8 \ C o l u m n s \ S h i p   C o s t < / K e y > < / a : K e y > < a : V a l u e   i : t y p e = " D i a g r a m D i s p l a y N o d e V i e w S t a t e " > < H e i g h t > 1 5 0 < / H e i g h t > < I s E x p a n d e d > t r u e < / I s E x p a n d e d > < W i d t h > 2 0 0 < / W i d t h > < / a : V a l u e > < / a : K e y V a l u e O f D i a g r a m O b j e c t K e y a n y T y p e z b w N T n L X > < a : K e y V a l u e O f D i a g r a m O b j e c t K e y a n y T y p e z b w N T n L X > < a : K e y > < K e y > T a b l e s \ T a b l e 8 \ T a b l e s \ T a b l e 8 \ C o l u m n s \ S h i p   C o s t \ A d d i t i o n a l   I n f o \ E r r o r < / K e y > < / a : K e y > < a : V a l u e   i : t y p e = " D i a g r a m D i s p l a y V i e w S t a t e I D i a g r a m T a g A d d i t i o n a l I n f o " / > < / a : K e y V a l u e O f D i a g r a m O b j e c t K e y a n y T y p e z b w N T n L X > < a : K e y V a l u e O f D i a g r a m O b j e c t K e y a n y T y p e z b w N T n L X > < a : K e y > < K e y > T a b l e s \ T a b l e 8 \ C o l u m n s \ A d d   C o l u m n 2 < / K e y > < / a : K e y > < a : V a l u e   i : t y p e = " D i a g r a m D i s p l a y N o d e V i e w S t a t e " > < H e i g h t > 1 5 0 < / H e i g h t > < I s E x p a n d e d > t r u e < / I s E x p a n d e d > < W i d t h > 2 0 0 < / W i d t h > < / a : V a l u e > < / a : K e y V a l u e O f D i a g r a m O b j e c t K e y a n y T y p e z b w N T n L X > < a : K e y V a l u e O f D i a g r a m O b j e c t K e y a n y T y p e z b w N T n L X > < a : K e y > < K e y > T a b l e s \ P e o p l e < / K e y > < / a : K e y > < a : V a l u e   i : t y p e = " D i a g r a m D i s p l a y N o d e V i e w S t a t e " > < H e i g h t > 1 5 0 < / H e i g h t > < I s E x p a n d e d > t r u e < / I s E x p a n d e d > < L a y e d O u t > t r u e < / L a y e d O u t > < T o p > 2 1 < / T o p > < W i d t h > 2 0 0 < / W i d t h > < / a : V a l u e > < / a : K e y V a l u e O f D i a g r a m O b j e c t K e y a n y T y p e z b w N T n L X > < a : K e y V a l u e O f D i a g r a m O b j e c t K e y a n y T y p e z b w N T n L X > < a : K e y > < K e y > T a b l e s \ P e o p l e \ C o l u m n s \ P e r s o n < / K e y > < / a : K e y > < a : V a l u e   i : t y p e = " D i a g r a m D i s p l a y N o d e V i e w S t a t e " > < H e i g h t > 1 5 0 < / H e i g h t > < I s E x p a n d e d > t r u e < / I s E x p a n d e d > < W i d t h > 2 0 0 < / W i d t h > < / a : V a l u e > < / a : K e y V a l u e O f D i a g r a m O b j e c t K e y a n y T y p e z b w N T n L X > < a : K e y V a l u e O f D i a g r a m O b j e c t K e y a n y T y p e z b w N T n L X > < a : K e y > < K e y > T a b l e s \ P e o p l e \ C o l u m n s \ R e g i o n < / K e y > < / a : K e y > < a : V a l u e   i : t y p e = " D i a g r a m D i s p l a y N o d e V i e w S t a t e " > < H e i g h t > 1 5 0 < / H e i g h t > < I s E x p a n d e d > t r u e < / I s E x p a n d e d > < W i d t h > 2 0 0 < / W i d t h > < / a : V a l u e > < / a : K e y V a l u e O f D i a g r a m O b j e c t K e y a n y T y p e z b w N T n L X > < a : K e y V a l u e O f D i a g r a m O b j e c t K e y a n y T y p e z b w N T n L X > < a : K e y > < K e y > T a b l e s \ R e t u r n < / K e y > < / a : K e y > < a : V a l u e   i : t y p e = " D i a g r a m D i s p l a y N o d e V i e w S t a t e " > < H e i g h t > 1 5 0 < / H e i g h t > < I s E x p a n d e d > t r u e < / I s E x p a n d e d > < L a y e d O u t > t r u e < / L a y e d O u t > < L e f t > 5 4 9 . 9 0 3 8 1 0 5 6 7 6 6 5 8 < / L e f t > < T a b I n d e x > 2 < / T a b I n d e x > < W i d t h > 2 0 0 < / W i d t h > < / a : V a l u e > < / a : K e y V a l u e O f D i a g r a m O b j e c t K e y a n y T y p e z b w N T n L X > < a : K e y V a l u e O f D i a g r a m O b j e c t K e y a n y T y p e z b w N T n L X > < a : K e y > < K e y > T a b l e s \ R e t u r n \ C o l u m n s \ R e t u r n e d < / K e y > < / a : K e y > < a : V a l u e   i : t y p e = " D i a g r a m D i s p l a y N o d e V i e w S t a t e " > < H e i g h t > 1 5 0 < / H e i g h t > < I s E x p a n d e d > t r u e < / I s E x p a n d e d > < W i d t h > 2 0 0 < / W i d t h > < / a : V a l u e > < / a : K e y V a l u e O f D i a g r a m O b j e c t K e y a n y T y p e z b w N T n L X > < a : K e y V a l u e O f D i a g r a m O b j e c t K e y a n y T y p e z b w N T n L X > < a : K e y > < K e y > T a b l e s \ R e t u r n \ C o l u m n s \ O r d e r   I D < / K e y > < / a : K e y > < a : V a l u e   i : t y p e = " D i a g r a m D i s p l a y N o d e V i e w S t a t e " > < H e i g h t > 1 5 0 < / H e i g h t > < I s E x p a n d e d > t r u e < / I s E x p a n d e d > < W i d t h > 2 0 0 < / W i d t h > < / a : V a l u e > < / a : K e y V a l u e O f D i a g r a m O b j e c t K e y a n y T y p e z b w N T n L X > < a : K e y V a l u e O f D i a g r a m O b j e c t K e y a n y T y p e z b w N T n L X > < a : K e y > < K e y > T a b l e s \ S h i p p i n g   C o s t < / K e y > < / a : K e y > < a : V a l u e   i : t y p e = " D i a g r a m D i s p l a y N o d e V i e w S t a t e " > < H e i g h t > 1 5 0 < / H e i g h t > < I s E x p a n d e d > t r u e < / I s E x p a n d e d > < L a y e d O u t > t r u e < / L a y e d O u t > < L e f t > 7 8 9 . 9 0 3 8 1 0 5 6 7 6 6 5 8 < / L e f t > < T a b I n d e x > 3 < / T a b I n d e x > < T o p > 2 3 7 . 5 < / T o p > < W i d t h > 2 0 0 < / W i d t h > < / a : V a l u e > < / a : K e y V a l u e O f D i a g r a m O b j e c t K e y a n y T y p e z b w N T n L X > < a : K e y V a l u e O f D i a g r a m O b j e c t K e y a n y T y p e z b w N T n L X > < a : K e y > < K e y > T a b l e s \ S h i p p i n g   C o s t \ C o l u m n s \ S t a t e < / K e y > < / a : K e y > < a : V a l u e   i : t y p e = " D i a g r a m D i s p l a y N o d e V i e w S t a t e " > < H e i g h t > 1 5 0 < / H e i g h t > < I s E x p a n d e d > t r u e < / I s E x p a n d e d > < W i d t h > 2 0 0 < / W i d t h > < / a : V a l u e > < / a : K e y V a l u e O f D i a g r a m O b j e c t K e y a n y T y p e z b w N T n L X > < a : K e y V a l u e O f D i a g r a m O b j e c t K e y a n y T y p e z b w N T n L X > < a : K e y > < K e y > T a b l e s \ S h i p p i n g   C o s t \ C o l u m n s \ S h i p p i n g   C o s t   P e r   U n i t < / K e y > < / a : K e y > < a : V a l u e   i : t y p e = " D i a g r a m D i s p l a y N o d e V i e w S t a t e " > < H e i g h t > 1 5 0 < / H e i g h t > < I s E x p a n d e d > t r u e < / I s E x p a n d e d > < W i d t h > 2 0 0 < / W i d t h > < / a : V a l u e > < / a : K e y V a l u e O f D i a g r a m O b j e c t K e y a n y T y p e z b w N T n L X > < a : K e y V a l u e O f D i a g r a m O b j e c t K e y a n y T y p e z b w N T n L X > < a : K e y > < K e y > R e l a t i o n s h i p s \ & l t ; T a b l e s \ T a b l e 8 \ C o l u m n s \ O r d e r   I D & g t ; - & l t ; T a b l e s \ R e t u r n \ C o l u m n s \ O r d e r   I D & g t ; < / K e y > < / a : K e y > < a : V a l u e   i : t y p e = " D i a g r a m D i s p l a y L i n k V i e w S t a t e " > < A u t o m a t i o n P r o p e r t y H e l p e r T e x t > E n d   p o i n t   1 :   ( 3 3 3 . 0 9 6 1 8 9 , - 1 6 ) .   E n d   p o i n t   2 :   ( 5 3 3 . 9 0 3 8 1 0 5 6 7 6 6 6 , 7 5 )   < / A u t o m a t i o n P r o p e r t y H e l p e r T e x t > < L a y e d O u t > t r u e < / L a y e d O u t > < P o i n t s   x m l n s : b = " h t t p : / / s c h e m a s . d a t a c o n t r a c t . o r g / 2 0 0 4 / 0 7 / S y s t e m . W i n d o w s " > < b : P o i n t > < b : _ x > 3 3 3 . 0 9 6 1 8 9 < / b : _ x > < b : _ y > - 1 6 . 0 0 0 0 0 0 0 0 0 0 0 0 0 1 8 < / b : _ y > < / b : P o i n t > < b : P o i n t > < b : _ x > 3 3 3 . 0 9 6 1 8 9 < / b : _ x > < b : _ y > - 1 7 . 5 < / b : _ y > < / b : P o i n t > < b : P o i n t > < b : _ x > 3 3 5 . 0 9 6 1 8 9 < / b : _ x > < b : _ y > - 1 9 . 5 < / b : _ y > < / b : P o i n t > < b : P o i n t > < b : _ x > 4 5 0 . 5 9 6 1 8 8 9 9 5 5 0 0 0 3 < / b : _ x > < b : _ y > - 1 9 . 5 < / b : _ y > < / b : P o i n t > < b : P o i n t > < b : _ x > 4 5 2 . 5 9 6 1 8 8 9 9 5 5 0 0 0 3 < / b : _ x > < b : _ y > - 1 7 . 5 < / b : _ y > < / b : P o i n t > < b : P o i n t > < b : _ x > 4 5 2 . 5 9 6 1 8 8 9 9 5 5 0 0 0 3 < / b : _ x > < b : _ y > 7 3 < / b : _ y > < / b : P o i n t > < b : P o i n t > < b : _ x > 4 5 4 . 5 9 6 1 8 8 9 9 5 5 0 0 0 3 < / b : _ x > < b : _ y > 7 5 < / b : _ y > < / b : P o i n t > < b : P o i n t > < b : _ x > 5 3 3 . 9 0 3 8 1 0 5 6 7 6 6 5 8 < / b : _ x > < b : _ y > 7 5 < / b : _ y > < / b : P o i n t > < / P o i n t s > < / a : V a l u e > < / a : K e y V a l u e O f D i a g r a m O b j e c t K e y a n y T y p e z b w N T n L X > < a : K e y V a l u e O f D i a g r a m O b j e c t K e y a n y T y p e z b w N T n L X > < a : K e y > < K e y > R e l a t i o n s h i p s \ & l t ; T a b l e s \ T a b l e 8 \ C o l u m n s \ O r d e r   I D & g t ; - & l t ; T a b l e s \ R e t u r n \ C o l u m n s \ O r d e r   I D & g t ; \ F K < / K e y > < / a : K e y > < a : V a l u e   i : t y p e = " D i a g r a m D i s p l a y L i n k E n d p o i n t V i e w S t a t e " > < H e i g h t > 1 6 < / H e i g h t > < L a b e l L o c a t i o n   x m l n s : b = " h t t p : / / s c h e m a s . d a t a c o n t r a c t . o r g / 2 0 0 4 / 0 7 / S y s t e m . W i n d o w s " > < b : _ x > 3 2 5 . 0 9 6 1 8 9 < / b : _ x > < b : _ y > - 1 6 . 0 0 0 0 0 0 0 0 0 0 0 0 0 1 8 < / b : _ y > < / L a b e l L o c a t i o n > < L o c a t i o n   x m l n s : b = " h t t p : / / s c h e m a s . d a t a c o n t r a c t . o r g / 2 0 0 4 / 0 7 / S y s t e m . W i n d o w s " > < b : _ x > 3 3 3 . 0 9 6 1 8 9 < / b : _ x > < b : _ y > - 1 . 7 7 6 3 5 6 8 3 9 4 0 0 2 5 0 5 E - 1 4 < / b : _ y > < / L o c a t i o n > < S h a p e R o t a t e A n g l e > 2 7 0 < / S h a p e R o t a t e A n g l e > < W i d t h > 1 6 < / W i d t h > < / a : V a l u e > < / a : K e y V a l u e O f D i a g r a m O b j e c t K e y a n y T y p e z b w N T n L X > < a : K e y V a l u e O f D i a g r a m O b j e c t K e y a n y T y p e z b w N T n L X > < a : K e y > < K e y > R e l a t i o n s h i p s \ & l t ; T a b l e s \ T a b l e 8 \ C o l u m n s \ O r d e r   I D & g t ; - & l t ; T a b l e s \ R e t u r n \ C o l u m n s \ O r d e r   I D & g t ; \ P K < / K e y > < / a : K e y > < a : V a l u e   i : t y p e = " D i a g r a m D i s p l a y L i n k E n d p o i n t V i e w S t a t e " > < H e i g h t > 1 6 < / H e i g h t > < L a b e l L o c a t i o n   x m l n s : b = " h t t p : / / s c h e m a s . d a t a c o n t r a c t . o r g / 2 0 0 4 / 0 7 / S y s t e m . W i n d o w s " > < b : _ x > 5 3 3 . 9 0 3 8 1 0 5 6 7 6 6 5 8 < / b : _ x > < b : _ y > 6 7 < / b : _ y > < / L a b e l L o c a t i o n > < L o c a t i o n   x m l n s : b = " h t t p : / / s c h e m a s . d a t a c o n t r a c t . o r g / 2 0 0 4 / 0 7 / S y s t e m . W i n d o w s " > < b : _ x > 5 4 9 . 9 0 3 8 1 0 5 6 7 6 6 5 8 < / b : _ x > < b : _ y > 7 5 < / b : _ y > < / L o c a t i o n > < S h a p e R o t a t e A n g l e > 1 8 0 < / S h a p e R o t a t e A n g l e > < W i d t h > 1 6 < / W i d t h > < / a : V a l u e > < / a : K e y V a l u e O f D i a g r a m O b j e c t K e y a n y T y p e z b w N T n L X > < a : K e y V a l u e O f D i a g r a m O b j e c t K e y a n y T y p e z b w N T n L X > < a : K e y > < K e y > R e l a t i o n s h i p s \ & l t ; T a b l e s \ T a b l e 8 \ C o l u m n s \ O r d e r   I D & g t ; - & l t ; T a b l e s \ R e t u r n \ C o l u m n s \ O r d e r   I D & g t ; \ C r o s s F i l t e r < / K e y > < / a : K e y > < a : V a l u e   i : t y p e = " D i a g r a m D i s p l a y L i n k C r o s s F i l t e r V i e w S t a t e " > < P o i n t s   x m l n s : b = " h t t p : / / s c h e m a s . d a t a c o n t r a c t . o r g / 2 0 0 4 / 0 7 / S y s t e m . W i n d o w s " > < b : P o i n t > < b : _ x > 3 3 3 . 0 9 6 1 8 9 < / b : _ x > < b : _ y > - 1 6 . 0 0 0 0 0 0 0 0 0 0 0 0 0 1 8 < / b : _ y > < / b : P o i n t > < b : P o i n t > < b : _ x > 3 3 3 . 0 9 6 1 8 9 < / b : _ x > < b : _ y > - 1 7 . 5 < / b : _ y > < / b : P o i n t > < b : P o i n t > < b : _ x > 3 3 5 . 0 9 6 1 8 9 < / b : _ x > < b : _ y > - 1 9 . 5 < / b : _ y > < / b : P o i n t > < b : P o i n t > < b : _ x > 4 5 0 . 5 9 6 1 8 8 9 9 5 5 0 0 0 3 < / b : _ x > < b : _ y > - 1 9 . 5 < / b : _ y > < / b : P o i n t > < b : P o i n t > < b : _ x > 4 5 2 . 5 9 6 1 8 8 9 9 5 5 0 0 0 3 < / b : _ x > < b : _ y > - 1 7 . 5 < / b : _ y > < / b : P o i n t > < b : P o i n t > < b : _ x > 4 5 2 . 5 9 6 1 8 8 9 9 5 5 0 0 0 3 < / b : _ x > < b : _ y > 7 3 < / b : _ y > < / b : P o i n t > < b : P o i n t > < b : _ x > 4 5 4 . 5 9 6 1 8 8 9 9 5 5 0 0 0 3 < / b : _ x > < b : _ y > 7 5 < / b : _ y > < / b : P o i n t > < b : P o i n t > < b : _ x > 5 3 3 . 9 0 3 8 1 0 5 6 7 6 6 5 8 < / b : _ x > < b : _ y > 7 5 < / b : _ y > < / b : P o i n t > < / P o i n t s > < / a : V a l u e > < / a : K e y V a l u e O f D i a g r a m O b j e c t K e y a n y T y p e z b w N T n L X > < a : K e y V a l u e O f D i a g r a m O b j e c t K e y a n y T y p e z b w N T n L X > < a : K e y > < K e y > R e l a t i o n s h i p s \ & l t ; T a b l e s \ T a b l e 8 \ C o l u m n s \ R e g i o n & g t ; - & l t ; T a b l e s \ P e o p l e \ C o l u m n s \ R e g i o n & g t ; < / K e y > < / a : K e y > < a : V a l u e   i : t y p e = " D i a g r a m D i s p l a y L i n k V i e w S t a t e " > < A u t o m a t i o n P r o p e r t y H e l p e r T e x t > E n d   p o i n t   1 :   ( 2 1 6 . 5 4 8 0 9 4 5 , 3 1 0 . 5 ) .   E n d   p o i n t   2 :   ( 2 1 6 . 5 4 8 0 9 4 5 , 9 8 )   < / A u t o m a t i o n P r o p e r t y H e l p e r T e x t > < L a y e d O u t > t r u e < / L a y e d O u t > < P o i n t s   x m l n s : b = " h t t p : / / s c h e m a s . d a t a c o n t r a c t . o r g / 2 0 0 4 / 0 7 / S y s t e m . W i n d o w s " > < b : P o i n t > < b : _ x > 2 1 6 . 5 4 8 0 9 4 5 < / b : _ x > < b : _ y > 3 1 0 . 5 < / b : _ y > < / b : P o i n t > < b : P o i n t > < b : _ x > 2 1 6 . 5 4 8 0 9 4 5 < / b : _ x > < b : _ y > 9 8 < / b : _ y > < / b : P o i n t > < / P o i n t s > < / a : V a l u e > < / a : K e y V a l u e O f D i a g r a m O b j e c t K e y a n y T y p e z b w N T n L X > < a : K e y V a l u e O f D i a g r a m O b j e c t K e y a n y T y p e z b w N T n L X > < a : K e y > < K e y > R e l a t i o n s h i p s \ & l t ; T a b l e s \ T a b l e 8 \ C o l u m n s \ R e g i o n & g t ; - & l t ; T a b l e s \ P e o p l e \ C o l u m n s \ R e g i o n & g t ; \ F K < / K e y > < / a : K e y > < a : V a l u e   i : t y p e = " D i a g r a m D i s p l a y L i n k E n d p o i n t V i e w S t a t e " > < H e i g h t > 1 6 < / H e i g h t > < L a b e l L o c a t i o n   x m l n s : b = " h t t p : / / s c h e m a s . d a t a c o n t r a c t . o r g / 2 0 0 4 / 0 7 / S y s t e m . W i n d o w s " > < b : _ x > 2 1 6 . 5 4 8 0 9 4 5 < / b : _ x > < b : _ y > 3 0 2 . 5 < / b : _ y > < / L a b e l L o c a t i o n > < L o c a t i o n   x m l n s : b = " h t t p : / / s c h e m a s . d a t a c o n t r a c t . o r g / 2 0 0 4 / 0 7 / S y s t e m . W i n d o w s " > < b : _ x > 2 3 3 . 0 9 6 1 8 9 4 3 2 3 3 4 2 < / b : _ x > < b : _ y > 3 1 2 . 5 < / b : _ y > < / L o c a t i o n > < S h a p e R o t a t e A n g l e > 1 8 6 . 8 9 1 3 3 3 9 5 5 1 8 7 9 7 < / S h a p e R o t a t e A n g l e > < W i d t h > 1 6 < / W i d t h > < / a : V a l u e > < / a : K e y V a l u e O f D i a g r a m O b j e c t K e y a n y T y p e z b w N T n L X > < a : K e y V a l u e O f D i a g r a m O b j e c t K e y a n y T y p e z b w N T n L X > < a : K e y > < K e y > R e l a t i o n s h i p s \ & l t ; T a b l e s \ T a b l e 8 \ C o l u m n s \ R e g i o n & g t ; - & l t ; T a b l e s \ P e o p l e \ C o l u m n s \ R e g i o n & g t ; \ P K < / K e y > < / a : K e y > < a : V a l u e   i : t y p e = " D i a g r a m D i s p l a y L i n k E n d p o i n t V i e w S t a t e " > < H e i g h t > 1 6 < / H e i g h t > < L a b e l L o c a t i o n   x m l n s : b = " h t t p : / / s c h e m a s . d a t a c o n t r a c t . o r g / 2 0 0 4 / 0 7 / S y s t e m . W i n d o w s " > < b : _ x > 2 0 0 . 5 4 8 0 9 4 5 < / b : _ x > < b : _ y > 9 0 < / b : _ y > < / L a b e l L o c a t i o n > < L o c a t i o n   x m l n s : b = " h t t p : / / s c h e m a s . d a t a c o n t r a c t . o r g / 2 0 0 4 / 0 7 / S y s t e m . W i n d o w s " > < b : _ x > 2 0 0 < / b : _ x > < b : _ y > 9 6 < / b : _ y > < / L o c a t i o n > < S h a p e R o t a t e A n g l e > 6 . 8 9 1 3 3 4 1 3 3 4 9 9 0 4 3 4 < / S h a p e R o t a t e A n g l e > < W i d t h > 1 6 < / W i d t h > < / a : V a l u e > < / a : K e y V a l u e O f D i a g r a m O b j e c t K e y a n y T y p e z b w N T n L X > < a : K e y V a l u e O f D i a g r a m O b j e c t K e y a n y T y p e z b w N T n L X > < a : K e y > < K e y > R e l a t i o n s h i p s \ & l t ; T a b l e s \ T a b l e 8 \ C o l u m n s \ R e g i o n & g t ; - & l t ; T a b l e s \ P e o p l e \ C o l u m n s \ R e g i o n & g t ; \ C r o s s F i l t e r < / K e y > < / a : K e y > < a : V a l u e   i : t y p e = " D i a g r a m D i s p l a y L i n k C r o s s F i l t e r V i e w S t a t e " > < P o i n t s   x m l n s : b = " h t t p : / / s c h e m a s . d a t a c o n t r a c t . o r g / 2 0 0 4 / 0 7 / S y s t e m . W i n d o w s " > < b : P o i n t > < b : _ x > 2 1 6 . 5 4 8 0 9 4 5 < / b : _ x > < b : _ y > 3 1 0 . 5 < / b : _ y > < / b : P o i n t > < b : P o i n t > < b : _ x > 2 1 6 . 5 4 8 0 9 4 5 < / b : _ x > < b : _ y > 9 8 < / b : _ y > < / b : P o i n t > < / P o i n t s > < / a : V a l u e > < / a : K e y V a l u e O f D i a g r a m O b j e c t K e y a n y T y p e z b w N T n L X > < a : K e y V a l u e O f D i a g r a m O b j e c t K e y a n y T y p e z b w N T n L X > < a : K e y > < K e y > R e l a t i o n s h i p s \ & l t ; T a b l e s \ T a b l e 8 \ C o l u m n s \ S t a t e & g t ; - & l t ; T a b l e s \ S h i p p i n g   C o s t \ C o l u m n s \ S t a t e & g t ; < / K e y > < / a : K e y > < a : V a l u e   i : t y p e = " D i a g r a m D i s p l a y L i n k V i e w S t a t e " > < A u t o m a t i o n P r o p e r t y H e l p e r T e x t > E n d   p o i n t   1 :   ( 4 4 9 . 0 9 6 1 8 9 4 3 2 3 3 4 , 3 1 2 . 5 ) .   E n d   p o i n t   2 :   ( 7 7 3 . 9 0 3 8 1 0 5 6 7 6 6 6 , 3 1 2 . 5 )   < / A u t o m a t i o n P r o p e r t y H e l p e r T e x t > < L a y e d O u t > t r u e < / L a y e d O u t > < P o i n t s   x m l n s : b = " h t t p : / / s c h e m a s . d a t a c o n t r a c t . o r g / 2 0 0 4 / 0 7 / S y s t e m . W i n d o w s " > < b : P o i n t > < b : _ x > 4 4 9 . 0 9 6 1 8 9 4 3 2 3 3 4 2 < / b : _ x > < b : _ y > 3 1 2 . 5 < / b : _ y > < / b : P o i n t > < b : P o i n t > < b : _ x > 7 7 3 . 9 0 3 8 1 0 5 6 7 6 6 5 8 < / b : _ x > < b : _ y > 3 1 2 . 5 < / b : _ y > < / b : P o i n t > < / P o i n t s > < / a : V a l u e > < / a : K e y V a l u e O f D i a g r a m O b j e c t K e y a n y T y p e z b w N T n L X > < a : K e y V a l u e O f D i a g r a m O b j e c t K e y a n y T y p e z b w N T n L X > < a : K e y > < K e y > R e l a t i o n s h i p s \ & l t ; T a b l e s \ T a b l e 8 \ C o l u m n s \ S t a t e & g t ; - & l t ; T a b l e s \ S h i p p i n g   C o s t \ C o l u m n s \ S t a t e & g t ; \ F K < / K e y > < / a : K e y > < a : V a l u e   i : t y p e = " D i a g r a m D i s p l a y L i n k E n d p o i n t V i e w S t a t e " > < H e i g h t > 1 6 < / H e i g h t > < L a b e l L o c a t i o n   x m l n s : b = " h t t p : / / s c h e m a s . d a t a c o n t r a c t . o r g / 2 0 0 4 / 0 7 / S y s t e m . W i n d o w s " > < b : _ x > 4 3 3 . 0 9 6 1 8 9 4 3 2 3 3 4 2 < / b : _ x > < b : _ y > 3 0 4 . 5 < / b : _ y > < / L a b e l L o c a t i o n > < L o c a t i o n   x m l n s : b = " h t t p : / / s c h e m a s . d a t a c o n t r a c t . o r g / 2 0 0 4 / 0 7 / S y s t e m . W i n d o w s " > < b : _ x > 4 3 3 . 0 9 6 1 8 9 4 3 2 3 3 4 2 < / b : _ x > < b : _ y > 3 1 2 . 5 < / b : _ y > < / L o c a t i o n > < S h a p e R o t a t e A n g l e > 3 6 0 < / S h a p e R o t a t e A n g l e > < W i d t h > 1 6 < / W i d t h > < / a : V a l u e > < / a : K e y V a l u e O f D i a g r a m O b j e c t K e y a n y T y p e z b w N T n L X > < a : K e y V a l u e O f D i a g r a m O b j e c t K e y a n y T y p e z b w N T n L X > < a : K e y > < K e y > R e l a t i o n s h i p s \ & l t ; T a b l e s \ T a b l e 8 \ C o l u m n s \ S t a t e & g t ; - & l t ; T a b l e s \ S h i p p i n g   C o s t \ C o l u m n s \ S t a t e & g t ; \ P K < / K e y > < / a : K e y > < a : V a l u e   i : t y p e = " D i a g r a m D i s p l a y L i n k E n d p o i n t V i e w S t a t e " > < H e i g h t > 1 6 < / H e i g h t > < L a b e l L o c a t i o n   x m l n s : b = " h t t p : / / s c h e m a s . d a t a c o n t r a c t . o r g / 2 0 0 4 / 0 7 / S y s t e m . W i n d o w s " > < b : _ x > 7 7 3 . 9 0 3 8 1 0 5 6 7 6 6 5 8 < / b : _ x > < b : _ y > 3 0 4 . 5 < / b : _ y > < / L a b e l L o c a t i o n > < L o c a t i o n   x m l n s : b = " h t t p : / / s c h e m a s . d a t a c o n t r a c t . o r g / 2 0 0 4 / 0 7 / S y s t e m . W i n d o w s " > < b : _ x > 7 8 9 . 9 0 3 8 1 0 5 6 7 6 6 5 8 < / b : _ x > < b : _ y > 3 1 2 . 5 < / b : _ y > < / L o c a t i o n > < S h a p e R o t a t e A n g l e > 1 8 0 < / S h a p e R o t a t e A n g l e > < W i d t h > 1 6 < / W i d t h > < / a : V a l u e > < / a : K e y V a l u e O f D i a g r a m O b j e c t K e y a n y T y p e z b w N T n L X > < a : K e y V a l u e O f D i a g r a m O b j e c t K e y a n y T y p e z b w N T n L X > < a : K e y > < K e y > R e l a t i o n s h i p s \ & l t ; T a b l e s \ T a b l e 8 \ C o l u m n s \ S t a t e & g t ; - & l t ; T a b l e s \ S h i p p i n g   C o s t \ C o l u m n s \ S t a t e & g t ; \ C r o s s F i l t e r < / K e y > < / a : K e y > < a : V a l u e   i : t y p e = " D i a g r a m D i s p l a y L i n k C r o s s F i l t e r V i e w S t a t e " > < P o i n t s   x m l n s : b = " h t t p : / / s c h e m a s . d a t a c o n t r a c t . o r g / 2 0 0 4 / 0 7 / S y s t e m . W i n d o w s " > < b : P o i n t > < b : _ x > 4 4 9 . 0 9 6 1 8 9 4 3 2 3 3 4 2 < / b : _ x > < b : _ y > 3 1 2 . 5 < / b : _ y > < / b : P o i n t > < b : P o i n t > < b : _ x > 7 7 3 . 9 0 3 8 1 0 5 6 7 6 6 5 8 < / b : _ x > < b : _ y > 3 1 2 . 5 < / b : _ y > < / b : P o i n t > < / P o i n t s > < / a : V a l u e > < / a : K e y V a l u e O f D i a g r a m O b j e c t K e y a n y T y p e z b w N T n L X > < / V i e w S t a t e s > < / D i a g r a m M a n a g e r . S e r i a l i z a b l e D i a g r a m > < D i a g r a m M a n a g e r . S e r i a l i z a b l e D i a g r a m > < A d a p t e r   i : t y p e = " M e a s u r e D i a g r a m S a n d b o x A d a p t e r " > < T a b l e N a m e > T a b l e 8 < / 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 T a b l e 8 < / 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 c u s t o m e r s < / K e y > < / D i a g r a m O b j e c t K e y > < D i a g r a m O b j e c t K e y > < K e y > M e a s u r e s \ T o t a l   c u s t o m e r s \ T a g I n f o \ F o r m u l a < / K e y > < / D i a g r a m O b j e c t K e y > < D i a g r a m O b j e c t K e y > < K e y > M e a s u r e s \ T o t a l   c u s t o m e r s \ T a g I n f o \ V a l u e < / K e y > < / D i a g r a m O b j e c t K e y > < D i a g r a m O b j e c t K e y > < K e y > M e a s u r e s \ P r o f i t   i n   f l o r i d a < / K e y > < / D i a g r a m O b j e c t K e y > < D i a g r a m O b j e c t K e y > < K e y > M e a s u r e s \ P r o f i t   i n   f l o r i d a \ T a g I n f o \ F o r m u l a < / K e y > < / D i a g r a m O b j e c t K e y > < D i a g r a m O b j e c t K e y > < K e y > M e a s u r e s \ P r o f i t   i n   f l o r i d a \ T a g I n f o \ V a l u e < / K e y > < / D i a g r a m O b j e c t K e y > < D i a g r a m O b j e c t K e y > < K e y > M e a s u r e s \ C o u n t   o f   S h i p   M o d e < / K e y > < / D i a g r a m O b j e c t K e y > < D i a g r a m O b j e c t K e y > < K e y > M e a s u r e s \ C o u n t   o f   S h i p   M o d e \ T a g I n f o \ F o r m u l a < / K e y > < / D i a g r a m O b j e c t K e y > < D i a g r a m O b j e c t K e y > < K e y > M e a s u r e s \ C o u n t   o f   S h i p   M o d e \ T a g I n f o \ V a l u e < / K e y > < / D i a g r a m O b j e c t K e y > < D i a g r a m O b j e c t K e y > < K e y > M e a s u r e s \ S u m   o f   S a l e s < / K e y > < / D i a g r a m O b j e c t K e y > < D i a g r a m O b j e c t K e y > < K e y > M e a s u r e s \ S u m   o f   S a l e s \ T a g I n f o \ F o r m u l a < / K e y > < / D i a g r a m O b j e c t K e y > < D i a g r a m O b j e c t K e y > < K e y > M e a s u r e s \ S u m   o f   S a l e s \ T a g I n f o \ V a l u e < / K e y > < / D i a g r a m O b j e c t K e y > < D i a g r a m O b j e c t K e y > < K e y > M e a s u r e s \ C o u n t   o f   C u s t o m e r   I D < / K e y > < / D i a g r a m O b j e c t K e y > < D i a g r a m O b j e c t K e y > < K e y > M e a s u r e s \ C o u n t   o f   C u s t o m e r   I D \ T a g I n f o \ F o r m u l a < / K e y > < / D i a g r a m O b j e c t K e y > < D i a g r a m O b j e c t K e y > < K e y > M e a s u r e s \ C o u n t   o f   C u s t o m e r   I D \ T a g I n f o \ V a l u e < / K e y > < / D i a g r a m O b j e c t K e y > < D i a g r a m O b j e c t K e y > < K e y > M e a s u r e s \ D i s t i n c t   C o u n t   o f   C u s t o m e r   I D < / K e y > < / D i a g r a m O b j e c t K e y > < D i a g r a m O b j e c t K e y > < K e y > M e a s u r e s \ D i s t i n c t   C o u n t   o f   C u s t o m e r   I D \ T a g I n f o \ F o r m u l a < / K e y > < / D i a g r a m O b j e c t K e y > < D i a g r a m O b j e c t K e y > < K e y > M e a s u r e s \ D i s t i n c t   C o u n t   o f   C u s t o m e r   I D \ T a g I n f o \ V a l u e < / K e y > < / D i a g r a m O b j e c t K e y > < D i a g r a m O b j e c t K e y > < K e y > M e a s u r e s \ C o u n t   o f   O r d e r   I D < / K e y > < / D i a g r a m O b j e c t K e y > < D i a g r a m O b j e c t K e y > < K e y > M e a s u r e s \ C o u n t   o f   O r d e r   I D \ T a g I n f o \ F o r m u l a < / K e y > < / D i a g r a m O b j e c t K e y > < D i a g r a m O b j e c t K e y > < K e y > M e a s u r e s \ C o u n t   o f   O r d e r   I D \ T a g I n f o \ V a l u e < / K e y > < / D i a g r a m O b j e c t K e y > < D i a g r a m O b j e c t K e y > < K e y > M e a s u r e s \ D i s t i n c t   C o u n t   o f   O r d e r   I D < / K e y > < / D i a g r a m O b j e c t K e y > < D i a g r a m O b j e c t K e y > < K e y > M e a s u r e s \ D i s t i n c t   C o u n t   o f   O r d e r   I D \ T a g I n f o \ F o r m u l a < / K e y > < / D i a g r a m O b j e c t K e y > < D i a g r a m O b j e c t K e y > < K e y > M e a s u r e s \ D i s t i n c t   C o u n t   o f   O r d e r   I D \ T a g I n f o \ V a l u e < / K e y > < / D i a g r a m O b j e c t K e y > < D i a g r a m O b j e c t K e y > < K e y > M e a s u r e s \ S u m   o f   P r o f i t < / K e y > < / D i a g r a m O b j e c t K e y > < D i a g r a m O b j e c t K e y > < K e y > M e a s u r e s \ S u m   o f   P r o f i t \ T a g I n f o \ F o r m u l a < / K e y > < / D i a g r a m O b j e c t K e y > < D i a g r a m O b j e c t K e y > < K e y > M e a s u r e s \ S u m   o f   P r o f i t \ T a g I n f o \ V a l u e < / K e y > < / D i a g r a m O b j e c t K e y > < D i a g r a m O b j e c t K e y > < K e y > M e a s u r e s \ S u m   o f   C o g o s < / K e y > < / D i a g r a m O b j e c t K e y > < D i a g r a m O b j e c t K e y > < K e y > M e a s u r e s \ S u m   o f   C o g o s \ T a g I n f o \ F o r m u l a < / K e y > < / D i a g r a m O b j e c t K e y > < D i a g r a m O b j e c t K e y > < K e y > M e a s u r e s \ S u m   o f   C o g o s \ T a g I n f o \ V a l u e < / K e y > < / D i a g r a m O b j e c t K e y > < D i a g r a m O b j e c t K e y > < K e y > M e a s u r e s \ S u m   o f   d i s c o u n t   v a l u e < / K e y > < / D i a g r a m O b j e c t K e y > < D i a g r a m O b j e c t K e y > < K e y > M e a s u r e s \ S u m   o f   d i s c o u n t   v a l u e \ T a g I n f o \ F o r m u l a < / K e y > < / D i a g r a m O b j e c t K e y > < D i a g r a m O b j e c t K e y > < K e y > M e a s u r e s \ S u m   o f   d i s c o u n t   v a l u e \ T a g I n f o \ V a l u e < / K e y > < / D i a g r a m O b j e c t K e y > < D i a g r a m O b j e c t K e y > < K e y > M e a s u r e s \ S u m   o f   Q u a n t i t y   2 < / K e y > < / D i a g r a m O b j e c t K e y > < D i a g r a m O b j e c t K e y > < K e y > M e a s u r e s \ S u m   o f   Q u a n t i t y   2 \ T a g I n f o \ F o r m u l a < / K e y > < / D i a g r a m O b j e c t K e y > < D i a g r a m O b j e c t K e y > < K e y > M e a s u r e s \ S u m   o f   Q u a n t i t y   2 \ T a g I n f o \ V a l u e < / K e y > < / D i a g r a m O b j e c t K e y > < D i a g r a m O b j e c t K e y > < K e y > M e a s u r e s \ T o t a l   p r o f i t < / K e y > < / D i a g r a m O b j e c t K e y > < D i a g r a m O b j e c t K e y > < K e y > M e a s u r e s \ T o t a l   p r o f i t \ T a g I n f o \ F o r m u l a < / K e y > < / D i a g r a m O b j e c t K e y > < D i a g r a m O b j e c t K e y > < K e y > M e a s u r e s \ T o t a l   p r o f i t \ T a g I n f o \ V a l u e < / K e y > < / D i a g r a m O b j e c t K e y > < D i a g r a m O b j e c t K e y > < K e y > C o l u m n s \ A < / K e y > < / D i a g r a m O b j e c t K e y > < D i a g r a m O b j e c t K e y > < K e y > C o l u m n s \ O r d e r   I D < / K e y > < / D i a g r a m O b j e c t K e y > < D i a g r a m O b j e c t K e y > < K e y > C o l u m n s \ O r d e r   D a t e < / K e y > < / D i a g r a m O b j e c t K e y > < D i a g r a m O b j e c t K e y > < K e y > C o l u m n s \ S h i p   D a t e < / K e y > < / D i a g r a m O b j e c t K e y > < D i a g r a m O b j e c t K e y > < K e y > C o l u m n s \ S h i p   M o d e < / K e y > < / D i a g r a m O b j e c t K e y > < D i a g r a m O b j e c t K e y > < K e y > C o l u m n s \ C u s t o m e r   I D < / K e y > < / D i a g r a m O b j e c t K e y > < D i a g r a m O b j e c t K e y > < K e y > C o l u m n s \ C u s t o m e r   N a m e < / K e y > < / D i a g r a m O b j e c t K e y > < D i a g r a m O b j e c t K e y > < K e y > C o l u m n s \ S e g m e n t < / K e y > < / D i a g r a m O b j e c t K e y > < D i a g r a m O b j e c t K e y > < K e y > C o l u m n s \ C o u n t r y < / K e y > < / D i a g r a m O b j e c t K e y > < D i a g r a m O b j e c t K e y > < K e y > C o l u m n s \ C i t y < / K e y > < / D i a g r a m O b j e c t K e y > < D i a g r a m O b j e c t K e y > < K e y > C o l u m n s \ S t a t e < / K e y > < / D i a g r a m O b j e c t K e y > < D i a g r a m O b j e c t K e y > < K e y > C o l u m n s \ P o s t a l   C o d e < / K e y > < / D i a g r a m O b j e c t K e y > < D i a g r a m O b j e c t K e y > < K e y > C o l u m n s \ R e g i o n < / K e y > < / D i a g r a m O b j e c t K e y > < D i a g r a m O b j e c t K e y > < K e y > C o l u m n s \ P r o d u c t   I D < / K e y > < / D i a g r a m O b j e c t K e y > < D i a g r a m O b j e c t K e y > < K e y > C o l u m n s \ C a t e g o r y < / K e y > < / D i a g r a m O b j e c t K e y > < D i a g r a m O b j e c t K e y > < K e y > C o l u m n s \ S u b - C a t e g o r y < / K e y > < / D i a g r a m O b j e c t K e y > < D i a g r a m O b j e c t K e y > < K e y > C o l u m n s \ P r o d u c t   N a m e < / K e y > < / D i a g r a m O b j e c t K e y > < D i a g r a m O b j e c t K e y > < K e y > C o l u m n s \ S a l e s < / K e y > < / D i a g r a m O b j e c t K e y > < D i a g r a m O b j e c t K e y > < K e y > C o l u m n s \ Q u a n t i t y < / K e y > < / D i a g r a m O b j e c t K e y > < D i a g r a m O b j e c t K e y > < K e y > C o l u m n s \ D i s c o u n t < / K e y > < / D i a g r a m O b j e c t K e y > < D i a g r a m O b j e c t K e y > < K e y > C o l u m n s \ d i s c o u n t   v a l u e < / K e y > < / D i a g r a m O b j e c t K e y > < D i a g r a m O b j e c t K e y > < K e y > C o l u m n s \ C o g o s < / K e y > < / D i a g r a m O b j e c t K e y > < D i a g r a m O b j e c t K e y > < K e y > C o l u m n s \ P r o f i t < / K e y > < / D i a g r a m O b j e c t K e y > < D i a g r a m O b j e c t K e y > < K e y > C o l u m n s \ I n d e x < / K e y > < / D i a g r a m O b j e c t K e y > < D i a g r a m O b j e c t K e y > < K e y > C o l u m n s \ S h i p   C o s t < / K e y > < / D i a g r a m O b j e c t K e y > < D i a g r a m O b j e c t K e y > < K e y > C o l u m n s \ A d d   C o l u m n 2 < / 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 L i n k s \ & l t ; C o l u m n s \ C o u n t   o f   S h i p   M o d e & g t ; - & l t ; M e a s u r e s \ S h i p   M o d e & g t ; < / K e y > < / D i a g r a m O b j e c t K e y > < D i a g r a m O b j e c t K e y > < K e y > L i n k s \ & l t ; C o l u m n s \ C o u n t   o f   S h i p   M o d e & g t ; - & l t ; M e a s u r e s \ S h i p   M o d e & g t ; \ C O L U M N < / K e y > < / D i a g r a m O b j e c t K e y > < D i a g r a m O b j e c t K e y > < K e y > L i n k s \ & l t ; C o l u m n s \ C o u n t   o f   S h i p   M o d e & g t ; - & l t ; M e a s u r e s \ S h i p   M o d e & g t ; \ M E A S U R E 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 L i n k s \ & l t ; C o l u m n s \ C o u n t   o f   C u s t o m e r   I D & g t ; - & l t ; M e a s u r e s \ C u s t o m e r   I D & g t ; < / K e y > < / D i a g r a m O b j e c t K e y > < D i a g r a m O b j e c t K e y > < K e y > L i n k s \ & l t ; C o l u m n s \ C o u n t   o f   C u s t o m e r   I D & g t ; - & l t ; M e a s u r e s \ C u s t o m e r   I D & g t ; \ C O L U M N < / K e y > < / D i a g r a m O b j e c t K e y > < D i a g r a m O b j e c t K e y > < K e y > L i n k s \ & l t ; C o l u m n s \ C o u n t   o f   C u s t o m e r   I D & g t ; - & l t ; M e a s u r e s \ C u s t o m e r   I D & g t ; \ M E A S U R E < / K e y > < / D i a g r a m O b j e c t K e y > < D i a g r a m O b j e c t K e y > < K e y > L i n k s \ & l t ; C o l u m n s \ D i s t i n c t   C o u n t   o f   C u s t o m e r   I D & g t ; - & l t ; M e a s u r e s \ C u s t o m e r   I D & g t ; < / K e y > < / D i a g r a m O b j e c t K e y > < D i a g r a m O b j e c t K e y > < K e y > L i n k s \ & l t ; C o l u m n s \ D i s t i n c t   C o u n t   o f   C u s t o m e r   I D & g t ; - & l t ; M e a s u r e s \ C u s t o m e r   I D & g t ; \ C O L U M N < / K e y > < / D i a g r a m O b j e c t K e y > < D i a g r a m O b j e c t K e y > < K e y > L i n k s \ & l t ; C o l u m n s \ D i s t i n c t   C o u n t   o f   C u s t o m e r   I D & g t ; - & l t ; M e a s u r e s \ C u s t o m e r   I D & g t ; \ M E A S U R E 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 L i n k s \ & l t ; C o l u m n s \ D i s t i n c t   C o u n t   o f   O r d e r   I D & g t ; - & l t ; M e a s u r e s \ O r d e r   I D & g t ; < / K e y > < / D i a g r a m O b j e c t K e y > < D i a g r a m O b j e c t K e y > < K e y > L i n k s \ & l t ; C o l u m n s \ D i s t i n c t   C o u n t   o f   O r d e r   I D & g t ; - & l t ; M e a s u r e s \ O r d e r   I D & g t ; \ C O L U M N < / K e y > < / D i a g r a m O b j e c t K e y > < D i a g r a m O b j e c t K e y > < K e y > L i n k s \ & l t ; C o l u m n s \ D i s t i n c t   C o u n t   o f   O r d e r   I D & g t ; - & l t ; M e a s u r e s \ O r d e r   I D & g t ; \ M E A S U R E 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 C o g o s & g t ; - & l t ; M e a s u r e s \ C o g o s & g t ; < / K e y > < / D i a g r a m O b j e c t K e y > < D i a g r a m O b j e c t K e y > < K e y > L i n k s \ & l t ; C o l u m n s \ S u m   o f   C o g o s & g t ; - & l t ; M e a s u r e s \ C o g o s & g t ; \ C O L U M N < / K e y > < / D i a g r a m O b j e c t K e y > < D i a g r a m O b j e c t K e y > < K e y > L i n k s \ & l t ; C o l u m n s \ S u m   o f   C o g o s & g t ; - & l t ; M e a s u r e s \ C o g o s & g t ; \ M E A S U R E < / K e y > < / D i a g r a m O b j e c t K e y > < D i a g r a m O b j e c t K e y > < K e y > L i n k s \ & l t ; C o l u m n s \ S u m   o f   d i s c o u n t   v a l u e & g t ; - & l t ; M e a s u r e s \ d i s c o u n t   v a l u e & g t ; < / K e y > < / D i a g r a m O b j e c t K e y > < D i a g r a m O b j e c t K e y > < K e y > L i n k s \ & l t ; C o l u m n s \ S u m   o f   d i s c o u n t   v a l u e & g t ; - & l t ; M e a s u r e s \ d i s c o u n t   v a l u e & g t ; \ C O L U M N < / K e y > < / D i a g r a m O b j e c t K e y > < D i a g r a m O b j e c t K e y > < K e y > L i n k s \ & l t ; C o l u m n s \ S u m   o f   d i s c o u n t   v a l u e & g t ; - & l t ; M e a s u r e s \ d i s c o u n t   v a l u e & g t ; \ M E A S U R E < / K e y > < / D i a g r a m O b j e c t K e y > < D i a g r a m O b j e c t K e y > < K e y > L i n k s \ & l t ; C o l u m n s \ S u m   o f   Q u a n t i t y   2 & g t ; - & l t ; M e a s u r e s \ Q u a n t i t y & g t ; < / K e y > < / D i a g r a m O b j e c t K e y > < D i a g r a m O b j e c t K e y > < K e y > L i n k s \ & l t ; C o l u m n s \ S u m   o f   Q u a n t i t y   2 & g t ; - & l t ; M e a s u r e s \ Q u a n t i t y & g t ; \ C O L U M N < / K e y > < / D i a g r a m O b j e c t K e y > < D i a g r a m O b j e c t K e y > < K e y > L i n k s \ & l t ; C o l u m n s \ S u m   o f   Q u a n t i t y   2 & g t ; - & l t ; M e a s u r e s \ Q u a n t i t y & g t ; \ M E A S U R E 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 1 1 < / F o c u s C o l u m n > < F o c u s R o w > 2 < / F o c u s R o w > < S e l e c t i o n E n d C o l u m n > 1 1 < / S e l e c t i o n E n d C o l u m n > < S e l e c t i o n E n d R o w > 2 < / S e l e c t i o n E n d R o w > < S e l e c t i o n S t a r t C o l u m n > 1 1 < / 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 c u s t o m e r s < / K e y > < / a : K e y > < a : V a l u e   i : t y p e = " M e a s u r e G r i d N o d e V i e w S t a t e " > < C o l u m n > 1 < / C o l u m n > < L a y e d O u t > t r u e < / L a y e d O u t > < / a : V a l u e > < / a : K e y V a l u e O f D i a g r a m O b j e c t K e y a n y T y p e z b w N T n L X > < a : K e y V a l u e O f D i a g r a m O b j e c t K e y a n y T y p e z b w N T n L X > < a : K e y > < K e y > M e a s u r e s \ T o t a l   c u s t o m e r s \ T a g I n f o \ F o r m u l a < / K e y > < / a : K e y > < a : V a l u e   i : t y p e = " M e a s u r e G r i d V i e w S t a t e I D i a g r a m T a g A d d i t i o n a l I n f o " / > < / a : K e y V a l u e O f D i a g r a m O b j e c t K e y a n y T y p e z b w N T n L X > < a : K e y V a l u e O f D i a g r a m O b j e c t K e y a n y T y p e z b w N T n L X > < a : K e y > < K e y > M e a s u r e s \ T o t a l   c u s t o m e r s \ T a g I n f o \ V a l u e < / K e y > < / a : K e y > < a : V a l u e   i : t y p e = " M e a s u r e G r i d V i e w S t a t e I D i a g r a m T a g A d d i t i o n a l I n f o " / > < / a : K e y V a l u e O f D i a g r a m O b j e c t K e y a n y T y p e z b w N T n L X > < a : K e y V a l u e O f D i a g r a m O b j e c t K e y a n y T y p e z b w N T n L X > < a : K e y > < K e y > M e a s u r e s \ P r o f i t   i n   f l o r i d a < / K e y > < / a : K e y > < a : V a l u e   i : t y p e = " M e a s u r e G r i d N o d e V i e w S t a t e " > < L a y e d O u t > t r u e < / L a y e d O u t > < R o w > 1 < / R o w > < / a : V a l u e > < / a : K e y V a l u e O f D i a g r a m O b j e c t K e y a n y T y p e z b w N T n L X > < a : K e y V a l u e O f D i a g r a m O b j e c t K e y a n y T y p e z b w N T n L X > < a : K e y > < K e y > M e a s u r e s \ P r o f i t   i n   f l o r i d a \ T a g I n f o \ F o r m u l a < / K e y > < / a : K e y > < a : V a l u e   i : t y p e = " M e a s u r e G r i d V i e w S t a t e I D i a g r a m T a g A d d i t i o n a l I n f o " / > < / a : K e y V a l u e O f D i a g r a m O b j e c t K e y a n y T y p e z b w N T n L X > < a : K e y V a l u e O f D i a g r a m O b j e c t K e y a n y T y p e z b w N T n L X > < a : K e y > < K e y > M e a s u r e s \ P r o f i t   i n   f l o r i d a \ T a g I n f o \ V a l u e < / K e y > < / a : K e y > < a : V a l u e   i : t y p e = " M e a s u r e G r i d V i e w S t a t e I D i a g r a m T a g A d d i t i o n a l I n f o " / > < / a : K e y V a l u e O f D i a g r a m O b j e c t K e y a n y T y p e z b w N T n L X > < a : K e y V a l u e O f D i a g r a m O b j e c t K e y a n y T y p e z b w N T n L X > < a : K e y > < K e y > M e a s u r e s \ C o u n t   o f   S h i p   M o d e < / K e y > < / a : K e y > < a : V a l u e   i : t y p e = " M e a s u r e G r i d N o d e V i e w S t a t e " > < C o l u m n > 3 < / C o l u m n > < L a y e d O u t > t r u e < / L a y e d O u t > < W a s U I I n v i s i b l e > t r u e < / W a s U I I n v i s i b l e > < / a : V a l u e > < / a : K e y V a l u e O f D i a g r a m O b j e c t K e y a n y T y p e z b w N T n L X > < a : K e y V a l u e O f D i a g r a m O b j e c t K e y a n y T y p e z b w N T n L X > < a : K e y > < K e y > M e a s u r e s \ C o u n t   o f   S h i p   M o d e \ T a g I n f o \ F o r m u l a < / K e y > < / a : K e y > < a : V a l u e   i : t y p e = " M e a s u r e G r i d V i e w S t a t e I D i a g r a m T a g A d d i t i o n a l I n f o " / > < / a : K e y V a l u e O f D i a g r a m O b j e c t K e y a n y T y p e z b w N T n L X > < a : K e y V a l u e O f D i a g r a m O b j e c t K e y a n y T y p e z b w N T n L X > < a : K e y > < K e y > M e a s u r e s \ C o u n t   o f   S h i p   M o d e \ T a g I n f o \ V a l u e < / K e y > < / a : K e y > < a : V a l u e   i : t y p e = " M e a s u r e G r i d V i e w S t a t e I D i a g r a m T a g A d d i t i o n a l I n f o " / > < / a : K e y V a l u e O f D i a g r a m O b j e c t K e y a n y T y p e z b w N T n L X > < a : K e y V a l u e O f D i a g r a m O b j e c t K e y a n y T y p e z b w N T n L X > < a : K e y > < K e y > M e a s u r e s \ S u m   o f   S a l e s < / K e y > < / a : K e y > < a : V a l u e   i : t y p e = " M e a s u r e G r i d N o d e V i e w S t a t e " > < C o l u m n > 1 6 < / 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 M e a s u r e s \ C o u n t   o f   C u s t o m e r   I D < / K e y > < / a : K e y > < a : V a l u e   i : t y p e = " M e a s u r e G r i d N o d e V i e w S t a t e " > < C o l u m n > 4 < / C o l u m n > < L a y e d O u t > t r u e < / L a y e d O u t > < W a s U I I n v i s i b l e > t r u e < / W a s U I I n v i s i b l e > < / a : V a l u e > < / a : K e y V a l u e O f D i a g r a m O b j e c t K e y a n y T y p e z b w N T n L X > < a : K e y V a l u e O f D i a g r a m O b j e c t K e y a n y T y p e z b w N T n L X > < a : K e y > < K e y > M e a s u r e s \ C o u n t   o f   C u s t o m e r   I D \ T a g I n f o \ F o r m u l a < / K e y > < / a : K e y > < a : V a l u e   i : t y p e = " M e a s u r e G r i d V i e w S t a t e I D i a g r a m T a g A d d i t i o n a l I n f o " / > < / a : K e y V a l u e O f D i a g r a m O b j e c t K e y a n y T y p e z b w N T n L X > < a : K e y V a l u e O f D i a g r a m O b j e c t K e y a n y T y p e z b w N T n L X > < a : K e y > < K e y > M e a s u r e s \ C o u n t   o f   C u s t o m e r   I D \ T a g I n f o \ V a l u e < / K e y > < / a : K e y > < a : V a l u e   i : t y p e = " M e a s u r e G r i d V i e w S t a t e I D i a g r a m T a g A d d i t i o n a l I n f o " / > < / a : K e y V a l u e O f D i a g r a m O b j e c t K e y a n y T y p e z b w N T n L X > < a : K e y V a l u e O f D i a g r a m O b j e c t K e y a n y T y p e z b w N T n L X > < a : K e y > < K e y > M e a s u r e s \ D i s t i n c t   C o u n t   o f   C u s t o m e r   I D < / K e y > < / a : K e y > < a : V a l u e   i : t y p e = " M e a s u r e G r i d N o d e V i e w S t a t e " > < C o l u m n > 4 < / C o l u m n > < L a y e d O u t > t r u e < / L a y e d O u t > < R o w > 1 < / R o w > < W a s U I I n v i s i b l e > t r u e < / W a s U I I n v i s i b l e > < / a : V a l u e > < / a : K e y V a l u e O f D i a g r a m O b j e c t K e y a n y T y p e z b w N T n L X > < a : K e y V a l u e O f D i a g r a m O b j e c t K e y a n y T y p e z b w N T n L X > < a : K e y > < K e y > M e a s u r e s \ D i s t i n c t   C o u n t   o f   C u s t o m e r   I D \ T a g I n f o \ F o r m u l a < / K e y > < / a : K e y > < a : V a l u e   i : t y p e = " M e a s u r e G r i d V i e w S t a t e I D i a g r a m T a g A d d i t i o n a l I n f o " / > < / a : K e y V a l u e O f D i a g r a m O b j e c t K e y a n y T y p e z b w N T n L X > < a : K e y V a l u e O f D i a g r a m O b j e c t K e y a n y T y p e z b w N T n L X > < a : K e y > < K e y > M e a s u r e s \ D i s t i n c t   C o u n t   o f   C u s t o m e r   I D \ T a g I n f o \ V a l u e < / K e y > < / a : K e y > < a : V a l u e   i : t y p e = " M e a s u r e G r i d V i e w S t a t e I D i a g r a m T a g A d d i t i o n a l I n f o " / > < / a : K e y V a l u e O f D i a g r a m O b j e c t K e y a n y T y p e z b w N T n L X > < a : K e y V a l u e O f D i a g r a m O b j e c t K e y a n y T y p e z b w N T n L X > < a : K e y > < K e y > M e a s u r e s \ C o u n t   o f   O r d e r   I D < / K e y > < / a : K e y > < a : V a l u e   i : t y p e = " M e a s u r e G r i d N o d e V i e w S t a t e " > < L a y e d O u t > t r u e < / L a y e d O u t > < R o w > 2 < / R o w > < 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 M e a s u r e s \ D i s t i n c t   C o u n t   o f   O r d e r   I D < / K e y > < / a : K e y > < a : V a l u e   i : t y p e = " M e a s u r e G r i d N o d e V i e w S t a t e " > < L a y e d O u t > t r u e < / L a y e d O u t > < R o w > 3 < / R o w > < W a s U I I n v i s i b l e > t r u e < / W a s U I I n v i s i b l e > < / a : V a l u e > < / a : K e y V a l u e O f D i a g r a m O b j e c t K e y a n y T y p e z b w N T n L X > < a : K e y V a l u e O f D i a g r a m O b j e c t K e y a n y T y p e z b w N T n L X > < a : K e y > < K e y > M e a s u r e s \ D i s t i n c t   C o u n t   o f   O r d e r   I D \ T a g I n f o \ F o r m u l a < / K e y > < / a : K e y > < a : V a l u e   i : t y p e = " M e a s u r e G r i d V i e w S t a t e I D i a g r a m T a g A d d i t i o n a l I n f o " / > < / a : K e y V a l u e O f D i a g r a m O b j e c t K e y a n y T y p e z b w N T n L X > < a : K e y V a l u e O f D i a g r a m O b j e c t K e y a n y T y p e z b w N T n L X > < a : K e y > < K e y > M e a s u r e s \ D i s t i n c t   C o u n t   o f   O r d e r   I D \ T a g I n f o \ V a l u e 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 C o g o s < / K e y > < / a : K e y > < a : V a l u e   i : t y p e = " M e a s u r e G r i d N o d e V i e w S t a t e " > < C o l u m n > 2 0 < / C o l u m n > < L a y e d O u t > t r u e < / L a y e d O u t > < W a s U I I n v i s i b l e > t r u e < / W a s U I I n v i s i b l e > < / a : V a l u e > < / a : K e y V a l u e O f D i a g r a m O b j e c t K e y a n y T y p e z b w N T n L X > < a : K e y V a l u e O f D i a g r a m O b j e c t K e y a n y T y p e z b w N T n L X > < a : K e y > < K e y > M e a s u r e s \ S u m   o f   C o g o s \ T a g I n f o \ F o r m u l a < / K e y > < / a : K e y > < a : V a l u e   i : t y p e = " M e a s u r e G r i d V i e w S t a t e I D i a g r a m T a g A d d i t i o n a l I n f o " / > < / a : K e y V a l u e O f D i a g r a m O b j e c t K e y a n y T y p e z b w N T n L X > < a : K e y V a l u e O f D i a g r a m O b j e c t K e y a n y T y p e z b w N T n L X > < a : K e y > < K e y > M e a s u r e s \ S u m   o f   C o g o s \ T a g I n f o \ V a l u e < / K e y > < / a : K e y > < a : V a l u e   i : t y p e = " M e a s u r e G r i d V i e w S t a t e I D i a g r a m T a g A d d i t i o n a l I n f o " / > < / a : K e y V a l u e O f D i a g r a m O b j e c t K e y a n y T y p e z b w N T n L X > < a : K e y V a l u e O f D i a g r a m O b j e c t K e y a n y T y p e z b w N T n L X > < a : K e y > < K e y > M e a s u r e s \ S u m   o f   d i s c o u n t   v a l u e < / K e y > < / a : K e y > < a : V a l u e   i : t y p e = " M e a s u r e G r i d N o d e V i e w S t a t e " > < C o l u m n > 1 9 < / C o l u m n > < L a y e d O u t > t r u e < / L a y e d O u t > < W a s U I I n v i s i b l e > t r u e < / W a s U I I n v i s i b l e > < / a : V a l u e > < / a : K e y V a l u e O f D i a g r a m O b j e c t K e y a n y T y p e z b w N T n L X > < a : K e y V a l u e O f D i a g r a m O b j e c t K e y a n y T y p e z b w N T n L X > < a : K e y > < K e y > M e a s u r e s \ S u m   o f   d i s c o u n t   v a l u e \ T a g I n f o \ F o r m u l a < / K e y > < / a : K e y > < a : V a l u e   i : t y p e = " M e a s u r e G r i d V i e w S t a t e I D i a g r a m T a g A d d i t i o n a l I n f o " / > < / a : K e y V a l u e O f D i a g r a m O b j e c t K e y a n y T y p e z b w N T n L X > < a : K e y V a l u e O f D i a g r a m O b j e c t K e y a n y T y p e z b w N T n L X > < a : K e y > < K e y > M e a s u r e s \ S u m   o f   d i s c o u n t   v a l u e \ T a g I n f o \ V a l u e < / K e y > < / a : K e y > < a : V a l u e   i : t y p e = " M e a s u r e G r i d V i e w S t a t e I D i a g r a m T a g A d d i t i o n a l I n f o " / > < / a : K e y V a l u e O f D i a g r a m O b j e c t K e y a n y T y p e z b w N T n L X > < a : K e y V a l u e O f D i a g r a m O b j e c t K e y a n y T y p e z b w N T n L X > < a : K e y > < K e y > M e a s u r e s \ S u m   o f   Q u a n t i t y   2 < / K e y > < / a : K e y > < a : V a l u e   i : t y p e = " M e a s u r e G r i d N o d e V i e w S t a t e " > < C o l u m n > 1 7 < / C o l u m n > < L a y e d O u t > t r u e < / L a y e d O u t > < W a s U I I n v i s i b l e > t r u e < / W a s U I I n v i s i b l e > < / a : V a l u e > < / a : K e y V a l u e O f D i a g r a m O b j e c t K e y a n y T y p e z b w N T n L X > < a : K e y V a l u e O f D i a g r a m O b j e c t K e y a n y T y p e z b w N T n L X > < a : K e y > < K e y > M e a s u r e s \ S u m   o f   Q u a n t i t y   2 \ T a g I n f o \ F o r m u l a < / K e y > < / a : K e y > < a : V a l u e   i : t y p e = " M e a s u r e G r i d V i e w S t a t e I D i a g r a m T a g A d d i t i o n a l I n f o " / > < / a : K e y V a l u e O f D i a g r a m O b j e c t K e y a n y T y p e z b w N T n L X > < a : K e y V a l u e O f D i a g r a m O b j e c t K e y a n y T y p e z b w N T n L X > < a : K e y > < K e y > M e a s u r e s \ S u m   o f   Q u a n t i t y   2 \ T a g I n f o \ V a l u e < / K e y > < / a : K e y > < a : V a l u e   i : t y p e = " M e a s u r e G r i d V i e w S t a t e I D i a g r a m T a g A d d i t i o n a l I n f o " / > < / a : K e y V a l u e O f D i a g r a m O b j e c t K e y a n y T y p e z b w N T n L X > < a : K e y V a l u e O f D i a g r a m O b j e c t K e y a n y T y p e z b w N T n L X > < a : K e y > < K e y > M e a s u r e s \ T o t a l   p r o f i t < / K e y > < / a : K e y > < a : V a l u e   i : t y p e = " M e a s u r e G r i d N o d e V i e w S t a t e " > < L a y e d O u t > t r u e < / L a y e d O u t > < / 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 C o l u m n s \ A < / K e y > < / a : K e y > < a : V a l u e   i : t y p e = " M e a s u r e G r i d N o d e V i e w S t a t e " > < C o l u m n > 2 3 < / C o l u m n > < L a y e d O u t > t r u e < / L a y e d O u t > < / a : V a l u e > < / 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 C o l u m n s \ S h i p   D a t e < / K e y > < / a : K e y > < a : V a l u e   i : t y p e = " M e a s u r e G r i d N o d e V i e w S t a t e " > < C o l u m n > 2 < / C o l u m n > < L a y e d O u t > t r u e < / L a y e d O u t > < / a : V a l u e > < / a : K e y V a l u e O f D i a g r a m O b j e c t K e y a n y T y p e z b w N T n L X > < a : K e y V a l u e O f D i a g r a m O b j e c t K e y a n y T y p e z b w N T n L X > < a : K e y > < K e y > C o l u m n s \ S h i p   M o d e < / K e y > < / a : K e y > < a : V a l u e   i : t y p e = " M e a s u r e G r i d N o d e V i e w S t a t e " > < C o l u m n > 3 < / C o l u m n > < L a y e d O u t > t r u e < / L a y e d O u t > < / a : V a l u e > < / a : K e y V a l u e O f D i a g r a m O b j e c t K e y a n y T y p e z b w N T n L X > < a : K e y V a l u e O f D i a g r a m O b j e c t K e y a n y T y p e z b w N T n L X > < a : K e y > < K e y > C o l u m n s \ C u s t o m e r   I D < / K e y > < / a : K e y > < a : V a l u e   i : t y p e = " M e a s u r e G r i d N o d e V i e w S t a t e " > < C o l u m n > 4 < / C o l u m n > < L a y e d O u t > t r u e < / L a y e d O u t > < / a : V a l u e > < / a : K e y V a l u e O f D i a g r a m O b j e c t K e y a n y T y p e z b w N T n L X > < a : K e y V a l u e O f D i a g r a m O b j e c t K e y a n y T y p e z b w N T n L X > < a : K e y > < K e y > C o l u m n s \ C u s t o m e r   N a m e < / K e y > < / a : K e y > < a : V a l u e   i : t y p e = " M e a s u r e G r i d N o d e V i e w S t a t e " > < C o l u m n > 5 < / C o l u m n > < L a y e d O u t > t r u e < / L a y e d O u t > < / a : V a l u e > < / a : K e y V a l u e O f D i a g r a m O b j e c t K e y a n y T y p e z b w N T n L X > < a : K e y V a l u e O f D i a g r a m O b j e c t K e y a n y T y p e z b w N T n L X > < a : K e y > < K e y > C o l u m n s \ S e g m e n t < / 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 C o l u m n s \ C i t y < / K e y > < / a : K e y > < a : V a l u e   i : t y p e = " M e a s u r e G r i d N o d e V i e w S t a t e " > < C o l u m n > 8 < / C o l u m n > < L a y e d O u t > t r u e < / L a y e d O u t > < / a : V a l u e > < / a : K e y V a l u e O f D i a g r a m O b j e c t K e y a n y T y p e z b w N T n L X > < a : K e y V a l u e O f D i a g r a m O b j e c t K e y a n y T y p e z b w N T n L X > < a : K e y > < K e y > C o l u m n s \ S t a t e < / K e y > < / a : K e y > < a : V a l u e   i : t y p e = " M e a s u r e G r i d N o d e V i e w S t a t e " > < C o l u m n > 9 < / C o l u m n > < L a y e d O u t > t r u e < / L a y e d O u t > < / a : V a l u e > < / a : K e y V a l u e O f D i a g r a m O b j e c t K e y a n y T y p e z b w N T n L X > < a : K e y V a l u e O f D i a g r a m O b j e c t K e y a n y T y p e z b w N T n L X > < a : K e y > < K e y > C o l u m n s \ P o s t a l   C o d e < / K e y > < / a : K e y > < a : V a l u e   i : t y p e = " M e a s u r e G r i d N o d e V i e w S t a t e " > < C o l u m n > 1 0 < / C o l u m n > < L a y e d O u t > t r u e < / L a y e d O u t > < / a : V a l u e > < / a : K e y V a l u e O f D i a g r a m O b j e c t K e y a n y T y p e z b w N T n L X > < a : K e y V a l u e O f D i a g r a m O b j e c t K e y a n y T y p e z b w N T n L X > < a : K e y > < K e y > C o l u m n s \ R e g i o n < / K e y > < / a : K e y > < a : V a l u e   i : t y p e = " M e a s u r e G r i d N o d e V i e w S t a t e " > < C o l u m n > 1 1 < / C o l u m n > < L a y e d O u t > t r u e < / L a y e d O u t > < / a : V a l u e > < / a : K e y V a l u e O f D i a g r a m O b j e c t K e y a n y T y p e z b w N T n L X > < a : K e y V a l u e O f D i a g r a m O b j e c t K e y a n y T y p e z b w N T n L X > < a : K e y > < K e y > C o l u m n s \ P r o d u c t   I D < / K e y > < / a : K e y > < a : V a l u e   i : t y p e = " M e a s u r e G r i d N o d e V i e w S t a t e " > < C o l u m n > 1 2 < / C o l u m n > < L a y e d O u t > t r u e < / L a y e d O u t > < / a : V a l u e > < / a : K e y V a l u e O f D i a g r a m O b j e c t K e y a n y T y p e z b w N T n L X > < a : K e y V a l u e O f D i a g r a m O b j e c t K e y a n y T y p e z b w N T n L X > < a : K e y > < K e y > C o l u m n s \ C a t e g o r y < / K e y > < / a : K e y > < a : V a l u e   i : t y p e = " M e a s u r e G r i d N o d e V i e w S t a t e " > < C o l u m n > 1 3 < / C o l u m n > < L a y e d O u t > t r u e < / L a y e d O u t > < / a : V a l u e > < / a : K e y V a l u e O f D i a g r a m O b j e c t K e y a n y T y p e z b w N T n L X > < a : K e y V a l u e O f D i a g r a m O b j e c t K e y a n y T y p e z b w N T n L X > < a : K e y > < K e y > C o l u m n s \ S u b - C a t e g o r y < / K e y > < / a : K e y > < a : V a l u e   i : t y p e = " M e a s u r e G r i d N o d e V i e w S t a t e " > < C o l u m n > 1 4 < / C o l u m n > < L a y e d O u t > t r u e < / L a y e d O u t > < / a : V a l u e > < / a : K e y V a l u e O f D i a g r a m O b j e c t K e y a n y T y p e z b w N T n L X > < a : K e y V a l u e O f D i a g r a m O b j e c t K e y a n y T y p e z b w N T n L X > < a : K e y > < K e y > C o l u m n s \ P r o d u c t   N a m e < / K e y > < / a : K e y > < a : V a l u e   i : t y p e = " M e a s u r e G r i d N o d e V i e w S t a t e " > < C o l u m n > 1 5 < / C o l u m n > < L a y e d O u t > t r u e < / L a y e d O u t > < / a : V a l u e > < / a : K e y V a l u e O f D i a g r a m O b j e c t K e y a n y T y p e z b w N T n L X > < a : K e y V a l u e O f D i a g r a m O b j e c t K e y a n y T y p e z b w N T n L X > < a : K e y > < K e y > C o l u m n s \ S a l e s < / K e y > < / a : K e y > < a : V a l u e   i : t y p e = " M e a s u r e G r i d N o d e V i e w S t a t e " > < C o l u m n > 1 6 < / C o l u m n > < L a y e d O u t > t r u e < / L a y e d O u t > < / a : V a l u e > < / a : K e y V a l u e O f D i a g r a m O b j e c t K e y a n y T y p e z b w N T n L X > < a : K e y V a l u e O f D i a g r a m O b j e c t K e y a n y T y p e z b w N T n L X > < a : K e y > < K e y > C o l u m n s \ Q u a n t i t y < / K e y > < / a : K e y > < a : V a l u e   i : t y p e = " M e a s u r e G r i d N o d e V i e w S t a t e " > < C o l u m n > 1 7 < / C o l u m n > < L a y e d O u t > t r u e < / L a y e d O u t > < / a : V a l u e > < / a : K e y V a l u e O f D i a g r a m O b j e c t K e y a n y T y p e z b w N T n L X > < a : K e y V a l u e O f D i a g r a m O b j e c t K e y a n y T y p e z b w N T n L X > < a : K e y > < K e y > C o l u m n s \ D i s c o u n t < / K e y > < / a : K e y > < a : V a l u e   i : t y p e = " M e a s u r e G r i d N o d e V i e w S t a t e " > < C o l u m n > 1 8 < / C o l u m n > < L a y e d O u t > t r u e < / L a y e d O u t > < / a : V a l u e > < / a : K e y V a l u e O f D i a g r a m O b j e c t K e y a n y T y p e z b w N T n L X > < a : K e y V a l u e O f D i a g r a m O b j e c t K e y a n y T y p e z b w N T n L X > < a : K e y > < K e y > C o l u m n s \ d i s c o u n t   v a l u e < / K e y > < / a : K e y > < a : V a l u e   i : t y p e = " M e a s u r e G r i d N o d e V i e w S t a t e " > < C o l u m n > 1 9 < / C o l u m n > < L a y e d O u t > t r u e < / L a y e d O u t > < / a : V a l u e > < / a : K e y V a l u e O f D i a g r a m O b j e c t K e y a n y T y p e z b w N T n L X > < a : K e y V a l u e O f D i a g r a m O b j e c t K e y a n y T y p e z b w N T n L X > < a : K e y > < K e y > C o l u m n s \ C o g o s < / 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 C o l u m n s \ I n d e x < / K e y > < / a : K e y > < a : V a l u e   i : t y p e = " M e a s u r e G r i d N o d e V i e w S t a t e " > < C o l u m n > 2 2 < / C o l u m n > < L a y e d O u t > t r u e < / L a y e d O u t > < / a : V a l u e > < / a : K e y V a l u e O f D i a g r a m O b j e c t K e y a n y T y p e z b w N T n L X > < a : K e y V a l u e O f D i a g r a m O b j e c t K e y a n y T y p e z b w N T n L X > < a : K e y > < K e y > C o l u m n s \ S h i p   C o s t < / K e y > < / a : K e y > < a : V a l u e   i : t y p e = " M e a s u r e G r i d N o d e V i e w S t a t e " > < C o l u m n > 2 4 < / C o l u m n > < L a y e d O u t > t r u e < / L a y e d O u t > < / a : V a l u e > < / a : K e y V a l u e O f D i a g r a m O b j e c t K e y a n y T y p e z b w N T n L X > < a : K e y V a l u e O f D i a g r a m O b j e c t K e y a n y T y p e z b w N T n L X > < a : K e y > < K e y > C o l u m n s \ A d d   C o l u m n 2 < / K e y > < / a : K e y > < a : V a l u e   i : t y p e = " M e a s u r e G r i d N o d e V i e w S t a t e " > < C o l u m n > 2 5 < / C o l u m n > < L a y e d O u t > t r u e < / L a y e d O u t > < / a : V a l u e > < / a : K e y V a l u e O f D i a g r a m O b j e c t K e y a n y T y p e z b w N T n L X > < a : K e y V a l u e O f D i a g r a m O b j e c t K e y a n y T y p e z b w N T n L X > < a : K e y > < K e y > C o l u m n s \ O r d e r   D a t e   ( Y e a r ) < / K e y > < / a : K e y > < a : V a l u e   i : t y p e = " M e a s u r e G r i d N o d e V i e w S t a t e " > < C o l u m n > 2 6 < / C o l u m n > < L a y e d O u t > t r u e < / L a y e d O u t > < / a : V a l u e > < / a : K e y V a l u e O f D i a g r a m O b j e c t K e y a n y T y p e z b w N T n L X > < a : K e y V a l u e O f D i a g r a m O b j e c t K e y a n y T y p e z b w N T n L X > < a : K e y > < K e y > C o l u m n s \ O r d e r   D a t e   ( Q u a r t e r ) < / K e y > < / a : K e y > < a : V a l u e   i : t y p e = " M e a s u r e G r i d N o d e V i e w S t a t e " > < C o l u m n > 2 7 < / C o l u m n > < L a y e d O u t > t r u e < / L a y e d O u t > < / a : V a l u e > < / a : K e y V a l u e O f D i a g r a m O b j e c t K e y a n y T y p e z b w N T n L X > < a : K e y V a l u e O f D i a g r a m O b j e c t K e y a n y T y p e z b w N T n L X > < a : K e y > < K e y > C o l u m n s \ O r d e r   D a t e   ( M o n t h   I n d e x ) < / K e y > < / a : K e y > < a : V a l u e   i : t y p e = " M e a s u r e G r i d N o d e V i e w S t a t e " > < C o l u m n > 2 8 < / C o l u m n > < L a y e d O u t > t r u e < / L a y e d O u t > < / a : V a l u e > < / a : K e y V a l u e O f D i a g r a m O b j e c t K e y a n y T y p e z b w N T n L X > < a : K e y V a l u e O f D i a g r a m O b j e c t K e y a n y T y p e z b w N T n L X > < a : K e y > < K e y > C o l u m n s \ O r d e r   D a t e   ( M o n t h ) < / K e y > < / a : K e y > < a : V a l u e   i : t y p e = " M e a s u r e G r i d N o d e V i e w S t a t e " > < C o l u m n > 2 9 < / C o l u m n > < L a y e d O u t > t r u e < / L a y e d O u t > < / a : V a l u e > < / a : K e y V a l u e O f D i a g r a m O b j e c t K e y a n y T y p e z b w N T n L X > < a : K e y V a l u e O f D i a g r a m O b j e c t K e y a n y T y p e z b w N T n L X > < a : K e y > < K e y > L i n k s \ & l t ; C o l u m n s \ C o u n t   o f   S h i p   M o d e & g t ; - & l t ; M e a s u r e s \ S h i p   M o d e & g t ; < / K e y > < / a : K e y > < a : V a l u e   i : t y p e = " M e a s u r e G r i d V i e w S t a t e I D i a g r a m L i n k " / > < / a : K e y V a l u e O f D i a g r a m O b j e c t K e y a n y T y p e z b w N T n L X > < a : K e y V a l u e O f D i a g r a m O b j e c t K e y a n y T y p e z b w N T n L X > < a : K e y > < K e y > L i n k s \ & l t ; C o l u m n s \ C o u n t   o f   S h i p   M o d e & g t ; - & l t ; M e a s u r e s \ S h i p   M o d e & g t ; \ C O L U M N < / K e y > < / a : K e y > < a : V a l u e   i : t y p e = " M e a s u r e G r i d V i e w S t a t e I D i a g r a m L i n k E n d p o i n t " / > < / a : K e y V a l u e O f D i a g r a m O b j e c t K e y a n y T y p e z b w N T n L X > < a : K e y V a l u e O f D i a g r a m O b j e c t K e y a n y T y p e z b w N T n L X > < a : K e y > < K e y > L i n k s \ & l t ; C o l u m n s \ C o u n t   o f   S h i p   M o d e & g t ; - & l t ; M e a s u r e s \ S h i p   M o d e & g t ; \ M E A S U R E 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 L i n k s \ & l t ; C o l u m n s \ C o u n t   o f   C u s t o m e r   I D & g t ; - & l t ; M e a s u r e s \ C u s t o m e r   I D & g t ; < / K e y > < / a : K e y > < a : V a l u e   i : t y p e = " M e a s u r e G r i d V i e w S t a t e I D i a g r a m L i n k " / > < / a : K e y V a l u e O f D i a g r a m O b j e c t K e y a n y T y p e z b w N T n L X > < a : K e y V a l u e O f D i a g r a m O b j e c t K e y a n y T y p e z b w N T n L X > < a : K e y > < K e y > L i n k s \ & l t ; C o l u m n s \ C o u n t   o f   C u s t o m e r   I D & g t ; - & l t ; M e a s u r e s \ C u s t o m e r   I D & g t ; \ C O L U M N < / K e y > < / a : K e y > < a : V a l u e   i : t y p e = " M e a s u r e G r i d V i e w S t a t e I D i a g r a m L i n k E n d p o i n t " / > < / a : K e y V a l u e O f D i a g r a m O b j e c t K e y a n y T y p e z b w N T n L X > < a : K e y V a l u e O f D i a g r a m O b j e c t K e y a n y T y p e z b w N T n L X > < a : K e y > < K e y > L i n k s \ & l t ; C o l u m n s \ C o u n t   o f   C u s t o m e r   I D & g t ; - & l t ; M e a s u r e s \ C u s t o m e r   I D & g t ; \ M E A S U R E < / K e y > < / a : K e y > < a : V a l u e   i : t y p e = " M e a s u r e G r i d V i e w S t a t e I D i a g r a m L i n k E n d p o i n t " / > < / a : K e y V a l u e O f D i a g r a m O b j e c t K e y a n y T y p e z b w N T n L X > < a : K e y V a l u e O f D i a g r a m O b j e c t K e y a n y T y p e z b w N T n L X > < a : K e y > < K e y > L i n k s \ & l t ; C o l u m n s \ D i s t i n c t   C o u n t   o f   C u s t o m e r   I D & g t ; - & l t ; M e a s u r e s \ C u s t o m e r   I D & g t ; < / K e y > < / a : K e y > < a : V a l u e   i : t y p e = " M e a s u r e G r i d V i e w S t a t e I D i a g r a m L i n k " / > < / a : K e y V a l u e O f D i a g r a m O b j e c t K e y a n y T y p e z b w N T n L X > < a : K e y V a l u e O f D i a g r a m O b j e c t K e y a n y T y p e z b w N T n L X > < a : K e y > < K e y > L i n k s \ & l t ; C o l u m n s \ D i s t i n c t   C o u n t   o f   C u s t o m e r   I D & g t ; - & l t ; M e a s u r e s \ C u s t o m e r   I D & g t ; \ C O L U M N < / K e y > < / a : K e y > < a : V a l u e   i : t y p e = " M e a s u r e G r i d V i e w S t a t e I D i a g r a m L i n k E n d p o i n t " / > < / a : K e y V a l u e O f D i a g r a m O b j e c t K e y a n y T y p e z b w N T n L X > < a : K e y V a l u e O f D i a g r a m O b j e c t K e y a n y T y p e z b w N T n L X > < a : K e y > < K e y > L i n k s \ & l t ; C o l u m n s \ D i s t i n c t   C o u n t   o f   C u s t o m e r   I D & g t ; - & l t ; M e a s u r e s \ C u s t o m e r   I D & g t ; \ M E A S U R E 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 L i n k s \ & l t ; C o l u m n s \ D i s t i n c t   C o u n t   o f   O r d e r   I D & g t ; - & l t ; M e a s u r e s \ O r d e r   I D & g t ; < / K e y > < / a : K e y > < a : V a l u e   i : t y p e = " M e a s u r e G r i d V i e w S t a t e I D i a g r a m L i n k " / > < / a : K e y V a l u e O f D i a g r a m O b j e c t K e y a n y T y p e z b w N T n L X > < a : K e y V a l u e O f D i a g r a m O b j e c t K e y a n y T y p e z b w N T n L X > < a : K e y > < K e y > L i n k s \ & l t ; C o l u m n s \ D i s t i n c t   C o u n t   o f   O r d e r   I D & g t ; - & l t ; M e a s u r e s \ O r d e r   I D & g t ; \ C O L U M N < / K e y > < / a : K e y > < a : V a l u e   i : t y p e = " M e a s u r e G r i d V i e w S t a t e I D i a g r a m L i n k E n d p o i n t " / > < / a : K e y V a l u e O f D i a g r a m O b j e c t K e y a n y T y p e z b w N T n L X > < a : K e y V a l u e O f D i a g r a m O b j e c t K e y a n y T y p e z b w N T n L X > < a : K e y > < K e y > L i n k s \ & l t ; C o l u m n s \ D i s t i n c t   C o u n t   o f   O r d e r   I D & g t ; - & l t ; M e a s u r e s \ O r d e r   I D & g t ; \ M E A S U R E 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 C o g o s & g t ; - & l t ; M e a s u r e s \ C o g o s & g t ; < / K e y > < / a : K e y > < a : V a l u e   i : t y p e = " M e a s u r e G r i d V i e w S t a t e I D i a g r a m L i n k " / > < / a : K e y V a l u e O f D i a g r a m O b j e c t K e y a n y T y p e z b w N T n L X > < a : K e y V a l u e O f D i a g r a m O b j e c t K e y a n y T y p e z b w N T n L X > < a : K e y > < K e y > L i n k s \ & l t ; C o l u m n s \ S u m   o f   C o g o s & g t ; - & l t ; M e a s u r e s \ C o g o s & g t ; \ C O L U M N < / K e y > < / a : K e y > < a : V a l u e   i : t y p e = " M e a s u r e G r i d V i e w S t a t e I D i a g r a m L i n k E n d p o i n t " / > < / a : K e y V a l u e O f D i a g r a m O b j e c t K e y a n y T y p e z b w N T n L X > < a : K e y V a l u e O f D i a g r a m O b j e c t K e y a n y T y p e z b w N T n L X > < a : K e y > < K e y > L i n k s \ & l t ; C o l u m n s \ S u m   o f   C o g o s & g t ; - & l t ; M e a s u r e s \ C o g o s & g t ; \ M E A S U R E < / K e y > < / a : K e y > < a : V a l u e   i : t y p e = " M e a s u r e G r i d V i e w S t a t e I D i a g r a m L i n k E n d p o i n t " / > < / a : K e y V a l u e O f D i a g r a m O b j e c t K e y a n y T y p e z b w N T n L X > < a : K e y V a l u e O f D i a g r a m O b j e c t K e y a n y T y p e z b w N T n L X > < a : K e y > < K e y > L i n k s \ & l t ; C o l u m n s \ S u m   o f   d i s c o u n t   v a l u e & g t ; - & l t ; M e a s u r e s \ d i s c o u n t   v a l u e & g t ; < / K e y > < / a : K e y > < a : V a l u e   i : t y p e = " M e a s u r e G r i d V i e w S t a t e I D i a g r a m L i n k " / > < / a : K e y V a l u e O f D i a g r a m O b j e c t K e y a n y T y p e z b w N T n L X > < a : K e y V a l u e O f D i a g r a m O b j e c t K e y a n y T y p e z b w N T n L X > < a : K e y > < K e y > L i n k s \ & l t ; C o l u m n s \ S u m   o f   d i s c o u n t   v a l u e & g t ; - & l t ; M e a s u r e s \ d i s c o u n t   v a l u e & g t ; \ C O L U M N < / K e y > < / a : K e y > < a : V a l u e   i : t y p e = " M e a s u r e G r i d V i e w S t a t e I D i a g r a m L i n k E n d p o i n t " / > < / a : K e y V a l u e O f D i a g r a m O b j e c t K e y a n y T y p e z b w N T n L X > < a : K e y V a l u e O f D i a g r a m O b j e c t K e y a n y T y p e z b w N T n L X > < a : K e y > < K e y > L i n k s \ & l t ; C o l u m n s \ S u m   o f   d i s c o u n t   v a l u e & g t ; - & l t ; M e a s u r e s \ d i s c o u n t   v a l u e & g t ; \ M E A S U R E < / K e y > < / a : K e y > < a : V a l u e   i : t y p e = " M e a s u r e G r i d V i e w S t a t e I D i a g r a m L i n k E n d p o i n t " / > < / a : K e y V a l u e O f D i a g r a m O b j e c t K e y a n y T y p e z b w N T n L X > < a : K e y V a l u e O f D i a g r a m O b j e c t K e y a n y T y p e z b w N T n L X > < a : K e y > < K e y > L i n k s \ & l t ; C o l u m n s \ S u m   o f   Q u a n t i t y   2 & g t ; - & l t ; M e a s u r e s \ Q u a n t i t y & g t ; < / K e y > < / a : K e y > < a : V a l u e   i : t y p e = " M e a s u r e G r i d V i e w S t a t e I D i a g r a m L i n k " / > < / a : K e y V a l u e O f D i a g r a m O b j e c t K e y a n y T y p e z b w N T n L X > < a : K e y V a l u e O f D i a g r a m O b j e c t K e y a n y T y p e z b w N T n L X > < a : K e y > < K e y > L i n k s \ & l t ; C o l u m n s \ S u m   o f   Q u a n t i t y   2 & g t ; - & l t ; M e a s u r e s \ Q u a n t i t y & g t ; \ C O L U M N < / K e y > < / a : K e y > < a : V a l u e   i : t y p e = " M e a s u r e G r i d V i e w S t a t e I D i a g r a m L i n k E n d p o i n t " / > < / a : K e y V a l u e O f D i a g r a m O b j e c t K e y a n y T y p e z b w N T n L X > < a : K e y V a l u e O f D i a g r a m O b j e c t K e y a n y T y p e z b w N T n L X > < a : K e y > < K e y > L i n k s \ & l t ; C o l u m n s \ S u m   o f   Q u a n t i t y   2 & g t ; - & l t ; M e a s u r e s \ Q u a n t i t y & g t ; \ M E A S U R E 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4ABC0B20-8440-492F-AB2B-3A97CA5109D3}">
  <ds:schemaRefs/>
</ds:datastoreItem>
</file>

<file path=customXml/itemProps10.xml><?xml version="1.0" encoding="utf-8"?>
<ds:datastoreItem xmlns:ds="http://schemas.openxmlformats.org/officeDocument/2006/customXml" ds:itemID="{8B77F8C8-08A7-46EE-8EAA-88C53057F2B9}">
  <ds:schemaRefs/>
</ds:datastoreItem>
</file>

<file path=customXml/itemProps11.xml><?xml version="1.0" encoding="utf-8"?>
<ds:datastoreItem xmlns:ds="http://schemas.openxmlformats.org/officeDocument/2006/customXml" ds:itemID="{CB956371-6806-4F03-841B-76B9FBED39CB}">
  <ds:schemaRefs/>
</ds:datastoreItem>
</file>

<file path=customXml/itemProps12.xml><?xml version="1.0" encoding="utf-8"?>
<ds:datastoreItem xmlns:ds="http://schemas.openxmlformats.org/officeDocument/2006/customXml" ds:itemID="{BEE59C9C-B116-4389-A3CC-A3E6A2E38CE4}">
  <ds:schemaRefs/>
</ds:datastoreItem>
</file>

<file path=customXml/itemProps13.xml><?xml version="1.0" encoding="utf-8"?>
<ds:datastoreItem xmlns:ds="http://schemas.openxmlformats.org/officeDocument/2006/customXml" ds:itemID="{A780AC44-D98C-400E-B0DB-23F565A89688}">
  <ds:schemaRefs/>
</ds:datastoreItem>
</file>

<file path=customXml/itemProps14.xml><?xml version="1.0" encoding="utf-8"?>
<ds:datastoreItem xmlns:ds="http://schemas.openxmlformats.org/officeDocument/2006/customXml" ds:itemID="{9332678A-B94D-4023-BBAE-0A635F90D1F4}">
  <ds:schemaRefs/>
</ds:datastoreItem>
</file>

<file path=customXml/itemProps15.xml><?xml version="1.0" encoding="utf-8"?>
<ds:datastoreItem xmlns:ds="http://schemas.openxmlformats.org/officeDocument/2006/customXml" ds:itemID="{CF15B2EE-9752-4C8B-8B83-36B917ED9F97}">
  <ds:schemaRefs/>
</ds:datastoreItem>
</file>

<file path=customXml/itemProps16.xml><?xml version="1.0" encoding="utf-8"?>
<ds:datastoreItem xmlns:ds="http://schemas.openxmlformats.org/officeDocument/2006/customXml" ds:itemID="{20F91D51-B5B9-4F6C-8041-3F43793F2BEC}">
  <ds:schemaRefs/>
</ds:datastoreItem>
</file>

<file path=customXml/itemProps17.xml><?xml version="1.0" encoding="utf-8"?>
<ds:datastoreItem xmlns:ds="http://schemas.openxmlformats.org/officeDocument/2006/customXml" ds:itemID="{6B82FE35-2389-4FD6-9AFF-08FB286C81A1}">
  <ds:schemaRefs/>
</ds:datastoreItem>
</file>

<file path=customXml/itemProps18.xml><?xml version="1.0" encoding="utf-8"?>
<ds:datastoreItem xmlns:ds="http://schemas.openxmlformats.org/officeDocument/2006/customXml" ds:itemID="{499A4393-FA3A-46DD-AA2A-68B40D282F84}">
  <ds:schemaRefs/>
</ds:datastoreItem>
</file>

<file path=customXml/itemProps19.xml><?xml version="1.0" encoding="utf-8"?>
<ds:datastoreItem xmlns:ds="http://schemas.openxmlformats.org/officeDocument/2006/customXml" ds:itemID="{D08E5F22-53D5-481A-9B72-B11F638D6A76}">
  <ds:schemaRefs/>
</ds:datastoreItem>
</file>

<file path=customXml/itemProps2.xml><?xml version="1.0" encoding="utf-8"?>
<ds:datastoreItem xmlns:ds="http://schemas.openxmlformats.org/officeDocument/2006/customXml" ds:itemID="{CB2DC84C-754F-4FF7-BDDB-D3AC807DD94B}">
  <ds:schemaRefs/>
</ds:datastoreItem>
</file>

<file path=customXml/itemProps20.xml><?xml version="1.0" encoding="utf-8"?>
<ds:datastoreItem xmlns:ds="http://schemas.openxmlformats.org/officeDocument/2006/customXml" ds:itemID="{57DBF0F9-0ED2-4077-8CEA-E3F2BA82D24F}">
  <ds:schemaRefs/>
</ds:datastoreItem>
</file>

<file path=customXml/itemProps21.xml><?xml version="1.0" encoding="utf-8"?>
<ds:datastoreItem xmlns:ds="http://schemas.openxmlformats.org/officeDocument/2006/customXml" ds:itemID="{D7C22925-28D5-4DC1-B3A8-93D7C59DBC6F}">
  <ds:schemaRefs>
    <ds:schemaRef ds:uri="http://schemas.microsoft.com/DataMashup"/>
  </ds:schemaRefs>
</ds:datastoreItem>
</file>

<file path=customXml/itemProps3.xml><?xml version="1.0" encoding="utf-8"?>
<ds:datastoreItem xmlns:ds="http://schemas.openxmlformats.org/officeDocument/2006/customXml" ds:itemID="{25CFD181-8B98-498F-A2D1-F6C7EDFFDECB}">
  <ds:schemaRefs/>
</ds:datastoreItem>
</file>

<file path=customXml/itemProps4.xml><?xml version="1.0" encoding="utf-8"?>
<ds:datastoreItem xmlns:ds="http://schemas.openxmlformats.org/officeDocument/2006/customXml" ds:itemID="{8AC45C74-B2E8-44BD-BD68-31BD7D1C5575}">
  <ds:schemaRefs/>
</ds:datastoreItem>
</file>

<file path=customXml/itemProps5.xml><?xml version="1.0" encoding="utf-8"?>
<ds:datastoreItem xmlns:ds="http://schemas.openxmlformats.org/officeDocument/2006/customXml" ds:itemID="{85EBE1AC-BE6C-4016-B910-E9E9FB980224}">
  <ds:schemaRefs/>
</ds:datastoreItem>
</file>

<file path=customXml/itemProps6.xml><?xml version="1.0" encoding="utf-8"?>
<ds:datastoreItem xmlns:ds="http://schemas.openxmlformats.org/officeDocument/2006/customXml" ds:itemID="{C02139F5-68FF-465E-81FD-38C0278B219F}">
  <ds:schemaRefs/>
</ds:datastoreItem>
</file>

<file path=customXml/itemProps7.xml><?xml version="1.0" encoding="utf-8"?>
<ds:datastoreItem xmlns:ds="http://schemas.openxmlformats.org/officeDocument/2006/customXml" ds:itemID="{08B27B99-C239-425C-9291-2781BB16E8F5}">
  <ds:schemaRefs/>
</ds:datastoreItem>
</file>

<file path=customXml/itemProps8.xml><?xml version="1.0" encoding="utf-8"?>
<ds:datastoreItem xmlns:ds="http://schemas.openxmlformats.org/officeDocument/2006/customXml" ds:itemID="{6F29D789-3FF0-447E-9058-83F1EB0EC112}">
  <ds:schemaRefs/>
</ds:datastoreItem>
</file>

<file path=customXml/itemProps9.xml><?xml version="1.0" encoding="utf-8"?>
<ds:datastoreItem xmlns:ds="http://schemas.openxmlformats.org/officeDocument/2006/customXml" ds:itemID="{0CA1252A-FFF9-47A0-B8D3-EF6CD0E01EC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Return</vt:lpstr>
      <vt:lpstr>People</vt:lpstr>
      <vt:lpstr>calculations</vt:lpstr>
      <vt:lpstr>dashboard creation</vt:lpstr>
      <vt:lpstr>Dssh board calculaions</vt:lpstr>
      <vt:lpstr>wireframe</vt:lpstr>
      <vt:lpstr>Orders</vt:lpstr>
      <vt:lpstr>sammary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aymen</dc:creator>
  <cp:lastModifiedBy>Mohamed Ayman</cp:lastModifiedBy>
  <dcterms:created xsi:type="dcterms:W3CDTF">2025-04-05T06:45:49Z</dcterms:created>
  <dcterms:modified xsi:type="dcterms:W3CDTF">2025-07-03T18:31:10Z</dcterms:modified>
</cp:coreProperties>
</file>