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D:\certificate\"/>
    </mc:Choice>
  </mc:AlternateContent>
  <xr:revisionPtr revIDLastSave="0" documentId="8_{0D96284E-2AAB-47EE-A0EA-DCCB68C9E268}" xr6:coauthVersionLast="47" xr6:coauthVersionMax="47" xr10:uidLastSave="{00000000-0000-0000-0000-000000000000}"/>
  <bookViews>
    <workbookView xWindow="-108" yWindow="-108" windowWidth="23256" windowHeight="12456" firstSheet="2" activeTab="7" xr2:uid="{C678F9F1-B270-42C4-8CF2-4B95EF011BE3}"/>
  </bookViews>
  <sheets>
    <sheet name="Test details" sheetId="9" r:id="rId1"/>
    <sheet name="Purchase requests" sheetId="1" r:id="rId2"/>
    <sheet name="Purchase orders" sheetId="4" r:id="rId3"/>
    <sheet name="Purchase bills" sheetId="6" r:id="rId4"/>
    <sheet name="Answer 1 &amp; 2" sheetId="11" r:id="rId5"/>
    <sheet name="Answer 3" sheetId="12" r:id="rId6"/>
    <sheet name="Answer 4" sheetId="13" r:id="rId7"/>
    <sheet name="Answer 5 &amp; 6" sheetId="15" r:id="rId8"/>
    <sheet name="Answer 7&amp;8" sheetId="16" r:id="rId9"/>
  </sheets>
  <definedNames>
    <definedName name="_xlnm._FilterDatabase" localSheetId="3" hidden="1">'Purchase bills'!$A$1:$E$127</definedName>
    <definedName name="_xlnm._FilterDatabase" localSheetId="2" hidden="1">'Purchase orders'!$A$1:$E$196</definedName>
    <definedName name="_xlnm._FilterDatabase" localSheetId="1" hidden="1">'Purchase requests'!$A$1:$E$509</definedName>
    <definedName name="_xlcn.WorksheetConnection_Dataanalysistestforcandidate.xlsxTable11" hidden="1">Table1[]</definedName>
    <definedName name="_xlcn.WorksheetConnection_Dataanalysistestforcandidate.xlsxTable21" hidden="1">Table2[]</definedName>
  </definedNames>
  <calcPr calcId="191028"/>
  <pivotCaches>
    <pivotCache cacheId="0" r:id="rId10"/>
    <pivotCache cacheId="2" r:id="rId11"/>
    <pivotCache cacheId="3" r:id="rId12"/>
    <pivotCache cacheId="7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Data analysis test for candidate.xlsx!Table1"/>
          <x15:modelTable id="Table2" name="Table2" connection="WorksheetConnection_Data analysis test for candidate.xlsx!Table2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Status change date" columnId="Status change date">
                <x16:calculatedTimeColumn columnName="Status change date (Month Index)" columnId="Status change date (Month Index)" contentType="monthsindex" isSelected="1"/>
                <x16:calculatedTimeColumn columnName="Status change date (Month)" columnId="Status change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6" l="1" a="1"/>
  <c r="B9" i="16" s="1"/>
  <c r="C20" i="15"/>
  <c r="B20" i="15"/>
  <c r="B22" i="15" s="1"/>
  <c r="C9" i="15"/>
  <c r="D9" i="15"/>
  <c r="E9" i="15"/>
  <c r="F9" i="15"/>
  <c r="G9" i="15"/>
  <c r="B9" i="15"/>
  <c r="I12" i="13"/>
  <c r="G12" i="13"/>
  <c r="F12" i="13"/>
  <c r="B12" i="13"/>
  <c r="C12" i="13"/>
  <c r="D12" i="13"/>
  <c r="E12" i="13"/>
  <c r="H12" i="13"/>
  <c r="C11" i="12"/>
  <c r="D11" i="12"/>
  <c r="E11" i="12"/>
  <c r="F11" i="12"/>
  <c r="G11" i="12"/>
  <c r="H11" i="12"/>
  <c r="I11" i="12"/>
  <c r="J11" i="12"/>
  <c r="K11" i="12"/>
  <c r="B11" i="12"/>
  <c r="M38" i="9"/>
  <c r="N4" i="11"/>
  <c r="A19" i="11"/>
  <c r="C11" i="16" l="1"/>
  <c r="C14" i="16"/>
  <c r="E14" i="16" s="1"/>
  <c r="C13" i="16"/>
  <c r="E13" i="16" s="1"/>
  <c r="C12" i="16"/>
  <c r="E12" i="16" s="1"/>
  <c r="C10" i="16"/>
  <c r="E10" i="16" s="1"/>
  <c r="D14" i="16"/>
  <c r="D13" i="16"/>
  <c r="D12" i="16"/>
  <c r="D11" i="16"/>
  <c r="D10" i="16"/>
  <c r="C9" i="16"/>
  <c r="D9" i="16"/>
  <c r="E11" i="16" l="1"/>
  <c r="E9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8BED1-AF71-47BC-A855-DD5286572BE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4CAF3CE-BBAA-4AEE-B906-5AA16E540CBF}" name="WorksheetConnection_Data analysis test for candidate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Dataanalysistestforcandidate.xlsxTable11"/>
        </x15:connection>
      </ext>
    </extLst>
  </connection>
  <connection id="3" xr16:uid="{8DC8BC39-4DED-45C1-AEFC-65C771AADC07}" name="WorksheetConnection_Data analysis test for candidate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analysistestforcandidate.xlsxTable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le1].[Status].&amp;[Draft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<sst xmlns="http://schemas.openxmlformats.org/spreadsheetml/2006/main" count="2974" uniqueCount="281">
  <si>
    <t>Link: https://vishwasamudra-my.sharepoint.com/:x:/g/personal/arjun_k_vishwasamudra_in/ESAxx1F_3IFMjJpvGFEenHoBCjI7An4IFnw1-pbpeUiYuw</t>
  </si>
  <si>
    <t>Problem context</t>
  </si>
  <si>
    <t>You are a Business Analyst at a construction company.</t>
  </si>
  <si>
    <t>The company is very keen on improving its internal processes and you are hired to identify the inefficiencies and take appropriate actions to improve.</t>
  </si>
  <si>
    <t>Go through these details and answer the questions below</t>
  </si>
  <si>
    <t>The procurement department of the company follows an approval matrix as given in the flow diagrams below.</t>
  </si>
  <si>
    <t>There are executives, managers, and HODs at different levels who have respective authority to draft, verify or approve.</t>
  </si>
  <si>
    <t>Instead of mentioning the name of the person, their authority level is mentioned in the flow diagram.</t>
  </si>
  <si>
    <t>The past data of purchase requests, purchase orders, purchase bills is provided as well.</t>
  </si>
  <si>
    <t>Purchase requests flow</t>
  </si>
  <si>
    <t>Draft</t>
  </si>
  <si>
    <t>Verification level 1</t>
  </si>
  <si>
    <t>Verification level 2</t>
  </si>
  <si>
    <t>Approval level 1</t>
  </si>
  <si>
    <t>Approval  level 2</t>
  </si>
  <si>
    <t>Approved</t>
  </si>
  <si>
    <t>Purchase orders flow</t>
  </si>
  <si>
    <t>Purchase bills flow</t>
  </si>
  <si>
    <t>Payment request flow</t>
  </si>
  <si>
    <t>Questions</t>
  </si>
  <si>
    <t>Marks</t>
  </si>
  <si>
    <t>Which department has drafted the highest number of purchase requests in a month?</t>
  </si>
  <si>
    <t>What is the number for the above question?</t>
  </si>
  <si>
    <t>How many purchase requests are drafted in a month on an average?</t>
  </si>
  <si>
    <t>How many purchase bills are approved in a month on an average?</t>
  </si>
  <si>
    <t>What is the average order value of a purchase request for each department?</t>
  </si>
  <si>
    <t>What % of purchase requests are converted into purchase bills?</t>
  </si>
  <si>
    <t>How long does it take from drafting a purchase request to getting the purchase bill approved for each department?</t>
  </si>
  <si>
    <t>What can be done to reduce this time taken?</t>
  </si>
  <si>
    <t>What other insights can you derive?</t>
  </si>
  <si>
    <t>Total</t>
  </si>
  <si>
    <t>Department</t>
  </si>
  <si>
    <t>Purchase request ID</t>
  </si>
  <si>
    <t>Status</t>
  </si>
  <si>
    <t>Status change date</t>
  </si>
  <si>
    <t>Purchase amount</t>
  </si>
  <si>
    <t>ELMD</t>
  </si>
  <si>
    <t>PR/2024/02001</t>
  </si>
  <si>
    <t>IT</t>
  </si>
  <si>
    <t>PR/2024/02002</t>
  </si>
  <si>
    <t>Hyderabad site</t>
  </si>
  <si>
    <t>PR/2024/02003</t>
  </si>
  <si>
    <t>Mumbai site</t>
  </si>
  <si>
    <t>PR/2024/02004</t>
  </si>
  <si>
    <t>HR</t>
  </si>
  <si>
    <t>PR/2024/02005</t>
  </si>
  <si>
    <t>Approval level 2</t>
  </si>
  <si>
    <t>PR/2024/02006</t>
  </si>
  <si>
    <t>PR/2024/02007</t>
  </si>
  <si>
    <t>Chennai site</t>
  </si>
  <si>
    <t>PR/2024/02015</t>
  </si>
  <si>
    <t>PR/2024/02016</t>
  </si>
  <si>
    <t>PR/2024/02008</t>
  </si>
  <si>
    <t>PR/2024/02010</t>
  </si>
  <si>
    <t>PR/2024/02009</t>
  </si>
  <si>
    <t>PR/2024/02017</t>
  </si>
  <si>
    <t>PR/2024/02018</t>
  </si>
  <si>
    <t>PR/2024/02019</t>
  </si>
  <si>
    <t>PR/2024/02011</t>
  </si>
  <si>
    <t>PR/2024/02014</t>
  </si>
  <si>
    <t>PR/2024/02020</t>
  </si>
  <si>
    <t>PR/2024/02012</t>
  </si>
  <si>
    <t>PR/2024/02013</t>
  </si>
  <si>
    <t>PR/2024/02021</t>
  </si>
  <si>
    <t>PR/2024/02022</t>
  </si>
  <si>
    <t>PR/2024/02023</t>
  </si>
  <si>
    <t>PR/2024/02024</t>
  </si>
  <si>
    <t>PR/2024/02025</t>
  </si>
  <si>
    <t>PR/2024/02026</t>
  </si>
  <si>
    <t>PR/2024/02027</t>
  </si>
  <si>
    <t>PR/2024/02028</t>
  </si>
  <si>
    <t>PR/2024/02029</t>
  </si>
  <si>
    <t>PR/2024/02030</t>
  </si>
  <si>
    <t>PR/2024/02031</t>
  </si>
  <si>
    <t>PR/2024/02032</t>
  </si>
  <si>
    <t>PR/2024/02033</t>
  </si>
  <si>
    <t>PR/2024/02034</t>
  </si>
  <si>
    <t>PR/2024/02035</t>
  </si>
  <si>
    <t>PR/2024/02036</t>
  </si>
  <si>
    <t>PR/2024/02037</t>
  </si>
  <si>
    <t>PR/2024/02038</t>
  </si>
  <si>
    <t>PR/2024/02039</t>
  </si>
  <si>
    <t>PR/2024/02040</t>
  </si>
  <si>
    <t>PR/2024/02041</t>
  </si>
  <si>
    <t>PR/2024/02042</t>
  </si>
  <si>
    <t>PR/2024/02043</t>
  </si>
  <si>
    <t>PR/2024/02044</t>
  </si>
  <si>
    <t>PR/2024/02045</t>
  </si>
  <si>
    <t>PR/2024/02046</t>
  </si>
  <si>
    <t>PR/2024/02047</t>
  </si>
  <si>
    <t>PR/2024/02048</t>
  </si>
  <si>
    <t>PR/2024/02049</t>
  </si>
  <si>
    <t>PR/2024/02050</t>
  </si>
  <si>
    <t>PR/2024/02051</t>
  </si>
  <si>
    <t>PR/2024/02052</t>
  </si>
  <si>
    <t>PR/2024/02053</t>
  </si>
  <si>
    <t>PR/2024/02054</t>
  </si>
  <si>
    <t>PR/2024/02055</t>
  </si>
  <si>
    <t>PR/2024/02056</t>
  </si>
  <si>
    <t>PR/2024/02057</t>
  </si>
  <si>
    <t>PR/2024/02058</t>
  </si>
  <si>
    <t>PR/2024/02059</t>
  </si>
  <si>
    <t>PR/2024/02060</t>
  </si>
  <si>
    <t>PR/2024/02061</t>
  </si>
  <si>
    <t>PR/2024/02062</t>
  </si>
  <si>
    <t>PR/2024/02063</t>
  </si>
  <si>
    <t>PR/2024/02064</t>
  </si>
  <si>
    <t>PR/2024/02065</t>
  </si>
  <si>
    <t>PR/2024/02066</t>
  </si>
  <si>
    <t>PR/2024/02067</t>
  </si>
  <si>
    <t>PR/2024/02068</t>
  </si>
  <si>
    <t>PR/2024/02069</t>
  </si>
  <si>
    <t>PR/2024/02070</t>
  </si>
  <si>
    <t>PR/2024/02071</t>
  </si>
  <si>
    <t>PR/2024/02072</t>
  </si>
  <si>
    <t>PR/2024/02073</t>
  </si>
  <si>
    <t>PR/2024/02074</t>
  </si>
  <si>
    <t>PR/2024/02075</t>
  </si>
  <si>
    <t>PR/2024/02076</t>
  </si>
  <si>
    <t>PR/2024/02077</t>
  </si>
  <si>
    <t>PR/2024/02078</t>
  </si>
  <si>
    <t>PR/2024/02079</t>
  </si>
  <si>
    <t>PR/2024/02080</t>
  </si>
  <si>
    <t>PR/2024/02081</t>
  </si>
  <si>
    <t>PR/2024/02082</t>
  </si>
  <si>
    <t>PR/2024/02083</t>
  </si>
  <si>
    <t>PR/2024/02084</t>
  </si>
  <si>
    <t>PR/2024/02085</t>
  </si>
  <si>
    <t>PR/2024/02086</t>
  </si>
  <si>
    <t>PR/2024/02087</t>
  </si>
  <si>
    <t>PR/2024/02088</t>
  </si>
  <si>
    <t>PR/2024/02089</t>
  </si>
  <si>
    <t>PR/2024/02090</t>
  </si>
  <si>
    <t>PR/2024/02091</t>
  </si>
  <si>
    <t>PR/2024/02092</t>
  </si>
  <si>
    <t>PR/2024/02093</t>
  </si>
  <si>
    <t>PR/2024/02094</t>
  </si>
  <si>
    <t>PR/2024/02095</t>
  </si>
  <si>
    <t>PR/2024/02096</t>
  </si>
  <si>
    <t>PR/2024/02097</t>
  </si>
  <si>
    <t>PR/2024/02098</t>
  </si>
  <si>
    <t>PR/2024/02099</t>
  </si>
  <si>
    <t>PR/2024/02100</t>
  </si>
  <si>
    <t>PR/2024/02101</t>
  </si>
  <si>
    <t>PR/2024/02102</t>
  </si>
  <si>
    <t>PR/2024/02103</t>
  </si>
  <si>
    <t>PR/2024/02104</t>
  </si>
  <si>
    <t>PR/2024/02105</t>
  </si>
  <si>
    <t>Purchase order ID</t>
  </si>
  <si>
    <t>PO/2024/02001</t>
  </si>
  <si>
    <t>PO/2024/02002</t>
  </si>
  <si>
    <t>PO/2024/02003</t>
  </si>
  <si>
    <t>PO/2024/02004</t>
  </si>
  <si>
    <t>PO/2024/02005</t>
  </si>
  <si>
    <t>PO/2024/02006</t>
  </si>
  <si>
    <t>PO/2024/02007</t>
  </si>
  <si>
    <t>PO/2024/02008</t>
  </si>
  <si>
    <t>PO/2024/02009</t>
  </si>
  <si>
    <t>PO/2024/02010</t>
  </si>
  <si>
    <t>PO/2024/02011</t>
  </si>
  <si>
    <t>PO/2024/02012</t>
  </si>
  <si>
    <t>PO/2024/02013</t>
  </si>
  <si>
    <t>PO/2024/02014</t>
  </si>
  <si>
    <t>PO/2024/02015</t>
  </si>
  <si>
    <t>PO/2024/02016</t>
  </si>
  <si>
    <t>PO/2024/02017</t>
  </si>
  <si>
    <t>PO/2024/02018</t>
  </si>
  <si>
    <t>PO/2024/02019</t>
  </si>
  <si>
    <t>PO/2024/02020</t>
  </si>
  <si>
    <t>PO/2024/02021</t>
  </si>
  <si>
    <t>PO/2024/02022</t>
  </si>
  <si>
    <t>PO/2024/02023</t>
  </si>
  <si>
    <t>PO/2024/02024</t>
  </si>
  <si>
    <t>PO/2024/02025</t>
  </si>
  <si>
    <t>PO/2024/02026</t>
  </si>
  <si>
    <t>PO/2024/02027</t>
  </si>
  <si>
    <t>PO/2024/02028</t>
  </si>
  <si>
    <t>PO/2024/02029</t>
  </si>
  <si>
    <t>PO/2024/02030</t>
  </si>
  <si>
    <t>PO/2024/02031</t>
  </si>
  <si>
    <t>PO/2024/02032</t>
  </si>
  <si>
    <t>PO/2024/02033</t>
  </si>
  <si>
    <t>PO/2024/02034</t>
  </si>
  <si>
    <t>PO/2024/02035</t>
  </si>
  <si>
    <t>PO/2024/02036</t>
  </si>
  <si>
    <t>PO/2024/02037</t>
  </si>
  <si>
    <t>PO/2024/02038</t>
  </si>
  <si>
    <t>PO/2024/02039</t>
  </si>
  <si>
    <t>PO/2024/02040</t>
  </si>
  <si>
    <t>PO/2024/02041</t>
  </si>
  <si>
    <t>PO/2024/02042</t>
  </si>
  <si>
    <t>PO/2024/02043</t>
  </si>
  <si>
    <t>PO/2024/02044</t>
  </si>
  <si>
    <t>PO/2024/02045</t>
  </si>
  <si>
    <t>PO/2024/02046</t>
  </si>
  <si>
    <t>PO/2024/02047</t>
  </si>
  <si>
    <t>PO/2024/02048</t>
  </si>
  <si>
    <t>PO/2024/02049</t>
  </si>
  <si>
    <t>PO/2024/02050</t>
  </si>
  <si>
    <t>PO/2024/02051</t>
  </si>
  <si>
    <t>PO/2024/02052</t>
  </si>
  <si>
    <t>PO/2024/02053</t>
  </si>
  <si>
    <t>PO/2024/02054</t>
  </si>
  <si>
    <t>PO/2024/02055</t>
  </si>
  <si>
    <t>PO/2024/02056</t>
  </si>
  <si>
    <t>PO/2024/02057</t>
  </si>
  <si>
    <t>PO/2024/02058</t>
  </si>
  <si>
    <t>PO/2024/02059</t>
  </si>
  <si>
    <t>Purchase bill ID</t>
  </si>
  <si>
    <t>PB/2024/02001</t>
  </si>
  <si>
    <t>PB/2024/02002</t>
  </si>
  <si>
    <t>PB/2024/02004</t>
  </si>
  <si>
    <t>PB/2024/02005</t>
  </si>
  <si>
    <t>PB/2024/02003</t>
  </si>
  <si>
    <t>PB/2024/02006</t>
  </si>
  <si>
    <t>PB/2024/02009</t>
  </si>
  <si>
    <t>PB/2024/02008</t>
  </si>
  <si>
    <t>PB/2024/02007</t>
  </si>
  <si>
    <t>PB/2024/02010</t>
  </si>
  <si>
    <t>PB/2024/02012</t>
  </si>
  <si>
    <t>PB/2024/02011</t>
  </si>
  <si>
    <t>PB/2024/02013</t>
  </si>
  <si>
    <t>PB/2024/02014</t>
  </si>
  <si>
    <t>PB/2024/02015</t>
  </si>
  <si>
    <t>PB/2024/02016</t>
  </si>
  <si>
    <t>PB/2024/02017</t>
  </si>
  <si>
    <t>PB/2024/02019</t>
  </si>
  <si>
    <t>PB/2024/02018</t>
  </si>
  <si>
    <t>PB/2024/02020</t>
  </si>
  <si>
    <t>PB/2024/02021</t>
  </si>
  <si>
    <t>PB/2024/02022</t>
  </si>
  <si>
    <t>PB/2024/02023</t>
  </si>
  <si>
    <t>PB/2024/02024</t>
  </si>
  <si>
    <t>PB/2024/02025</t>
  </si>
  <si>
    <t>PB/2024/02026</t>
  </si>
  <si>
    <t>PB/2024/02027</t>
  </si>
  <si>
    <t>PB/2024/02028</t>
  </si>
  <si>
    <t>PB/2024/02029</t>
  </si>
  <si>
    <t>PB/2024/02030</t>
  </si>
  <si>
    <t>PB/2024/02032</t>
  </si>
  <si>
    <t>PB/2024/02033</t>
  </si>
  <si>
    <t>PB/2024/02031</t>
  </si>
  <si>
    <t>PB/2024/02034</t>
  </si>
  <si>
    <t>PB/2024/02036</t>
  </si>
  <si>
    <t>PB/2024/02035</t>
  </si>
  <si>
    <t>PB/2024/02037</t>
  </si>
  <si>
    <t>Row Labels</t>
  </si>
  <si>
    <t>Grand Total</t>
  </si>
  <si>
    <t>Count of Purchase request ID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</si>
  <si>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</si>
  <si>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</si>
  <si>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</si>
  <si>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</si>
  <si>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</si>
  <si>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</si>
  <si>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</si>
  <si>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</si>
  <si>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</si>
  <si>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</si>
  <si>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</si>
  <si>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Average</t>
  </si>
  <si>
    <t>ELMD department has drafted the highest number of purchase requests in a month</t>
  </si>
  <si>
    <t>Count of Purchase bill ID</t>
  </si>
  <si>
    <t>Total Purchase Request</t>
  </si>
  <si>
    <t>Total Purchase Bill</t>
  </si>
  <si>
    <t>Purchase request date</t>
  </si>
  <si>
    <t>Bill Aproved</t>
  </si>
  <si>
    <t>Time(days)</t>
  </si>
  <si>
    <t xml:space="preserve">To reduce the time taken from drafting  a purchase request to  getting the purchase bill approval  </t>
  </si>
  <si>
    <t>Here are some steps to be taken</t>
  </si>
  <si>
    <t>1.Set Time Limit</t>
  </si>
  <si>
    <t>Implement a Maximum time frame for approvals to encourage quicker responses</t>
  </si>
  <si>
    <t>2.Regular Inspection</t>
  </si>
  <si>
    <t>Hold a meeting to discuss pending requests and address any problems</t>
  </si>
  <si>
    <t>3.Create Guidelines</t>
  </si>
  <si>
    <t>Document the entire process and outline the reponsibilites,expectations</t>
  </si>
  <si>
    <t>4.Assign Responsibility</t>
  </si>
  <si>
    <t>clearly define who is responsible for each step in the process to foster accountability</t>
  </si>
  <si>
    <t>5.prioritize requests</t>
  </si>
  <si>
    <t>establish a system to categorize requests by urgency or importance allowing for quicker processing of critical requests</t>
  </si>
  <si>
    <t xml:space="preserve">this are some ways which we can implement to reduce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</si>
</sst>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282C7E"/>
      <name val="Century Gothic"/>
      <family val="2"/>
    </font>
    <font>
      <b/>
      <sz val="11"/>
      <color rgb="FF282C7E"/>
      <name val="Century Gothic"/>
      <family val="2"/>
    </font>
    <font>
      <sz val="11"/>
      <color rgb="FF282C7E"/>
      <name val="Century Gothic"/>
      <family val="2"/>
    </font>
    <font>
      <sz val="10"/>
      <name val="Arial"/>
      <family val="2"/>
    </font>
    <font>
      <b/>
      <sz val="9"/>
      <color theme="0"/>
      <name val="Century Gothic"/>
      <family val="2"/>
    </font>
    <font>
      <b/>
      <sz val="9"/>
      <color rgb="FF282C7E"/>
      <name val="Century Gothic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0" fontId="5" fillId="0" borderId="0"/>
    <xf numFmtId="9" fontId="10" fillId="0" borderId="0" applyFont="0" applyFill="0" applyBorder="0" applyAlignment="0" applyProtection="0"/>
  </cellStyleXfs>
  <cellXfs count="44">
    <xf numFmtId="0" fontId="0" fillId="0" borderId="0" xfId="0"/>
    <xf numFmtId="16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wrapText="1"/>
    </xf>
    <xf numFmtId="0" fontId="1" fillId="0" borderId="0" xfId="0" applyFont="1"/>
    <xf numFmtId="0" fontId="8" fillId="0" borderId="0" xfId="0" applyFont="1"/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0" fillId="2" borderId="0" xfId="0" applyFill="1"/>
    <xf numFmtId="0" fontId="1" fillId="9" borderId="0" xfId="0" applyFont="1" applyFill="1" applyAlignment="1">
      <alignment horizontal="left"/>
    </xf>
    <xf numFmtId="0" fontId="0" fillId="9" borderId="0" xfId="0" applyFill="1"/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1" fillId="8" borderId="0" xfId="0" applyFont="1" applyFill="1"/>
    <xf numFmtId="0" fontId="1" fillId="6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8" fillId="6" borderId="0" xfId="0" applyFont="1" applyFill="1"/>
    <xf numFmtId="9" fontId="0" fillId="0" borderId="0" xfId="2" applyFont="1"/>
    <xf numFmtId="0" fontId="9" fillId="0" borderId="0" xfId="0" applyFont="1"/>
    <xf numFmtId="0" fontId="8" fillId="0" borderId="0" xfId="0" applyFont="1"/>
    <xf numFmtId="0" fontId="8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9" fillId="13" borderId="0" xfId="0" applyFont="1" applyFill="1"/>
    <xf numFmtId="0" fontId="0" fillId="0" borderId="0" xfId="0" applyAlignment="1">
      <alignment horizontal="left"/>
    </xf>
    <xf numFmtId="0" fontId="8" fillId="13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indent="3"/>
    </xf>
    <xf numFmtId="0" fontId="0" fillId="2" borderId="0" xfId="0" applyFill="1" applyAlignment="1">
      <alignment horizontal="center"/>
    </xf>
    <xf numFmtId="0" fontId="1" fillId="14" borderId="0" xfId="0" applyFont="1" applyFill="1"/>
    <xf numFmtId="0" fontId="1" fillId="14" borderId="0" xfId="0" applyFont="1" applyFill="1" applyAlignment="1">
      <alignment horizontal="left"/>
    </xf>
  </cellXfs>
  <cellStyles count="3">
    <cellStyle name="Normal" xfId="0" builtinId="0"/>
    <cellStyle name="Normal 2" xfId="1" xr:uid="{80AC9C82-7E39-4C36-B0A5-D59369B1E94E}"/>
    <cellStyle name="Percent" xfId="2" builtinId="5"/>
  </cellStyles>
  <dxfs count="3">
    <dxf>
      <numFmt numFmtId="21" formatCode="dd/mmm"/>
    </dxf>
    <dxf>
      <numFmt numFmtId="21" formatCode="dd/m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4.xml"/><Relationship Id="rId18" Type="http://schemas.openxmlformats.org/officeDocument/2006/relationships/sheetMetadata" Target="metadata.xml"/><Relationship Id="rId26" Type="http://schemas.openxmlformats.org/officeDocument/2006/relationships/customXml" Target="../customXml/item5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.xml"/><Relationship Id="rId29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pivotCacheDefinition" Target="pivotCache/pivotCacheDefinition1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7&amp;8'!$E$8</c:f>
              <c:strCache>
                <c:ptCount val="1"/>
                <c:pt idx="0">
                  <c:v>Time(days)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'Answer 7&amp;8'!$B$9:$D$14</c:f>
              <c:multiLvlStrCache>
                <c:ptCount val="6"/>
                <c:lvl>
                  <c:pt idx="0">
                    <c:v>12-02-2024</c:v>
                  </c:pt>
                  <c:pt idx="1">
                    <c:v>13-02-2024</c:v>
                  </c:pt>
                  <c:pt idx="2">
                    <c:v>21-02-2024</c:v>
                  </c:pt>
                  <c:pt idx="3">
                    <c:v>22-02-2024</c:v>
                  </c:pt>
                  <c:pt idx="4">
                    <c:v>27-02-2024</c:v>
                  </c:pt>
                  <c:pt idx="5">
                    <c:v>11-03-2024</c:v>
                  </c:pt>
                </c:lvl>
                <c:lvl>
                  <c:pt idx="0">
                    <c:v>24-01-2024</c:v>
                  </c:pt>
                  <c:pt idx="1">
                    <c:v>27-01-2024</c:v>
                  </c:pt>
                  <c:pt idx="2">
                    <c:v>23-01-2024</c:v>
                  </c:pt>
                  <c:pt idx="3">
                    <c:v>23-01-2024</c:v>
                  </c:pt>
                  <c:pt idx="4">
                    <c:v>01-02-2024</c:v>
                  </c:pt>
                  <c:pt idx="5">
                    <c:v>24-01-2024</c:v>
                  </c:pt>
                </c:lvl>
                <c:lvl>
                  <c:pt idx="0">
                    <c:v>Hyderabad site</c:v>
                  </c:pt>
                  <c:pt idx="1">
                    <c:v>HR</c:v>
                  </c:pt>
                  <c:pt idx="2">
                    <c:v>IT</c:v>
                  </c:pt>
                  <c:pt idx="3">
                    <c:v>ELMD</c:v>
                  </c:pt>
                  <c:pt idx="4">
                    <c:v>Chennai site</c:v>
                  </c:pt>
                  <c:pt idx="5">
                    <c:v>Mumbai site</c:v>
                  </c:pt>
                </c:lvl>
              </c:multiLvlStrCache>
            </c:multiLvlStrRef>
          </c:cat>
          <c:val>
            <c:numRef>
              <c:f>'Answer 7&amp;8'!$E$9:$E$14</c:f>
              <c:numCache>
                <c:formatCode>General</c:formatCode>
                <c:ptCount val="6"/>
                <c:pt idx="0">
                  <c:v>19</c:v>
                </c:pt>
                <c:pt idx="1">
                  <c:v>17</c:v>
                </c:pt>
                <c:pt idx="2">
                  <c:v>29</c:v>
                </c:pt>
                <c:pt idx="3">
                  <c:v>30</c:v>
                </c:pt>
                <c:pt idx="4">
                  <c:v>26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6-41EA-A224-07AB327B3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941280"/>
        <c:axId val="1919935520"/>
      </c:barChart>
      <c:catAx>
        <c:axId val="191994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35520"/>
        <c:crosses val="autoZero"/>
        <c:auto val="1"/>
        <c:lblAlgn val="ctr"/>
        <c:lblOffset val="100"/>
        <c:noMultiLvlLbl val="0"/>
      </c:catAx>
      <c:valAx>
        <c:axId val="191993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94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1128144</xdr:colOff>
      <xdr:row>12</xdr:row>
      <xdr:rowOff>119218</xdr:rowOff>
    </xdr:from>
    <xdr:to>
      <xdr:col>11</xdr:col>
      <xdr:colOff>313394</xdr:colOff>
      <xdr:row>12</xdr:row>
      <xdr:rowOff>119218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5BD1778-CE64-4163-8FF9-5AB88EDB26B0}"/>
            </a:ext>
          </a:extLst>
        </xdr:cNvPr>
        <xdr:cNvCxnSpPr/>
      </xdr:nvCxnSpPr>
      <xdr:spPr>
        <a:xfrm>
          <a:off x="7147944" y="2473798"/>
          <a:ext cx="31301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1133566</xdr:colOff>
      <xdr:row>12</xdr:row>
      <xdr:rowOff>119218</xdr:rowOff>
    </xdr:from>
    <xdr:to>
      <xdr:col>9</xdr:col>
      <xdr:colOff>318816</xdr:colOff>
      <xdr:row>12</xdr:row>
      <xdr:rowOff>119218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4E1D352-9BA8-47AF-91CE-9F911E5CAA9E}"/>
            </a:ext>
          </a:extLst>
        </xdr:cNvPr>
        <xdr:cNvCxnSpPr/>
      </xdr:nvCxnSpPr>
      <xdr:spPr>
        <a:xfrm>
          <a:off x="5636986" y="2473798"/>
          <a:ext cx="32063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6765</xdr:colOff>
      <xdr:row>12</xdr:row>
      <xdr:rowOff>119218</xdr:rowOff>
    </xdr:from>
    <xdr:to>
      <xdr:col>3</xdr:col>
      <xdr:colOff>328665</xdr:colOff>
      <xdr:row>12</xdr:row>
      <xdr:rowOff>119218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819686-9929-4812-ABB3-EF2F315ED271}"/>
            </a:ext>
          </a:extLst>
        </xdr:cNvPr>
        <xdr:cNvCxnSpPr/>
      </xdr:nvCxnSpPr>
      <xdr:spPr>
        <a:xfrm>
          <a:off x="1119285" y="2473798"/>
          <a:ext cx="3219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6068</xdr:colOff>
      <xdr:row>12</xdr:row>
      <xdr:rowOff>119218</xdr:rowOff>
    </xdr:from>
    <xdr:to>
      <xdr:col>5</xdr:col>
      <xdr:colOff>347018</xdr:colOff>
      <xdr:row>12</xdr:row>
      <xdr:rowOff>119218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D93F0F8-9E10-4A5C-A102-9B350DF75A5A}"/>
            </a:ext>
          </a:extLst>
        </xdr:cNvPr>
        <xdr:cNvCxnSpPr/>
      </xdr:nvCxnSpPr>
      <xdr:spPr>
        <a:xfrm>
          <a:off x="2627348" y="2473798"/>
          <a:ext cx="340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4983</xdr:colOff>
      <xdr:row>12</xdr:row>
      <xdr:rowOff>119218</xdr:rowOff>
    </xdr:from>
    <xdr:to>
      <xdr:col>7</xdr:col>
      <xdr:colOff>336408</xdr:colOff>
      <xdr:row>12</xdr:row>
      <xdr:rowOff>119218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367759-19EA-4B79-8C78-772190F3A54D}"/>
            </a:ext>
          </a:extLst>
        </xdr:cNvPr>
        <xdr:cNvCxnSpPr/>
      </xdr:nvCxnSpPr>
      <xdr:spPr>
        <a:xfrm>
          <a:off x="4135023" y="2473798"/>
          <a:ext cx="331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6765</xdr:colOff>
      <xdr:row>16</xdr:row>
      <xdr:rowOff>119218</xdr:rowOff>
    </xdr:from>
    <xdr:to>
      <xdr:col>3</xdr:col>
      <xdr:colOff>328665</xdr:colOff>
      <xdr:row>16</xdr:row>
      <xdr:rowOff>119218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F900371-9630-428B-A79C-209C84E76958}"/>
            </a:ext>
          </a:extLst>
        </xdr:cNvPr>
        <xdr:cNvCxnSpPr/>
      </xdr:nvCxnSpPr>
      <xdr:spPr>
        <a:xfrm>
          <a:off x="2475645" y="3037678"/>
          <a:ext cx="3219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6068</xdr:colOff>
      <xdr:row>16</xdr:row>
      <xdr:rowOff>119218</xdr:rowOff>
    </xdr:from>
    <xdr:to>
      <xdr:col>5</xdr:col>
      <xdr:colOff>347018</xdr:colOff>
      <xdr:row>16</xdr:row>
      <xdr:rowOff>119218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9366792-1BA0-473A-AEE2-98DB1FA8F941}"/>
            </a:ext>
          </a:extLst>
        </xdr:cNvPr>
        <xdr:cNvCxnSpPr/>
      </xdr:nvCxnSpPr>
      <xdr:spPr>
        <a:xfrm>
          <a:off x="3648428" y="2130898"/>
          <a:ext cx="340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4983</xdr:colOff>
      <xdr:row>16</xdr:row>
      <xdr:rowOff>119218</xdr:rowOff>
    </xdr:from>
    <xdr:to>
      <xdr:col>7</xdr:col>
      <xdr:colOff>336408</xdr:colOff>
      <xdr:row>16</xdr:row>
      <xdr:rowOff>119218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6369B22-ABBA-4476-9FA1-AC1A49F2F0F1}"/>
            </a:ext>
          </a:extLst>
        </xdr:cNvPr>
        <xdr:cNvCxnSpPr/>
      </xdr:nvCxnSpPr>
      <xdr:spPr>
        <a:xfrm>
          <a:off x="4866543" y="2130898"/>
          <a:ext cx="331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1133566</xdr:colOff>
      <xdr:row>20</xdr:row>
      <xdr:rowOff>119218</xdr:rowOff>
    </xdr:from>
    <xdr:to>
      <xdr:col>9</xdr:col>
      <xdr:colOff>318816</xdr:colOff>
      <xdr:row>20</xdr:row>
      <xdr:rowOff>119218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EF62C46-F101-4C14-BFAF-D737D702F3CF}"/>
            </a:ext>
          </a:extLst>
        </xdr:cNvPr>
        <xdr:cNvCxnSpPr/>
      </xdr:nvCxnSpPr>
      <xdr:spPr>
        <a:xfrm>
          <a:off x="6078946" y="2130898"/>
          <a:ext cx="32063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6765</xdr:colOff>
      <xdr:row>20</xdr:row>
      <xdr:rowOff>119218</xdr:rowOff>
    </xdr:from>
    <xdr:to>
      <xdr:col>3</xdr:col>
      <xdr:colOff>328665</xdr:colOff>
      <xdr:row>20</xdr:row>
      <xdr:rowOff>119218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D15837E-7B1B-457A-8F2D-2688BB04F3BA}"/>
            </a:ext>
          </a:extLst>
        </xdr:cNvPr>
        <xdr:cNvCxnSpPr/>
      </xdr:nvCxnSpPr>
      <xdr:spPr>
        <a:xfrm>
          <a:off x="2429925" y="2130898"/>
          <a:ext cx="3219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6068</xdr:colOff>
      <xdr:row>20</xdr:row>
      <xdr:rowOff>119218</xdr:rowOff>
    </xdr:from>
    <xdr:to>
      <xdr:col>5</xdr:col>
      <xdr:colOff>347018</xdr:colOff>
      <xdr:row>20</xdr:row>
      <xdr:rowOff>119218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B777C0D-79F6-499F-95CE-48E8C1ECBBDF}"/>
            </a:ext>
          </a:extLst>
        </xdr:cNvPr>
        <xdr:cNvCxnSpPr/>
      </xdr:nvCxnSpPr>
      <xdr:spPr>
        <a:xfrm>
          <a:off x="3648428" y="2130898"/>
          <a:ext cx="340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4983</xdr:colOff>
      <xdr:row>20</xdr:row>
      <xdr:rowOff>119218</xdr:rowOff>
    </xdr:from>
    <xdr:to>
      <xdr:col>7</xdr:col>
      <xdr:colOff>336408</xdr:colOff>
      <xdr:row>20</xdr:row>
      <xdr:rowOff>119218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F8CF2DF-15A6-4F77-BF36-5BA51C950D7A}"/>
            </a:ext>
          </a:extLst>
        </xdr:cNvPr>
        <xdr:cNvCxnSpPr/>
      </xdr:nvCxnSpPr>
      <xdr:spPr>
        <a:xfrm>
          <a:off x="4866543" y="2130898"/>
          <a:ext cx="331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322146</xdr:colOff>
      <xdr:row>13</xdr:row>
      <xdr:rowOff>6195</xdr:rowOff>
    </xdr:from>
    <xdr:to>
      <xdr:col>12</xdr:col>
      <xdr:colOff>266390</xdr:colOff>
      <xdr:row>15</xdr:row>
      <xdr:rowOff>154878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4384BCB1-6F27-4335-783C-0A201198AAF8}"/>
            </a:ext>
          </a:extLst>
        </xdr:cNvPr>
        <xdr:cNvGrpSpPr/>
      </xdr:nvGrpSpPr>
      <xdr:grpSpPr>
        <a:xfrm>
          <a:off x="2186878" y="2595756"/>
          <a:ext cx="4925122" cy="520390"/>
          <a:chOff x="2180683" y="2409902"/>
          <a:chExt cx="6015463" cy="520391"/>
        </a:xfrm>
      </xdr:grpSpPr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C2D447EC-E76A-970A-3E31-C13555534580}"/>
              </a:ext>
            </a:extLst>
          </xdr:cNvPr>
          <xdr:cNvCxnSpPr/>
        </xdr:nvCxnSpPr>
        <xdr:spPr>
          <a:xfrm>
            <a:off x="8183756" y="2409902"/>
            <a:ext cx="0" cy="204439"/>
          </a:xfrm>
          <a:prstGeom prst="line">
            <a:avLst/>
          </a:prstGeom>
          <a:ln w="285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A537A3B0-4D3C-4542-9D23-37C2119417A5}"/>
              </a:ext>
            </a:extLst>
          </xdr:cNvPr>
          <xdr:cNvCxnSpPr/>
        </xdr:nvCxnSpPr>
        <xdr:spPr>
          <a:xfrm flipH="1">
            <a:off x="2180683" y="2620536"/>
            <a:ext cx="6015463" cy="6196"/>
          </a:xfrm>
          <a:prstGeom prst="line">
            <a:avLst/>
          </a:prstGeom>
          <a:ln w="285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FC0360D2-C3C3-4E79-A62F-65379CC9E7D5}"/>
              </a:ext>
            </a:extLst>
          </xdr:cNvPr>
          <xdr:cNvCxnSpPr/>
        </xdr:nvCxnSpPr>
        <xdr:spPr>
          <a:xfrm>
            <a:off x="2190595" y="2618058"/>
            <a:ext cx="0" cy="312235"/>
          </a:xfrm>
          <a:prstGeom prst="line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322145</xdr:colOff>
      <xdr:row>17</xdr:row>
      <xdr:rowOff>16107</xdr:rowOff>
    </xdr:from>
    <xdr:to>
      <xdr:col>8</xdr:col>
      <xdr:colOff>377903</xdr:colOff>
      <xdr:row>19</xdr:row>
      <xdr:rowOff>164790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DD412634-9B18-2275-E7AE-87830D293D5D}"/>
            </a:ext>
          </a:extLst>
        </xdr:cNvPr>
        <xdr:cNvGrpSpPr/>
      </xdr:nvGrpSpPr>
      <xdr:grpSpPr>
        <a:xfrm>
          <a:off x="2186877" y="3522546"/>
          <a:ext cx="3103758" cy="520390"/>
          <a:chOff x="2180682" y="3336692"/>
          <a:chExt cx="3698489" cy="520391"/>
        </a:xfrm>
      </xdr:grpSpPr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B6BC2458-532B-5DFC-65EC-DE8E829778F5}"/>
              </a:ext>
            </a:extLst>
          </xdr:cNvPr>
          <xdr:cNvCxnSpPr/>
        </xdr:nvCxnSpPr>
        <xdr:spPr>
          <a:xfrm>
            <a:off x="5864301" y="3336692"/>
            <a:ext cx="0" cy="204439"/>
          </a:xfrm>
          <a:prstGeom prst="line">
            <a:avLst/>
          </a:prstGeom>
          <a:ln w="285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238F73EA-27D9-4241-21B1-0527FD1066F4}"/>
              </a:ext>
            </a:extLst>
          </xdr:cNvPr>
          <xdr:cNvCxnSpPr/>
        </xdr:nvCxnSpPr>
        <xdr:spPr>
          <a:xfrm flipH="1">
            <a:off x="2180682" y="3547326"/>
            <a:ext cx="3698489" cy="0"/>
          </a:xfrm>
          <a:prstGeom prst="line">
            <a:avLst/>
          </a:prstGeom>
          <a:ln w="285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D6DA4418-BE35-8B14-128B-5FC54D9AD315}"/>
              </a:ext>
            </a:extLst>
          </xdr:cNvPr>
          <xdr:cNvCxnSpPr/>
        </xdr:nvCxnSpPr>
        <xdr:spPr>
          <a:xfrm>
            <a:off x="2194311" y="3544848"/>
            <a:ext cx="0" cy="312235"/>
          </a:xfrm>
          <a:prstGeom prst="line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325863</xdr:colOff>
      <xdr:row>21</xdr:row>
      <xdr:rowOff>28497</xdr:rowOff>
    </xdr:from>
    <xdr:to>
      <xdr:col>10</xdr:col>
      <xdr:colOff>315951</xdr:colOff>
      <xdr:row>23</xdr:row>
      <xdr:rowOff>177180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1E4CBADC-34C1-25C5-0504-29B63875AFE2}"/>
            </a:ext>
          </a:extLst>
        </xdr:cNvPr>
        <xdr:cNvGrpSpPr/>
      </xdr:nvGrpSpPr>
      <xdr:grpSpPr>
        <a:xfrm>
          <a:off x="2190595" y="4451814"/>
          <a:ext cx="4010722" cy="520390"/>
          <a:chOff x="2184400" y="4265960"/>
          <a:chExt cx="4847063" cy="520391"/>
        </a:xfrm>
      </xdr:grpSpPr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35DA0CB1-F933-2222-99A5-2E7C6DE6DDED}"/>
              </a:ext>
            </a:extLst>
          </xdr:cNvPr>
          <xdr:cNvCxnSpPr/>
        </xdr:nvCxnSpPr>
        <xdr:spPr>
          <a:xfrm>
            <a:off x="7016595" y="4265960"/>
            <a:ext cx="0" cy="204439"/>
          </a:xfrm>
          <a:prstGeom prst="line">
            <a:avLst/>
          </a:prstGeom>
          <a:ln w="285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A4A27EDA-3ED7-9C49-A056-430133521CB4}"/>
              </a:ext>
            </a:extLst>
          </xdr:cNvPr>
          <xdr:cNvCxnSpPr/>
        </xdr:nvCxnSpPr>
        <xdr:spPr>
          <a:xfrm flipH="1">
            <a:off x="2184400" y="4482790"/>
            <a:ext cx="4847063" cy="0"/>
          </a:xfrm>
          <a:prstGeom prst="line">
            <a:avLst/>
          </a:prstGeom>
          <a:ln w="28575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1E624422-9D00-4AEB-3BE3-211F5BF3C03C}"/>
              </a:ext>
            </a:extLst>
          </xdr:cNvPr>
          <xdr:cNvCxnSpPr/>
        </xdr:nvCxnSpPr>
        <xdr:spPr>
          <a:xfrm>
            <a:off x="2194312" y="4474116"/>
            <a:ext cx="0" cy="312235"/>
          </a:xfrm>
          <a:prstGeom prst="line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6765</xdr:colOff>
      <xdr:row>24</xdr:row>
      <xdr:rowOff>119218</xdr:rowOff>
    </xdr:from>
    <xdr:to>
      <xdr:col>3</xdr:col>
      <xdr:colOff>328665</xdr:colOff>
      <xdr:row>24</xdr:row>
      <xdr:rowOff>119218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520F553-964A-4F7B-A080-203D782C0BD2}"/>
            </a:ext>
          </a:extLst>
        </xdr:cNvPr>
        <xdr:cNvCxnSpPr/>
      </xdr:nvCxnSpPr>
      <xdr:spPr>
        <a:xfrm>
          <a:off x="2472424" y="2708779"/>
          <a:ext cx="3219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6068</xdr:colOff>
      <xdr:row>24</xdr:row>
      <xdr:rowOff>119218</xdr:rowOff>
    </xdr:from>
    <xdr:to>
      <xdr:col>5</xdr:col>
      <xdr:colOff>347018</xdr:colOff>
      <xdr:row>24</xdr:row>
      <xdr:rowOff>119218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96E745-029F-41D5-A5EE-86253AF036B9}"/>
            </a:ext>
          </a:extLst>
        </xdr:cNvPr>
        <xdr:cNvCxnSpPr/>
      </xdr:nvCxnSpPr>
      <xdr:spPr>
        <a:xfrm>
          <a:off x="3512507" y="2708779"/>
          <a:ext cx="3409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4983</xdr:colOff>
      <xdr:row>24</xdr:row>
      <xdr:rowOff>119218</xdr:rowOff>
    </xdr:from>
    <xdr:to>
      <xdr:col>7</xdr:col>
      <xdr:colOff>336408</xdr:colOff>
      <xdr:row>24</xdr:row>
      <xdr:rowOff>119218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C7EA837-C4C0-47CE-9F9F-55EC91874B99}"/>
            </a:ext>
          </a:extLst>
        </xdr:cNvPr>
        <xdr:cNvCxnSpPr/>
      </xdr:nvCxnSpPr>
      <xdr:spPr>
        <a:xfrm>
          <a:off x="4521227" y="2708779"/>
          <a:ext cx="33142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4</xdr:row>
      <xdr:rowOff>114300</xdr:rowOff>
    </xdr:from>
    <xdr:to>
      <xdr:col>14</xdr:col>
      <xdr:colOff>449580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021DD-513E-A4F8-64BE-BEF6648CC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han" refreshedDate="45598.445013425924" createdVersion="8" refreshedVersion="8" minRefreshableVersion="3" recordCount="508" xr:uid="{16DAD5A6-830B-4DC6-B8F2-DB204667420C}">
  <cacheSource type="worksheet">
    <worksheetSource name="Table1"/>
  </cacheSource>
  <cacheFields count="7">
    <cacheField name="Department" numFmtId="0">
      <sharedItems count="6">
        <s v="ELMD"/>
        <s v="IT"/>
        <s v="Hyderabad site"/>
        <s v="Mumbai site"/>
        <s v="HR"/>
        <s v="Chennai site"/>
      </sharedItems>
    </cacheField>
    <cacheField name="Purchase request ID" numFmtId="0">
      <sharedItems/>
    </cacheField>
    <cacheField name="Status" numFmtId="0">
      <sharedItems count="6">
        <s v="Draft"/>
        <s v="Verification level 1"/>
        <s v="Verification level 2"/>
        <s v="Approval level 1"/>
        <s v="Approval level 2"/>
        <s v="Approved"/>
      </sharedItems>
    </cacheField>
    <cacheField name="Status change date" numFmtId="16">
      <sharedItems containsSemiMixedTypes="0" containsNonDate="0" containsDate="1" containsString="0" minDate="2024-01-23T00:00:00" maxDate="2024-11-04T00:00:00" count="243">
        <d v="2024-01-23T00:00:00"/>
        <d v="2024-01-24T00:00:00"/>
        <d v="2024-01-25T00:00:00"/>
        <d v="2024-01-26T00:00:00"/>
        <d v="2024-01-27T00:00:00"/>
        <d v="2024-01-28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3-01T00:00:00"/>
        <d v="2024-03-02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3T00:00:00"/>
        <d v="2024-04-24T00:00:00"/>
        <d v="2024-04-26T00:00:00"/>
        <d v="2024-04-27T00:00:00"/>
        <d v="2024-04-28T00:00:00"/>
        <d v="2024-04-29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2T00:00:00"/>
        <d v="2024-05-13T00:00:00"/>
        <d v="2024-05-15T00:00:00"/>
        <d v="2024-05-16T00:00:00"/>
        <d v="2024-05-19T00:00:00"/>
        <d v="2024-05-20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7T00:00:00"/>
        <d v="2024-06-28T00:00:00"/>
        <d v="2024-06-29T00:00:00"/>
        <d v="2024-07-02T00:00:00"/>
        <d v="2024-07-03T00:00:00"/>
        <d v="2024-07-04T00:00:00"/>
        <d v="2024-07-05T00:00:00"/>
        <d v="2024-07-06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30T00:00:00"/>
        <d v="2024-08-3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4T00:00:00"/>
        <d v="2024-10-06T00:00:00"/>
        <d v="2024-10-07T00:00:00"/>
        <d v="2024-10-08T00:00:00"/>
        <d v="2024-10-11T00:00:00"/>
        <d v="2024-10-12T00:00:00"/>
        <d v="2024-10-14T00:00:00"/>
        <d v="2024-10-15T00:00:00"/>
        <d v="2024-10-16T00:00:00"/>
        <d v="2024-10-17T00:00:00"/>
        <d v="2024-10-18T00:00:00"/>
        <d v="2024-10-19T00:00:00"/>
        <d v="2024-10-21T00:00:00"/>
        <d v="2024-10-22T00:00:00"/>
        <d v="2024-10-24T00:00:00"/>
        <d v="2024-10-25T00:00:00"/>
        <d v="2024-10-26T00:00:00"/>
        <d v="2024-10-29T00:00:00"/>
        <d v="2024-10-30T00:00:00"/>
        <d v="2024-11-03T00:00:00"/>
      </sharedItems>
      <fieldGroup par="6"/>
    </cacheField>
    <cacheField name="Purchase amount" numFmtId="0">
      <sharedItems containsSemiMixedTypes="0" containsString="0" containsNumber="1" containsInteger="1" minValue="1300" maxValue="586200"/>
    </cacheField>
    <cacheField name="Days (Status change date)" numFmtId="0" databaseField="0">
      <fieldGroup base="3">
        <rangePr groupBy="days" startDate="2024-01-23T00:00:00" endDate="2024-11-04T00:00:00"/>
        <groupItems count="368">
          <s v="&lt;23-01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4-11-2024"/>
        </groupItems>
      </fieldGroup>
    </cacheField>
    <cacheField name="Months (Status change date)" numFmtId="0" databaseField="0">
      <fieldGroup base="3">
        <rangePr groupBy="months" startDate="2024-01-23T00:00:00" endDate="2024-11-04T00:00:00"/>
        <groupItems count="14">
          <s v="&lt;23-01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1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han" refreshedDate="45598.481180671297" createdVersion="8" refreshedVersion="8" minRefreshableVersion="3" recordCount="126" xr:uid="{37245D50-E88F-45C8-9808-F5588FE386AF}">
  <cacheSource type="worksheet">
    <worksheetSource name="Table2"/>
  </cacheSource>
  <cacheFields count="7">
    <cacheField name="Department" numFmtId="0">
      <sharedItems count="6">
        <s v="Hyderabad site"/>
        <s v="HR"/>
        <s v="IT"/>
        <s v="ELMD"/>
        <s v="Chennai site"/>
        <s v="Mumbai site"/>
      </sharedItems>
    </cacheField>
    <cacheField name="Purchase order ID" numFmtId="0">
      <sharedItems/>
    </cacheField>
    <cacheField name="Purchase bill ID" numFmtId="0">
      <sharedItems count="37">
        <s v="PB/2024/02001"/>
        <s v="PB/2024/02002"/>
        <s v="PB/2024/02004"/>
        <s v="PB/2024/02005"/>
        <s v="PB/2024/02003"/>
        <s v="PB/2024/02006"/>
        <s v="PB/2024/02009"/>
        <s v="PB/2024/02008"/>
        <s v="PB/2024/02007"/>
        <s v="PB/2024/02010"/>
        <s v="PB/2024/02012"/>
        <s v="PB/2024/02011"/>
        <s v="PB/2024/02013"/>
        <s v="PB/2024/02014"/>
        <s v="PB/2024/02015"/>
        <s v="PB/2024/02016"/>
        <s v="PB/2024/02017"/>
        <s v="PB/2024/02019"/>
        <s v="PB/2024/02018"/>
        <s v="PB/2024/02020"/>
        <s v="PB/2024/02021"/>
        <s v="PB/2024/02022"/>
        <s v="PB/2024/02023"/>
        <s v="PB/2024/02024"/>
        <s v="PB/2024/02025"/>
        <s v="PB/2024/02026"/>
        <s v="PB/2024/02027"/>
        <s v="PB/2024/02028"/>
        <s v="PB/2024/02029"/>
        <s v="PB/2024/02030"/>
        <s v="PB/2024/02032"/>
        <s v="PB/2024/02033"/>
        <s v="PB/2024/02031"/>
        <s v="PB/2024/02034"/>
        <s v="PB/2024/02036"/>
        <s v="PB/2024/02035"/>
        <s v="PB/2024/02037"/>
      </sharedItems>
    </cacheField>
    <cacheField name="Status" numFmtId="0">
      <sharedItems count="5">
        <s v="Draft"/>
        <s v="Verification level 1"/>
        <s v="Verification level 2"/>
        <s v="Approval level 1"/>
        <s v="Approved"/>
      </sharedItems>
    </cacheField>
    <cacheField name="Status change date" numFmtId="16">
      <sharedItems containsSemiMixedTypes="0" containsNonDate="0" containsDate="1" containsString="0" minDate="2024-02-12T00:00:00" maxDate="2024-10-12T00:00:00" count="82">
        <d v="2024-02-12T00:00:00"/>
        <d v="2024-02-13T00:00:00"/>
        <d v="2024-02-16T00:00:00"/>
        <d v="2024-02-17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9T00:00:00"/>
        <d v="2024-03-02T00:00:00"/>
        <d v="2024-03-03T00:00:00"/>
        <d v="2024-03-05T00:00:00"/>
        <d v="2024-03-06T00:00:00"/>
        <d v="2024-03-07T00:00:00"/>
        <d v="2024-03-09T00:00:00"/>
        <d v="2024-03-10T00:00:00"/>
        <d v="2024-03-11T00:00:00"/>
        <d v="2024-03-13T00:00:00"/>
        <d v="2024-03-17T00:00:00"/>
        <d v="2024-03-19T00:00:00"/>
        <d v="2024-03-29T00:00:00"/>
        <d v="2024-03-31T00:00:00"/>
        <d v="2024-04-05T00:00:00"/>
        <d v="2024-04-07T00:00:00"/>
        <d v="2024-04-08T00:00:00"/>
        <d v="2024-04-10T00:00:00"/>
        <d v="2024-04-12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7T00:00:00"/>
        <d v="2024-04-30T00:00:00"/>
        <d v="2024-05-04T00:00:00"/>
        <d v="2024-05-07T00:00:00"/>
        <d v="2024-05-10T00:00:00"/>
        <d v="2024-05-13T00:00:00"/>
        <d v="2024-05-17T00:00:00"/>
        <d v="2024-05-18T00:00:00"/>
        <d v="2024-05-19T00:00:00"/>
        <d v="2024-05-20T00:00:00"/>
        <d v="2024-06-17T00:00:00"/>
        <d v="2024-06-18T00:00:00"/>
        <d v="2024-06-20T00:00:00"/>
        <d v="2024-06-21T00:00:00"/>
        <d v="2024-06-24T00:00:00"/>
        <d v="2024-06-27T00:00:00"/>
        <d v="2024-06-30T00:00:00"/>
        <d v="2024-07-13T00:00:00"/>
        <d v="2024-07-15T00:00:00"/>
        <d v="2024-07-19T00:00:00"/>
        <d v="2024-07-26T00:00:00"/>
        <d v="2024-07-29T00:00:00"/>
        <d v="2024-08-03T00:00:00"/>
        <d v="2024-08-05T00:00:00"/>
        <d v="2024-08-06T00:00:00"/>
        <d v="2024-08-19T00:00:00"/>
        <d v="2024-08-23T00:00:00"/>
        <d v="2024-08-24T00:00:00"/>
        <d v="2024-08-25T00:00:00"/>
        <d v="2024-08-27T00:00:00"/>
        <d v="2024-08-31T00:00:00"/>
        <d v="2024-09-01T00:00:00"/>
        <d v="2024-09-02T00:00:00"/>
        <d v="2024-09-14T00:00:00"/>
        <d v="2024-09-15T00:00:00"/>
        <d v="2024-09-16T00:00:00"/>
        <d v="2024-09-19T00:00:00"/>
        <d v="2024-09-24T00:00:00"/>
        <d v="2024-09-26T00:00:00"/>
        <d v="2024-09-27T00:00:00"/>
        <d v="2024-09-29T00:00:00"/>
        <d v="2024-10-03T00:00:00"/>
        <d v="2024-10-04T00:00:00"/>
        <d v="2024-10-09T00:00:00"/>
        <d v="2024-10-11T00:00:00"/>
      </sharedItems>
      <fieldGroup par="6"/>
    </cacheField>
    <cacheField name="Days (Status change date)" numFmtId="0" databaseField="0">
      <fieldGroup base="4">
        <rangePr groupBy="days" startDate="2024-02-12T00:00:00" endDate="2024-10-12T00:00:00"/>
        <groupItems count="368">
          <s v="&lt;12-02-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-10-2024"/>
        </groupItems>
      </fieldGroup>
    </cacheField>
    <cacheField name="Months (Status change date)" numFmtId="0" databaseField="0">
      <fieldGroup base="4">
        <rangePr groupBy="months" startDate="2024-02-12T00:00:00" endDate="2024-10-12T00:00:00"/>
        <groupItems count="14">
          <s v="&lt;12-02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-10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han" refreshedDate="45598.492204166665" createdVersion="8" refreshedVersion="8" minRefreshableVersion="3" recordCount="195" xr:uid="{F6C9959F-9B96-4EDF-B77B-71152B1FEDFC}">
  <cacheSource type="worksheet">
    <worksheetSource name="Table3"/>
  </cacheSource>
  <cacheFields count="5">
    <cacheField name="Department" numFmtId="0">
      <sharedItems count="6">
        <s v="Hyderabad site"/>
        <s v="HR"/>
        <s v="ELMD"/>
        <s v="Mumbai site"/>
        <s v="Chennai site"/>
        <s v="IT"/>
      </sharedItems>
    </cacheField>
    <cacheField name="Purchase request ID" numFmtId="0">
      <sharedItems/>
    </cacheField>
    <cacheField name="Purchase order ID" numFmtId="0">
      <sharedItems/>
    </cacheField>
    <cacheField name="Status" numFmtId="0">
      <sharedItems count="4">
        <s v="Draft"/>
        <s v="Verification level 1"/>
        <s v="Approval level 1"/>
        <s v="Approved"/>
      </sharedItems>
    </cacheField>
    <cacheField name="Status change date" numFmtId="16">
      <sharedItems containsSemiMixedTypes="0" containsNonDate="0" containsDate="1" containsString="0" minDate="2024-02-02T00:00:00" maxDate="2024-10-2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han" refreshedDate="45598.534536458334" backgroundQuery="1" createdVersion="8" refreshedVersion="8" minRefreshableVersion="3" recordCount="0" supportSubquery="1" supportAdvancedDrill="1" xr:uid="{1FF5DCD3-E21E-4E33-9356-E68FD01C5E1B}">
  <cacheSource type="external" connectionId="1"/>
  <cacheFields count="4">
    <cacheField name="[Measures].[Count of Purchase request ID]" caption="Count of Purchase request ID" numFmtId="0" hierarchy="15" level="32767"/>
    <cacheField name="[Table1].[Department].[Department]" caption="Department" numFmtId="0" level="1">
      <sharedItems count="6">
        <s v="Chennai site"/>
        <s v="ELMD"/>
        <s v="HR"/>
        <s v="Hyderabad site"/>
        <s v="IT"/>
        <s v="Mumbai site"/>
      </sharedItems>
    </cacheField>
    <cacheField name="[Table1].[Status].[Status]" caption="Status" numFmtId="0" hierarchy="2" level="1">
      <sharedItems containsSemiMixedTypes="0" containsNonDate="0" containsString="0"/>
    </cacheField>
    <cacheField name="[Table1].[Status change date (Month)].[Status change date (Month)]" caption="Status change date (Month)" numFmtId="0" hierarchy="5" level="1">
      <sharedItems count="10">
        <s v="Jan"/>
        <s v="Feb"/>
        <s v="Mar"/>
        <s v="Apr"/>
        <s v="May"/>
        <s v="Jun"/>
        <s v="Jul"/>
        <s v="Aug"/>
        <s v="Sep"/>
        <s v="Oct"/>
      </sharedItems>
    </cacheField>
  </cacheFields>
  <cacheHierarchies count="16">
    <cacheHierarchy uniqueName="[Table1].[Department]" caption="Department" attribute="1" defaultMemberUniqueName="[Table1].[Department].[All]" allUniqueName="[Table1].[Department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Purchase request ID]" caption="Purchase request ID" attribute="1" defaultMemberUniqueName="[Table1].[Purchase request ID].[All]" allUniqueName="[Table1].[Purchase request ID].[All]" dimensionUniqueName="[Table1]" displayFolder="" count="0" memberValueDatatype="130" unbalanced="0"/>
    <cacheHierarchy uniqueName="[Table1].[Status]" caption="Status" attribute="1" defaultMemberUniqueName="[Table1].[Status].[All]" allUniqueName="[Table1].[Status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Status change date]" caption="Status change date" attribute="1" time="1" defaultMemberUniqueName="[Table1].[Status change date].[All]" allUniqueName="[Table1].[Status change date].[All]" dimensionUniqueName="[Table1]" displayFolder="" count="0" memberValueDatatype="7" unbalanced="0"/>
    <cacheHierarchy uniqueName="[Table1].[Purchase amount]" caption="Purchase amount" attribute="1" defaultMemberUniqueName="[Table1].[Purchase amount].[All]" allUniqueName="[Table1].[Purchase amount].[All]" dimensionUniqueName="[Table1]" displayFolder="" count="0" memberValueDatatype="20" unbalanced="0"/>
    <cacheHierarchy uniqueName="[Table1].[Status change date (Month)]" caption="Status change date (Month)" attribute="1" defaultMemberUniqueName="[Table1].[Status change date (Month)].[All]" allUniqueName="[Table1].[Status change date (Month)].[All]" dimensionUniqueName="[Table1]" displayFolder="" count="2" memberValueDatatype="130" unbalanced="0">
      <fieldsUsage count="2">
        <fieldUsage x="-1"/>
        <fieldUsage x="3"/>
      </fieldsUsage>
    </cacheHierarchy>
    <cacheHierarchy uniqueName="[Table2].[Department]" caption="Department" attribute="1" defaultMemberUniqueName="[Table2].[Department].[All]" allUniqueName="[Table2].[Department].[All]" dimensionUniqueName="[Table2]" displayFolder="" count="0" memberValueDatatype="130" unbalanced="0"/>
    <cacheHierarchy uniqueName="[Table2].[Purchase order ID]" caption="Purchase order ID" attribute="1" defaultMemberUniqueName="[Table2].[Purchase order ID].[All]" allUniqueName="[Table2].[Purchase order ID].[All]" dimensionUniqueName="[Table2]" displayFolder="" count="0" memberValueDatatype="130" unbalanced="0"/>
    <cacheHierarchy uniqueName="[Table2].[Purchase bill ID]" caption="Purchase bill ID" attribute="1" defaultMemberUniqueName="[Table2].[Purchase bill ID].[All]" allUniqueName="[Table2].[Purchase bill ID].[All]" dimensionUniqueName="[Table2]" displayFolder="" count="0" memberValueDatatype="130" unbalanced="0"/>
    <cacheHierarchy uniqueName="[Table2].[Status]" caption="Status" attribute="1" defaultMemberUniqueName="[Table2].[Status].[All]" allUniqueName="[Table2].[Status].[All]" dimensionUniqueName="[Table2]" displayFolder="" count="0" memberValueDatatype="130" unbalanced="0"/>
    <cacheHierarchy uniqueName="[Table2].[Status change date]" caption="Status change date" attribute="1" time="1" defaultMemberUniqueName="[Table2].[Status change date].[All]" allUniqueName="[Table2].[Status change date].[All]" dimensionUniqueName="[Table2]" displayFolder="" count="0" memberValueDatatype="7" unbalanced="0"/>
    <cacheHierarchy uniqueName="[Table1].[Status change date (Month Index)]" caption="Status change date (Month Index)" attribute="1" defaultMemberUniqueName="[Table1].[Status change date (Month Index)].[All]" allUniqueName="[Table1].[Status change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Count of Purchase request ID]" caption="Count of Purchase request ID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3">
    <dimension measure="1" name="Measures" uniqueName="[Measures]" caption="Measures"/>
    <dimension name="Table1" uniqueName="[Table1]" caption="Table1"/>
    <dimension name="Table2" uniqueName="[Table2]" caption="Table2"/>
  </dimensions>
  <measureGroups count="2">
    <measureGroup name="Table1" caption="Table1"/>
    <measureGroup name="Table2" caption="Table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x v="0"/>
    <s v="PR/2024/02001"/>
    <x v="0"/>
    <x v="0"/>
    <n v="102900"/>
  </r>
  <r>
    <x v="0"/>
    <s v="PR/2024/02001"/>
    <x v="1"/>
    <x v="0"/>
    <n v="102900"/>
  </r>
  <r>
    <x v="1"/>
    <s v="PR/2024/02002"/>
    <x v="0"/>
    <x v="0"/>
    <n v="22700"/>
  </r>
  <r>
    <x v="0"/>
    <s v="PR/2024/02001"/>
    <x v="2"/>
    <x v="1"/>
    <n v="102900"/>
  </r>
  <r>
    <x v="1"/>
    <s v="PR/2024/02002"/>
    <x v="1"/>
    <x v="1"/>
    <n v="22700"/>
  </r>
  <r>
    <x v="1"/>
    <s v="PR/2024/02002"/>
    <x v="2"/>
    <x v="1"/>
    <n v="22700"/>
  </r>
  <r>
    <x v="2"/>
    <s v="PR/2024/02003"/>
    <x v="0"/>
    <x v="1"/>
    <n v="319800"/>
  </r>
  <r>
    <x v="3"/>
    <s v="PR/2024/02004"/>
    <x v="0"/>
    <x v="1"/>
    <n v="89300"/>
  </r>
  <r>
    <x v="0"/>
    <s v="PR/2024/02001"/>
    <x v="3"/>
    <x v="2"/>
    <n v="102900"/>
  </r>
  <r>
    <x v="1"/>
    <s v="PR/2024/02002"/>
    <x v="3"/>
    <x v="2"/>
    <n v="22700"/>
  </r>
  <r>
    <x v="2"/>
    <s v="PR/2024/02003"/>
    <x v="1"/>
    <x v="2"/>
    <n v="319800"/>
  </r>
  <r>
    <x v="3"/>
    <s v="PR/2024/02004"/>
    <x v="1"/>
    <x v="2"/>
    <n v="89300"/>
  </r>
  <r>
    <x v="2"/>
    <s v="PR/2024/02003"/>
    <x v="2"/>
    <x v="3"/>
    <n v="319800"/>
  </r>
  <r>
    <x v="3"/>
    <s v="PR/2024/02004"/>
    <x v="2"/>
    <x v="3"/>
    <n v="89300"/>
  </r>
  <r>
    <x v="2"/>
    <s v="PR/2024/02003"/>
    <x v="3"/>
    <x v="4"/>
    <n v="319800"/>
  </r>
  <r>
    <x v="4"/>
    <s v="PR/2024/02005"/>
    <x v="0"/>
    <x v="4"/>
    <n v="10400"/>
  </r>
  <r>
    <x v="0"/>
    <s v="PR/2024/02001"/>
    <x v="4"/>
    <x v="5"/>
    <n v="102900"/>
  </r>
  <r>
    <x v="4"/>
    <s v="PR/2024/02005"/>
    <x v="1"/>
    <x v="5"/>
    <n v="10400"/>
  </r>
  <r>
    <x v="4"/>
    <s v="PR/2024/02005"/>
    <x v="2"/>
    <x v="5"/>
    <n v="10400"/>
  </r>
  <r>
    <x v="4"/>
    <s v="PR/2024/02005"/>
    <x v="3"/>
    <x v="6"/>
    <n v="10400"/>
  </r>
  <r>
    <x v="3"/>
    <s v="PR/2024/02006"/>
    <x v="0"/>
    <x v="6"/>
    <n v="586200"/>
  </r>
  <r>
    <x v="0"/>
    <s v="PR/2024/02007"/>
    <x v="0"/>
    <x v="6"/>
    <n v="107200"/>
  </r>
  <r>
    <x v="0"/>
    <s v="PR/2024/02007"/>
    <x v="1"/>
    <x v="7"/>
    <n v="107200"/>
  </r>
  <r>
    <x v="2"/>
    <s v="PR/2024/02003"/>
    <x v="4"/>
    <x v="8"/>
    <n v="319800"/>
  </r>
  <r>
    <x v="3"/>
    <s v="PR/2024/02006"/>
    <x v="1"/>
    <x v="8"/>
    <n v="586200"/>
  </r>
  <r>
    <x v="5"/>
    <s v="PR/2024/02015"/>
    <x v="0"/>
    <x v="8"/>
    <n v="282900"/>
  </r>
  <r>
    <x v="5"/>
    <s v="PR/2024/02015"/>
    <x v="1"/>
    <x v="8"/>
    <n v="282900"/>
  </r>
  <r>
    <x v="1"/>
    <s v="PR/2024/02016"/>
    <x v="0"/>
    <x v="8"/>
    <n v="50000"/>
  </r>
  <r>
    <x v="2"/>
    <s v="PR/2024/02003"/>
    <x v="5"/>
    <x v="9"/>
    <n v="319800"/>
  </r>
  <r>
    <x v="4"/>
    <s v="PR/2024/02005"/>
    <x v="4"/>
    <x v="9"/>
    <n v="10400"/>
  </r>
  <r>
    <x v="0"/>
    <s v="PR/2024/02007"/>
    <x v="2"/>
    <x v="9"/>
    <n v="107200"/>
  </r>
  <r>
    <x v="2"/>
    <s v="PR/2024/02008"/>
    <x v="0"/>
    <x v="9"/>
    <n v="204600"/>
  </r>
  <r>
    <x v="3"/>
    <s v="PR/2024/02010"/>
    <x v="0"/>
    <x v="9"/>
    <n v="113500"/>
  </r>
  <r>
    <x v="5"/>
    <s v="PR/2024/02015"/>
    <x v="2"/>
    <x v="9"/>
    <n v="282900"/>
  </r>
  <r>
    <x v="0"/>
    <s v="PR/2024/02007"/>
    <x v="3"/>
    <x v="10"/>
    <n v="107200"/>
  </r>
  <r>
    <x v="0"/>
    <s v="PR/2024/02009"/>
    <x v="0"/>
    <x v="10"/>
    <n v="11400"/>
  </r>
  <r>
    <x v="3"/>
    <s v="PR/2024/02010"/>
    <x v="1"/>
    <x v="10"/>
    <n v="113500"/>
  </r>
  <r>
    <x v="3"/>
    <s v="PR/2024/02010"/>
    <x v="2"/>
    <x v="10"/>
    <n v="113500"/>
  </r>
  <r>
    <x v="4"/>
    <s v="PR/2024/02017"/>
    <x v="0"/>
    <x v="10"/>
    <n v="7300"/>
  </r>
  <r>
    <x v="0"/>
    <s v="PR/2024/02018"/>
    <x v="0"/>
    <x v="10"/>
    <n v="41800"/>
  </r>
  <r>
    <x v="3"/>
    <s v="PR/2024/02019"/>
    <x v="0"/>
    <x v="10"/>
    <n v="254000"/>
  </r>
  <r>
    <x v="4"/>
    <s v="PR/2024/02005"/>
    <x v="5"/>
    <x v="11"/>
    <n v="10400"/>
  </r>
  <r>
    <x v="2"/>
    <s v="PR/2024/02008"/>
    <x v="1"/>
    <x v="11"/>
    <n v="204600"/>
  </r>
  <r>
    <x v="0"/>
    <s v="PR/2024/02009"/>
    <x v="1"/>
    <x v="11"/>
    <n v="11400"/>
  </r>
  <r>
    <x v="5"/>
    <s v="PR/2024/02011"/>
    <x v="0"/>
    <x v="11"/>
    <n v="223300"/>
  </r>
  <r>
    <x v="4"/>
    <s v="PR/2024/02014"/>
    <x v="0"/>
    <x v="11"/>
    <n v="9800"/>
  </r>
  <r>
    <x v="1"/>
    <s v="PR/2024/02016"/>
    <x v="1"/>
    <x v="11"/>
    <n v="50000"/>
  </r>
  <r>
    <x v="0"/>
    <s v="PR/2024/02020"/>
    <x v="0"/>
    <x v="11"/>
    <n v="37200"/>
  </r>
  <r>
    <x v="3"/>
    <s v="PR/2024/02010"/>
    <x v="3"/>
    <x v="12"/>
    <n v="113500"/>
  </r>
  <r>
    <x v="0"/>
    <s v="PR/2024/02012"/>
    <x v="0"/>
    <x v="12"/>
    <n v="100700"/>
  </r>
  <r>
    <x v="2"/>
    <s v="PR/2024/02013"/>
    <x v="0"/>
    <x v="12"/>
    <n v="100000"/>
  </r>
  <r>
    <x v="1"/>
    <s v="PR/2024/02016"/>
    <x v="2"/>
    <x v="12"/>
    <n v="50000"/>
  </r>
  <r>
    <x v="0"/>
    <s v="PR/2024/02009"/>
    <x v="2"/>
    <x v="13"/>
    <n v="11400"/>
  </r>
  <r>
    <x v="5"/>
    <s v="PR/2024/02011"/>
    <x v="1"/>
    <x v="13"/>
    <n v="223300"/>
  </r>
  <r>
    <x v="5"/>
    <s v="PR/2024/02011"/>
    <x v="2"/>
    <x v="13"/>
    <n v="223300"/>
  </r>
  <r>
    <x v="0"/>
    <s v="PR/2024/02012"/>
    <x v="1"/>
    <x v="13"/>
    <n v="100700"/>
  </r>
  <r>
    <x v="4"/>
    <s v="PR/2024/02017"/>
    <x v="1"/>
    <x v="13"/>
    <n v="7300"/>
  </r>
  <r>
    <x v="0"/>
    <s v="PR/2024/02018"/>
    <x v="1"/>
    <x v="13"/>
    <n v="41800"/>
  </r>
  <r>
    <x v="3"/>
    <s v="PR/2024/02019"/>
    <x v="1"/>
    <x v="13"/>
    <n v="254000"/>
  </r>
  <r>
    <x v="0"/>
    <s v="PR/2024/02007"/>
    <x v="4"/>
    <x v="14"/>
    <n v="107200"/>
  </r>
  <r>
    <x v="2"/>
    <s v="PR/2024/02008"/>
    <x v="2"/>
    <x v="14"/>
    <n v="204600"/>
  </r>
  <r>
    <x v="0"/>
    <s v="PR/2024/02009"/>
    <x v="3"/>
    <x v="14"/>
    <n v="11400"/>
  </r>
  <r>
    <x v="3"/>
    <s v="PR/2024/02010"/>
    <x v="4"/>
    <x v="14"/>
    <n v="113500"/>
  </r>
  <r>
    <x v="5"/>
    <s v="PR/2024/02015"/>
    <x v="3"/>
    <x v="14"/>
    <n v="282900"/>
  </r>
  <r>
    <x v="4"/>
    <s v="PR/2024/02017"/>
    <x v="2"/>
    <x v="14"/>
    <n v="7300"/>
  </r>
  <r>
    <x v="0"/>
    <s v="PR/2024/02018"/>
    <x v="2"/>
    <x v="14"/>
    <n v="41800"/>
  </r>
  <r>
    <x v="3"/>
    <s v="PR/2024/02019"/>
    <x v="2"/>
    <x v="14"/>
    <n v="254000"/>
  </r>
  <r>
    <x v="0"/>
    <s v="PR/2024/02020"/>
    <x v="1"/>
    <x v="14"/>
    <n v="37200"/>
  </r>
  <r>
    <x v="4"/>
    <s v="PR/2024/02021"/>
    <x v="0"/>
    <x v="14"/>
    <n v="5800"/>
  </r>
  <r>
    <x v="0"/>
    <s v="PR/2024/02007"/>
    <x v="5"/>
    <x v="15"/>
    <n v="107200"/>
  </r>
  <r>
    <x v="0"/>
    <s v="PR/2024/02020"/>
    <x v="2"/>
    <x v="15"/>
    <n v="37200"/>
  </r>
  <r>
    <x v="2"/>
    <s v="PR/2024/02008"/>
    <x v="3"/>
    <x v="16"/>
    <n v="204600"/>
  </r>
  <r>
    <x v="0"/>
    <s v="PR/2024/02012"/>
    <x v="2"/>
    <x v="16"/>
    <n v="100700"/>
  </r>
  <r>
    <x v="1"/>
    <s v="PR/2024/02016"/>
    <x v="3"/>
    <x v="16"/>
    <n v="50000"/>
  </r>
  <r>
    <x v="0"/>
    <s v="PR/2024/02009"/>
    <x v="4"/>
    <x v="17"/>
    <n v="11400"/>
  </r>
  <r>
    <x v="3"/>
    <s v="PR/2024/02010"/>
    <x v="5"/>
    <x v="17"/>
    <n v="113500"/>
  </r>
  <r>
    <x v="2"/>
    <s v="PR/2024/02013"/>
    <x v="1"/>
    <x v="17"/>
    <n v="100000"/>
  </r>
  <r>
    <x v="4"/>
    <s v="PR/2024/02021"/>
    <x v="1"/>
    <x v="17"/>
    <n v="5800"/>
  </r>
  <r>
    <x v="0"/>
    <s v="PR/2024/02022"/>
    <x v="0"/>
    <x v="17"/>
    <n v="130400"/>
  </r>
  <r>
    <x v="5"/>
    <s v="PR/2024/02011"/>
    <x v="3"/>
    <x v="18"/>
    <n v="223300"/>
  </r>
  <r>
    <x v="0"/>
    <s v="PR/2024/02012"/>
    <x v="3"/>
    <x v="18"/>
    <n v="100700"/>
  </r>
  <r>
    <x v="2"/>
    <s v="PR/2024/02013"/>
    <x v="2"/>
    <x v="18"/>
    <n v="100000"/>
  </r>
  <r>
    <x v="4"/>
    <s v="PR/2024/02017"/>
    <x v="3"/>
    <x v="18"/>
    <n v="7300"/>
  </r>
  <r>
    <x v="0"/>
    <s v="PR/2024/02018"/>
    <x v="3"/>
    <x v="18"/>
    <n v="41800"/>
  </r>
  <r>
    <x v="3"/>
    <s v="PR/2024/02019"/>
    <x v="3"/>
    <x v="18"/>
    <n v="254000"/>
  </r>
  <r>
    <x v="4"/>
    <s v="PR/2024/02021"/>
    <x v="2"/>
    <x v="18"/>
    <n v="5800"/>
  </r>
  <r>
    <x v="5"/>
    <s v="PR/2024/02023"/>
    <x v="0"/>
    <x v="18"/>
    <n v="184400"/>
  </r>
  <r>
    <x v="0"/>
    <s v="PR/2024/02009"/>
    <x v="5"/>
    <x v="19"/>
    <n v="11400"/>
  </r>
  <r>
    <x v="2"/>
    <s v="PR/2024/02013"/>
    <x v="3"/>
    <x v="19"/>
    <n v="100000"/>
  </r>
  <r>
    <x v="0"/>
    <s v="PR/2024/02022"/>
    <x v="1"/>
    <x v="19"/>
    <n v="130400"/>
  </r>
  <r>
    <x v="2"/>
    <s v="PR/2024/02024"/>
    <x v="0"/>
    <x v="19"/>
    <n v="149200"/>
  </r>
  <r>
    <x v="5"/>
    <s v="PR/2024/02015"/>
    <x v="4"/>
    <x v="20"/>
    <n v="282900"/>
  </r>
  <r>
    <x v="1"/>
    <s v="PR/2024/02016"/>
    <x v="4"/>
    <x v="20"/>
    <n v="50000"/>
  </r>
  <r>
    <x v="0"/>
    <s v="PR/2024/02022"/>
    <x v="2"/>
    <x v="20"/>
    <n v="130400"/>
  </r>
  <r>
    <x v="5"/>
    <s v="PR/2024/02023"/>
    <x v="1"/>
    <x v="20"/>
    <n v="184400"/>
  </r>
  <r>
    <x v="1"/>
    <s v="PR/2024/02025"/>
    <x v="0"/>
    <x v="20"/>
    <n v="64900"/>
  </r>
  <r>
    <x v="0"/>
    <s v="PR/2024/02026"/>
    <x v="0"/>
    <x v="20"/>
    <n v="54300"/>
  </r>
  <r>
    <x v="0"/>
    <s v="PR/2024/02012"/>
    <x v="4"/>
    <x v="21"/>
    <n v="100700"/>
  </r>
  <r>
    <x v="5"/>
    <s v="PR/2024/02015"/>
    <x v="5"/>
    <x v="21"/>
    <n v="282900"/>
  </r>
  <r>
    <x v="1"/>
    <s v="PR/2024/02016"/>
    <x v="5"/>
    <x v="21"/>
    <n v="50000"/>
  </r>
  <r>
    <x v="4"/>
    <s v="PR/2024/02021"/>
    <x v="3"/>
    <x v="21"/>
    <n v="5800"/>
  </r>
  <r>
    <x v="5"/>
    <s v="PR/2024/02023"/>
    <x v="2"/>
    <x v="21"/>
    <n v="184400"/>
  </r>
  <r>
    <x v="5"/>
    <s v="PR/2024/02027"/>
    <x v="0"/>
    <x v="21"/>
    <n v="323600"/>
  </r>
  <r>
    <x v="2"/>
    <s v="PR/2024/02008"/>
    <x v="4"/>
    <x v="22"/>
    <n v="204600"/>
  </r>
  <r>
    <x v="0"/>
    <s v="PR/2024/02018"/>
    <x v="4"/>
    <x v="22"/>
    <n v="41800"/>
  </r>
  <r>
    <x v="3"/>
    <s v="PR/2024/02019"/>
    <x v="4"/>
    <x v="22"/>
    <n v="254000"/>
  </r>
  <r>
    <x v="2"/>
    <s v="PR/2024/02024"/>
    <x v="1"/>
    <x v="22"/>
    <n v="149200"/>
  </r>
  <r>
    <x v="5"/>
    <s v="PR/2024/02011"/>
    <x v="4"/>
    <x v="23"/>
    <n v="223300"/>
  </r>
  <r>
    <x v="0"/>
    <s v="PR/2024/02018"/>
    <x v="5"/>
    <x v="23"/>
    <n v="41800"/>
  </r>
  <r>
    <x v="3"/>
    <s v="PR/2024/02019"/>
    <x v="5"/>
    <x v="23"/>
    <n v="254000"/>
  </r>
  <r>
    <x v="2"/>
    <s v="PR/2024/02024"/>
    <x v="2"/>
    <x v="23"/>
    <n v="149200"/>
  </r>
  <r>
    <x v="1"/>
    <s v="PR/2024/02025"/>
    <x v="1"/>
    <x v="23"/>
    <n v="64900"/>
  </r>
  <r>
    <x v="0"/>
    <s v="PR/2024/02026"/>
    <x v="1"/>
    <x v="23"/>
    <n v="54300"/>
  </r>
  <r>
    <x v="0"/>
    <s v="PR/2024/02012"/>
    <x v="5"/>
    <x v="24"/>
    <n v="100700"/>
  </r>
  <r>
    <x v="0"/>
    <s v="PR/2024/02022"/>
    <x v="3"/>
    <x v="24"/>
    <n v="130400"/>
  </r>
  <r>
    <x v="1"/>
    <s v="PR/2024/02025"/>
    <x v="2"/>
    <x v="24"/>
    <n v="64900"/>
  </r>
  <r>
    <x v="0"/>
    <s v="PR/2024/02026"/>
    <x v="2"/>
    <x v="24"/>
    <n v="54300"/>
  </r>
  <r>
    <x v="5"/>
    <s v="PR/2024/02027"/>
    <x v="1"/>
    <x v="24"/>
    <n v="323600"/>
  </r>
  <r>
    <x v="2"/>
    <s v="PR/2024/02008"/>
    <x v="5"/>
    <x v="25"/>
    <n v="204600"/>
  </r>
  <r>
    <x v="2"/>
    <s v="PR/2024/02013"/>
    <x v="4"/>
    <x v="25"/>
    <n v="100000"/>
  </r>
  <r>
    <x v="5"/>
    <s v="PR/2024/02023"/>
    <x v="3"/>
    <x v="25"/>
    <n v="184400"/>
  </r>
  <r>
    <x v="5"/>
    <s v="PR/2024/02011"/>
    <x v="5"/>
    <x v="26"/>
    <n v="223300"/>
  </r>
  <r>
    <x v="4"/>
    <s v="PR/2024/02021"/>
    <x v="4"/>
    <x v="26"/>
    <n v="5800"/>
  </r>
  <r>
    <x v="4"/>
    <s v="PR/2024/02021"/>
    <x v="5"/>
    <x v="27"/>
    <n v="5800"/>
  </r>
  <r>
    <x v="2"/>
    <s v="PR/2024/02024"/>
    <x v="3"/>
    <x v="27"/>
    <n v="149200"/>
  </r>
  <r>
    <x v="1"/>
    <s v="PR/2024/02025"/>
    <x v="3"/>
    <x v="28"/>
    <n v="64900"/>
  </r>
  <r>
    <x v="0"/>
    <s v="PR/2024/02026"/>
    <x v="3"/>
    <x v="28"/>
    <n v="54300"/>
  </r>
  <r>
    <x v="3"/>
    <s v="PR/2024/02028"/>
    <x v="0"/>
    <x v="28"/>
    <n v="103100"/>
  </r>
  <r>
    <x v="2"/>
    <s v="PR/2024/02013"/>
    <x v="5"/>
    <x v="29"/>
    <n v="100000"/>
  </r>
  <r>
    <x v="0"/>
    <s v="PR/2024/02022"/>
    <x v="4"/>
    <x v="29"/>
    <n v="130400"/>
  </r>
  <r>
    <x v="0"/>
    <s v="PR/2024/02022"/>
    <x v="5"/>
    <x v="30"/>
    <n v="130400"/>
  </r>
  <r>
    <x v="3"/>
    <s v="PR/2024/02028"/>
    <x v="1"/>
    <x v="31"/>
    <n v="103100"/>
  </r>
  <r>
    <x v="2"/>
    <s v="PR/2024/02024"/>
    <x v="4"/>
    <x v="32"/>
    <n v="149200"/>
  </r>
  <r>
    <x v="3"/>
    <s v="PR/2024/02028"/>
    <x v="2"/>
    <x v="32"/>
    <n v="103100"/>
  </r>
  <r>
    <x v="2"/>
    <s v="PR/2024/02024"/>
    <x v="5"/>
    <x v="33"/>
    <n v="149200"/>
  </r>
  <r>
    <x v="1"/>
    <s v="PR/2024/02025"/>
    <x v="4"/>
    <x v="33"/>
    <n v="64900"/>
  </r>
  <r>
    <x v="0"/>
    <s v="PR/2024/02026"/>
    <x v="4"/>
    <x v="33"/>
    <n v="54300"/>
  </r>
  <r>
    <x v="3"/>
    <s v="PR/2024/02029"/>
    <x v="0"/>
    <x v="33"/>
    <n v="152000"/>
  </r>
  <r>
    <x v="1"/>
    <s v="PR/2024/02025"/>
    <x v="5"/>
    <x v="34"/>
    <n v="64900"/>
  </r>
  <r>
    <x v="0"/>
    <s v="PR/2024/02026"/>
    <x v="5"/>
    <x v="34"/>
    <n v="54300"/>
  </r>
  <r>
    <x v="3"/>
    <s v="PR/2024/02028"/>
    <x v="3"/>
    <x v="35"/>
    <n v="103100"/>
  </r>
  <r>
    <x v="3"/>
    <s v="PR/2024/02029"/>
    <x v="1"/>
    <x v="35"/>
    <n v="152000"/>
  </r>
  <r>
    <x v="3"/>
    <s v="PR/2024/02029"/>
    <x v="2"/>
    <x v="36"/>
    <n v="152000"/>
  </r>
  <r>
    <x v="2"/>
    <s v="PR/2024/02030"/>
    <x v="0"/>
    <x v="36"/>
    <n v="394400"/>
  </r>
  <r>
    <x v="2"/>
    <s v="PR/2024/02031"/>
    <x v="0"/>
    <x v="36"/>
    <n v="176500"/>
  </r>
  <r>
    <x v="0"/>
    <s v="PR/2024/02032"/>
    <x v="0"/>
    <x v="37"/>
    <n v="99500"/>
  </r>
  <r>
    <x v="2"/>
    <s v="PR/2024/02030"/>
    <x v="1"/>
    <x v="38"/>
    <n v="394400"/>
  </r>
  <r>
    <x v="2"/>
    <s v="PR/2024/02031"/>
    <x v="1"/>
    <x v="38"/>
    <n v="176500"/>
  </r>
  <r>
    <x v="3"/>
    <s v="PR/2024/02028"/>
    <x v="4"/>
    <x v="39"/>
    <n v="103100"/>
  </r>
  <r>
    <x v="3"/>
    <s v="PR/2024/02029"/>
    <x v="3"/>
    <x v="39"/>
    <n v="152000"/>
  </r>
  <r>
    <x v="2"/>
    <s v="PR/2024/02030"/>
    <x v="2"/>
    <x v="39"/>
    <n v="394400"/>
  </r>
  <r>
    <x v="2"/>
    <s v="PR/2024/02031"/>
    <x v="2"/>
    <x v="39"/>
    <n v="176500"/>
  </r>
  <r>
    <x v="0"/>
    <s v="PR/2024/02033"/>
    <x v="0"/>
    <x v="39"/>
    <n v="34100"/>
  </r>
  <r>
    <x v="3"/>
    <s v="PR/2024/02028"/>
    <x v="5"/>
    <x v="40"/>
    <n v="103100"/>
  </r>
  <r>
    <x v="0"/>
    <s v="PR/2024/02032"/>
    <x v="1"/>
    <x v="40"/>
    <n v="99500"/>
  </r>
  <r>
    <x v="0"/>
    <s v="PR/2024/02032"/>
    <x v="2"/>
    <x v="41"/>
    <n v="99500"/>
  </r>
  <r>
    <x v="0"/>
    <s v="PR/2024/02033"/>
    <x v="1"/>
    <x v="42"/>
    <n v="34100"/>
  </r>
  <r>
    <x v="2"/>
    <s v="PR/2024/02031"/>
    <x v="3"/>
    <x v="43"/>
    <n v="176500"/>
  </r>
  <r>
    <x v="0"/>
    <s v="PR/2024/02033"/>
    <x v="2"/>
    <x v="43"/>
    <n v="34100"/>
  </r>
  <r>
    <x v="3"/>
    <s v="PR/2024/02029"/>
    <x v="4"/>
    <x v="44"/>
    <n v="152000"/>
  </r>
  <r>
    <x v="3"/>
    <s v="PR/2024/02029"/>
    <x v="5"/>
    <x v="45"/>
    <n v="152000"/>
  </r>
  <r>
    <x v="0"/>
    <s v="PR/2024/02032"/>
    <x v="3"/>
    <x v="45"/>
    <n v="99500"/>
  </r>
  <r>
    <x v="0"/>
    <s v="PR/2024/02034"/>
    <x v="0"/>
    <x v="45"/>
    <n v="69500"/>
  </r>
  <r>
    <x v="3"/>
    <s v="PR/2024/02035"/>
    <x v="0"/>
    <x v="46"/>
    <n v="95300"/>
  </r>
  <r>
    <x v="0"/>
    <s v="PR/2024/02033"/>
    <x v="3"/>
    <x v="47"/>
    <n v="34100"/>
  </r>
  <r>
    <x v="0"/>
    <s v="PR/2024/02034"/>
    <x v="1"/>
    <x v="48"/>
    <n v="69500"/>
  </r>
  <r>
    <x v="0"/>
    <s v="PR/2024/02034"/>
    <x v="2"/>
    <x v="49"/>
    <n v="69500"/>
  </r>
  <r>
    <x v="3"/>
    <s v="PR/2024/02035"/>
    <x v="1"/>
    <x v="49"/>
    <n v="95300"/>
  </r>
  <r>
    <x v="0"/>
    <s v="PR/2024/02032"/>
    <x v="4"/>
    <x v="50"/>
    <n v="99500"/>
  </r>
  <r>
    <x v="3"/>
    <s v="PR/2024/02035"/>
    <x v="2"/>
    <x v="50"/>
    <n v="95300"/>
  </r>
  <r>
    <x v="0"/>
    <s v="PR/2024/02036"/>
    <x v="0"/>
    <x v="50"/>
    <n v="83900"/>
  </r>
  <r>
    <x v="0"/>
    <s v="PR/2024/02037"/>
    <x v="0"/>
    <x v="50"/>
    <n v="94200"/>
  </r>
  <r>
    <x v="0"/>
    <s v="PR/2024/02032"/>
    <x v="5"/>
    <x v="51"/>
    <n v="99500"/>
  </r>
  <r>
    <x v="0"/>
    <s v="PR/2024/02033"/>
    <x v="4"/>
    <x v="52"/>
    <n v="34100"/>
  </r>
  <r>
    <x v="0"/>
    <s v="PR/2024/02034"/>
    <x v="3"/>
    <x v="53"/>
    <n v="69500"/>
  </r>
  <r>
    <x v="0"/>
    <s v="PR/2024/02036"/>
    <x v="1"/>
    <x v="53"/>
    <n v="83900"/>
  </r>
  <r>
    <x v="0"/>
    <s v="PR/2024/02037"/>
    <x v="1"/>
    <x v="53"/>
    <n v="94200"/>
  </r>
  <r>
    <x v="3"/>
    <s v="PR/2024/02035"/>
    <x v="3"/>
    <x v="54"/>
    <n v="95300"/>
  </r>
  <r>
    <x v="0"/>
    <s v="PR/2024/02036"/>
    <x v="2"/>
    <x v="54"/>
    <n v="83900"/>
  </r>
  <r>
    <x v="0"/>
    <s v="PR/2024/02037"/>
    <x v="2"/>
    <x v="54"/>
    <n v="94200"/>
  </r>
  <r>
    <x v="0"/>
    <s v="PR/2024/02038"/>
    <x v="0"/>
    <x v="54"/>
    <n v="181600"/>
  </r>
  <r>
    <x v="0"/>
    <s v="PR/2024/02039"/>
    <x v="0"/>
    <x v="55"/>
    <n v="41600"/>
  </r>
  <r>
    <x v="0"/>
    <s v="PR/2024/02038"/>
    <x v="1"/>
    <x v="56"/>
    <n v="181600"/>
  </r>
  <r>
    <x v="0"/>
    <s v="PR/2024/02034"/>
    <x v="4"/>
    <x v="57"/>
    <n v="69500"/>
  </r>
  <r>
    <x v="0"/>
    <s v="PR/2024/02036"/>
    <x v="3"/>
    <x v="57"/>
    <n v="83900"/>
  </r>
  <r>
    <x v="0"/>
    <s v="PR/2024/02037"/>
    <x v="3"/>
    <x v="57"/>
    <n v="94200"/>
  </r>
  <r>
    <x v="0"/>
    <s v="PR/2024/02038"/>
    <x v="2"/>
    <x v="57"/>
    <n v="181600"/>
  </r>
  <r>
    <x v="0"/>
    <s v="PR/2024/02034"/>
    <x v="5"/>
    <x v="58"/>
    <n v="69500"/>
  </r>
  <r>
    <x v="3"/>
    <s v="PR/2024/02035"/>
    <x v="4"/>
    <x v="58"/>
    <n v="95300"/>
  </r>
  <r>
    <x v="0"/>
    <s v="PR/2024/02039"/>
    <x v="1"/>
    <x v="58"/>
    <n v="41600"/>
  </r>
  <r>
    <x v="3"/>
    <s v="PR/2024/02035"/>
    <x v="5"/>
    <x v="59"/>
    <n v="95300"/>
  </r>
  <r>
    <x v="0"/>
    <s v="PR/2024/02039"/>
    <x v="2"/>
    <x v="59"/>
    <n v="41600"/>
  </r>
  <r>
    <x v="2"/>
    <s v="PR/2024/02040"/>
    <x v="0"/>
    <x v="59"/>
    <n v="327600"/>
  </r>
  <r>
    <x v="4"/>
    <s v="PR/2024/02041"/>
    <x v="0"/>
    <x v="60"/>
    <n v="4200"/>
  </r>
  <r>
    <x v="0"/>
    <s v="PR/2024/02038"/>
    <x v="3"/>
    <x v="61"/>
    <n v="181600"/>
  </r>
  <r>
    <x v="0"/>
    <s v="PR/2024/02036"/>
    <x v="4"/>
    <x v="62"/>
    <n v="83900"/>
  </r>
  <r>
    <x v="0"/>
    <s v="PR/2024/02037"/>
    <x v="4"/>
    <x v="62"/>
    <n v="94200"/>
  </r>
  <r>
    <x v="2"/>
    <s v="PR/2024/02040"/>
    <x v="1"/>
    <x v="62"/>
    <n v="327600"/>
  </r>
  <r>
    <x v="4"/>
    <s v="PR/2024/02042"/>
    <x v="0"/>
    <x v="62"/>
    <n v="6600"/>
  </r>
  <r>
    <x v="0"/>
    <s v="PR/2024/02036"/>
    <x v="5"/>
    <x v="63"/>
    <n v="83900"/>
  </r>
  <r>
    <x v="0"/>
    <s v="PR/2024/02037"/>
    <x v="5"/>
    <x v="63"/>
    <n v="94200"/>
  </r>
  <r>
    <x v="0"/>
    <s v="PR/2024/02039"/>
    <x v="3"/>
    <x v="63"/>
    <n v="41600"/>
  </r>
  <r>
    <x v="2"/>
    <s v="PR/2024/02040"/>
    <x v="2"/>
    <x v="63"/>
    <n v="327600"/>
  </r>
  <r>
    <x v="4"/>
    <s v="PR/2024/02041"/>
    <x v="1"/>
    <x v="63"/>
    <n v="4200"/>
  </r>
  <r>
    <x v="4"/>
    <s v="PR/2024/02041"/>
    <x v="2"/>
    <x v="64"/>
    <n v="4200"/>
  </r>
  <r>
    <x v="3"/>
    <s v="PR/2024/02043"/>
    <x v="0"/>
    <x v="64"/>
    <n v="557300"/>
  </r>
  <r>
    <x v="4"/>
    <s v="PR/2024/02042"/>
    <x v="1"/>
    <x v="65"/>
    <n v="6600"/>
  </r>
  <r>
    <x v="0"/>
    <s v="PR/2024/02038"/>
    <x v="4"/>
    <x v="66"/>
    <n v="181600"/>
  </r>
  <r>
    <x v="4"/>
    <s v="PR/2024/02042"/>
    <x v="2"/>
    <x v="66"/>
    <n v="6600"/>
  </r>
  <r>
    <x v="0"/>
    <s v="PR/2024/02038"/>
    <x v="5"/>
    <x v="67"/>
    <n v="181600"/>
  </r>
  <r>
    <x v="3"/>
    <s v="PR/2024/02043"/>
    <x v="1"/>
    <x v="67"/>
    <n v="557300"/>
  </r>
  <r>
    <x v="0"/>
    <s v="PR/2024/02044"/>
    <x v="0"/>
    <x v="67"/>
    <n v="106800"/>
  </r>
  <r>
    <x v="0"/>
    <s v="PR/2024/02039"/>
    <x v="4"/>
    <x v="68"/>
    <n v="41600"/>
  </r>
  <r>
    <x v="4"/>
    <s v="PR/2024/02041"/>
    <x v="3"/>
    <x v="68"/>
    <n v="4200"/>
  </r>
  <r>
    <x v="3"/>
    <s v="PR/2024/02043"/>
    <x v="2"/>
    <x v="68"/>
    <n v="557300"/>
  </r>
  <r>
    <x v="0"/>
    <s v="PR/2024/02039"/>
    <x v="5"/>
    <x v="69"/>
    <n v="41600"/>
  </r>
  <r>
    <x v="0"/>
    <s v="PR/2024/02045"/>
    <x v="0"/>
    <x v="69"/>
    <n v="78200"/>
  </r>
  <r>
    <x v="4"/>
    <s v="PR/2024/02042"/>
    <x v="3"/>
    <x v="70"/>
    <n v="6600"/>
  </r>
  <r>
    <x v="0"/>
    <s v="PR/2024/02044"/>
    <x v="1"/>
    <x v="70"/>
    <n v="106800"/>
  </r>
  <r>
    <x v="4"/>
    <s v="PR/2024/02046"/>
    <x v="0"/>
    <x v="70"/>
    <n v="5400"/>
  </r>
  <r>
    <x v="0"/>
    <s v="PR/2024/02044"/>
    <x v="2"/>
    <x v="71"/>
    <n v="106800"/>
  </r>
  <r>
    <x v="3"/>
    <s v="PR/2024/02043"/>
    <x v="3"/>
    <x v="72"/>
    <n v="557300"/>
  </r>
  <r>
    <x v="0"/>
    <s v="PR/2024/02045"/>
    <x v="1"/>
    <x v="72"/>
    <n v="78200"/>
  </r>
  <r>
    <x v="4"/>
    <s v="PR/2024/02041"/>
    <x v="4"/>
    <x v="73"/>
    <n v="4200"/>
  </r>
  <r>
    <x v="0"/>
    <s v="PR/2024/02045"/>
    <x v="2"/>
    <x v="73"/>
    <n v="78200"/>
  </r>
  <r>
    <x v="4"/>
    <s v="PR/2024/02046"/>
    <x v="1"/>
    <x v="73"/>
    <n v="5400"/>
  </r>
  <r>
    <x v="1"/>
    <s v="PR/2024/02047"/>
    <x v="0"/>
    <x v="73"/>
    <n v="29900"/>
  </r>
  <r>
    <x v="4"/>
    <s v="PR/2024/02041"/>
    <x v="5"/>
    <x v="74"/>
    <n v="4200"/>
  </r>
  <r>
    <x v="4"/>
    <s v="PR/2024/02046"/>
    <x v="2"/>
    <x v="74"/>
    <n v="5400"/>
  </r>
  <r>
    <x v="0"/>
    <s v="PR/2024/02044"/>
    <x v="3"/>
    <x v="75"/>
    <n v="106800"/>
  </r>
  <r>
    <x v="1"/>
    <s v="PR/2024/02047"/>
    <x v="1"/>
    <x v="76"/>
    <n v="29900"/>
  </r>
  <r>
    <x v="3"/>
    <s v="PR/2024/02048"/>
    <x v="0"/>
    <x v="76"/>
    <n v="99000"/>
  </r>
  <r>
    <x v="3"/>
    <s v="PR/2024/02043"/>
    <x v="4"/>
    <x v="77"/>
    <n v="557300"/>
  </r>
  <r>
    <x v="0"/>
    <s v="PR/2024/02045"/>
    <x v="3"/>
    <x v="77"/>
    <n v="78200"/>
  </r>
  <r>
    <x v="1"/>
    <s v="PR/2024/02047"/>
    <x v="2"/>
    <x v="77"/>
    <n v="29900"/>
  </r>
  <r>
    <x v="3"/>
    <s v="PR/2024/02043"/>
    <x v="5"/>
    <x v="78"/>
    <n v="557300"/>
  </r>
  <r>
    <x v="4"/>
    <s v="PR/2024/02046"/>
    <x v="3"/>
    <x v="78"/>
    <n v="5400"/>
  </r>
  <r>
    <x v="3"/>
    <s v="PR/2024/02048"/>
    <x v="1"/>
    <x v="79"/>
    <n v="99000"/>
  </r>
  <r>
    <x v="0"/>
    <s v="PR/2024/02044"/>
    <x v="4"/>
    <x v="80"/>
    <n v="106800"/>
  </r>
  <r>
    <x v="3"/>
    <s v="PR/2024/02048"/>
    <x v="2"/>
    <x v="80"/>
    <n v="99000"/>
  </r>
  <r>
    <x v="0"/>
    <s v="PR/2024/02044"/>
    <x v="5"/>
    <x v="81"/>
    <n v="106800"/>
  </r>
  <r>
    <x v="1"/>
    <s v="PR/2024/02047"/>
    <x v="3"/>
    <x v="81"/>
    <n v="29900"/>
  </r>
  <r>
    <x v="0"/>
    <s v="PR/2024/02045"/>
    <x v="4"/>
    <x v="82"/>
    <n v="78200"/>
  </r>
  <r>
    <x v="0"/>
    <s v="PR/2024/02045"/>
    <x v="5"/>
    <x v="83"/>
    <n v="78200"/>
  </r>
  <r>
    <x v="4"/>
    <s v="PR/2024/02046"/>
    <x v="4"/>
    <x v="83"/>
    <n v="5400"/>
  </r>
  <r>
    <x v="0"/>
    <s v="PR/2024/02049"/>
    <x v="0"/>
    <x v="83"/>
    <n v="66400"/>
  </r>
  <r>
    <x v="0"/>
    <s v="PR/2024/02050"/>
    <x v="0"/>
    <x v="83"/>
    <n v="127500"/>
  </r>
  <r>
    <x v="4"/>
    <s v="PR/2024/02046"/>
    <x v="5"/>
    <x v="84"/>
    <n v="5400"/>
  </r>
  <r>
    <x v="3"/>
    <s v="PR/2024/02048"/>
    <x v="3"/>
    <x v="84"/>
    <n v="99000"/>
  </r>
  <r>
    <x v="1"/>
    <s v="PR/2024/02047"/>
    <x v="4"/>
    <x v="85"/>
    <n v="29900"/>
  </r>
  <r>
    <x v="0"/>
    <s v="PR/2024/02049"/>
    <x v="1"/>
    <x v="85"/>
    <n v="66400"/>
  </r>
  <r>
    <x v="1"/>
    <s v="PR/2024/02047"/>
    <x v="5"/>
    <x v="86"/>
    <n v="29900"/>
  </r>
  <r>
    <x v="0"/>
    <s v="PR/2024/02049"/>
    <x v="2"/>
    <x v="86"/>
    <n v="66400"/>
  </r>
  <r>
    <x v="2"/>
    <s v="PR/2024/02051"/>
    <x v="0"/>
    <x v="86"/>
    <n v="223700"/>
  </r>
  <r>
    <x v="3"/>
    <s v="PR/2024/02048"/>
    <x v="4"/>
    <x v="87"/>
    <n v="99000"/>
  </r>
  <r>
    <x v="3"/>
    <s v="PR/2024/02048"/>
    <x v="5"/>
    <x v="88"/>
    <n v="99000"/>
  </r>
  <r>
    <x v="2"/>
    <s v="PR/2024/02051"/>
    <x v="1"/>
    <x v="88"/>
    <n v="223700"/>
  </r>
  <r>
    <x v="0"/>
    <s v="PR/2024/02049"/>
    <x v="3"/>
    <x v="89"/>
    <n v="66400"/>
  </r>
  <r>
    <x v="2"/>
    <s v="PR/2024/02051"/>
    <x v="2"/>
    <x v="89"/>
    <n v="223700"/>
  </r>
  <r>
    <x v="5"/>
    <s v="PR/2024/02052"/>
    <x v="0"/>
    <x v="90"/>
    <n v="216100"/>
  </r>
  <r>
    <x v="3"/>
    <s v="PR/2024/02053"/>
    <x v="0"/>
    <x v="91"/>
    <n v="290500"/>
  </r>
  <r>
    <x v="2"/>
    <s v="PR/2024/02051"/>
    <x v="3"/>
    <x v="92"/>
    <n v="223700"/>
  </r>
  <r>
    <x v="5"/>
    <s v="PR/2024/02052"/>
    <x v="1"/>
    <x v="92"/>
    <n v="216100"/>
  </r>
  <r>
    <x v="0"/>
    <s v="PR/2024/02049"/>
    <x v="4"/>
    <x v="93"/>
    <n v="66400"/>
  </r>
  <r>
    <x v="5"/>
    <s v="PR/2024/02052"/>
    <x v="2"/>
    <x v="93"/>
    <n v="216100"/>
  </r>
  <r>
    <x v="0"/>
    <s v="PR/2024/02049"/>
    <x v="5"/>
    <x v="94"/>
    <n v="66400"/>
  </r>
  <r>
    <x v="3"/>
    <s v="PR/2024/02053"/>
    <x v="1"/>
    <x v="94"/>
    <n v="290500"/>
  </r>
  <r>
    <x v="3"/>
    <s v="PR/2024/02053"/>
    <x v="2"/>
    <x v="95"/>
    <n v="290500"/>
  </r>
  <r>
    <x v="2"/>
    <s v="PR/2024/02054"/>
    <x v="0"/>
    <x v="96"/>
    <n v="75700"/>
  </r>
  <r>
    <x v="2"/>
    <s v="PR/2024/02051"/>
    <x v="4"/>
    <x v="97"/>
    <n v="223700"/>
  </r>
  <r>
    <x v="5"/>
    <s v="PR/2024/02052"/>
    <x v="3"/>
    <x v="97"/>
    <n v="216100"/>
  </r>
  <r>
    <x v="2"/>
    <s v="PR/2024/02051"/>
    <x v="5"/>
    <x v="98"/>
    <n v="223700"/>
  </r>
  <r>
    <x v="3"/>
    <s v="PR/2024/02053"/>
    <x v="3"/>
    <x v="99"/>
    <n v="290500"/>
  </r>
  <r>
    <x v="2"/>
    <s v="PR/2024/02054"/>
    <x v="1"/>
    <x v="99"/>
    <n v="75700"/>
  </r>
  <r>
    <x v="5"/>
    <s v="PR/2024/02052"/>
    <x v="4"/>
    <x v="100"/>
    <n v="216100"/>
  </r>
  <r>
    <x v="0"/>
    <s v="PR/2024/02055"/>
    <x v="0"/>
    <x v="100"/>
    <n v="24500"/>
  </r>
  <r>
    <x v="5"/>
    <s v="PR/2024/02052"/>
    <x v="5"/>
    <x v="101"/>
    <n v="216100"/>
  </r>
  <r>
    <x v="0"/>
    <s v="PR/2024/02055"/>
    <x v="1"/>
    <x v="102"/>
    <n v="24500"/>
  </r>
  <r>
    <x v="0"/>
    <s v="PR/2024/02055"/>
    <x v="2"/>
    <x v="103"/>
    <n v="24500"/>
  </r>
  <r>
    <x v="1"/>
    <s v="PR/2024/02056"/>
    <x v="0"/>
    <x v="104"/>
    <n v="12500"/>
  </r>
  <r>
    <x v="0"/>
    <s v="PR/2024/02055"/>
    <x v="3"/>
    <x v="105"/>
    <n v="24500"/>
  </r>
  <r>
    <x v="1"/>
    <s v="PR/2024/02056"/>
    <x v="1"/>
    <x v="106"/>
    <n v="12500"/>
  </r>
  <r>
    <x v="1"/>
    <s v="PR/2024/02056"/>
    <x v="2"/>
    <x v="107"/>
    <n v="12500"/>
  </r>
  <r>
    <x v="1"/>
    <s v="PR/2024/02057"/>
    <x v="0"/>
    <x v="108"/>
    <n v="25600"/>
  </r>
  <r>
    <x v="5"/>
    <s v="PR/2024/02058"/>
    <x v="0"/>
    <x v="108"/>
    <n v="63200"/>
  </r>
  <r>
    <x v="0"/>
    <s v="PR/2024/02055"/>
    <x v="4"/>
    <x v="109"/>
    <n v="24500"/>
  </r>
  <r>
    <x v="0"/>
    <s v="PR/2024/02055"/>
    <x v="5"/>
    <x v="110"/>
    <n v="24500"/>
  </r>
  <r>
    <x v="5"/>
    <s v="PR/2024/02058"/>
    <x v="1"/>
    <x v="111"/>
    <n v="63200"/>
  </r>
  <r>
    <x v="5"/>
    <s v="PR/2024/02058"/>
    <x v="2"/>
    <x v="112"/>
    <n v="63200"/>
  </r>
  <r>
    <x v="2"/>
    <s v="PR/2024/02059"/>
    <x v="0"/>
    <x v="113"/>
    <n v="155400"/>
  </r>
  <r>
    <x v="5"/>
    <s v="PR/2024/02058"/>
    <x v="3"/>
    <x v="114"/>
    <n v="63200"/>
  </r>
  <r>
    <x v="0"/>
    <s v="PR/2024/02060"/>
    <x v="0"/>
    <x v="115"/>
    <n v="177900"/>
  </r>
  <r>
    <x v="2"/>
    <s v="PR/2024/02059"/>
    <x v="1"/>
    <x v="116"/>
    <n v="155400"/>
  </r>
  <r>
    <x v="2"/>
    <s v="PR/2024/02059"/>
    <x v="2"/>
    <x v="117"/>
    <n v="155400"/>
  </r>
  <r>
    <x v="0"/>
    <s v="PR/2024/02060"/>
    <x v="1"/>
    <x v="118"/>
    <n v="177900"/>
  </r>
  <r>
    <x v="5"/>
    <s v="PR/2024/02058"/>
    <x v="4"/>
    <x v="119"/>
    <n v="63200"/>
  </r>
  <r>
    <x v="0"/>
    <s v="PR/2024/02060"/>
    <x v="2"/>
    <x v="119"/>
    <n v="177900"/>
  </r>
  <r>
    <x v="5"/>
    <s v="PR/2024/02058"/>
    <x v="5"/>
    <x v="120"/>
    <n v="63200"/>
  </r>
  <r>
    <x v="2"/>
    <s v="PR/2024/02059"/>
    <x v="3"/>
    <x v="121"/>
    <n v="155400"/>
  </r>
  <r>
    <x v="0"/>
    <s v="PR/2024/02061"/>
    <x v="0"/>
    <x v="121"/>
    <n v="37700"/>
  </r>
  <r>
    <x v="0"/>
    <s v="PR/2024/02060"/>
    <x v="3"/>
    <x v="122"/>
    <n v="177900"/>
  </r>
  <r>
    <x v="0"/>
    <s v="PR/2024/02061"/>
    <x v="1"/>
    <x v="123"/>
    <n v="37700"/>
  </r>
  <r>
    <x v="2"/>
    <s v="PR/2024/02062"/>
    <x v="0"/>
    <x v="123"/>
    <n v="386700"/>
  </r>
  <r>
    <x v="0"/>
    <s v="PR/2024/02061"/>
    <x v="2"/>
    <x v="124"/>
    <n v="37700"/>
  </r>
  <r>
    <x v="2"/>
    <s v="PR/2024/02059"/>
    <x v="4"/>
    <x v="125"/>
    <n v="155400"/>
  </r>
  <r>
    <x v="2"/>
    <s v="PR/2024/02059"/>
    <x v="5"/>
    <x v="126"/>
    <n v="155400"/>
  </r>
  <r>
    <x v="2"/>
    <s v="PR/2024/02062"/>
    <x v="1"/>
    <x v="126"/>
    <n v="386700"/>
  </r>
  <r>
    <x v="0"/>
    <s v="PR/2024/02063"/>
    <x v="0"/>
    <x v="126"/>
    <n v="112700"/>
  </r>
  <r>
    <x v="2"/>
    <s v="PR/2024/02062"/>
    <x v="2"/>
    <x v="127"/>
    <n v="386700"/>
  </r>
  <r>
    <x v="0"/>
    <s v="PR/2024/02061"/>
    <x v="3"/>
    <x v="128"/>
    <n v="37700"/>
  </r>
  <r>
    <x v="0"/>
    <s v="PR/2024/02063"/>
    <x v="1"/>
    <x v="129"/>
    <n v="112700"/>
  </r>
  <r>
    <x v="0"/>
    <s v="PR/2024/02063"/>
    <x v="2"/>
    <x v="130"/>
    <n v="112700"/>
  </r>
  <r>
    <x v="2"/>
    <s v="PR/2024/02062"/>
    <x v="3"/>
    <x v="131"/>
    <n v="386700"/>
  </r>
  <r>
    <x v="4"/>
    <s v="PR/2024/02064"/>
    <x v="0"/>
    <x v="132"/>
    <n v="1300"/>
  </r>
  <r>
    <x v="0"/>
    <s v="PR/2024/02063"/>
    <x v="3"/>
    <x v="133"/>
    <n v="112700"/>
  </r>
  <r>
    <x v="4"/>
    <s v="PR/2024/02064"/>
    <x v="1"/>
    <x v="134"/>
    <n v="1300"/>
  </r>
  <r>
    <x v="2"/>
    <s v="PR/2024/02062"/>
    <x v="4"/>
    <x v="135"/>
    <n v="386700"/>
  </r>
  <r>
    <x v="4"/>
    <s v="PR/2024/02064"/>
    <x v="2"/>
    <x v="135"/>
    <n v="1300"/>
  </r>
  <r>
    <x v="3"/>
    <s v="PR/2024/02065"/>
    <x v="0"/>
    <x v="136"/>
    <n v="109600"/>
  </r>
  <r>
    <x v="0"/>
    <s v="PR/2024/02063"/>
    <x v="4"/>
    <x v="137"/>
    <n v="112700"/>
  </r>
  <r>
    <x v="0"/>
    <s v="PR/2024/02063"/>
    <x v="5"/>
    <x v="138"/>
    <n v="112700"/>
  </r>
  <r>
    <x v="4"/>
    <s v="PR/2024/02064"/>
    <x v="3"/>
    <x v="138"/>
    <n v="1300"/>
  </r>
  <r>
    <x v="3"/>
    <s v="PR/2024/02065"/>
    <x v="1"/>
    <x v="138"/>
    <n v="109600"/>
  </r>
  <r>
    <x v="3"/>
    <s v="PR/2024/02065"/>
    <x v="2"/>
    <x v="139"/>
    <n v="109600"/>
  </r>
  <r>
    <x v="4"/>
    <s v="PR/2024/02066"/>
    <x v="0"/>
    <x v="140"/>
    <n v="8600"/>
  </r>
  <r>
    <x v="4"/>
    <s v="PR/2024/02064"/>
    <x v="4"/>
    <x v="141"/>
    <n v="1300"/>
  </r>
  <r>
    <x v="3"/>
    <s v="PR/2024/02065"/>
    <x v="3"/>
    <x v="141"/>
    <n v="109600"/>
  </r>
  <r>
    <x v="4"/>
    <s v="PR/2024/02064"/>
    <x v="5"/>
    <x v="142"/>
    <n v="1300"/>
  </r>
  <r>
    <x v="4"/>
    <s v="PR/2024/02066"/>
    <x v="1"/>
    <x v="143"/>
    <n v="8600"/>
  </r>
  <r>
    <x v="4"/>
    <s v="PR/2024/02066"/>
    <x v="2"/>
    <x v="144"/>
    <n v="8600"/>
  </r>
  <r>
    <x v="3"/>
    <s v="PR/2024/02065"/>
    <x v="4"/>
    <x v="145"/>
    <n v="109600"/>
  </r>
  <r>
    <x v="0"/>
    <s v="PR/2024/02067"/>
    <x v="0"/>
    <x v="145"/>
    <n v="70000"/>
  </r>
  <r>
    <x v="3"/>
    <s v="PR/2024/02065"/>
    <x v="5"/>
    <x v="146"/>
    <n v="109600"/>
  </r>
  <r>
    <x v="4"/>
    <s v="PR/2024/02066"/>
    <x v="3"/>
    <x v="147"/>
    <n v="8600"/>
  </r>
  <r>
    <x v="0"/>
    <s v="PR/2024/02067"/>
    <x v="1"/>
    <x v="148"/>
    <n v="70000"/>
  </r>
  <r>
    <x v="0"/>
    <s v="PR/2024/02068"/>
    <x v="0"/>
    <x v="148"/>
    <n v="42900"/>
  </r>
  <r>
    <x v="0"/>
    <s v="PR/2024/02067"/>
    <x v="2"/>
    <x v="149"/>
    <n v="70000"/>
  </r>
  <r>
    <x v="0"/>
    <s v="PR/2024/02069"/>
    <x v="0"/>
    <x v="150"/>
    <n v="57000"/>
  </r>
  <r>
    <x v="0"/>
    <s v="PR/2024/02068"/>
    <x v="1"/>
    <x v="151"/>
    <n v="42900"/>
  </r>
  <r>
    <x v="0"/>
    <s v="PR/2024/02068"/>
    <x v="2"/>
    <x v="152"/>
    <n v="42900"/>
  </r>
  <r>
    <x v="0"/>
    <s v="PR/2024/02067"/>
    <x v="3"/>
    <x v="153"/>
    <n v="70000"/>
  </r>
  <r>
    <x v="0"/>
    <s v="PR/2024/02069"/>
    <x v="1"/>
    <x v="153"/>
    <n v="57000"/>
  </r>
  <r>
    <x v="0"/>
    <s v="PR/2024/02069"/>
    <x v="2"/>
    <x v="154"/>
    <n v="57000"/>
  </r>
  <r>
    <x v="0"/>
    <s v="PR/2024/02068"/>
    <x v="3"/>
    <x v="155"/>
    <n v="42900"/>
  </r>
  <r>
    <x v="3"/>
    <s v="PR/2024/02070"/>
    <x v="0"/>
    <x v="156"/>
    <n v="180600"/>
  </r>
  <r>
    <x v="0"/>
    <s v="PR/2024/02067"/>
    <x v="4"/>
    <x v="157"/>
    <n v="70000"/>
  </r>
  <r>
    <x v="0"/>
    <s v="PR/2024/02069"/>
    <x v="3"/>
    <x v="157"/>
    <n v="57000"/>
  </r>
  <r>
    <x v="0"/>
    <s v="PR/2024/02067"/>
    <x v="5"/>
    <x v="158"/>
    <n v="70000"/>
  </r>
  <r>
    <x v="4"/>
    <s v="PR/2024/02071"/>
    <x v="0"/>
    <x v="158"/>
    <n v="1700"/>
  </r>
  <r>
    <x v="3"/>
    <s v="PR/2024/02070"/>
    <x v="1"/>
    <x v="159"/>
    <n v="180600"/>
  </r>
  <r>
    <x v="3"/>
    <s v="PR/2024/02070"/>
    <x v="2"/>
    <x v="160"/>
    <n v="180600"/>
  </r>
  <r>
    <x v="3"/>
    <s v="PR/2024/02072"/>
    <x v="0"/>
    <x v="160"/>
    <n v="107200"/>
  </r>
  <r>
    <x v="4"/>
    <s v="PR/2024/02071"/>
    <x v="1"/>
    <x v="161"/>
    <n v="1700"/>
  </r>
  <r>
    <x v="0"/>
    <s v="PR/2024/02069"/>
    <x v="4"/>
    <x v="162"/>
    <n v="57000"/>
  </r>
  <r>
    <x v="2"/>
    <s v="PR/2024/02073"/>
    <x v="0"/>
    <x v="162"/>
    <n v="212800"/>
  </r>
  <r>
    <x v="0"/>
    <s v="PR/2024/02074"/>
    <x v="0"/>
    <x v="162"/>
    <n v="105200"/>
  </r>
  <r>
    <x v="0"/>
    <s v="PR/2024/02069"/>
    <x v="5"/>
    <x v="163"/>
    <n v="57000"/>
  </r>
  <r>
    <x v="3"/>
    <s v="PR/2024/02072"/>
    <x v="1"/>
    <x v="163"/>
    <n v="107200"/>
  </r>
  <r>
    <x v="3"/>
    <s v="PR/2024/02070"/>
    <x v="3"/>
    <x v="164"/>
    <n v="180600"/>
  </r>
  <r>
    <x v="3"/>
    <s v="PR/2024/02072"/>
    <x v="2"/>
    <x v="164"/>
    <n v="107200"/>
  </r>
  <r>
    <x v="0"/>
    <s v="PR/2024/02075"/>
    <x v="0"/>
    <x v="164"/>
    <n v="168200"/>
  </r>
  <r>
    <x v="2"/>
    <s v="PR/2024/02073"/>
    <x v="1"/>
    <x v="165"/>
    <n v="212800"/>
  </r>
  <r>
    <x v="0"/>
    <s v="PR/2024/02074"/>
    <x v="1"/>
    <x v="165"/>
    <n v="105200"/>
  </r>
  <r>
    <x v="2"/>
    <s v="PR/2024/02073"/>
    <x v="2"/>
    <x v="166"/>
    <n v="212800"/>
  </r>
  <r>
    <x v="0"/>
    <s v="PR/2024/02074"/>
    <x v="2"/>
    <x v="166"/>
    <n v="105200"/>
  </r>
  <r>
    <x v="3"/>
    <s v="PR/2024/02076"/>
    <x v="0"/>
    <x v="166"/>
    <n v="571000"/>
  </r>
  <r>
    <x v="0"/>
    <s v="PR/2024/02075"/>
    <x v="1"/>
    <x v="167"/>
    <n v="168200"/>
  </r>
  <r>
    <x v="3"/>
    <s v="PR/2024/02072"/>
    <x v="3"/>
    <x v="168"/>
    <n v="107200"/>
  </r>
  <r>
    <x v="0"/>
    <s v="PR/2024/02075"/>
    <x v="2"/>
    <x v="168"/>
    <n v="168200"/>
  </r>
  <r>
    <x v="1"/>
    <s v="PR/2024/02077"/>
    <x v="0"/>
    <x v="168"/>
    <n v="74100"/>
  </r>
  <r>
    <x v="3"/>
    <s v="PR/2024/02070"/>
    <x v="4"/>
    <x v="169"/>
    <n v="180600"/>
  </r>
  <r>
    <x v="3"/>
    <s v="PR/2024/02076"/>
    <x v="1"/>
    <x v="169"/>
    <n v="571000"/>
  </r>
  <r>
    <x v="3"/>
    <s v="PR/2024/02070"/>
    <x v="5"/>
    <x v="170"/>
    <n v="180600"/>
  </r>
  <r>
    <x v="2"/>
    <s v="PR/2024/02073"/>
    <x v="3"/>
    <x v="170"/>
    <n v="212800"/>
  </r>
  <r>
    <x v="0"/>
    <s v="PR/2024/02074"/>
    <x v="3"/>
    <x v="170"/>
    <n v="105200"/>
  </r>
  <r>
    <x v="1"/>
    <s v="PR/2024/02077"/>
    <x v="1"/>
    <x v="171"/>
    <n v="74100"/>
  </r>
  <r>
    <x v="1"/>
    <s v="PR/2024/02077"/>
    <x v="2"/>
    <x v="172"/>
    <n v="74100"/>
  </r>
  <r>
    <x v="3"/>
    <s v="PR/2024/02072"/>
    <x v="4"/>
    <x v="173"/>
    <n v="107200"/>
  </r>
  <r>
    <x v="4"/>
    <s v="PR/2024/02078"/>
    <x v="0"/>
    <x v="173"/>
    <n v="10600"/>
  </r>
  <r>
    <x v="3"/>
    <s v="PR/2024/02072"/>
    <x v="5"/>
    <x v="174"/>
    <n v="107200"/>
  </r>
  <r>
    <x v="5"/>
    <s v="PR/2024/02079"/>
    <x v="0"/>
    <x v="174"/>
    <n v="193400"/>
  </r>
  <r>
    <x v="4"/>
    <s v="PR/2024/02080"/>
    <x v="0"/>
    <x v="174"/>
    <n v="6500"/>
  </r>
  <r>
    <x v="0"/>
    <s v="PR/2024/02074"/>
    <x v="4"/>
    <x v="175"/>
    <n v="105200"/>
  </r>
  <r>
    <x v="0"/>
    <s v="PR/2024/02074"/>
    <x v="5"/>
    <x v="176"/>
    <n v="105200"/>
  </r>
  <r>
    <x v="1"/>
    <s v="PR/2024/02077"/>
    <x v="3"/>
    <x v="176"/>
    <n v="74100"/>
  </r>
  <r>
    <x v="4"/>
    <s v="PR/2024/02078"/>
    <x v="1"/>
    <x v="176"/>
    <n v="10600"/>
  </r>
  <r>
    <x v="0"/>
    <s v="PR/2024/02081"/>
    <x v="0"/>
    <x v="176"/>
    <n v="34900"/>
  </r>
  <r>
    <x v="4"/>
    <s v="PR/2024/02078"/>
    <x v="2"/>
    <x v="177"/>
    <n v="10600"/>
  </r>
  <r>
    <x v="5"/>
    <s v="PR/2024/02079"/>
    <x v="1"/>
    <x v="177"/>
    <n v="193400"/>
  </r>
  <r>
    <x v="4"/>
    <s v="PR/2024/02080"/>
    <x v="1"/>
    <x v="177"/>
    <n v="6500"/>
  </r>
  <r>
    <x v="5"/>
    <s v="PR/2024/02079"/>
    <x v="2"/>
    <x v="178"/>
    <n v="193400"/>
  </r>
  <r>
    <x v="4"/>
    <s v="PR/2024/02080"/>
    <x v="2"/>
    <x v="178"/>
    <n v="6500"/>
  </r>
  <r>
    <x v="0"/>
    <s v="PR/2024/02081"/>
    <x v="1"/>
    <x v="179"/>
    <n v="34900"/>
  </r>
  <r>
    <x v="4"/>
    <s v="PR/2024/02082"/>
    <x v="0"/>
    <x v="179"/>
    <n v="2100"/>
  </r>
  <r>
    <x v="0"/>
    <s v="PR/2024/02081"/>
    <x v="2"/>
    <x v="180"/>
    <n v="34900"/>
  </r>
  <r>
    <x v="1"/>
    <s v="PR/2024/02077"/>
    <x v="4"/>
    <x v="181"/>
    <n v="74100"/>
  </r>
  <r>
    <x v="4"/>
    <s v="PR/2024/02078"/>
    <x v="3"/>
    <x v="181"/>
    <n v="10600"/>
  </r>
  <r>
    <x v="5"/>
    <s v="PR/2024/02079"/>
    <x v="3"/>
    <x v="182"/>
    <n v="193400"/>
  </r>
  <r>
    <x v="4"/>
    <s v="PR/2024/02080"/>
    <x v="3"/>
    <x v="182"/>
    <n v="6500"/>
  </r>
  <r>
    <x v="4"/>
    <s v="PR/2024/02082"/>
    <x v="1"/>
    <x v="182"/>
    <n v="2100"/>
  </r>
  <r>
    <x v="4"/>
    <s v="PR/2024/02082"/>
    <x v="2"/>
    <x v="183"/>
    <n v="2100"/>
  </r>
  <r>
    <x v="0"/>
    <s v="PR/2024/02083"/>
    <x v="0"/>
    <x v="183"/>
    <n v="90700"/>
  </r>
  <r>
    <x v="0"/>
    <s v="PR/2024/02081"/>
    <x v="3"/>
    <x v="184"/>
    <n v="34900"/>
  </r>
  <r>
    <x v="4"/>
    <s v="PR/2024/02084"/>
    <x v="0"/>
    <x v="184"/>
    <n v="6700"/>
  </r>
  <r>
    <x v="3"/>
    <s v="PR/2024/02085"/>
    <x v="0"/>
    <x v="185"/>
    <n v="88400"/>
  </r>
  <r>
    <x v="4"/>
    <s v="PR/2024/02078"/>
    <x v="4"/>
    <x v="186"/>
    <n v="10600"/>
  </r>
  <r>
    <x v="0"/>
    <s v="PR/2024/02083"/>
    <x v="1"/>
    <x v="186"/>
    <n v="90700"/>
  </r>
  <r>
    <x v="4"/>
    <s v="PR/2024/02078"/>
    <x v="5"/>
    <x v="187"/>
    <n v="10600"/>
  </r>
  <r>
    <x v="5"/>
    <s v="PR/2024/02079"/>
    <x v="4"/>
    <x v="187"/>
    <n v="193400"/>
  </r>
  <r>
    <x v="4"/>
    <s v="PR/2024/02082"/>
    <x v="3"/>
    <x v="187"/>
    <n v="2100"/>
  </r>
  <r>
    <x v="0"/>
    <s v="PR/2024/02083"/>
    <x v="2"/>
    <x v="187"/>
    <n v="90700"/>
  </r>
  <r>
    <x v="4"/>
    <s v="PR/2024/02084"/>
    <x v="1"/>
    <x v="187"/>
    <n v="6700"/>
  </r>
  <r>
    <x v="5"/>
    <s v="PR/2024/02079"/>
    <x v="5"/>
    <x v="188"/>
    <n v="193400"/>
  </r>
  <r>
    <x v="4"/>
    <s v="PR/2024/02084"/>
    <x v="2"/>
    <x v="188"/>
    <n v="6700"/>
  </r>
  <r>
    <x v="3"/>
    <s v="PR/2024/02085"/>
    <x v="1"/>
    <x v="188"/>
    <n v="88400"/>
  </r>
  <r>
    <x v="0"/>
    <s v="PR/2024/02081"/>
    <x v="4"/>
    <x v="189"/>
    <n v="34900"/>
  </r>
  <r>
    <x v="3"/>
    <s v="PR/2024/02085"/>
    <x v="2"/>
    <x v="189"/>
    <n v="88400"/>
  </r>
  <r>
    <x v="0"/>
    <s v="PR/2024/02081"/>
    <x v="5"/>
    <x v="190"/>
    <n v="34900"/>
  </r>
  <r>
    <x v="3"/>
    <s v="PR/2024/02086"/>
    <x v="0"/>
    <x v="190"/>
    <n v="280700"/>
  </r>
  <r>
    <x v="0"/>
    <s v="PR/2024/02083"/>
    <x v="3"/>
    <x v="191"/>
    <n v="90700"/>
  </r>
  <r>
    <x v="4"/>
    <s v="PR/2024/02082"/>
    <x v="4"/>
    <x v="192"/>
    <n v="2100"/>
  </r>
  <r>
    <x v="4"/>
    <s v="PR/2024/02084"/>
    <x v="3"/>
    <x v="192"/>
    <n v="6700"/>
  </r>
  <r>
    <x v="1"/>
    <s v="PR/2024/02087"/>
    <x v="0"/>
    <x v="192"/>
    <n v="58600"/>
  </r>
  <r>
    <x v="4"/>
    <s v="PR/2024/02082"/>
    <x v="5"/>
    <x v="193"/>
    <n v="2100"/>
  </r>
  <r>
    <x v="3"/>
    <s v="PR/2024/02085"/>
    <x v="3"/>
    <x v="193"/>
    <n v="88400"/>
  </r>
  <r>
    <x v="3"/>
    <s v="PR/2024/02086"/>
    <x v="1"/>
    <x v="193"/>
    <n v="280700"/>
  </r>
  <r>
    <x v="3"/>
    <s v="PR/2024/02086"/>
    <x v="2"/>
    <x v="194"/>
    <n v="280700"/>
  </r>
  <r>
    <x v="4"/>
    <s v="PR/2024/02084"/>
    <x v="4"/>
    <x v="195"/>
    <n v="6700"/>
  </r>
  <r>
    <x v="0"/>
    <s v="PR/2024/02088"/>
    <x v="0"/>
    <x v="195"/>
    <n v="20400"/>
  </r>
  <r>
    <x v="4"/>
    <s v="PR/2024/02084"/>
    <x v="5"/>
    <x v="196"/>
    <n v="6700"/>
  </r>
  <r>
    <x v="3"/>
    <s v="PR/2024/02085"/>
    <x v="4"/>
    <x v="196"/>
    <n v="88400"/>
  </r>
  <r>
    <x v="3"/>
    <s v="PR/2024/02086"/>
    <x v="3"/>
    <x v="196"/>
    <n v="280700"/>
  </r>
  <r>
    <x v="2"/>
    <s v="PR/2024/02089"/>
    <x v="0"/>
    <x v="196"/>
    <n v="308400"/>
  </r>
  <r>
    <x v="0"/>
    <s v="PR/2024/02088"/>
    <x v="1"/>
    <x v="197"/>
    <n v="20400"/>
  </r>
  <r>
    <x v="2"/>
    <s v="PR/2024/02089"/>
    <x v="1"/>
    <x v="198"/>
    <n v="308400"/>
  </r>
  <r>
    <x v="2"/>
    <s v="PR/2024/02089"/>
    <x v="2"/>
    <x v="199"/>
    <n v="308400"/>
  </r>
  <r>
    <x v="0"/>
    <s v="PR/2024/02090"/>
    <x v="0"/>
    <x v="199"/>
    <n v="61500"/>
  </r>
  <r>
    <x v="3"/>
    <s v="PR/2024/02086"/>
    <x v="4"/>
    <x v="200"/>
    <n v="280700"/>
  </r>
  <r>
    <x v="3"/>
    <s v="PR/2024/02091"/>
    <x v="0"/>
    <x v="200"/>
    <n v="139900"/>
  </r>
  <r>
    <x v="3"/>
    <s v="PR/2024/02086"/>
    <x v="5"/>
    <x v="201"/>
    <n v="280700"/>
  </r>
  <r>
    <x v="0"/>
    <s v="PR/2024/02090"/>
    <x v="1"/>
    <x v="202"/>
    <n v="61500"/>
  </r>
  <r>
    <x v="2"/>
    <s v="PR/2024/02089"/>
    <x v="3"/>
    <x v="203"/>
    <n v="308400"/>
  </r>
  <r>
    <x v="0"/>
    <s v="PR/2024/02090"/>
    <x v="2"/>
    <x v="203"/>
    <n v="61500"/>
  </r>
  <r>
    <x v="3"/>
    <s v="PR/2024/02091"/>
    <x v="1"/>
    <x v="203"/>
    <n v="139900"/>
  </r>
  <r>
    <x v="3"/>
    <s v="PR/2024/02091"/>
    <x v="2"/>
    <x v="204"/>
    <n v="139900"/>
  </r>
  <r>
    <x v="2"/>
    <s v="PR/2024/02092"/>
    <x v="0"/>
    <x v="204"/>
    <n v="201200"/>
  </r>
  <r>
    <x v="2"/>
    <s v="PR/2024/02092"/>
    <x v="1"/>
    <x v="205"/>
    <n v="201200"/>
  </r>
  <r>
    <x v="3"/>
    <s v="PR/2024/02091"/>
    <x v="3"/>
    <x v="206"/>
    <n v="139900"/>
  </r>
  <r>
    <x v="2"/>
    <s v="PR/2024/02092"/>
    <x v="2"/>
    <x v="206"/>
    <n v="201200"/>
  </r>
  <r>
    <x v="4"/>
    <s v="PR/2024/02093"/>
    <x v="0"/>
    <x v="207"/>
    <n v="2800"/>
  </r>
  <r>
    <x v="2"/>
    <s v="PR/2024/02092"/>
    <x v="3"/>
    <x v="208"/>
    <n v="201200"/>
  </r>
  <r>
    <x v="3"/>
    <s v="PR/2024/02091"/>
    <x v="4"/>
    <x v="209"/>
    <n v="139900"/>
  </r>
  <r>
    <x v="0"/>
    <s v="PR/2024/02094"/>
    <x v="0"/>
    <x v="209"/>
    <n v="104800"/>
  </r>
  <r>
    <x v="3"/>
    <s v="PR/2024/02091"/>
    <x v="5"/>
    <x v="210"/>
    <n v="139900"/>
  </r>
  <r>
    <x v="4"/>
    <s v="PR/2024/02093"/>
    <x v="1"/>
    <x v="210"/>
    <n v="2800"/>
  </r>
  <r>
    <x v="4"/>
    <s v="PR/2024/02093"/>
    <x v="2"/>
    <x v="211"/>
    <n v="2800"/>
  </r>
  <r>
    <x v="0"/>
    <s v="PR/2024/02095"/>
    <x v="0"/>
    <x v="211"/>
    <n v="49700"/>
  </r>
  <r>
    <x v="0"/>
    <s v="PR/2024/02094"/>
    <x v="1"/>
    <x v="212"/>
    <n v="104800"/>
  </r>
  <r>
    <x v="2"/>
    <s v="PR/2024/02092"/>
    <x v="4"/>
    <x v="213"/>
    <n v="201200"/>
  </r>
  <r>
    <x v="0"/>
    <s v="PR/2024/02094"/>
    <x v="2"/>
    <x v="213"/>
    <n v="104800"/>
  </r>
  <r>
    <x v="2"/>
    <s v="PR/2024/02092"/>
    <x v="5"/>
    <x v="214"/>
    <n v="201200"/>
  </r>
  <r>
    <x v="0"/>
    <s v="PR/2024/02095"/>
    <x v="1"/>
    <x v="214"/>
    <n v="49700"/>
  </r>
  <r>
    <x v="4"/>
    <s v="PR/2024/02093"/>
    <x v="3"/>
    <x v="215"/>
    <n v="2800"/>
  </r>
  <r>
    <x v="0"/>
    <s v="PR/2024/02095"/>
    <x v="2"/>
    <x v="215"/>
    <n v="49700"/>
  </r>
  <r>
    <x v="2"/>
    <s v="PR/2024/02096"/>
    <x v="0"/>
    <x v="215"/>
    <n v="76500"/>
  </r>
  <r>
    <x v="0"/>
    <s v="PR/2024/02094"/>
    <x v="3"/>
    <x v="216"/>
    <n v="104800"/>
  </r>
  <r>
    <x v="2"/>
    <s v="PR/2024/02096"/>
    <x v="1"/>
    <x v="217"/>
    <n v="76500"/>
  </r>
  <r>
    <x v="0"/>
    <s v="PR/2024/02095"/>
    <x v="3"/>
    <x v="218"/>
    <n v="49700"/>
  </r>
  <r>
    <x v="2"/>
    <s v="PR/2024/02096"/>
    <x v="2"/>
    <x v="218"/>
    <n v="76500"/>
  </r>
  <r>
    <x v="0"/>
    <s v="PR/2024/02097"/>
    <x v="0"/>
    <x v="218"/>
    <n v="151300"/>
  </r>
  <r>
    <x v="4"/>
    <s v="PR/2024/02093"/>
    <x v="4"/>
    <x v="219"/>
    <n v="2800"/>
  </r>
  <r>
    <x v="4"/>
    <s v="PR/2024/02093"/>
    <x v="5"/>
    <x v="220"/>
    <n v="2800"/>
  </r>
  <r>
    <x v="0"/>
    <s v="PR/2024/02094"/>
    <x v="4"/>
    <x v="221"/>
    <n v="104800"/>
  </r>
  <r>
    <x v="0"/>
    <s v="PR/2024/02097"/>
    <x v="1"/>
    <x v="221"/>
    <n v="151300"/>
  </r>
  <r>
    <x v="0"/>
    <s v="PR/2024/02097"/>
    <x v="2"/>
    <x v="222"/>
    <n v="151300"/>
  </r>
  <r>
    <x v="2"/>
    <s v="PR/2024/02098"/>
    <x v="0"/>
    <x v="223"/>
    <n v="135400"/>
  </r>
  <r>
    <x v="0"/>
    <s v="PR/2024/02097"/>
    <x v="3"/>
    <x v="224"/>
    <n v="151300"/>
  </r>
  <r>
    <x v="2"/>
    <s v="PR/2024/02098"/>
    <x v="1"/>
    <x v="225"/>
    <n v="135400"/>
  </r>
  <r>
    <x v="2"/>
    <s v="PR/2024/02098"/>
    <x v="2"/>
    <x v="226"/>
    <n v="135400"/>
  </r>
  <r>
    <x v="0"/>
    <s v="PR/2024/02099"/>
    <x v="0"/>
    <x v="226"/>
    <n v="24200"/>
  </r>
  <r>
    <x v="0"/>
    <s v="PR/2024/02097"/>
    <x v="4"/>
    <x v="227"/>
    <n v="151300"/>
  </r>
  <r>
    <x v="0"/>
    <s v="PR/2024/02099"/>
    <x v="1"/>
    <x v="227"/>
    <n v="24200"/>
  </r>
  <r>
    <x v="3"/>
    <s v="PR/2024/02100"/>
    <x v="0"/>
    <x v="227"/>
    <n v="189900"/>
  </r>
  <r>
    <x v="0"/>
    <s v="PR/2024/02097"/>
    <x v="5"/>
    <x v="228"/>
    <n v="151300"/>
  </r>
  <r>
    <x v="2"/>
    <s v="PR/2024/02098"/>
    <x v="3"/>
    <x v="228"/>
    <n v="135400"/>
  </r>
  <r>
    <x v="0"/>
    <s v="PR/2024/02099"/>
    <x v="2"/>
    <x v="228"/>
    <n v="24200"/>
  </r>
  <r>
    <x v="0"/>
    <s v="PR/2024/02101"/>
    <x v="0"/>
    <x v="228"/>
    <n v="79300"/>
  </r>
  <r>
    <x v="3"/>
    <s v="PR/2024/02102"/>
    <x v="0"/>
    <x v="228"/>
    <n v="96100"/>
  </r>
  <r>
    <x v="3"/>
    <s v="PR/2024/02100"/>
    <x v="1"/>
    <x v="229"/>
    <n v="189900"/>
  </r>
  <r>
    <x v="3"/>
    <s v="PR/2024/02100"/>
    <x v="2"/>
    <x v="230"/>
    <n v="189900"/>
  </r>
  <r>
    <x v="3"/>
    <s v="PR/2024/02102"/>
    <x v="1"/>
    <x v="230"/>
    <n v="96100"/>
  </r>
  <r>
    <x v="1"/>
    <s v="PR/2024/02103"/>
    <x v="0"/>
    <x v="230"/>
    <n v="87000"/>
  </r>
  <r>
    <x v="0"/>
    <s v="PR/2024/02099"/>
    <x v="3"/>
    <x v="231"/>
    <n v="24200"/>
  </r>
  <r>
    <x v="3"/>
    <s v="PR/2024/02102"/>
    <x v="2"/>
    <x v="231"/>
    <n v="96100"/>
  </r>
  <r>
    <x v="2"/>
    <s v="PR/2024/02098"/>
    <x v="4"/>
    <x v="232"/>
    <n v="135400"/>
  </r>
  <r>
    <x v="1"/>
    <s v="PR/2024/02103"/>
    <x v="1"/>
    <x v="233"/>
    <n v="87000"/>
  </r>
  <r>
    <x v="3"/>
    <s v="PR/2024/02100"/>
    <x v="3"/>
    <x v="234"/>
    <n v="189900"/>
  </r>
  <r>
    <x v="0"/>
    <s v="PR/2024/02099"/>
    <x v="4"/>
    <x v="235"/>
    <n v="24200"/>
  </r>
  <r>
    <x v="2"/>
    <s v="PR/2024/02104"/>
    <x v="0"/>
    <x v="235"/>
    <n v="370200"/>
  </r>
  <r>
    <x v="0"/>
    <s v="PR/2024/02099"/>
    <x v="5"/>
    <x v="236"/>
    <n v="24200"/>
  </r>
  <r>
    <x v="2"/>
    <s v="PR/2024/02104"/>
    <x v="1"/>
    <x v="237"/>
    <n v="370200"/>
  </r>
  <r>
    <x v="2"/>
    <s v="PR/2024/02104"/>
    <x v="2"/>
    <x v="238"/>
    <n v="370200"/>
  </r>
  <r>
    <x v="5"/>
    <s v="PR/2024/02105"/>
    <x v="0"/>
    <x v="239"/>
    <n v="299900"/>
  </r>
  <r>
    <x v="2"/>
    <s v="PR/2024/02104"/>
    <x v="3"/>
    <x v="240"/>
    <n v="370200"/>
  </r>
  <r>
    <x v="5"/>
    <s v="PR/2024/02105"/>
    <x v="1"/>
    <x v="240"/>
    <n v="299900"/>
  </r>
  <r>
    <x v="5"/>
    <s v="PR/2024/02105"/>
    <x v="2"/>
    <x v="241"/>
    <n v="299900"/>
  </r>
  <r>
    <x v="2"/>
    <s v="PR/2024/02104"/>
    <x v="4"/>
    <x v="242"/>
    <n v="370200"/>
  </r>
  <r>
    <x v="5"/>
    <s v="PR/2024/02105"/>
    <x v="3"/>
    <x v="242"/>
    <n v="2999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">
  <r>
    <x v="0"/>
    <s v="PO/2024/02001"/>
    <x v="0"/>
    <x v="0"/>
    <x v="0"/>
  </r>
  <r>
    <x v="1"/>
    <s v="PO/2024/02002"/>
    <x v="1"/>
    <x v="0"/>
    <x v="1"/>
  </r>
  <r>
    <x v="1"/>
    <s v="PO/2024/02002"/>
    <x v="1"/>
    <x v="1"/>
    <x v="1"/>
  </r>
  <r>
    <x v="0"/>
    <s v="PO/2024/02001"/>
    <x v="0"/>
    <x v="1"/>
    <x v="2"/>
  </r>
  <r>
    <x v="1"/>
    <s v="PO/2024/02002"/>
    <x v="1"/>
    <x v="2"/>
    <x v="3"/>
  </r>
  <r>
    <x v="2"/>
    <s v="PO/2024/02007"/>
    <x v="2"/>
    <x v="0"/>
    <x v="4"/>
  </r>
  <r>
    <x v="3"/>
    <s v="PO/2024/02008"/>
    <x v="3"/>
    <x v="0"/>
    <x v="5"/>
  </r>
  <r>
    <x v="3"/>
    <s v="PO/2024/02008"/>
    <x v="3"/>
    <x v="1"/>
    <x v="5"/>
  </r>
  <r>
    <x v="3"/>
    <s v="PO/2024/02005"/>
    <x v="4"/>
    <x v="0"/>
    <x v="6"/>
  </r>
  <r>
    <x v="1"/>
    <s v="PO/2024/02002"/>
    <x v="1"/>
    <x v="3"/>
    <x v="6"/>
  </r>
  <r>
    <x v="2"/>
    <s v="PO/2024/02007"/>
    <x v="2"/>
    <x v="1"/>
    <x v="7"/>
  </r>
  <r>
    <x v="3"/>
    <s v="PO/2024/02010"/>
    <x v="5"/>
    <x v="0"/>
    <x v="8"/>
  </r>
  <r>
    <x v="1"/>
    <s v="PO/2024/02013"/>
    <x v="6"/>
    <x v="0"/>
    <x v="9"/>
  </r>
  <r>
    <x v="1"/>
    <s v="PO/2024/02013"/>
    <x v="6"/>
    <x v="1"/>
    <x v="9"/>
  </r>
  <r>
    <x v="3"/>
    <s v="PO/2024/02008"/>
    <x v="3"/>
    <x v="2"/>
    <x v="9"/>
  </r>
  <r>
    <x v="1"/>
    <s v="PO/2024/02002"/>
    <x v="1"/>
    <x v="4"/>
    <x v="9"/>
  </r>
  <r>
    <x v="4"/>
    <s v="PO/2024/02012"/>
    <x v="7"/>
    <x v="0"/>
    <x v="10"/>
  </r>
  <r>
    <x v="4"/>
    <s v="PO/2024/02012"/>
    <x v="7"/>
    <x v="1"/>
    <x v="10"/>
  </r>
  <r>
    <x v="2"/>
    <s v="PO/2024/02007"/>
    <x v="2"/>
    <x v="2"/>
    <x v="10"/>
  </r>
  <r>
    <x v="1"/>
    <s v="PO/2024/02013"/>
    <x v="6"/>
    <x v="2"/>
    <x v="10"/>
  </r>
  <r>
    <x v="0"/>
    <s v="PO/2024/02011"/>
    <x v="8"/>
    <x v="0"/>
    <x v="11"/>
  </r>
  <r>
    <x v="3"/>
    <s v="PO/2024/02010"/>
    <x v="5"/>
    <x v="1"/>
    <x v="11"/>
  </r>
  <r>
    <x v="0"/>
    <s v="PO/2024/02011"/>
    <x v="8"/>
    <x v="1"/>
    <x v="11"/>
  </r>
  <r>
    <x v="4"/>
    <s v="PO/2024/02012"/>
    <x v="7"/>
    <x v="2"/>
    <x v="12"/>
  </r>
  <r>
    <x v="2"/>
    <s v="PO/2024/02007"/>
    <x v="2"/>
    <x v="3"/>
    <x v="12"/>
  </r>
  <r>
    <x v="3"/>
    <s v="PO/2024/02010"/>
    <x v="5"/>
    <x v="2"/>
    <x v="13"/>
  </r>
  <r>
    <x v="3"/>
    <s v="PO/2024/02008"/>
    <x v="3"/>
    <x v="3"/>
    <x v="13"/>
  </r>
  <r>
    <x v="1"/>
    <s v="PO/2024/02013"/>
    <x v="6"/>
    <x v="3"/>
    <x v="13"/>
  </r>
  <r>
    <x v="3"/>
    <s v="PO/2024/02008"/>
    <x v="3"/>
    <x v="4"/>
    <x v="13"/>
  </r>
  <r>
    <x v="0"/>
    <s v="PO/2024/02016"/>
    <x v="9"/>
    <x v="0"/>
    <x v="14"/>
  </r>
  <r>
    <x v="3"/>
    <s v="PO/2024/02010"/>
    <x v="5"/>
    <x v="3"/>
    <x v="15"/>
  </r>
  <r>
    <x v="3"/>
    <s v="PO/2024/02010"/>
    <x v="5"/>
    <x v="4"/>
    <x v="15"/>
  </r>
  <r>
    <x v="2"/>
    <s v="PO/2024/02007"/>
    <x v="2"/>
    <x v="4"/>
    <x v="15"/>
  </r>
  <r>
    <x v="3"/>
    <s v="PO/2024/02018"/>
    <x v="10"/>
    <x v="0"/>
    <x v="16"/>
  </r>
  <r>
    <x v="0"/>
    <s v="PO/2024/02016"/>
    <x v="9"/>
    <x v="1"/>
    <x v="17"/>
  </r>
  <r>
    <x v="3"/>
    <s v="PO/2024/02018"/>
    <x v="10"/>
    <x v="1"/>
    <x v="18"/>
  </r>
  <r>
    <x v="4"/>
    <s v="PO/2024/02012"/>
    <x v="7"/>
    <x v="3"/>
    <x v="18"/>
  </r>
  <r>
    <x v="4"/>
    <s v="PO/2024/02012"/>
    <x v="7"/>
    <x v="4"/>
    <x v="18"/>
  </r>
  <r>
    <x v="2"/>
    <s v="PO/2024/02017"/>
    <x v="11"/>
    <x v="0"/>
    <x v="19"/>
  </r>
  <r>
    <x v="5"/>
    <s v="PO/2024/02019"/>
    <x v="12"/>
    <x v="0"/>
    <x v="19"/>
  </r>
  <r>
    <x v="5"/>
    <s v="PO/2024/02019"/>
    <x v="12"/>
    <x v="1"/>
    <x v="20"/>
  </r>
  <r>
    <x v="0"/>
    <s v="PO/2024/02016"/>
    <x v="9"/>
    <x v="2"/>
    <x v="20"/>
  </r>
  <r>
    <x v="3"/>
    <s v="PO/2024/02018"/>
    <x v="10"/>
    <x v="2"/>
    <x v="20"/>
  </r>
  <r>
    <x v="5"/>
    <s v="PO/2024/02019"/>
    <x v="12"/>
    <x v="2"/>
    <x v="21"/>
  </r>
  <r>
    <x v="0"/>
    <s v="PO/2024/02016"/>
    <x v="9"/>
    <x v="3"/>
    <x v="22"/>
  </r>
  <r>
    <x v="3"/>
    <s v="PO/2024/02018"/>
    <x v="10"/>
    <x v="3"/>
    <x v="22"/>
  </r>
  <r>
    <x v="0"/>
    <s v="PO/2024/02016"/>
    <x v="9"/>
    <x v="4"/>
    <x v="22"/>
  </r>
  <r>
    <x v="3"/>
    <s v="PO/2024/02018"/>
    <x v="10"/>
    <x v="4"/>
    <x v="22"/>
  </r>
  <r>
    <x v="3"/>
    <s v="PO/2024/02021"/>
    <x v="13"/>
    <x v="0"/>
    <x v="23"/>
  </r>
  <r>
    <x v="3"/>
    <s v="PO/2024/02021"/>
    <x v="13"/>
    <x v="1"/>
    <x v="23"/>
  </r>
  <r>
    <x v="3"/>
    <s v="PO/2024/02021"/>
    <x v="13"/>
    <x v="2"/>
    <x v="24"/>
  </r>
  <r>
    <x v="5"/>
    <s v="PO/2024/02023"/>
    <x v="14"/>
    <x v="0"/>
    <x v="25"/>
  </r>
  <r>
    <x v="5"/>
    <s v="PO/2024/02023"/>
    <x v="14"/>
    <x v="1"/>
    <x v="26"/>
  </r>
  <r>
    <x v="5"/>
    <s v="PO/2024/02023"/>
    <x v="14"/>
    <x v="2"/>
    <x v="27"/>
  </r>
  <r>
    <x v="3"/>
    <s v="PO/2024/02026"/>
    <x v="15"/>
    <x v="0"/>
    <x v="28"/>
  </r>
  <r>
    <x v="3"/>
    <s v="PO/2024/02026"/>
    <x v="15"/>
    <x v="1"/>
    <x v="28"/>
  </r>
  <r>
    <x v="5"/>
    <s v="PO/2024/02023"/>
    <x v="14"/>
    <x v="3"/>
    <x v="29"/>
  </r>
  <r>
    <x v="3"/>
    <s v="PO/2024/02027"/>
    <x v="16"/>
    <x v="0"/>
    <x v="30"/>
  </r>
  <r>
    <x v="5"/>
    <s v="PO/2024/02029"/>
    <x v="17"/>
    <x v="0"/>
    <x v="30"/>
  </r>
  <r>
    <x v="1"/>
    <s v="PO/2024/02028"/>
    <x v="18"/>
    <x v="0"/>
    <x v="31"/>
  </r>
  <r>
    <x v="3"/>
    <s v="PO/2024/02027"/>
    <x v="16"/>
    <x v="1"/>
    <x v="31"/>
  </r>
  <r>
    <x v="3"/>
    <s v="PO/2024/02030"/>
    <x v="19"/>
    <x v="0"/>
    <x v="32"/>
  </r>
  <r>
    <x v="5"/>
    <s v="PO/2024/02029"/>
    <x v="17"/>
    <x v="1"/>
    <x v="32"/>
  </r>
  <r>
    <x v="1"/>
    <s v="PO/2024/02028"/>
    <x v="18"/>
    <x v="1"/>
    <x v="33"/>
  </r>
  <r>
    <x v="5"/>
    <s v="PO/2024/02029"/>
    <x v="17"/>
    <x v="2"/>
    <x v="33"/>
  </r>
  <r>
    <x v="1"/>
    <s v="PO/2024/02028"/>
    <x v="18"/>
    <x v="2"/>
    <x v="34"/>
  </r>
  <r>
    <x v="3"/>
    <s v="PO/2024/02030"/>
    <x v="19"/>
    <x v="1"/>
    <x v="35"/>
  </r>
  <r>
    <x v="3"/>
    <s v="PO/2024/02031"/>
    <x v="20"/>
    <x v="0"/>
    <x v="36"/>
  </r>
  <r>
    <x v="1"/>
    <s v="PO/2024/02028"/>
    <x v="18"/>
    <x v="3"/>
    <x v="36"/>
  </r>
  <r>
    <x v="1"/>
    <s v="PO/2024/02028"/>
    <x v="18"/>
    <x v="4"/>
    <x v="36"/>
  </r>
  <r>
    <x v="5"/>
    <s v="PO/2024/02029"/>
    <x v="17"/>
    <x v="3"/>
    <x v="37"/>
  </r>
  <r>
    <x v="3"/>
    <s v="PO/2024/02031"/>
    <x v="20"/>
    <x v="1"/>
    <x v="38"/>
  </r>
  <r>
    <x v="5"/>
    <s v="PO/2024/02029"/>
    <x v="17"/>
    <x v="4"/>
    <x v="38"/>
  </r>
  <r>
    <x v="3"/>
    <s v="PO/2024/02031"/>
    <x v="20"/>
    <x v="2"/>
    <x v="39"/>
  </r>
  <r>
    <x v="5"/>
    <s v="PO/2024/02034"/>
    <x v="21"/>
    <x v="0"/>
    <x v="40"/>
  </r>
  <r>
    <x v="5"/>
    <s v="PO/2024/02034"/>
    <x v="21"/>
    <x v="1"/>
    <x v="41"/>
  </r>
  <r>
    <x v="5"/>
    <s v="PO/2024/02034"/>
    <x v="21"/>
    <x v="2"/>
    <x v="42"/>
  </r>
  <r>
    <x v="5"/>
    <s v="PO/2024/02034"/>
    <x v="21"/>
    <x v="3"/>
    <x v="43"/>
  </r>
  <r>
    <x v="5"/>
    <s v="PO/2024/02034"/>
    <x v="21"/>
    <x v="4"/>
    <x v="44"/>
  </r>
  <r>
    <x v="0"/>
    <s v="PO/2024/02036"/>
    <x v="22"/>
    <x v="0"/>
    <x v="45"/>
  </r>
  <r>
    <x v="4"/>
    <s v="PO/2024/02037"/>
    <x v="23"/>
    <x v="0"/>
    <x v="45"/>
  </r>
  <r>
    <x v="4"/>
    <s v="PO/2024/02037"/>
    <x v="23"/>
    <x v="1"/>
    <x v="46"/>
  </r>
  <r>
    <x v="4"/>
    <s v="PO/2024/02039"/>
    <x v="24"/>
    <x v="0"/>
    <x v="47"/>
  </r>
  <r>
    <x v="0"/>
    <s v="PO/2024/02040"/>
    <x v="25"/>
    <x v="0"/>
    <x v="48"/>
  </r>
  <r>
    <x v="0"/>
    <s v="PO/2024/02040"/>
    <x v="25"/>
    <x v="1"/>
    <x v="48"/>
  </r>
  <r>
    <x v="4"/>
    <s v="PO/2024/02039"/>
    <x v="24"/>
    <x v="1"/>
    <x v="49"/>
  </r>
  <r>
    <x v="4"/>
    <s v="PO/2024/02039"/>
    <x v="24"/>
    <x v="2"/>
    <x v="50"/>
  </r>
  <r>
    <x v="0"/>
    <s v="PO/2024/02040"/>
    <x v="25"/>
    <x v="2"/>
    <x v="50"/>
  </r>
  <r>
    <x v="4"/>
    <s v="PO/2024/02039"/>
    <x v="24"/>
    <x v="3"/>
    <x v="51"/>
  </r>
  <r>
    <x v="0"/>
    <s v="PO/2024/02040"/>
    <x v="25"/>
    <x v="3"/>
    <x v="52"/>
  </r>
  <r>
    <x v="4"/>
    <s v="PO/2024/02039"/>
    <x v="24"/>
    <x v="4"/>
    <x v="52"/>
  </r>
  <r>
    <x v="0"/>
    <s v="PO/2024/02040"/>
    <x v="25"/>
    <x v="4"/>
    <x v="53"/>
  </r>
  <r>
    <x v="1"/>
    <s v="PO/2024/02042"/>
    <x v="26"/>
    <x v="0"/>
    <x v="54"/>
  </r>
  <r>
    <x v="1"/>
    <s v="PO/2024/02042"/>
    <x v="26"/>
    <x v="1"/>
    <x v="55"/>
  </r>
  <r>
    <x v="1"/>
    <s v="PO/2024/02042"/>
    <x v="26"/>
    <x v="2"/>
    <x v="56"/>
  </r>
  <r>
    <x v="3"/>
    <s v="PO/2024/02044"/>
    <x v="27"/>
    <x v="0"/>
    <x v="57"/>
  </r>
  <r>
    <x v="3"/>
    <s v="PO/2024/02044"/>
    <x v="27"/>
    <x v="1"/>
    <x v="57"/>
  </r>
  <r>
    <x v="3"/>
    <s v="PO/2024/02044"/>
    <x v="27"/>
    <x v="2"/>
    <x v="58"/>
  </r>
  <r>
    <x v="3"/>
    <s v="PO/2024/02044"/>
    <x v="27"/>
    <x v="3"/>
    <x v="59"/>
  </r>
  <r>
    <x v="3"/>
    <s v="PO/2024/02045"/>
    <x v="28"/>
    <x v="0"/>
    <x v="60"/>
  </r>
  <r>
    <x v="3"/>
    <s v="PO/2024/02045"/>
    <x v="28"/>
    <x v="1"/>
    <x v="60"/>
  </r>
  <r>
    <x v="3"/>
    <s v="PO/2024/02044"/>
    <x v="27"/>
    <x v="4"/>
    <x v="61"/>
  </r>
  <r>
    <x v="5"/>
    <s v="PO/2024/02047"/>
    <x v="29"/>
    <x v="0"/>
    <x v="62"/>
  </r>
  <r>
    <x v="4"/>
    <s v="PO/2024/02050"/>
    <x v="30"/>
    <x v="0"/>
    <x v="63"/>
  </r>
  <r>
    <x v="5"/>
    <s v="PO/2024/02047"/>
    <x v="29"/>
    <x v="1"/>
    <x v="63"/>
  </r>
  <r>
    <x v="3"/>
    <s v="PO/2024/02051"/>
    <x v="31"/>
    <x v="0"/>
    <x v="64"/>
  </r>
  <r>
    <x v="4"/>
    <s v="PO/2024/02050"/>
    <x v="30"/>
    <x v="1"/>
    <x v="64"/>
  </r>
  <r>
    <x v="4"/>
    <s v="PO/2024/02050"/>
    <x v="30"/>
    <x v="2"/>
    <x v="65"/>
  </r>
  <r>
    <x v="3"/>
    <s v="PO/2024/02051"/>
    <x v="31"/>
    <x v="1"/>
    <x v="66"/>
  </r>
  <r>
    <x v="3"/>
    <s v="PO/2024/02051"/>
    <x v="31"/>
    <x v="2"/>
    <x v="67"/>
  </r>
  <r>
    <x v="4"/>
    <s v="PO/2024/02050"/>
    <x v="30"/>
    <x v="3"/>
    <x v="67"/>
  </r>
  <r>
    <x v="1"/>
    <s v="PO/2024/02049"/>
    <x v="32"/>
    <x v="0"/>
    <x v="68"/>
  </r>
  <r>
    <x v="4"/>
    <s v="PO/2024/02050"/>
    <x v="30"/>
    <x v="4"/>
    <x v="69"/>
  </r>
  <r>
    <x v="5"/>
    <s v="PO/2024/02054"/>
    <x v="33"/>
    <x v="0"/>
    <x v="70"/>
  </r>
  <r>
    <x v="5"/>
    <s v="PO/2024/02054"/>
    <x v="33"/>
    <x v="1"/>
    <x v="71"/>
  </r>
  <r>
    <x v="5"/>
    <s v="PO/2024/02054"/>
    <x v="33"/>
    <x v="2"/>
    <x v="72"/>
  </r>
  <r>
    <x v="5"/>
    <s v="PO/2024/02054"/>
    <x v="33"/>
    <x v="3"/>
    <x v="73"/>
  </r>
  <r>
    <x v="5"/>
    <s v="PO/2024/02054"/>
    <x v="33"/>
    <x v="4"/>
    <x v="73"/>
  </r>
  <r>
    <x v="0"/>
    <s v="PO/2024/02056"/>
    <x v="34"/>
    <x v="0"/>
    <x v="74"/>
  </r>
  <r>
    <x v="5"/>
    <s v="PO/2024/02055"/>
    <x v="35"/>
    <x v="0"/>
    <x v="75"/>
  </r>
  <r>
    <x v="0"/>
    <s v="PO/2024/02056"/>
    <x v="34"/>
    <x v="1"/>
    <x v="76"/>
  </r>
  <r>
    <x v="0"/>
    <s v="PO/2024/02056"/>
    <x v="34"/>
    <x v="2"/>
    <x v="77"/>
  </r>
  <r>
    <x v="0"/>
    <s v="PO/2024/02056"/>
    <x v="34"/>
    <x v="3"/>
    <x v="78"/>
  </r>
  <r>
    <x v="0"/>
    <s v="PO/2024/02056"/>
    <x v="34"/>
    <x v="4"/>
    <x v="79"/>
  </r>
  <r>
    <x v="1"/>
    <s v="PO/2024/02057"/>
    <x v="36"/>
    <x v="0"/>
    <x v="80"/>
  </r>
  <r>
    <x v="1"/>
    <s v="PO/2024/02057"/>
    <x v="36"/>
    <x v="1"/>
    <x v="8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s v="PR/2024/02003"/>
    <s v="PO/2024/02001"/>
    <x v="0"/>
    <d v="2024-02-02T00:00:00"/>
  </r>
  <r>
    <x v="1"/>
    <s v="PR/2024/02005"/>
    <s v="PO/2024/02002"/>
    <x v="0"/>
    <d v="2024-02-04T00:00:00"/>
  </r>
  <r>
    <x v="0"/>
    <s v="PR/2024/02003"/>
    <s v="PO/2024/02001"/>
    <x v="1"/>
    <d v="2024-02-04T00:00:00"/>
  </r>
  <r>
    <x v="1"/>
    <s v="PR/2024/02005"/>
    <s v="PO/2024/02002"/>
    <x v="1"/>
    <d v="2024-02-06T00:00:00"/>
  </r>
  <r>
    <x v="0"/>
    <s v="PR/2024/02003"/>
    <s v="PO/2024/02001"/>
    <x v="2"/>
    <d v="2024-02-06T00:00:00"/>
  </r>
  <r>
    <x v="1"/>
    <s v="PR/2024/02005"/>
    <s v="PO/2024/02002"/>
    <x v="2"/>
    <d v="2024-02-06T00:00:00"/>
  </r>
  <r>
    <x v="2"/>
    <s v="PR/2024/02007"/>
    <s v="PO/2024/02003"/>
    <x v="0"/>
    <d v="2024-02-08T00:00:00"/>
  </r>
  <r>
    <x v="3"/>
    <s v="PR/2024/02010"/>
    <s v="PO/2024/02004"/>
    <x v="0"/>
    <d v="2024-02-10T00:00:00"/>
  </r>
  <r>
    <x v="2"/>
    <s v="PR/2024/02007"/>
    <s v="PO/2024/02003"/>
    <x v="1"/>
    <d v="2024-02-10T00:00:00"/>
  </r>
  <r>
    <x v="3"/>
    <s v="PR/2024/02010"/>
    <s v="PO/2024/02004"/>
    <x v="1"/>
    <d v="2024-02-10T00:00:00"/>
  </r>
  <r>
    <x v="3"/>
    <s v="PR/2024/02010"/>
    <s v="PO/2024/02004"/>
    <x v="2"/>
    <d v="2024-02-12T00:00:00"/>
  </r>
  <r>
    <x v="0"/>
    <s v="PR/2024/02003"/>
    <s v="PO/2024/02001"/>
    <x v="3"/>
    <d v="2024-02-12T00:00:00"/>
  </r>
  <r>
    <x v="2"/>
    <s v="PR/2024/02009"/>
    <s v="PO/2024/02005"/>
    <x v="0"/>
    <d v="2024-02-13T00:00:00"/>
  </r>
  <r>
    <x v="1"/>
    <s v="PR/2024/02005"/>
    <s v="PO/2024/02002"/>
    <x v="3"/>
    <d v="2024-02-13T00:00:00"/>
  </r>
  <r>
    <x v="4"/>
    <s v="PR/2024/02015"/>
    <s v="PO/2024/02006"/>
    <x v="0"/>
    <d v="2024-02-15T00:00:00"/>
  </r>
  <r>
    <x v="5"/>
    <s v="PR/2024/02016"/>
    <s v="PO/2024/02007"/>
    <x v="0"/>
    <d v="2024-02-15T00:00:00"/>
  </r>
  <r>
    <x v="2"/>
    <s v="PR/2024/02009"/>
    <s v="PO/2024/02005"/>
    <x v="1"/>
    <d v="2024-02-15T00:00:00"/>
  </r>
  <r>
    <x v="2"/>
    <s v="PR/2024/02009"/>
    <s v="PO/2024/02005"/>
    <x v="2"/>
    <d v="2024-02-15T00:00:00"/>
  </r>
  <r>
    <x v="5"/>
    <s v="PR/2024/02016"/>
    <s v="PO/2024/02007"/>
    <x v="1"/>
    <d v="2024-02-16T00:00:00"/>
  </r>
  <r>
    <x v="2"/>
    <s v="PR/2024/02018"/>
    <s v="PO/2024/02008"/>
    <x v="0"/>
    <d v="2024-02-17T00:00:00"/>
  </r>
  <r>
    <x v="3"/>
    <s v="PR/2024/02019"/>
    <s v="PO/2024/02009"/>
    <x v="0"/>
    <d v="2024-02-17T00:00:00"/>
  </r>
  <r>
    <x v="5"/>
    <s v="PR/2024/02016"/>
    <s v="PO/2024/02007"/>
    <x v="2"/>
    <d v="2024-02-17T00:00:00"/>
  </r>
  <r>
    <x v="2"/>
    <s v="PR/2024/02012"/>
    <s v="PO/2024/02010"/>
    <x v="0"/>
    <d v="2024-02-18T00:00:00"/>
  </r>
  <r>
    <x v="2"/>
    <s v="PR/2024/02018"/>
    <s v="PO/2024/02008"/>
    <x v="1"/>
    <d v="2024-02-18T00:00:00"/>
  </r>
  <r>
    <x v="0"/>
    <s v="PR/2024/02008"/>
    <s v="PO/2024/02011"/>
    <x v="0"/>
    <d v="2024-02-19T00:00:00"/>
  </r>
  <r>
    <x v="2"/>
    <s v="PR/2024/02018"/>
    <s v="PO/2024/02008"/>
    <x v="2"/>
    <d v="2024-02-19T00:00:00"/>
  </r>
  <r>
    <x v="4"/>
    <s v="PR/2024/02011"/>
    <s v="PO/2024/02012"/>
    <x v="0"/>
    <d v="2024-02-20T00:00:00"/>
  </r>
  <r>
    <x v="3"/>
    <s v="PR/2024/02019"/>
    <s v="PO/2024/02009"/>
    <x v="1"/>
    <d v="2024-02-20T00:00:00"/>
  </r>
  <r>
    <x v="2"/>
    <s v="PR/2024/02012"/>
    <s v="PO/2024/02010"/>
    <x v="1"/>
    <d v="2024-02-20T00:00:00"/>
  </r>
  <r>
    <x v="0"/>
    <s v="PR/2024/02008"/>
    <s v="PO/2024/02011"/>
    <x v="1"/>
    <d v="2024-02-20T00:00:00"/>
  </r>
  <r>
    <x v="2"/>
    <s v="PR/2024/02012"/>
    <s v="PO/2024/02010"/>
    <x v="2"/>
    <d v="2024-02-20T00:00:00"/>
  </r>
  <r>
    <x v="1"/>
    <s v="PR/2024/02021"/>
    <s v="PO/2024/02013"/>
    <x v="0"/>
    <d v="2024-02-21T00:00:00"/>
  </r>
  <r>
    <x v="4"/>
    <s v="PR/2024/02011"/>
    <s v="PO/2024/02012"/>
    <x v="1"/>
    <d v="2024-02-21T00:00:00"/>
  </r>
  <r>
    <x v="5"/>
    <s v="PR/2024/02016"/>
    <s v="PO/2024/02007"/>
    <x v="3"/>
    <d v="2024-02-21T00:00:00"/>
  </r>
  <r>
    <x v="0"/>
    <s v="PR/2024/02008"/>
    <s v="PO/2024/02011"/>
    <x v="2"/>
    <d v="2024-02-22T00:00:00"/>
  </r>
  <r>
    <x v="2"/>
    <s v="PR/2024/02018"/>
    <s v="PO/2024/02008"/>
    <x v="3"/>
    <d v="2024-02-22T00:00:00"/>
  </r>
  <r>
    <x v="0"/>
    <s v="PR/2024/02013"/>
    <s v="PO/2024/02014"/>
    <x v="0"/>
    <d v="2024-02-23T00:00:00"/>
  </r>
  <r>
    <x v="1"/>
    <s v="PR/2024/02021"/>
    <s v="PO/2024/02013"/>
    <x v="1"/>
    <d v="2024-02-23T00:00:00"/>
  </r>
  <r>
    <x v="2"/>
    <s v="PR/2024/02009"/>
    <s v="PO/2024/02005"/>
    <x v="3"/>
    <d v="2024-02-23T00:00:00"/>
  </r>
  <r>
    <x v="2"/>
    <s v="PR/2024/02022"/>
    <s v="PO/2024/02015"/>
    <x v="0"/>
    <d v="2024-02-24T00:00:00"/>
  </r>
  <r>
    <x v="2"/>
    <s v="PR/2024/02022"/>
    <s v="PO/2024/02015"/>
    <x v="1"/>
    <d v="2024-02-24T00:00:00"/>
  </r>
  <r>
    <x v="4"/>
    <s v="PR/2024/02011"/>
    <s v="PO/2024/02012"/>
    <x v="2"/>
    <d v="2024-02-24T00:00:00"/>
  </r>
  <r>
    <x v="2"/>
    <s v="PR/2024/02012"/>
    <s v="PO/2024/02010"/>
    <x v="3"/>
    <d v="2024-02-25T00:00:00"/>
  </r>
  <r>
    <x v="1"/>
    <s v="PR/2024/02021"/>
    <s v="PO/2024/02013"/>
    <x v="2"/>
    <d v="2024-02-26T00:00:00"/>
  </r>
  <r>
    <x v="2"/>
    <s v="PR/2024/02022"/>
    <s v="PO/2024/02015"/>
    <x v="2"/>
    <d v="2024-02-26T00:00:00"/>
  </r>
  <r>
    <x v="1"/>
    <s v="PR/2024/02021"/>
    <s v="PO/2024/02013"/>
    <x v="3"/>
    <d v="2024-02-26T00:00:00"/>
  </r>
  <r>
    <x v="0"/>
    <s v="PR/2024/02024"/>
    <s v="PO/2024/02016"/>
    <x v="0"/>
    <d v="2024-02-27T00:00:00"/>
  </r>
  <r>
    <x v="0"/>
    <s v="PR/2024/02024"/>
    <s v="PO/2024/02016"/>
    <x v="1"/>
    <d v="2024-02-27T00:00:00"/>
  </r>
  <r>
    <x v="4"/>
    <s v="PR/2024/02011"/>
    <s v="PO/2024/02012"/>
    <x v="3"/>
    <d v="2024-02-27T00:00:00"/>
  </r>
  <r>
    <x v="5"/>
    <s v="PR/2024/02025"/>
    <s v="PO/2024/02017"/>
    <x v="0"/>
    <d v="2024-02-28T00:00:00"/>
  </r>
  <r>
    <x v="2"/>
    <s v="PR/2024/02026"/>
    <s v="PO/2024/02018"/>
    <x v="0"/>
    <d v="2024-02-28T00:00:00"/>
  </r>
  <r>
    <x v="0"/>
    <s v="PR/2024/02008"/>
    <s v="PO/2024/02011"/>
    <x v="3"/>
    <d v="2024-02-29T00:00:00"/>
  </r>
  <r>
    <x v="5"/>
    <s v="PR/2024/02025"/>
    <s v="PO/2024/02017"/>
    <x v="1"/>
    <d v="2024-03-01T00:00:00"/>
  </r>
  <r>
    <x v="0"/>
    <s v="PR/2024/02024"/>
    <s v="PO/2024/02016"/>
    <x v="2"/>
    <d v="2024-03-01T00:00:00"/>
  </r>
  <r>
    <x v="2"/>
    <s v="PR/2024/02026"/>
    <s v="PO/2024/02018"/>
    <x v="1"/>
    <d v="2024-03-02T00:00:00"/>
  </r>
  <r>
    <x v="5"/>
    <s v="PR/2024/02025"/>
    <s v="PO/2024/02017"/>
    <x v="2"/>
    <d v="2024-03-04T00:00:00"/>
  </r>
  <r>
    <x v="2"/>
    <s v="PR/2024/02026"/>
    <s v="PO/2024/02018"/>
    <x v="2"/>
    <d v="2024-03-04T00:00:00"/>
  </r>
  <r>
    <x v="0"/>
    <s v="PR/2024/02024"/>
    <s v="PO/2024/02016"/>
    <x v="3"/>
    <d v="2024-03-05T00:00:00"/>
  </r>
  <r>
    <x v="3"/>
    <s v="PR/2024/02028"/>
    <s v="PO/2024/02019"/>
    <x v="0"/>
    <d v="2024-03-07T00:00:00"/>
  </r>
  <r>
    <x v="3"/>
    <s v="PR/2024/02028"/>
    <s v="PO/2024/02019"/>
    <x v="1"/>
    <d v="2024-03-07T00:00:00"/>
  </r>
  <r>
    <x v="3"/>
    <s v="PR/2024/02028"/>
    <s v="PO/2024/02019"/>
    <x v="2"/>
    <d v="2024-03-07T00:00:00"/>
  </r>
  <r>
    <x v="2"/>
    <s v="PR/2024/02026"/>
    <s v="PO/2024/02018"/>
    <x v="3"/>
    <d v="2024-03-07T00:00:00"/>
  </r>
  <r>
    <x v="5"/>
    <s v="PR/2024/02025"/>
    <s v="PO/2024/02017"/>
    <x v="3"/>
    <d v="2024-03-11T00:00:00"/>
  </r>
  <r>
    <x v="3"/>
    <s v="PR/2024/02028"/>
    <s v="PO/2024/02019"/>
    <x v="3"/>
    <d v="2024-03-11T00:00:00"/>
  </r>
  <r>
    <x v="3"/>
    <s v="PR/2024/02029"/>
    <s v="PO/2024/02020"/>
    <x v="0"/>
    <d v="2024-03-12T00:00:00"/>
  </r>
  <r>
    <x v="2"/>
    <s v="PR/2024/02032"/>
    <s v="PO/2024/02021"/>
    <x v="0"/>
    <d v="2024-03-18T00:00:00"/>
  </r>
  <r>
    <x v="2"/>
    <s v="PR/2024/02032"/>
    <s v="PO/2024/02021"/>
    <x v="1"/>
    <d v="2024-03-18T00:00:00"/>
  </r>
  <r>
    <x v="2"/>
    <s v="PR/2024/02032"/>
    <s v="PO/2024/02021"/>
    <x v="2"/>
    <d v="2024-03-21T00:00:00"/>
  </r>
  <r>
    <x v="2"/>
    <s v="PR/2024/02034"/>
    <s v="PO/2024/02022"/>
    <x v="0"/>
    <d v="2024-03-26T00:00:00"/>
  </r>
  <r>
    <x v="2"/>
    <s v="PR/2024/02034"/>
    <s v="PO/2024/02022"/>
    <x v="1"/>
    <d v="2024-03-26T00:00:00"/>
  </r>
  <r>
    <x v="3"/>
    <s v="PR/2024/02035"/>
    <s v="PO/2024/02023"/>
    <x v="0"/>
    <d v="2024-03-27T00:00:00"/>
  </r>
  <r>
    <x v="3"/>
    <s v="PR/2024/02035"/>
    <s v="PO/2024/02023"/>
    <x v="1"/>
    <d v="2024-03-29T00:00:00"/>
  </r>
  <r>
    <x v="2"/>
    <s v="PR/2024/02034"/>
    <s v="PO/2024/02022"/>
    <x v="2"/>
    <d v="2024-03-29T00:00:00"/>
  </r>
  <r>
    <x v="3"/>
    <s v="PR/2024/02035"/>
    <s v="PO/2024/02023"/>
    <x v="2"/>
    <d v="2024-03-29T00:00:00"/>
  </r>
  <r>
    <x v="2"/>
    <s v="PR/2024/02032"/>
    <s v="PO/2024/02021"/>
    <x v="3"/>
    <d v="2024-03-29T00:00:00"/>
  </r>
  <r>
    <x v="2"/>
    <s v="PR/2024/02036"/>
    <s v="PO/2024/02024"/>
    <x v="0"/>
    <d v="2024-03-31T00:00:00"/>
  </r>
  <r>
    <x v="2"/>
    <s v="PR/2024/02037"/>
    <s v="PO/2024/02025"/>
    <x v="0"/>
    <d v="2024-03-31T00:00:00"/>
  </r>
  <r>
    <x v="2"/>
    <s v="PR/2024/02036"/>
    <s v="PO/2024/02024"/>
    <x v="1"/>
    <d v="2024-04-02T00:00:00"/>
  </r>
  <r>
    <x v="2"/>
    <s v="PR/2024/02038"/>
    <s v="PO/2024/02026"/>
    <x v="0"/>
    <d v="2024-04-04T00:00:00"/>
  </r>
  <r>
    <x v="3"/>
    <s v="PR/2024/02035"/>
    <s v="PO/2024/02023"/>
    <x v="3"/>
    <d v="2024-04-05T00:00:00"/>
  </r>
  <r>
    <x v="2"/>
    <s v="PR/2024/02039"/>
    <s v="PO/2024/02027"/>
    <x v="0"/>
    <d v="2024-04-06T00:00:00"/>
  </r>
  <r>
    <x v="2"/>
    <s v="PR/2024/02038"/>
    <s v="PO/2024/02026"/>
    <x v="1"/>
    <d v="2024-04-06T00:00:00"/>
  </r>
  <r>
    <x v="2"/>
    <s v="PR/2024/02039"/>
    <s v="PO/2024/02027"/>
    <x v="1"/>
    <d v="2024-04-08T00:00:00"/>
  </r>
  <r>
    <x v="2"/>
    <s v="PR/2024/02038"/>
    <s v="PO/2024/02026"/>
    <x v="2"/>
    <d v="2024-04-08T00:00:00"/>
  </r>
  <r>
    <x v="2"/>
    <s v="PR/2024/02039"/>
    <s v="PO/2024/02027"/>
    <x v="2"/>
    <d v="2024-04-10T00:00:00"/>
  </r>
  <r>
    <x v="2"/>
    <s v="PR/2024/02038"/>
    <s v="PO/2024/02026"/>
    <x v="3"/>
    <d v="2024-04-10T00:00:00"/>
  </r>
  <r>
    <x v="1"/>
    <s v="PR/2024/02041"/>
    <s v="PO/2024/02028"/>
    <x v="0"/>
    <d v="2024-04-11T00:00:00"/>
  </r>
  <r>
    <x v="1"/>
    <s v="PR/2024/02041"/>
    <s v="PO/2024/02028"/>
    <x v="1"/>
    <d v="2024-04-14T00:00:00"/>
  </r>
  <r>
    <x v="1"/>
    <s v="PR/2024/02041"/>
    <s v="PO/2024/02028"/>
    <x v="2"/>
    <d v="2024-04-14T00:00:00"/>
  </r>
  <r>
    <x v="3"/>
    <s v="PR/2024/02043"/>
    <s v="PO/2024/02029"/>
    <x v="0"/>
    <d v="2024-04-15T00:00:00"/>
  </r>
  <r>
    <x v="3"/>
    <s v="PR/2024/02043"/>
    <s v="PO/2024/02029"/>
    <x v="1"/>
    <d v="2024-04-16T00:00:00"/>
  </r>
  <r>
    <x v="3"/>
    <s v="PR/2024/02043"/>
    <s v="PO/2024/02029"/>
    <x v="2"/>
    <d v="2024-04-16T00:00:00"/>
  </r>
  <r>
    <x v="2"/>
    <s v="PR/2024/02044"/>
    <s v="PO/2024/02030"/>
    <x v="0"/>
    <d v="2024-04-18T00:00:00"/>
  </r>
  <r>
    <x v="2"/>
    <s v="PR/2024/02044"/>
    <s v="PO/2024/02030"/>
    <x v="1"/>
    <d v="2024-04-18T00:00:00"/>
  </r>
  <r>
    <x v="2"/>
    <s v="PR/2024/02039"/>
    <s v="PO/2024/02027"/>
    <x v="3"/>
    <d v="2024-04-18T00:00:00"/>
  </r>
  <r>
    <x v="3"/>
    <s v="PR/2024/02043"/>
    <s v="PO/2024/02029"/>
    <x v="3"/>
    <d v="2024-04-18T00:00:00"/>
  </r>
  <r>
    <x v="1"/>
    <s v="PR/2024/02041"/>
    <s v="PO/2024/02028"/>
    <x v="3"/>
    <d v="2024-04-19T00:00:00"/>
  </r>
  <r>
    <x v="2"/>
    <s v="PR/2024/02045"/>
    <s v="PO/2024/02031"/>
    <x v="0"/>
    <d v="2024-04-20T00:00:00"/>
  </r>
  <r>
    <x v="1"/>
    <s v="PR/2024/02046"/>
    <s v="PO/2024/02032"/>
    <x v="0"/>
    <d v="2024-04-21T00:00:00"/>
  </r>
  <r>
    <x v="2"/>
    <s v="PR/2024/02044"/>
    <s v="PO/2024/02030"/>
    <x v="2"/>
    <d v="2024-04-21T00:00:00"/>
  </r>
  <r>
    <x v="2"/>
    <s v="PR/2024/02045"/>
    <s v="PO/2024/02031"/>
    <x v="1"/>
    <d v="2024-04-22T00:00:00"/>
  </r>
  <r>
    <x v="2"/>
    <s v="PR/2024/02044"/>
    <s v="PO/2024/02030"/>
    <x v="3"/>
    <d v="2024-04-22T00:00:00"/>
  </r>
  <r>
    <x v="5"/>
    <s v="PR/2024/02047"/>
    <s v="PO/2024/02033"/>
    <x v="0"/>
    <d v="2024-04-24T00:00:00"/>
  </r>
  <r>
    <x v="1"/>
    <s v="PR/2024/02046"/>
    <s v="PO/2024/02032"/>
    <x v="1"/>
    <d v="2024-04-24T00:00:00"/>
  </r>
  <r>
    <x v="2"/>
    <s v="PR/2024/02045"/>
    <s v="PO/2024/02031"/>
    <x v="2"/>
    <d v="2024-04-24T00:00:00"/>
  </r>
  <r>
    <x v="5"/>
    <s v="PR/2024/02047"/>
    <s v="PO/2024/02033"/>
    <x v="1"/>
    <d v="2024-04-25T00:00:00"/>
  </r>
  <r>
    <x v="2"/>
    <s v="PR/2024/02045"/>
    <s v="PO/2024/02031"/>
    <x v="3"/>
    <d v="2024-04-26T00:00:00"/>
  </r>
  <r>
    <x v="3"/>
    <s v="PR/2024/02048"/>
    <s v="PO/2024/02034"/>
    <x v="0"/>
    <d v="2024-04-27T00:00:00"/>
  </r>
  <r>
    <x v="3"/>
    <s v="PR/2024/02048"/>
    <s v="PO/2024/02034"/>
    <x v="1"/>
    <d v="2024-04-27T00:00:00"/>
  </r>
  <r>
    <x v="5"/>
    <s v="PR/2024/02047"/>
    <s v="PO/2024/02033"/>
    <x v="2"/>
    <d v="2024-04-27T00:00:00"/>
  </r>
  <r>
    <x v="3"/>
    <s v="PR/2024/02048"/>
    <s v="PO/2024/02034"/>
    <x v="2"/>
    <d v="2024-04-30T00:00:00"/>
  </r>
  <r>
    <x v="2"/>
    <s v="PR/2024/02049"/>
    <s v="PO/2024/02035"/>
    <x v="0"/>
    <d v="2024-05-04T00:00:00"/>
  </r>
  <r>
    <x v="2"/>
    <s v="PR/2024/02049"/>
    <s v="PO/2024/02035"/>
    <x v="1"/>
    <d v="2024-05-04T00:00:00"/>
  </r>
  <r>
    <x v="2"/>
    <s v="PR/2024/02049"/>
    <s v="PO/2024/02035"/>
    <x v="2"/>
    <d v="2024-05-06T00:00:00"/>
  </r>
  <r>
    <x v="3"/>
    <s v="PR/2024/02048"/>
    <s v="PO/2024/02034"/>
    <x v="3"/>
    <d v="2024-05-07T00:00:00"/>
  </r>
  <r>
    <x v="0"/>
    <s v="PR/2024/02051"/>
    <s v="PO/2024/02036"/>
    <x v="0"/>
    <d v="2024-05-08T00:00:00"/>
  </r>
  <r>
    <x v="0"/>
    <s v="PR/2024/02051"/>
    <s v="PO/2024/02036"/>
    <x v="1"/>
    <d v="2024-05-10T00:00:00"/>
  </r>
  <r>
    <x v="4"/>
    <s v="PR/2024/02052"/>
    <s v="PO/2024/02037"/>
    <x v="0"/>
    <d v="2024-05-13T00:00:00"/>
  </r>
  <r>
    <x v="0"/>
    <s v="PR/2024/02051"/>
    <s v="PO/2024/02036"/>
    <x v="2"/>
    <d v="2024-05-13T00:00:00"/>
  </r>
  <r>
    <x v="4"/>
    <s v="PR/2024/02052"/>
    <s v="PO/2024/02037"/>
    <x v="1"/>
    <d v="2024-05-14T00:00:00"/>
  </r>
  <r>
    <x v="4"/>
    <s v="PR/2024/02052"/>
    <s v="PO/2024/02037"/>
    <x v="2"/>
    <d v="2024-05-15T00:00:00"/>
  </r>
  <r>
    <x v="0"/>
    <s v="PR/2024/02051"/>
    <s v="PO/2024/02036"/>
    <x v="3"/>
    <d v="2024-05-19T00:00:00"/>
  </r>
  <r>
    <x v="4"/>
    <s v="PR/2024/02052"/>
    <s v="PO/2024/02037"/>
    <x v="3"/>
    <d v="2024-05-19T00:00:00"/>
  </r>
  <r>
    <x v="2"/>
    <s v="PR/2024/02055"/>
    <s v="PO/2024/02038"/>
    <x v="0"/>
    <d v="2024-05-26T00:00:00"/>
  </r>
  <r>
    <x v="2"/>
    <s v="PR/2024/02055"/>
    <s v="PO/2024/02038"/>
    <x v="1"/>
    <d v="2024-05-26T00:00:00"/>
  </r>
  <r>
    <x v="4"/>
    <s v="PR/2024/02058"/>
    <s v="PO/2024/02039"/>
    <x v="0"/>
    <d v="2024-06-07T00:00:00"/>
  </r>
  <r>
    <x v="4"/>
    <s v="PR/2024/02058"/>
    <s v="PO/2024/02039"/>
    <x v="1"/>
    <d v="2024-06-09T00:00:00"/>
  </r>
  <r>
    <x v="4"/>
    <s v="PR/2024/02058"/>
    <s v="PO/2024/02039"/>
    <x v="2"/>
    <d v="2024-06-10T00:00:00"/>
  </r>
  <r>
    <x v="0"/>
    <s v="PR/2024/02059"/>
    <s v="PO/2024/02040"/>
    <x v="0"/>
    <d v="2024-06-14T00:00:00"/>
  </r>
  <r>
    <x v="0"/>
    <s v="PR/2024/02059"/>
    <s v="PO/2024/02040"/>
    <x v="1"/>
    <d v="2024-06-17T00:00:00"/>
  </r>
  <r>
    <x v="0"/>
    <s v="PR/2024/02059"/>
    <s v="PO/2024/02040"/>
    <x v="2"/>
    <d v="2024-06-17T00:00:00"/>
  </r>
  <r>
    <x v="4"/>
    <s v="PR/2024/02058"/>
    <s v="PO/2024/02039"/>
    <x v="3"/>
    <d v="2024-06-17T00:00:00"/>
  </r>
  <r>
    <x v="0"/>
    <s v="PR/2024/02059"/>
    <s v="PO/2024/02040"/>
    <x v="3"/>
    <d v="2024-06-18T00:00:00"/>
  </r>
  <r>
    <x v="2"/>
    <s v="PR/2024/02063"/>
    <s v="PO/2024/02041"/>
    <x v="0"/>
    <d v="2024-06-28T00:00:00"/>
  </r>
  <r>
    <x v="2"/>
    <s v="PR/2024/02063"/>
    <s v="PO/2024/02041"/>
    <x v="1"/>
    <d v="2024-06-29T00:00:00"/>
  </r>
  <r>
    <x v="2"/>
    <s v="PR/2024/02063"/>
    <s v="PO/2024/02041"/>
    <x v="2"/>
    <d v="2024-07-02T00:00:00"/>
  </r>
  <r>
    <x v="1"/>
    <s v="PR/2024/02064"/>
    <s v="PO/2024/02042"/>
    <x v="0"/>
    <d v="2024-07-04T00:00:00"/>
  </r>
  <r>
    <x v="1"/>
    <s v="PR/2024/02064"/>
    <s v="PO/2024/02042"/>
    <x v="1"/>
    <d v="2024-07-06T00:00:00"/>
  </r>
  <r>
    <x v="1"/>
    <s v="PR/2024/02064"/>
    <s v="PO/2024/02042"/>
    <x v="2"/>
    <d v="2024-07-07T00:00:00"/>
  </r>
  <r>
    <x v="3"/>
    <s v="PR/2024/02065"/>
    <s v="PO/2024/02043"/>
    <x v="0"/>
    <d v="2024-07-09T00:00:00"/>
  </r>
  <r>
    <x v="3"/>
    <s v="PR/2024/02065"/>
    <s v="PO/2024/02043"/>
    <x v="1"/>
    <d v="2024-07-10T00:00:00"/>
  </r>
  <r>
    <x v="1"/>
    <s v="PR/2024/02064"/>
    <s v="PO/2024/02042"/>
    <x v="3"/>
    <d v="2024-07-13T00:00:00"/>
  </r>
  <r>
    <x v="2"/>
    <s v="PR/2024/02067"/>
    <s v="PO/2024/02044"/>
    <x v="0"/>
    <d v="2024-07-22T00:00:00"/>
  </r>
  <r>
    <x v="2"/>
    <s v="PR/2024/02067"/>
    <s v="PO/2024/02044"/>
    <x v="1"/>
    <d v="2024-07-23T00:00:00"/>
  </r>
  <r>
    <x v="2"/>
    <s v="PR/2024/02067"/>
    <s v="PO/2024/02044"/>
    <x v="2"/>
    <d v="2024-07-25T00:00:00"/>
  </r>
  <r>
    <x v="2"/>
    <s v="PR/2024/02067"/>
    <s v="PO/2024/02044"/>
    <x v="3"/>
    <d v="2024-07-26T00:00:00"/>
  </r>
  <r>
    <x v="2"/>
    <s v="PR/2024/02069"/>
    <s v="PO/2024/02045"/>
    <x v="0"/>
    <d v="2024-07-27T00:00:00"/>
  </r>
  <r>
    <x v="2"/>
    <s v="PR/2024/02069"/>
    <s v="PO/2024/02045"/>
    <x v="1"/>
    <d v="2024-07-27T00:00:00"/>
  </r>
  <r>
    <x v="2"/>
    <s v="PR/2024/02069"/>
    <s v="PO/2024/02045"/>
    <x v="2"/>
    <d v="2024-07-30T00:00:00"/>
  </r>
  <r>
    <x v="3"/>
    <s v="PR/2024/02070"/>
    <s v="PO/2024/02046"/>
    <x v="0"/>
    <d v="2024-08-03T00:00:00"/>
  </r>
  <r>
    <x v="3"/>
    <s v="PR/2024/02070"/>
    <s v="PO/2024/02046"/>
    <x v="1"/>
    <d v="2024-08-05T00:00:00"/>
  </r>
  <r>
    <x v="2"/>
    <s v="PR/2024/02069"/>
    <s v="PO/2024/02045"/>
    <x v="3"/>
    <d v="2024-08-05T00:00:00"/>
  </r>
  <r>
    <x v="3"/>
    <s v="PR/2024/02072"/>
    <s v="PO/2024/02047"/>
    <x v="0"/>
    <d v="2024-08-07T00:00:00"/>
  </r>
  <r>
    <x v="3"/>
    <s v="PR/2024/02070"/>
    <s v="PO/2024/02046"/>
    <x v="2"/>
    <d v="2024-08-08T00:00:00"/>
  </r>
  <r>
    <x v="2"/>
    <s v="PR/2024/02074"/>
    <s v="PO/2024/02048"/>
    <x v="0"/>
    <d v="2024-08-09T00:00:00"/>
  </r>
  <r>
    <x v="3"/>
    <s v="PR/2024/02072"/>
    <s v="PO/2024/02047"/>
    <x v="1"/>
    <d v="2024-08-09T00:00:00"/>
  </r>
  <r>
    <x v="3"/>
    <s v="PR/2024/02072"/>
    <s v="PO/2024/02047"/>
    <x v="2"/>
    <d v="2024-08-12T00:00:00"/>
  </r>
  <r>
    <x v="3"/>
    <s v="PR/2024/02072"/>
    <s v="PO/2024/02047"/>
    <x v="3"/>
    <d v="2024-08-19T00:00:00"/>
  </r>
  <r>
    <x v="1"/>
    <s v="PR/2024/02078"/>
    <s v="PO/2024/02049"/>
    <x v="0"/>
    <d v="2024-08-20T00:00:00"/>
  </r>
  <r>
    <x v="4"/>
    <s v="PR/2024/02079"/>
    <s v="PO/2024/02050"/>
    <x v="0"/>
    <d v="2024-08-21T00:00:00"/>
  </r>
  <r>
    <x v="4"/>
    <s v="PR/2024/02079"/>
    <s v="PO/2024/02050"/>
    <x v="1"/>
    <d v="2024-08-22T00:00:00"/>
  </r>
  <r>
    <x v="2"/>
    <s v="PR/2024/02081"/>
    <s v="PO/2024/02051"/>
    <x v="0"/>
    <d v="2024-08-23T00:00:00"/>
  </r>
  <r>
    <x v="1"/>
    <s v="PR/2024/02078"/>
    <s v="PO/2024/02049"/>
    <x v="1"/>
    <d v="2024-08-23T00:00:00"/>
  </r>
  <r>
    <x v="4"/>
    <s v="PR/2024/02079"/>
    <s v="PO/2024/02050"/>
    <x v="2"/>
    <d v="2024-08-23T00:00:00"/>
  </r>
  <r>
    <x v="4"/>
    <s v="PR/2024/02079"/>
    <s v="PO/2024/02050"/>
    <x v="3"/>
    <d v="2024-08-23T00:00:00"/>
  </r>
  <r>
    <x v="2"/>
    <s v="PR/2024/02081"/>
    <s v="PO/2024/02051"/>
    <x v="1"/>
    <d v="2024-08-24T00:00:00"/>
  </r>
  <r>
    <x v="1"/>
    <s v="PR/2024/02078"/>
    <s v="PO/2024/02049"/>
    <x v="2"/>
    <d v="2024-08-24T00:00:00"/>
  </r>
  <r>
    <x v="2"/>
    <s v="PR/2024/02081"/>
    <s v="PO/2024/02051"/>
    <x v="2"/>
    <d v="2024-08-24T00:00:00"/>
  </r>
  <r>
    <x v="2"/>
    <s v="PR/2024/02081"/>
    <s v="PO/2024/02051"/>
    <x v="3"/>
    <d v="2024-08-24T00:00:00"/>
  </r>
  <r>
    <x v="1"/>
    <s v="PR/2024/02082"/>
    <s v="PO/2024/02052"/>
    <x v="0"/>
    <d v="2024-08-26T00:00:00"/>
  </r>
  <r>
    <x v="1"/>
    <s v="PR/2024/02082"/>
    <s v="PO/2024/02052"/>
    <x v="1"/>
    <d v="2024-08-29T00:00:00"/>
  </r>
  <r>
    <x v="1"/>
    <s v="PR/2024/02084"/>
    <s v="PO/2024/02053"/>
    <x v="0"/>
    <d v="2024-08-31T00:00:00"/>
  </r>
  <r>
    <x v="1"/>
    <s v="PR/2024/02082"/>
    <s v="PO/2024/02052"/>
    <x v="2"/>
    <d v="2024-09-01T00:00:00"/>
  </r>
  <r>
    <x v="1"/>
    <s v="PR/2024/02078"/>
    <s v="PO/2024/02049"/>
    <x v="3"/>
    <d v="2024-09-01T00:00:00"/>
  </r>
  <r>
    <x v="1"/>
    <s v="PR/2024/02084"/>
    <s v="PO/2024/02053"/>
    <x v="1"/>
    <d v="2024-09-03T00:00:00"/>
  </r>
  <r>
    <x v="1"/>
    <s v="PR/2024/02084"/>
    <s v="PO/2024/02053"/>
    <x v="2"/>
    <d v="2024-09-05T00:00:00"/>
  </r>
  <r>
    <x v="3"/>
    <s v="PR/2024/02086"/>
    <s v="PO/2024/02054"/>
    <x v="0"/>
    <d v="2024-09-06T00:00:00"/>
  </r>
  <r>
    <x v="3"/>
    <s v="PR/2024/02086"/>
    <s v="PO/2024/02054"/>
    <x v="1"/>
    <d v="2024-09-09T00:00:00"/>
  </r>
  <r>
    <x v="3"/>
    <s v="PR/2024/02086"/>
    <s v="PO/2024/02054"/>
    <x v="2"/>
    <d v="2024-09-11T00:00:00"/>
  </r>
  <r>
    <x v="3"/>
    <s v="PR/2024/02086"/>
    <s v="PO/2024/02054"/>
    <x v="3"/>
    <d v="2024-09-14T00:00:00"/>
  </r>
  <r>
    <x v="3"/>
    <s v="PR/2024/02091"/>
    <s v="PO/2024/02055"/>
    <x v="0"/>
    <d v="2024-09-19T00:00:00"/>
  </r>
  <r>
    <x v="3"/>
    <s v="PR/2024/02091"/>
    <s v="PO/2024/02055"/>
    <x v="1"/>
    <d v="2024-09-19T00:00:00"/>
  </r>
  <r>
    <x v="3"/>
    <s v="PR/2024/02091"/>
    <s v="PO/2024/02055"/>
    <x v="2"/>
    <d v="2024-09-21T00:00:00"/>
  </r>
  <r>
    <x v="0"/>
    <s v="PR/2024/02092"/>
    <s v="PO/2024/02056"/>
    <x v="0"/>
    <d v="2024-09-23T00:00:00"/>
  </r>
  <r>
    <x v="0"/>
    <s v="PR/2024/02092"/>
    <s v="PO/2024/02056"/>
    <x v="1"/>
    <d v="2024-09-23T00:00:00"/>
  </r>
  <r>
    <x v="0"/>
    <s v="PR/2024/02092"/>
    <s v="PO/2024/02056"/>
    <x v="2"/>
    <d v="2024-09-24T00:00:00"/>
  </r>
  <r>
    <x v="0"/>
    <s v="PR/2024/02092"/>
    <s v="PO/2024/02056"/>
    <x v="3"/>
    <d v="2024-09-24T00:00:00"/>
  </r>
  <r>
    <x v="3"/>
    <s v="PR/2024/02091"/>
    <s v="PO/2024/02055"/>
    <x v="3"/>
    <d v="2024-09-26T00:00:00"/>
  </r>
  <r>
    <x v="1"/>
    <s v="PR/2024/02093"/>
    <s v="PO/2024/02057"/>
    <x v="0"/>
    <d v="2024-09-30T00:00:00"/>
  </r>
  <r>
    <x v="1"/>
    <s v="PR/2024/02093"/>
    <s v="PO/2024/02057"/>
    <x v="1"/>
    <d v="2024-10-02T00:00:00"/>
  </r>
  <r>
    <x v="1"/>
    <s v="PR/2024/02093"/>
    <s v="PO/2024/02057"/>
    <x v="2"/>
    <d v="2024-10-04T00:00:00"/>
  </r>
  <r>
    <x v="1"/>
    <s v="PR/2024/02093"/>
    <s v="PO/2024/02057"/>
    <x v="3"/>
    <d v="2024-10-09T00:00:00"/>
  </r>
  <r>
    <x v="2"/>
    <s v="PR/2024/02097"/>
    <s v="PO/2024/02058"/>
    <x v="0"/>
    <d v="2024-10-12T00:00:00"/>
  </r>
  <r>
    <x v="2"/>
    <s v="PR/2024/02099"/>
    <s v="PO/2024/02059"/>
    <x v="0"/>
    <d v="2024-10-22T00:00:00"/>
  </r>
  <r>
    <x v="2"/>
    <s v="PR/2024/02099"/>
    <s v="PO/2024/02059"/>
    <x v="1"/>
    <d v="2024-10-24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65D078-4D70-41F6-8CF2-49A2A342EA0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12" firstHeaderRow="1" firstDataRow="3" firstDataCol="1" rowPageCount="1" colPageCount="1"/>
  <pivotFields count="7">
    <pivotField axis="axisRow" showAll="0" sortType="descending">
      <items count="7">
        <item x="3"/>
        <item x="1"/>
        <item x="2"/>
        <item x="4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Page" showAll="0">
      <items count="7">
        <item x="3"/>
        <item x="4"/>
        <item x="5"/>
        <item x="0"/>
        <item x="1"/>
        <item x="2"/>
        <item t="default"/>
      </items>
    </pivotField>
    <pivotField axis="axisCol" numFmtId="16" showAll="0">
      <items count="2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7">
    <i>
      <x v="4"/>
    </i>
    <i>
      <x/>
    </i>
    <i>
      <x v="2"/>
    </i>
    <i>
      <x v="3"/>
    </i>
    <i>
      <x v="1"/>
    </i>
    <i>
      <x v="5"/>
    </i>
    <i t="grand">
      <x/>
    </i>
  </rowItems>
  <colFields count="2">
    <field x="6"/>
    <field x="3"/>
  </colFields>
  <col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2" item="3" hier="-1"/>
  </pageFields>
  <dataFields count="1">
    <dataField name="Count of Purchase request ID" fld="1" subtotal="count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6BC92-48FC-41BC-9A83-4BF7820203EC}" name="PivotTable3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10" firstHeaderRow="1" firstDataRow="2" firstDataCol="1" rowPageCount="1" colPageCount="1"/>
  <pivotFields count="4">
    <pivotField dataField="1" subtotalTop="0" showAll="0" defaultSubtotal="0"/>
    <pivotField axis="axisRow" allDrilled="1" showAll="0" sortType="ascending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>
      <items count="10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1">
    <pageField fld="2" hier="2" name="[Table1].[Status].&amp;[Draft]" cap="Draft"/>
  </pageFields>
  <dataFields count="1">
    <dataField name="Count of Purchase request ID" fld="0" subtotal="count" baseField="0" baseItem="0"/>
  </dataField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 analysis test for candidate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089914-313C-4FB7-942C-9E33E16A2840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I11" firstHeaderRow="1" firstDataRow="2" firstDataCol="1" rowPageCount="1" colPageCount="1"/>
  <pivotFields count="7">
    <pivotField axis="axisRow" showAll="0">
      <items count="7">
        <item x="4"/>
        <item x="3"/>
        <item x="1"/>
        <item x="0"/>
        <item x="2"/>
        <item x="5"/>
        <item t="default"/>
      </items>
    </pivotField>
    <pivotField showAll="0"/>
    <pivotField dataField="1" showAll="0">
      <items count="38">
        <item x="0"/>
        <item x="1"/>
        <item x="4"/>
        <item x="2"/>
        <item x="3"/>
        <item x="5"/>
        <item x="8"/>
        <item x="7"/>
        <item x="6"/>
        <item x="9"/>
        <item x="11"/>
        <item x="10"/>
        <item x="12"/>
        <item x="13"/>
        <item x="14"/>
        <item x="15"/>
        <item x="16"/>
        <item x="18"/>
        <item x="17"/>
        <item x="19"/>
        <item x="20"/>
        <item x="21"/>
        <item x="22"/>
        <item x="23"/>
        <item x="24"/>
        <item x="25"/>
        <item x="26"/>
        <item x="27"/>
        <item x="28"/>
        <item x="29"/>
        <item x="32"/>
        <item x="30"/>
        <item x="31"/>
        <item x="33"/>
        <item x="35"/>
        <item x="34"/>
        <item x="36"/>
        <item t="default"/>
      </items>
    </pivotField>
    <pivotField axis="axisPage" showAll="0">
      <items count="6">
        <item x="3"/>
        <item x="4"/>
        <item x="0"/>
        <item x="1"/>
        <item x="2"/>
        <item t="default"/>
      </items>
    </pivotField>
    <pivotField numFmtId="16"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6"/>
  </colFields>
  <colItems count="8">
    <i>
      <x v="2"/>
    </i>
    <i>
      <x v="3"/>
    </i>
    <i>
      <x v="4"/>
    </i>
    <i>
      <x v="5"/>
    </i>
    <i>
      <x v="6"/>
    </i>
    <i>
      <x v="8"/>
    </i>
    <i>
      <x v="9"/>
    </i>
    <i>
      <x v="10"/>
    </i>
  </colItems>
  <pageFields count="1">
    <pageField fld="3" item="1" hier="-1"/>
  </pageFields>
  <dataFields count="1">
    <dataField name="Count of Purchase bill I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99B9B-05FB-48F0-9FA9-66E7D1EA7F8C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G8" firstHeaderRow="1" firstDataRow="2" firstDataCol="1"/>
  <pivotFields count="5">
    <pivotField axis="axisCol" showAll="0">
      <items count="7">
        <item x="4"/>
        <item x="2"/>
        <item x="1"/>
        <item x="0"/>
        <item x="5"/>
        <item x="3"/>
        <item t="default"/>
      </items>
    </pivotField>
    <pivotField dataField="1" showAll="0"/>
    <pivotField showAll="0"/>
    <pivotField axis="axisRow" showAll="0">
      <items count="5">
        <item x="2"/>
        <item x="3"/>
        <item x="0"/>
        <item x="1"/>
        <item t="default"/>
      </items>
    </pivotField>
    <pivotField numFmtId="16" showAll="0"/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Purchase request ID" fld="1" subtotal="count" baseField="0" baseItem="0"/>
  </dataField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EF9CB-76CA-424D-B4E3-EFF37F0957EA}" name="Table1" displayName="Table1" ref="A1:E509" totalsRowShown="0">
  <autoFilter ref="A1:E509" xr:uid="{4F9EF9CB-76CA-424D-B4E3-EFF37F0957EA}"/>
  <tableColumns count="5">
    <tableColumn id="1" xr3:uid="{9FBBC079-ECAF-469B-9EE6-7DB8EC1D7C12}" name="Department"/>
    <tableColumn id="2" xr3:uid="{DEE756FF-4E41-4A60-BCBC-0F9CCEC2FD0B}" name="Purchase request ID"/>
    <tableColumn id="3" xr3:uid="{68E23754-1463-466E-8241-A32395EEEB91}" name="Status"/>
    <tableColumn id="4" xr3:uid="{6B19EACC-2235-48AC-88DA-DA1076C669DF}" name="Status change date" dataDxfId="2"/>
    <tableColumn id="5" xr3:uid="{88553B5C-0210-4B66-93AA-6FB9313B66DA}" name="Purchase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609412-CCB5-44C1-B674-9EBE4084018D}" name="Table3" displayName="Table3" ref="A1:E196" totalsRowShown="0">
  <autoFilter ref="A1:E196" xr:uid="{FF609412-CCB5-44C1-B674-9EBE4084018D}"/>
  <tableColumns count="5">
    <tableColumn id="1" xr3:uid="{5C11F6B4-DC21-4ABA-AB2B-61EACE91B47B}" name="Department"/>
    <tableColumn id="2" xr3:uid="{7946D156-64BC-40C8-B5B1-6BD76FDDA8FA}" name="Purchase request ID"/>
    <tableColumn id="3" xr3:uid="{4318D496-36D0-49A0-A0BF-36C24D6FCFED}" name="Purchase order ID"/>
    <tableColumn id="4" xr3:uid="{79E6C8F9-1BDF-4A66-8029-1518128A79B2}" name="Status"/>
    <tableColumn id="5" xr3:uid="{C30B6FEF-1AEF-4BE8-B4C0-57759EE172F1}" name="Status change d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0F25D-583B-457A-AA65-79D5EAC5685A}" name="Table2" displayName="Table2" ref="A1:E127" totalsRowShown="0">
  <autoFilter ref="A1:E127" xr:uid="{EC10F25D-583B-457A-AA65-79D5EAC5685A}"/>
  <tableColumns count="5">
    <tableColumn id="1" xr3:uid="{E15ED1FA-234B-4B70-B6AA-97248B6AFCD8}" name="Department"/>
    <tableColumn id="2" xr3:uid="{87C5F91D-9BD6-491B-ABAA-1E93921280D6}" name="Purchase order ID"/>
    <tableColumn id="3" xr3:uid="{DD8802E7-7D46-4F59-8338-09DCCEF9B753}" name="Purchase bill ID"/>
    <tableColumn id="4" xr3:uid="{3A679919-F556-45D4-B5B5-D14719E27181}" name="Status"/>
    <tableColumn id="5" xr3:uid="{14A1F40C-95D8-43DE-9120-1500FD500141}" name="Status chang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DE0D-D70F-4D44-A143-7E0A39B29D9F}">
  <dimension ref="A1:O38"/>
  <sheetViews>
    <sheetView topLeftCell="D20" zoomScale="123" workbookViewId="0">
      <selection activeCell="D22" sqref="D22"/>
    </sheetView>
  </sheetViews>
  <sheetFormatPr defaultRowHeight="14.4" x14ac:dyDescent="0.3"/>
  <cols>
    <col min="1" max="1" width="18.33203125" customWidth="1"/>
    <col min="4" max="4" width="6.33203125" customWidth="1"/>
    <col min="6" max="6" width="5.88671875" customWidth="1"/>
    <col min="8" max="8" width="5.6640625" customWidth="1"/>
    <col min="10" max="10" width="5.33203125" customWidth="1"/>
    <col min="12" max="12" width="5.109375" customWidth="1"/>
  </cols>
  <sheetData>
    <row r="1" spans="1:13" x14ac:dyDescent="0.3">
      <c r="A1" t="s">
        <v>0</v>
      </c>
    </row>
    <row r="2" spans="1:13" x14ac:dyDescent="0.3">
      <c r="A2" s="10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6" spans="1:13" x14ac:dyDescent="0.3">
      <c r="A6" s="10" t="s">
        <v>4</v>
      </c>
    </row>
    <row r="7" spans="1:13" x14ac:dyDescent="0.3">
      <c r="A7" t="s">
        <v>5</v>
      </c>
    </row>
    <row r="8" spans="1:13" x14ac:dyDescent="0.3">
      <c r="A8" t="s">
        <v>6</v>
      </c>
    </row>
    <row r="9" spans="1:13" x14ac:dyDescent="0.3">
      <c r="A9" t="s">
        <v>7</v>
      </c>
    </row>
    <row r="10" spans="1:13" x14ac:dyDescent="0.3">
      <c r="A10" t="s">
        <v>8</v>
      </c>
    </row>
    <row r="12" spans="1:13" x14ac:dyDescent="0.3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</row>
    <row r="13" spans="1:13" ht="28.2" x14ac:dyDescent="0.3">
      <c r="A13" s="9" t="s">
        <v>9</v>
      </c>
      <c r="C13" s="4" t="s">
        <v>10</v>
      </c>
      <c r="D13" s="5"/>
      <c r="E13" s="6" t="s">
        <v>11</v>
      </c>
      <c r="F13" s="5"/>
      <c r="G13" s="6" t="s">
        <v>12</v>
      </c>
      <c r="H13" s="5"/>
      <c r="I13" s="6" t="s">
        <v>13</v>
      </c>
      <c r="J13" s="5"/>
      <c r="K13" s="6" t="s">
        <v>14</v>
      </c>
      <c r="L13" s="7"/>
      <c r="M13" s="8" t="s">
        <v>15</v>
      </c>
    </row>
    <row r="17" spans="1:13" ht="28.2" x14ac:dyDescent="0.3">
      <c r="A17" s="9" t="s">
        <v>16</v>
      </c>
      <c r="C17" s="4" t="s">
        <v>10</v>
      </c>
      <c r="D17" s="5"/>
      <c r="E17" s="6" t="s">
        <v>11</v>
      </c>
      <c r="F17" s="5"/>
      <c r="G17" s="6" t="s">
        <v>13</v>
      </c>
      <c r="H17" s="5"/>
      <c r="I17" s="8" t="s">
        <v>15</v>
      </c>
    </row>
    <row r="21" spans="1:13" ht="28.2" x14ac:dyDescent="0.3">
      <c r="A21" s="9" t="s">
        <v>17</v>
      </c>
      <c r="C21" s="4" t="s">
        <v>10</v>
      </c>
      <c r="D21" s="5"/>
      <c r="E21" s="6" t="s">
        <v>11</v>
      </c>
      <c r="F21" s="5"/>
      <c r="G21" s="6" t="s">
        <v>12</v>
      </c>
      <c r="H21" s="5"/>
      <c r="I21" s="6" t="s">
        <v>13</v>
      </c>
      <c r="J21" s="5"/>
      <c r="K21" s="8" t="s">
        <v>15</v>
      </c>
      <c r="L21" s="7"/>
    </row>
    <row r="25" spans="1:13" ht="28.2" x14ac:dyDescent="0.3">
      <c r="A25" s="9" t="s">
        <v>18</v>
      </c>
      <c r="C25" s="4" t="s">
        <v>10</v>
      </c>
      <c r="D25" s="5"/>
      <c r="E25" s="6" t="s">
        <v>11</v>
      </c>
      <c r="F25" s="5"/>
      <c r="G25" s="6" t="s">
        <v>13</v>
      </c>
      <c r="H25" s="5"/>
      <c r="I25" s="8" t="s">
        <v>15</v>
      </c>
    </row>
    <row r="28" spans="1:13" ht="14.4" customHeight="1" x14ac:dyDescent="0.3">
      <c r="A28" s="28" t="s">
        <v>19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1" t="s">
        <v>20</v>
      </c>
    </row>
    <row r="29" spans="1:13" x14ac:dyDescent="0.3">
      <c r="A29" s="27" t="s">
        <v>21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2">
        <v>1</v>
      </c>
    </row>
    <row r="30" spans="1:13" x14ac:dyDescent="0.3">
      <c r="A30" s="27" t="s">
        <v>22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12">
        <v>2</v>
      </c>
    </row>
    <row r="31" spans="1:13" x14ac:dyDescent="0.3">
      <c r="A31" s="27" t="s">
        <v>23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12">
        <v>1</v>
      </c>
    </row>
    <row r="32" spans="1:13" x14ac:dyDescent="0.3">
      <c r="A32" s="27" t="s">
        <v>24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2">
        <v>1</v>
      </c>
    </row>
    <row r="33" spans="1:15" x14ac:dyDescent="0.3">
      <c r="A33" s="27" t="s">
        <v>25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12">
        <v>2</v>
      </c>
    </row>
    <row r="34" spans="1:15" x14ac:dyDescent="0.3">
      <c r="A34" s="27" t="s">
        <v>26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2">
        <v>2</v>
      </c>
      <c r="O34" s="26"/>
    </row>
    <row r="35" spans="1:15" x14ac:dyDescent="0.3">
      <c r="A35" s="27" t="s">
        <v>27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12">
        <v>5</v>
      </c>
    </row>
    <row r="36" spans="1:15" x14ac:dyDescent="0.3">
      <c r="A36" s="27" t="s">
        <v>28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12">
        <v>8</v>
      </c>
    </row>
    <row r="37" spans="1:15" x14ac:dyDescent="0.3">
      <c r="A37" s="27" t="s">
        <v>29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12">
        <v>3</v>
      </c>
    </row>
    <row r="38" spans="1:15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1" t="s">
        <v>30</v>
      </c>
      <c r="M38" s="11">
        <f>SUM(M29:M37)</f>
        <v>25</v>
      </c>
    </row>
  </sheetData>
  <mergeCells count="10">
    <mergeCell ref="A34:L34"/>
    <mergeCell ref="A35:L35"/>
    <mergeCell ref="A36:L36"/>
    <mergeCell ref="A37:L37"/>
    <mergeCell ref="A28:L28"/>
    <mergeCell ref="A29:L29"/>
    <mergeCell ref="A30:L30"/>
    <mergeCell ref="A31:L31"/>
    <mergeCell ref="A32:L32"/>
    <mergeCell ref="A33:L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B9A5-F34A-4D19-AD07-A4E5FD7639B5}">
  <dimension ref="A1:E509"/>
  <sheetViews>
    <sheetView workbookViewId="0">
      <selection activeCell="J3" sqref="J3"/>
    </sheetView>
  </sheetViews>
  <sheetFormatPr defaultRowHeight="14.4" x14ac:dyDescent="0.3"/>
  <cols>
    <col min="1" max="1" width="21.109375" customWidth="1"/>
    <col min="2" max="2" width="19.33203125" customWidth="1"/>
    <col min="3" max="3" width="19.33203125" bestFit="1" customWidth="1"/>
    <col min="4" max="4" width="18.5546875" customWidth="1"/>
    <col min="5" max="5" width="17.21875" customWidth="1"/>
    <col min="8" max="8" width="11.6640625" customWidth="1"/>
    <col min="9" max="9" width="20.44140625" customWidth="1"/>
    <col min="10" max="10" width="18.44140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 t="s">
        <v>36</v>
      </c>
      <c r="B2" t="s">
        <v>37</v>
      </c>
      <c r="C2" t="s">
        <v>10</v>
      </c>
      <c r="D2" s="1">
        <v>45314</v>
      </c>
      <c r="E2">
        <v>102900</v>
      </c>
    </row>
    <row r="3" spans="1:5" x14ac:dyDescent="0.3">
      <c r="A3" t="s">
        <v>36</v>
      </c>
      <c r="B3" t="s">
        <v>37</v>
      </c>
      <c r="C3" t="s">
        <v>11</v>
      </c>
      <c r="D3" s="1">
        <v>45314</v>
      </c>
      <c r="E3">
        <v>102900</v>
      </c>
    </row>
    <row r="4" spans="1:5" x14ac:dyDescent="0.3">
      <c r="A4" t="s">
        <v>38</v>
      </c>
      <c r="B4" t="s">
        <v>39</v>
      </c>
      <c r="C4" t="s">
        <v>10</v>
      </c>
      <c r="D4" s="1">
        <v>45314</v>
      </c>
      <c r="E4">
        <v>22700</v>
      </c>
    </row>
    <row r="5" spans="1:5" x14ac:dyDescent="0.3">
      <c r="A5" t="s">
        <v>36</v>
      </c>
      <c r="B5" t="s">
        <v>37</v>
      </c>
      <c r="C5" t="s">
        <v>12</v>
      </c>
      <c r="D5" s="1">
        <v>45315</v>
      </c>
      <c r="E5">
        <v>102900</v>
      </c>
    </row>
    <row r="6" spans="1:5" x14ac:dyDescent="0.3">
      <c r="A6" t="s">
        <v>38</v>
      </c>
      <c r="B6" t="s">
        <v>39</v>
      </c>
      <c r="C6" t="s">
        <v>11</v>
      </c>
      <c r="D6" s="1">
        <v>45315</v>
      </c>
      <c r="E6">
        <v>22700</v>
      </c>
    </row>
    <row r="7" spans="1:5" x14ac:dyDescent="0.3">
      <c r="A7" t="s">
        <v>38</v>
      </c>
      <c r="B7" t="s">
        <v>39</v>
      </c>
      <c r="C7" t="s">
        <v>12</v>
      </c>
      <c r="D7" s="1">
        <v>45315</v>
      </c>
      <c r="E7">
        <v>22700</v>
      </c>
    </row>
    <row r="8" spans="1:5" x14ac:dyDescent="0.3">
      <c r="A8" t="s">
        <v>40</v>
      </c>
      <c r="B8" t="s">
        <v>41</v>
      </c>
      <c r="C8" t="s">
        <v>10</v>
      </c>
      <c r="D8" s="1">
        <v>45315</v>
      </c>
      <c r="E8">
        <v>319800</v>
      </c>
    </row>
    <row r="9" spans="1:5" x14ac:dyDescent="0.3">
      <c r="A9" t="s">
        <v>42</v>
      </c>
      <c r="B9" t="s">
        <v>43</v>
      </c>
      <c r="C9" t="s">
        <v>10</v>
      </c>
      <c r="D9" s="1">
        <v>45315</v>
      </c>
      <c r="E9">
        <v>89300</v>
      </c>
    </row>
    <row r="10" spans="1:5" x14ac:dyDescent="0.3">
      <c r="A10" t="s">
        <v>36</v>
      </c>
      <c r="B10" t="s">
        <v>37</v>
      </c>
      <c r="C10" t="s">
        <v>13</v>
      </c>
      <c r="D10" s="1">
        <v>45316</v>
      </c>
      <c r="E10">
        <v>102900</v>
      </c>
    </row>
    <row r="11" spans="1:5" x14ac:dyDescent="0.3">
      <c r="A11" t="s">
        <v>38</v>
      </c>
      <c r="B11" t="s">
        <v>39</v>
      </c>
      <c r="C11" t="s">
        <v>13</v>
      </c>
      <c r="D11" s="1">
        <v>45316</v>
      </c>
      <c r="E11">
        <v>22700</v>
      </c>
    </row>
    <row r="12" spans="1:5" x14ac:dyDescent="0.3">
      <c r="A12" t="s">
        <v>40</v>
      </c>
      <c r="B12" t="s">
        <v>41</v>
      </c>
      <c r="C12" t="s">
        <v>11</v>
      </c>
      <c r="D12" s="1">
        <v>45316</v>
      </c>
      <c r="E12">
        <v>319800</v>
      </c>
    </row>
    <row r="13" spans="1:5" x14ac:dyDescent="0.3">
      <c r="A13" t="s">
        <v>42</v>
      </c>
      <c r="B13" t="s">
        <v>43</v>
      </c>
      <c r="C13" t="s">
        <v>11</v>
      </c>
      <c r="D13" s="1">
        <v>45316</v>
      </c>
      <c r="E13">
        <v>89300</v>
      </c>
    </row>
    <row r="14" spans="1:5" x14ac:dyDescent="0.3">
      <c r="A14" t="s">
        <v>40</v>
      </c>
      <c r="B14" t="s">
        <v>41</v>
      </c>
      <c r="C14" t="s">
        <v>12</v>
      </c>
      <c r="D14" s="1">
        <v>45317</v>
      </c>
      <c r="E14">
        <v>319800</v>
      </c>
    </row>
    <row r="15" spans="1:5" x14ac:dyDescent="0.3">
      <c r="A15" t="s">
        <v>42</v>
      </c>
      <c r="B15" t="s">
        <v>43</v>
      </c>
      <c r="C15" t="s">
        <v>12</v>
      </c>
      <c r="D15" s="1">
        <v>45317</v>
      </c>
      <c r="E15">
        <v>89300</v>
      </c>
    </row>
    <row r="16" spans="1:5" x14ac:dyDescent="0.3">
      <c r="A16" t="s">
        <v>40</v>
      </c>
      <c r="B16" t="s">
        <v>41</v>
      </c>
      <c r="C16" t="s">
        <v>13</v>
      </c>
      <c r="D16" s="1">
        <v>45318</v>
      </c>
      <c r="E16">
        <v>319800</v>
      </c>
    </row>
    <row r="17" spans="1:5" x14ac:dyDescent="0.3">
      <c r="A17" t="s">
        <v>44</v>
      </c>
      <c r="B17" t="s">
        <v>45</v>
      </c>
      <c r="C17" t="s">
        <v>10</v>
      </c>
      <c r="D17" s="1">
        <v>45318</v>
      </c>
      <c r="E17">
        <v>10400</v>
      </c>
    </row>
    <row r="18" spans="1:5" x14ac:dyDescent="0.3">
      <c r="A18" t="s">
        <v>36</v>
      </c>
      <c r="B18" t="s">
        <v>37</v>
      </c>
      <c r="C18" t="s">
        <v>46</v>
      </c>
      <c r="D18" s="1">
        <v>45319</v>
      </c>
      <c r="E18">
        <v>102900</v>
      </c>
    </row>
    <row r="19" spans="1:5" x14ac:dyDescent="0.3">
      <c r="A19" t="s">
        <v>44</v>
      </c>
      <c r="B19" t="s">
        <v>45</v>
      </c>
      <c r="C19" t="s">
        <v>11</v>
      </c>
      <c r="D19" s="1">
        <v>45319</v>
      </c>
      <c r="E19">
        <v>10400</v>
      </c>
    </row>
    <row r="20" spans="1:5" x14ac:dyDescent="0.3">
      <c r="A20" t="s">
        <v>44</v>
      </c>
      <c r="B20" t="s">
        <v>45</v>
      </c>
      <c r="C20" t="s">
        <v>12</v>
      </c>
      <c r="D20" s="1">
        <v>45319</v>
      </c>
      <c r="E20">
        <v>10400</v>
      </c>
    </row>
    <row r="21" spans="1:5" x14ac:dyDescent="0.3">
      <c r="A21" t="s">
        <v>44</v>
      </c>
      <c r="B21" t="s">
        <v>45</v>
      </c>
      <c r="C21" t="s">
        <v>13</v>
      </c>
      <c r="D21" s="1">
        <v>45321</v>
      </c>
      <c r="E21">
        <v>10400</v>
      </c>
    </row>
    <row r="22" spans="1:5" x14ac:dyDescent="0.3">
      <c r="A22" t="s">
        <v>42</v>
      </c>
      <c r="B22" t="s">
        <v>47</v>
      </c>
      <c r="C22" t="s">
        <v>10</v>
      </c>
      <c r="D22" s="1">
        <v>45321</v>
      </c>
      <c r="E22">
        <v>586200</v>
      </c>
    </row>
    <row r="23" spans="1:5" x14ac:dyDescent="0.3">
      <c r="A23" t="s">
        <v>36</v>
      </c>
      <c r="B23" t="s">
        <v>48</v>
      </c>
      <c r="C23" t="s">
        <v>10</v>
      </c>
      <c r="D23" s="1">
        <v>45321</v>
      </c>
      <c r="E23">
        <v>107200</v>
      </c>
    </row>
    <row r="24" spans="1:5" x14ac:dyDescent="0.3">
      <c r="A24" t="s">
        <v>36</v>
      </c>
      <c r="B24" t="s">
        <v>48</v>
      </c>
      <c r="C24" t="s">
        <v>11</v>
      </c>
      <c r="D24" s="1">
        <v>45322</v>
      </c>
      <c r="E24">
        <v>107200</v>
      </c>
    </row>
    <row r="25" spans="1:5" x14ac:dyDescent="0.3">
      <c r="A25" t="s">
        <v>40</v>
      </c>
      <c r="B25" t="s">
        <v>41</v>
      </c>
      <c r="C25" t="s">
        <v>46</v>
      </c>
      <c r="D25" s="1">
        <v>45323</v>
      </c>
      <c r="E25">
        <v>319800</v>
      </c>
    </row>
    <row r="26" spans="1:5" x14ac:dyDescent="0.3">
      <c r="A26" t="s">
        <v>42</v>
      </c>
      <c r="B26" t="s">
        <v>47</v>
      </c>
      <c r="C26" t="s">
        <v>11</v>
      </c>
      <c r="D26" s="1">
        <v>45323</v>
      </c>
      <c r="E26">
        <v>586200</v>
      </c>
    </row>
    <row r="27" spans="1:5" x14ac:dyDescent="0.3">
      <c r="A27" t="s">
        <v>49</v>
      </c>
      <c r="B27" t="s">
        <v>50</v>
      </c>
      <c r="C27" t="s">
        <v>10</v>
      </c>
      <c r="D27" s="1">
        <v>45323</v>
      </c>
      <c r="E27">
        <v>282900</v>
      </c>
    </row>
    <row r="28" spans="1:5" x14ac:dyDescent="0.3">
      <c r="A28" t="s">
        <v>49</v>
      </c>
      <c r="B28" t="s">
        <v>50</v>
      </c>
      <c r="C28" t="s">
        <v>11</v>
      </c>
      <c r="D28" s="1">
        <v>45323</v>
      </c>
      <c r="E28">
        <v>282900</v>
      </c>
    </row>
    <row r="29" spans="1:5" x14ac:dyDescent="0.3">
      <c r="A29" t="s">
        <v>38</v>
      </c>
      <c r="B29" t="s">
        <v>51</v>
      </c>
      <c r="C29" t="s">
        <v>10</v>
      </c>
      <c r="D29" s="1">
        <v>45323</v>
      </c>
      <c r="E29">
        <v>50000</v>
      </c>
    </row>
    <row r="30" spans="1:5" x14ac:dyDescent="0.3">
      <c r="A30" t="s">
        <v>40</v>
      </c>
      <c r="B30" t="s">
        <v>41</v>
      </c>
      <c r="C30" t="s">
        <v>15</v>
      </c>
      <c r="D30" s="1">
        <v>45324</v>
      </c>
      <c r="E30">
        <v>319800</v>
      </c>
    </row>
    <row r="31" spans="1:5" x14ac:dyDescent="0.3">
      <c r="A31" t="s">
        <v>44</v>
      </c>
      <c r="B31" t="s">
        <v>45</v>
      </c>
      <c r="C31" t="s">
        <v>46</v>
      </c>
      <c r="D31" s="1">
        <v>45324</v>
      </c>
      <c r="E31">
        <v>10400</v>
      </c>
    </row>
    <row r="32" spans="1:5" x14ac:dyDescent="0.3">
      <c r="A32" t="s">
        <v>36</v>
      </c>
      <c r="B32" t="s">
        <v>48</v>
      </c>
      <c r="C32" t="s">
        <v>12</v>
      </c>
      <c r="D32" s="1">
        <v>45324</v>
      </c>
      <c r="E32">
        <v>107200</v>
      </c>
    </row>
    <row r="33" spans="1:5" x14ac:dyDescent="0.3">
      <c r="A33" t="s">
        <v>40</v>
      </c>
      <c r="B33" t="s">
        <v>52</v>
      </c>
      <c r="C33" t="s">
        <v>10</v>
      </c>
      <c r="D33" s="1">
        <v>45324</v>
      </c>
      <c r="E33">
        <v>204600</v>
      </c>
    </row>
    <row r="34" spans="1:5" x14ac:dyDescent="0.3">
      <c r="A34" t="s">
        <v>42</v>
      </c>
      <c r="B34" t="s">
        <v>53</v>
      </c>
      <c r="C34" t="s">
        <v>10</v>
      </c>
      <c r="D34" s="1">
        <v>45324</v>
      </c>
      <c r="E34">
        <v>113500</v>
      </c>
    </row>
    <row r="35" spans="1:5" x14ac:dyDescent="0.3">
      <c r="A35" t="s">
        <v>49</v>
      </c>
      <c r="B35" t="s">
        <v>50</v>
      </c>
      <c r="C35" t="s">
        <v>12</v>
      </c>
      <c r="D35" s="1">
        <v>45324</v>
      </c>
      <c r="E35">
        <v>282900</v>
      </c>
    </row>
    <row r="36" spans="1:5" x14ac:dyDescent="0.3">
      <c r="A36" t="s">
        <v>36</v>
      </c>
      <c r="B36" t="s">
        <v>48</v>
      </c>
      <c r="C36" t="s">
        <v>13</v>
      </c>
      <c r="D36" s="1">
        <v>45325</v>
      </c>
      <c r="E36">
        <v>107200</v>
      </c>
    </row>
    <row r="37" spans="1:5" x14ac:dyDescent="0.3">
      <c r="A37" t="s">
        <v>36</v>
      </c>
      <c r="B37" t="s">
        <v>54</v>
      </c>
      <c r="C37" t="s">
        <v>10</v>
      </c>
      <c r="D37" s="1">
        <v>45325</v>
      </c>
      <c r="E37">
        <v>11400</v>
      </c>
    </row>
    <row r="38" spans="1:5" x14ac:dyDescent="0.3">
      <c r="A38" t="s">
        <v>42</v>
      </c>
      <c r="B38" t="s">
        <v>53</v>
      </c>
      <c r="C38" t="s">
        <v>11</v>
      </c>
      <c r="D38" s="1">
        <v>45325</v>
      </c>
      <c r="E38">
        <v>113500</v>
      </c>
    </row>
    <row r="39" spans="1:5" x14ac:dyDescent="0.3">
      <c r="A39" t="s">
        <v>42</v>
      </c>
      <c r="B39" t="s">
        <v>53</v>
      </c>
      <c r="C39" t="s">
        <v>12</v>
      </c>
      <c r="D39" s="1">
        <v>45325</v>
      </c>
      <c r="E39">
        <v>113500</v>
      </c>
    </row>
    <row r="40" spans="1:5" x14ac:dyDescent="0.3">
      <c r="A40" t="s">
        <v>44</v>
      </c>
      <c r="B40" t="s">
        <v>55</v>
      </c>
      <c r="C40" t="s">
        <v>10</v>
      </c>
      <c r="D40" s="1">
        <v>45325</v>
      </c>
      <c r="E40">
        <v>7300</v>
      </c>
    </row>
    <row r="41" spans="1:5" x14ac:dyDescent="0.3">
      <c r="A41" t="s">
        <v>36</v>
      </c>
      <c r="B41" t="s">
        <v>56</v>
      </c>
      <c r="C41" t="s">
        <v>10</v>
      </c>
      <c r="D41" s="1">
        <v>45325</v>
      </c>
      <c r="E41">
        <v>41800</v>
      </c>
    </row>
    <row r="42" spans="1:5" x14ac:dyDescent="0.3">
      <c r="A42" t="s">
        <v>42</v>
      </c>
      <c r="B42" t="s">
        <v>57</v>
      </c>
      <c r="C42" t="s">
        <v>10</v>
      </c>
      <c r="D42" s="1">
        <v>45325</v>
      </c>
      <c r="E42">
        <v>254000</v>
      </c>
    </row>
    <row r="43" spans="1:5" x14ac:dyDescent="0.3">
      <c r="A43" t="s">
        <v>44</v>
      </c>
      <c r="B43" t="s">
        <v>45</v>
      </c>
      <c r="C43" t="s">
        <v>15</v>
      </c>
      <c r="D43" s="1">
        <v>45326</v>
      </c>
      <c r="E43">
        <v>10400</v>
      </c>
    </row>
    <row r="44" spans="1:5" x14ac:dyDescent="0.3">
      <c r="A44" t="s">
        <v>40</v>
      </c>
      <c r="B44" t="s">
        <v>52</v>
      </c>
      <c r="C44" t="s">
        <v>11</v>
      </c>
      <c r="D44" s="1">
        <v>45326</v>
      </c>
      <c r="E44">
        <v>204600</v>
      </c>
    </row>
    <row r="45" spans="1:5" x14ac:dyDescent="0.3">
      <c r="A45" t="s">
        <v>36</v>
      </c>
      <c r="B45" t="s">
        <v>54</v>
      </c>
      <c r="C45" t="s">
        <v>11</v>
      </c>
      <c r="D45" s="1">
        <v>45326</v>
      </c>
      <c r="E45">
        <v>11400</v>
      </c>
    </row>
    <row r="46" spans="1:5" x14ac:dyDescent="0.3">
      <c r="A46" t="s">
        <v>49</v>
      </c>
      <c r="B46" t="s">
        <v>58</v>
      </c>
      <c r="C46" t="s">
        <v>10</v>
      </c>
      <c r="D46" s="1">
        <v>45326</v>
      </c>
      <c r="E46">
        <v>223300</v>
      </c>
    </row>
    <row r="47" spans="1:5" x14ac:dyDescent="0.3">
      <c r="A47" t="s">
        <v>44</v>
      </c>
      <c r="B47" t="s">
        <v>59</v>
      </c>
      <c r="C47" t="s">
        <v>10</v>
      </c>
      <c r="D47" s="1">
        <v>45326</v>
      </c>
      <c r="E47">
        <v>9800</v>
      </c>
    </row>
    <row r="48" spans="1:5" x14ac:dyDescent="0.3">
      <c r="A48" t="s">
        <v>38</v>
      </c>
      <c r="B48" t="s">
        <v>51</v>
      </c>
      <c r="C48" t="s">
        <v>11</v>
      </c>
      <c r="D48" s="1">
        <v>45326</v>
      </c>
      <c r="E48">
        <v>50000</v>
      </c>
    </row>
    <row r="49" spans="1:5" x14ac:dyDescent="0.3">
      <c r="A49" t="s">
        <v>36</v>
      </c>
      <c r="B49" t="s">
        <v>60</v>
      </c>
      <c r="C49" t="s">
        <v>10</v>
      </c>
      <c r="D49" s="1">
        <v>45326</v>
      </c>
      <c r="E49">
        <v>37200</v>
      </c>
    </row>
    <row r="50" spans="1:5" x14ac:dyDescent="0.3">
      <c r="A50" t="s">
        <v>42</v>
      </c>
      <c r="B50" t="s">
        <v>53</v>
      </c>
      <c r="C50" t="s">
        <v>13</v>
      </c>
      <c r="D50" s="1">
        <v>45327</v>
      </c>
      <c r="E50">
        <v>113500</v>
      </c>
    </row>
    <row r="51" spans="1:5" x14ac:dyDescent="0.3">
      <c r="A51" t="s">
        <v>36</v>
      </c>
      <c r="B51" t="s">
        <v>61</v>
      </c>
      <c r="C51" t="s">
        <v>10</v>
      </c>
      <c r="D51" s="1">
        <v>45327</v>
      </c>
      <c r="E51">
        <v>100700</v>
      </c>
    </row>
    <row r="52" spans="1:5" x14ac:dyDescent="0.3">
      <c r="A52" t="s">
        <v>40</v>
      </c>
      <c r="B52" t="s">
        <v>62</v>
      </c>
      <c r="C52" t="s">
        <v>10</v>
      </c>
      <c r="D52" s="1">
        <v>45327</v>
      </c>
      <c r="E52">
        <v>100000</v>
      </c>
    </row>
    <row r="53" spans="1:5" x14ac:dyDescent="0.3">
      <c r="A53" t="s">
        <v>38</v>
      </c>
      <c r="B53" t="s">
        <v>51</v>
      </c>
      <c r="C53" t="s">
        <v>12</v>
      </c>
      <c r="D53" s="1">
        <v>45327</v>
      </c>
      <c r="E53">
        <v>50000</v>
      </c>
    </row>
    <row r="54" spans="1:5" x14ac:dyDescent="0.3">
      <c r="A54" t="s">
        <v>36</v>
      </c>
      <c r="B54" t="s">
        <v>54</v>
      </c>
      <c r="C54" t="s">
        <v>12</v>
      </c>
      <c r="D54" s="1">
        <v>45328</v>
      </c>
      <c r="E54">
        <v>11400</v>
      </c>
    </row>
    <row r="55" spans="1:5" x14ac:dyDescent="0.3">
      <c r="A55" t="s">
        <v>49</v>
      </c>
      <c r="B55" t="s">
        <v>58</v>
      </c>
      <c r="C55" t="s">
        <v>11</v>
      </c>
      <c r="D55" s="1">
        <v>45328</v>
      </c>
      <c r="E55">
        <v>223300</v>
      </c>
    </row>
    <row r="56" spans="1:5" x14ac:dyDescent="0.3">
      <c r="A56" t="s">
        <v>49</v>
      </c>
      <c r="B56" t="s">
        <v>58</v>
      </c>
      <c r="C56" t="s">
        <v>12</v>
      </c>
      <c r="D56" s="1">
        <v>45328</v>
      </c>
      <c r="E56">
        <v>223300</v>
      </c>
    </row>
    <row r="57" spans="1:5" x14ac:dyDescent="0.3">
      <c r="A57" t="s">
        <v>36</v>
      </c>
      <c r="B57" t="s">
        <v>61</v>
      </c>
      <c r="C57" t="s">
        <v>11</v>
      </c>
      <c r="D57" s="1">
        <v>45328</v>
      </c>
      <c r="E57">
        <v>100700</v>
      </c>
    </row>
    <row r="58" spans="1:5" x14ac:dyDescent="0.3">
      <c r="A58" t="s">
        <v>44</v>
      </c>
      <c r="B58" t="s">
        <v>55</v>
      </c>
      <c r="C58" t="s">
        <v>11</v>
      </c>
      <c r="D58" s="1">
        <v>45328</v>
      </c>
      <c r="E58">
        <v>7300</v>
      </c>
    </row>
    <row r="59" spans="1:5" x14ac:dyDescent="0.3">
      <c r="A59" t="s">
        <v>36</v>
      </c>
      <c r="B59" t="s">
        <v>56</v>
      </c>
      <c r="C59" t="s">
        <v>11</v>
      </c>
      <c r="D59" s="1">
        <v>45328</v>
      </c>
      <c r="E59">
        <v>41800</v>
      </c>
    </row>
    <row r="60" spans="1:5" x14ac:dyDescent="0.3">
      <c r="A60" t="s">
        <v>42</v>
      </c>
      <c r="B60" t="s">
        <v>57</v>
      </c>
      <c r="C60" t="s">
        <v>11</v>
      </c>
      <c r="D60" s="1">
        <v>45328</v>
      </c>
      <c r="E60">
        <v>254000</v>
      </c>
    </row>
    <row r="61" spans="1:5" x14ac:dyDescent="0.3">
      <c r="A61" t="s">
        <v>36</v>
      </c>
      <c r="B61" t="s">
        <v>48</v>
      </c>
      <c r="C61" t="s">
        <v>46</v>
      </c>
      <c r="D61" s="1">
        <v>45329</v>
      </c>
      <c r="E61">
        <v>107200</v>
      </c>
    </row>
    <row r="62" spans="1:5" x14ac:dyDescent="0.3">
      <c r="A62" t="s">
        <v>40</v>
      </c>
      <c r="B62" t="s">
        <v>52</v>
      </c>
      <c r="C62" t="s">
        <v>12</v>
      </c>
      <c r="D62" s="1">
        <v>45329</v>
      </c>
      <c r="E62">
        <v>204600</v>
      </c>
    </row>
    <row r="63" spans="1:5" x14ac:dyDescent="0.3">
      <c r="A63" t="s">
        <v>36</v>
      </c>
      <c r="B63" t="s">
        <v>54</v>
      </c>
      <c r="C63" t="s">
        <v>13</v>
      </c>
      <c r="D63" s="1">
        <v>45329</v>
      </c>
      <c r="E63">
        <v>11400</v>
      </c>
    </row>
    <row r="64" spans="1:5" x14ac:dyDescent="0.3">
      <c r="A64" t="s">
        <v>42</v>
      </c>
      <c r="B64" t="s">
        <v>53</v>
      </c>
      <c r="C64" t="s">
        <v>46</v>
      </c>
      <c r="D64" s="1">
        <v>45329</v>
      </c>
      <c r="E64">
        <v>113500</v>
      </c>
    </row>
    <row r="65" spans="1:5" x14ac:dyDescent="0.3">
      <c r="A65" t="s">
        <v>49</v>
      </c>
      <c r="B65" t="s">
        <v>50</v>
      </c>
      <c r="C65" t="s">
        <v>13</v>
      </c>
      <c r="D65" s="1">
        <v>45329</v>
      </c>
      <c r="E65">
        <v>282900</v>
      </c>
    </row>
    <row r="66" spans="1:5" x14ac:dyDescent="0.3">
      <c r="A66" t="s">
        <v>44</v>
      </c>
      <c r="B66" t="s">
        <v>55</v>
      </c>
      <c r="C66" t="s">
        <v>12</v>
      </c>
      <c r="D66" s="1">
        <v>45329</v>
      </c>
      <c r="E66">
        <v>7300</v>
      </c>
    </row>
    <row r="67" spans="1:5" x14ac:dyDescent="0.3">
      <c r="A67" t="s">
        <v>36</v>
      </c>
      <c r="B67" t="s">
        <v>56</v>
      </c>
      <c r="C67" t="s">
        <v>12</v>
      </c>
      <c r="D67" s="1">
        <v>45329</v>
      </c>
      <c r="E67">
        <v>41800</v>
      </c>
    </row>
    <row r="68" spans="1:5" x14ac:dyDescent="0.3">
      <c r="A68" t="s">
        <v>42</v>
      </c>
      <c r="B68" t="s">
        <v>57</v>
      </c>
      <c r="C68" t="s">
        <v>12</v>
      </c>
      <c r="D68" s="1">
        <v>45329</v>
      </c>
      <c r="E68">
        <v>254000</v>
      </c>
    </row>
    <row r="69" spans="1:5" x14ac:dyDescent="0.3">
      <c r="A69" t="s">
        <v>36</v>
      </c>
      <c r="B69" t="s">
        <v>60</v>
      </c>
      <c r="C69" t="s">
        <v>11</v>
      </c>
      <c r="D69" s="1">
        <v>45329</v>
      </c>
      <c r="E69">
        <v>37200</v>
      </c>
    </row>
    <row r="70" spans="1:5" x14ac:dyDescent="0.3">
      <c r="A70" t="s">
        <v>44</v>
      </c>
      <c r="B70" t="s">
        <v>63</v>
      </c>
      <c r="C70" t="s">
        <v>10</v>
      </c>
      <c r="D70" s="1">
        <v>45329</v>
      </c>
      <c r="E70">
        <v>5800</v>
      </c>
    </row>
    <row r="71" spans="1:5" x14ac:dyDescent="0.3">
      <c r="A71" t="s">
        <v>36</v>
      </c>
      <c r="B71" t="s">
        <v>48</v>
      </c>
      <c r="C71" t="s">
        <v>15</v>
      </c>
      <c r="D71" s="1">
        <v>45330</v>
      </c>
      <c r="E71">
        <v>107200</v>
      </c>
    </row>
    <row r="72" spans="1:5" x14ac:dyDescent="0.3">
      <c r="A72" t="s">
        <v>36</v>
      </c>
      <c r="B72" t="s">
        <v>60</v>
      </c>
      <c r="C72" t="s">
        <v>12</v>
      </c>
      <c r="D72" s="1">
        <v>45330</v>
      </c>
      <c r="E72">
        <v>37200</v>
      </c>
    </row>
    <row r="73" spans="1:5" x14ac:dyDescent="0.3">
      <c r="A73" t="s">
        <v>40</v>
      </c>
      <c r="B73" t="s">
        <v>52</v>
      </c>
      <c r="C73" t="s">
        <v>13</v>
      </c>
      <c r="D73" s="1">
        <v>45331</v>
      </c>
      <c r="E73">
        <v>204600</v>
      </c>
    </row>
    <row r="74" spans="1:5" x14ac:dyDescent="0.3">
      <c r="A74" t="s">
        <v>36</v>
      </c>
      <c r="B74" t="s">
        <v>61</v>
      </c>
      <c r="C74" t="s">
        <v>12</v>
      </c>
      <c r="D74" s="1">
        <v>45331</v>
      </c>
      <c r="E74">
        <v>100700</v>
      </c>
    </row>
    <row r="75" spans="1:5" x14ac:dyDescent="0.3">
      <c r="A75" t="s">
        <v>38</v>
      </c>
      <c r="B75" t="s">
        <v>51</v>
      </c>
      <c r="C75" t="s">
        <v>13</v>
      </c>
      <c r="D75" s="1">
        <v>45331</v>
      </c>
      <c r="E75">
        <v>50000</v>
      </c>
    </row>
    <row r="76" spans="1:5" x14ac:dyDescent="0.3">
      <c r="A76" t="s">
        <v>36</v>
      </c>
      <c r="B76" t="s">
        <v>54</v>
      </c>
      <c r="C76" t="s">
        <v>46</v>
      </c>
      <c r="D76" s="1">
        <v>45332</v>
      </c>
      <c r="E76">
        <v>11400</v>
      </c>
    </row>
    <row r="77" spans="1:5" x14ac:dyDescent="0.3">
      <c r="A77" t="s">
        <v>42</v>
      </c>
      <c r="B77" t="s">
        <v>53</v>
      </c>
      <c r="C77" t="s">
        <v>15</v>
      </c>
      <c r="D77" s="1">
        <v>45332</v>
      </c>
      <c r="E77">
        <v>113500</v>
      </c>
    </row>
    <row r="78" spans="1:5" x14ac:dyDescent="0.3">
      <c r="A78" t="s">
        <v>40</v>
      </c>
      <c r="B78" t="s">
        <v>62</v>
      </c>
      <c r="C78" t="s">
        <v>11</v>
      </c>
      <c r="D78" s="1">
        <v>45332</v>
      </c>
      <c r="E78">
        <v>100000</v>
      </c>
    </row>
    <row r="79" spans="1:5" x14ac:dyDescent="0.3">
      <c r="A79" t="s">
        <v>44</v>
      </c>
      <c r="B79" t="s">
        <v>63</v>
      </c>
      <c r="C79" t="s">
        <v>11</v>
      </c>
      <c r="D79" s="1">
        <v>45332</v>
      </c>
      <c r="E79">
        <v>5800</v>
      </c>
    </row>
    <row r="80" spans="1:5" x14ac:dyDescent="0.3">
      <c r="A80" t="s">
        <v>36</v>
      </c>
      <c r="B80" t="s">
        <v>64</v>
      </c>
      <c r="C80" t="s">
        <v>10</v>
      </c>
      <c r="D80" s="1">
        <v>45332</v>
      </c>
      <c r="E80">
        <v>130400</v>
      </c>
    </row>
    <row r="81" spans="1:5" x14ac:dyDescent="0.3">
      <c r="A81" t="s">
        <v>49</v>
      </c>
      <c r="B81" t="s">
        <v>58</v>
      </c>
      <c r="C81" t="s">
        <v>13</v>
      </c>
      <c r="D81" s="1">
        <v>45333</v>
      </c>
      <c r="E81">
        <v>223300</v>
      </c>
    </row>
    <row r="82" spans="1:5" x14ac:dyDescent="0.3">
      <c r="A82" t="s">
        <v>36</v>
      </c>
      <c r="B82" t="s">
        <v>61</v>
      </c>
      <c r="C82" t="s">
        <v>13</v>
      </c>
      <c r="D82" s="1">
        <v>45333</v>
      </c>
      <c r="E82">
        <v>100700</v>
      </c>
    </row>
    <row r="83" spans="1:5" x14ac:dyDescent="0.3">
      <c r="A83" t="s">
        <v>40</v>
      </c>
      <c r="B83" t="s">
        <v>62</v>
      </c>
      <c r="C83" t="s">
        <v>12</v>
      </c>
      <c r="D83" s="1">
        <v>45333</v>
      </c>
      <c r="E83">
        <v>100000</v>
      </c>
    </row>
    <row r="84" spans="1:5" x14ac:dyDescent="0.3">
      <c r="A84" t="s">
        <v>44</v>
      </c>
      <c r="B84" t="s">
        <v>55</v>
      </c>
      <c r="C84" t="s">
        <v>13</v>
      </c>
      <c r="D84" s="1">
        <v>45333</v>
      </c>
      <c r="E84">
        <v>7300</v>
      </c>
    </row>
    <row r="85" spans="1:5" x14ac:dyDescent="0.3">
      <c r="A85" t="s">
        <v>36</v>
      </c>
      <c r="B85" t="s">
        <v>56</v>
      </c>
      <c r="C85" t="s">
        <v>13</v>
      </c>
      <c r="D85" s="1">
        <v>45333</v>
      </c>
      <c r="E85">
        <v>41800</v>
      </c>
    </row>
    <row r="86" spans="1:5" x14ac:dyDescent="0.3">
      <c r="A86" t="s">
        <v>42</v>
      </c>
      <c r="B86" t="s">
        <v>57</v>
      </c>
      <c r="C86" t="s">
        <v>13</v>
      </c>
      <c r="D86" s="1">
        <v>45333</v>
      </c>
      <c r="E86">
        <v>254000</v>
      </c>
    </row>
    <row r="87" spans="1:5" x14ac:dyDescent="0.3">
      <c r="A87" t="s">
        <v>44</v>
      </c>
      <c r="B87" t="s">
        <v>63</v>
      </c>
      <c r="C87" t="s">
        <v>12</v>
      </c>
      <c r="D87" s="1">
        <v>45333</v>
      </c>
      <c r="E87">
        <v>5800</v>
      </c>
    </row>
    <row r="88" spans="1:5" x14ac:dyDescent="0.3">
      <c r="A88" t="s">
        <v>49</v>
      </c>
      <c r="B88" t="s">
        <v>65</v>
      </c>
      <c r="C88" t="s">
        <v>10</v>
      </c>
      <c r="D88" s="1">
        <v>45333</v>
      </c>
      <c r="E88">
        <v>184400</v>
      </c>
    </row>
    <row r="89" spans="1:5" x14ac:dyDescent="0.3">
      <c r="A89" t="s">
        <v>36</v>
      </c>
      <c r="B89" t="s">
        <v>54</v>
      </c>
      <c r="C89" t="s">
        <v>15</v>
      </c>
      <c r="D89" s="1">
        <v>45335</v>
      </c>
      <c r="E89">
        <v>11400</v>
      </c>
    </row>
    <row r="90" spans="1:5" x14ac:dyDescent="0.3">
      <c r="A90" t="s">
        <v>40</v>
      </c>
      <c r="B90" t="s">
        <v>62</v>
      </c>
      <c r="C90" t="s">
        <v>13</v>
      </c>
      <c r="D90" s="1">
        <v>45335</v>
      </c>
      <c r="E90">
        <v>100000</v>
      </c>
    </row>
    <row r="91" spans="1:5" x14ac:dyDescent="0.3">
      <c r="A91" t="s">
        <v>36</v>
      </c>
      <c r="B91" t="s">
        <v>64</v>
      </c>
      <c r="C91" t="s">
        <v>11</v>
      </c>
      <c r="D91" s="1">
        <v>45335</v>
      </c>
      <c r="E91">
        <v>130400</v>
      </c>
    </row>
    <row r="92" spans="1:5" x14ac:dyDescent="0.3">
      <c r="A92" t="s">
        <v>40</v>
      </c>
      <c r="B92" t="s">
        <v>66</v>
      </c>
      <c r="C92" t="s">
        <v>10</v>
      </c>
      <c r="D92" s="1">
        <v>45335</v>
      </c>
      <c r="E92">
        <v>149200</v>
      </c>
    </row>
    <row r="93" spans="1:5" x14ac:dyDescent="0.3">
      <c r="A93" t="s">
        <v>49</v>
      </c>
      <c r="B93" t="s">
        <v>50</v>
      </c>
      <c r="C93" t="s">
        <v>46</v>
      </c>
      <c r="D93" s="1">
        <v>45336</v>
      </c>
      <c r="E93">
        <v>282900</v>
      </c>
    </row>
    <row r="94" spans="1:5" x14ac:dyDescent="0.3">
      <c r="A94" t="s">
        <v>38</v>
      </c>
      <c r="B94" t="s">
        <v>51</v>
      </c>
      <c r="C94" t="s">
        <v>46</v>
      </c>
      <c r="D94" s="1">
        <v>45336</v>
      </c>
      <c r="E94">
        <v>50000</v>
      </c>
    </row>
    <row r="95" spans="1:5" x14ac:dyDescent="0.3">
      <c r="A95" t="s">
        <v>36</v>
      </c>
      <c r="B95" t="s">
        <v>64</v>
      </c>
      <c r="C95" t="s">
        <v>12</v>
      </c>
      <c r="D95" s="1">
        <v>45336</v>
      </c>
      <c r="E95">
        <v>130400</v>
      </c>
    </row>
    <row r="96" spans="1:5" x14ac:dyDescent="0.3">
      <c r="A96" t="s">
        <v>49</v>
      </c>
      <c r="B96" t="s">
        <v>65</v>
      </c>
      <c r="C96" t="s">
        <v>11</v>
      </c>
      <c r="D96" s="1">
        <v>45336</v>
      </c>
      <c r="E96">
        <v>184400</v>
      </c>
    </row>
    <row r="97" spans="1:5" x14ac:dyDescent="0.3">
      <c r="A97" t="s">
        <v>38</v>
      </c>
      <c r="B97" t="s">
        <v>67</v>
      </c>
      <c r="C97" t="s">
        <v>10</v>
      </c>
      <c r="D97" s="1">
        <v>45336</v>
      </c>
      <c r="E97">
        <v>64900</v>
      </c>
    </row>
    <row r="98" spans="1:5" x14ac:dyDescent="0.3">
      <c r="A98" t="s">
        <v>36</v>
      </c>
      <c r="B98" t="s">
        <v>68</v>
      </c>
      <c r="C98" t="s">
        <v>10</v>
      </c>
      <c r="D98" s="1">
        <v>45336</v>
      </c>
      <c r="E98">
        <v>54300</v>
      </c>
    </row>
    <row r="99" spans="1:5" x14ac:dyDescent="0.3">
      <c r="A99" t="s">
        <v>36</v>
      </c>
      <c r="B99" t="s">
        <v>61</v>
      </c>
      <c r="C99" t="s">
        <v>46</v>
      </c>
      <c r="D99" s="1">
        <v>45337</v>
      </c>
      <c r="E99">
        <v>100700</v>
      </c>
    </row>
    <row r="100" spans="1:5" x14ac:dyDescent="0.3">
      <c r="A100" t="s">
        <v>49</v>
      </c>
      <c r="B100" t="s">
        <v>50</v>
      </c>
      <c r="C100" t="s">
        <v>15</v>
      </c>
      <c r="D100" s="1">
        <v>45337</v>
      </c>
      <c r="E100">
        <v>282900</v>
      </c>
    </row>
    <row r="101" spans="1:5" x14ac:dyDescent="0.3">
      <c r="A101" t="s">
        <v>38</v>
      </c>
      <c r="B101" t="s">
        <v>51</v>
      </c>
      <c r="C101" t="s">
        <v>15</v>
      </c>
      <c r="D101" s="1">
        <v>45337</v>
      </c>
      <c r="E101">
        <v>50000</v>
      </c>
    </row>
    <row r="102" spans="1:5" x14ac:dyDescent="0.3">
      <c r="A102" t="s">
        <v>44</v>
      </c>
      <c r="B102" t="s">
        <v>63</v>
      </c>
      <c r="C102" t="s">
        <v>13</v>
      </c>
      <c r="D102" s="1">
        <v>45337</v>
      </c>
      <c r="E102">
        <v>5800</v>
      </c>
    </row>
    <row r="103" spans="1:5" x14ac:dyDescent="0.3">
      <c r="A103" t="s">
        <v>49</v>
      </c>
      <c r="B103" t="s">
        <v>65</v>
      </c>
      <c r="C103" t="s">
        <v>12</v>
      </c>
      <c r="D103" s="1">
        <v>45337</v>
      </c>
      <c r="E103">
        <v>184400</v>
      </c>
    </row>
    <row r="104" spans="1:5" x14ac:dyDescent="0.3">
      <c r="A104" t="s">
        <v>49</v>
      </c>
      <c r="B104" t="s">
        <v>69</v>
      </c>
      <c r="C104" t="s">
        <v>10</v>
      </c>
      <c r="D104" s="1">
        <v>45337</v>
      </c>
      <c r="E104">
        <v>323600</v>
      </c>
    </row>
    <row r="105" spans="1:5" x14ac:dyDescent="0.3">
      <c r="A105" t="s">
        <v>40</v>
      </c>
      <c r="B105" t="s">
        <v>52</v>
      </c>
      <c r="C105" t="s">
        <v>46</v>
      </c>
      <c r="D105" s="1">
        <v>45338</v>
      </c>
      <c r="E105">
        <v>204600</v>
      </c>
    </row>
    <row r="106" spans="1:5" x14ac:dyDescent="0.3">
      <c r="A106" t="s">
        <v>36</v>
      </c>
      <c r="B106" t="s">
        <v>56</v>
      </c>
      <c r="C106" t="s">
        <v>46</v>
      </c>
      <c r="D106" s="1">
        <v>45338</v>
      </c>
      <c r="E106">
        <v>41800</v>
      </c>
    </row>
    <row r="107" spans="1:5" x14ac:dyDescent="0.3">
      <c r="A107" t="s">
        <v>42</v>
      </c>
      <c r="B107" t="s">
        <v>57</v>
      </c>
      <c r="C107" t="s">
        <v>46</v>
      </c>
      <c r="D107" s="1">
        <v>45338</v>
      </c>
      <c r="E107">
        <v>254000</v>
      </c>
    </row>
    <row r="108" spans="1:5" x14ac:dyDescent="0.3">
      <c r="A108" t="s">
        <v>40</v>
      </c>
      <c r="B108" t="s">
        <v>66</v>
      </c>
      <c r="C108" t="s">
        <v>11</v>
      </c>
      <c r="D108" s="1">
        <v>45338</v>
      </c>
      <c r="E108">
        <v>149200</v>
      </c>
    </row>
    <row r="109" spans="1:5" x14ac:dyDescent="0.3">
      <c r="A109" t="s">
        <v>49</v>
      </c>
      <c r="B109" t="s">
        <v>58</v>
      </c>
      <c r="C109" t="s">
        <v>46</v>
      </c>
      <c r="D109" s="1">
        <v>45339</v>
      </c>
      <c r="E109">
        <v>223300</v>
      </c>
    </row>
    <row r="110" spans="1:5" x14ac:dyDescent="0.3">
      <c r="A110" t="s">
        <v>36</v>
      </c>
      <c r="B110" t="s">
        <v>56</v>
      </c>
      <c r="C110" t="s">
        <v>15</v>
      </c>
      <c r="D110" s="1">
        <v>45339</v>
      </c>
      <c r="E110">
        <v>41800</v>
      </c>
    </row>
    <row r="111" spans="1:5" x14ac:dyDescent="0.3">
      <c r="A111" t="s">
        <v>42</v>
      </c>
      <c r="B111" t="s">
        <v>57</v>
      </c>
      <c r="C111" t="s">
        <v>15</v>
      </c>
      <c r="D111" s="1">
        <v>45339</v>
      </c>
      <c r="E111">
        <v>254000</v>
      </c>
    </row>
    <row r="112" spans="1:5" x14ac:dyDescent="0.3">
      <c r="A112" t="s">
        <v>40</v>
      </c>
      <c r="B112" t="s">
        <v>66</v>
      </c>
      <c r="C112" t="s">
        <v>12</v>
      </c>
      <c r="D112" s="1">
        <v>45339</v>
      </c>
      <c r="E112">
        <v>149200</v>
      </c>
    </row>
    <row r="113" spans="1:5" x14ac:dyDescent="0.3">
      <c r="A113" t="s">
        <v>38</v>
      </c>
      <c r="B113" t="s">
        <v>67</v>
      </c>
      <c r="C113" t="s">
        <v>11</v>
      </c>
      <c r="D113" s="1">
        <v>45339</v>
      </c>
      <c r="E113">
        <v>64900</v>
      </c>
    </row>
    <row r="114" spans="1:5" x14ac:dyDescent="0.3">
      <c r="A114" t="s">
        <v>36</v>
      </c>
      <c r="B114" t="s">
        <v>68</v>
      </c>
      <c r="C114" t="s">
        <v>11</v>
      </c>
      <c r="D114" s="1">
        <v>45339</v>
      </c>
      <c r="E114">
        <v>54300</v>
      </c>
    </row>
    <row r="115" spans="1:5" x14ac:dyDescent="0.3">
      <c r="A115" t="s">
        <v>36</v>
      </c>
      <c r="B115" t="s">
        <v>61</v>
      </c>
      <c r="C115" t="s">
        <v>15</v>
      </c>
      <c r="D115" s="1">
        <v>45340</v>
      </c>
      <c r="E115">
        <v>100700</v>
      </c>
    </row>
    <row r="116" spans="1:5" x14ac:dyDescent="0.3">
      <c r="A116" t="s">
        <v>36</v>
      </c>
      <c r="B116" t="s">
        <v>64</v>
      </c>
      <c r="C116" t="s">
        <v>13</v>
      </c>
      <c r="D116" s="1">
        <v>45340</v>
      </c>
      <c r="E116">
        <v>130400</v>
      </c>
    </row>
    <row r="117" spans="1:5" x14ac:dyDescent="0.3">
      <c r="A117" t="s">
        <v>38</v>
      </c>
      <c r="B117" t="s">
        <v>67</v>
      </c>
      <c r="C117" t="s">
        <v>12</v>
      </c>
      <c r="D117" s="1">
        <v>45340</v>
      </c>
      <c r="E117">
        <v>64900</v>
      </c>
    </row>
    <row r="118" spans="1:5" x14ac:dyDescent="0.3">
      <c r="A118" t="s">
        <v>36</v>
      </c>
      <c r="B118" t="s">
        <v>68</v>
      </c>
      <c r="C118" t="s">
        <v>12</v>
      </c>
      <c r="D118" s="1">
        <v>45340</v>
      </c>
      <c r="E118">
        <v>54300</v>
      </c>
    </row>
    <row r="119" spans="1:5" x14ac:dyDescent="0.3">
      <c r="A119" t="s">
        <v>49</v>
      </c>
      <c r="B119" t="s">
        <v>69</v>
      </c>
      <c r="C119" t="s">
        <v>11</v>
      </c>
      <c r="D119" s="1">
        <v>45340</v>
      </c>
      <c r="E119">
        <v>323600</v>
      </c>
    </row>
    <row r="120" spans="1:5" x14ac:dyDescent="0.3">
      <c r="A120" t="s">
        <v>40</v>
      </c>
      <c r="B120" t="s">
        <v>52</v>
      </c>
      <c r="C120" t="s">
        <v>15</v>
      </c>
      <c r="D120" s="1">
        <v>45341</v>
      </c>
      <c r="E120">
        <v>204600</v>
      </c>
    </row>
    <row r="121" spans="1:5" x14ac:dyDescent="0.3">
      <c r="A121" t="s">
        <v>40</v>
      </c>
      <c r="B121" t="s">
        <v>62</v>
      </c>
      <c r="C121" t="s">
        <v>46</v>
      </c>
      <c r="D121" s="1">
        <v>45341</v>
      </c>
      <c r="E121">
        <v>100000</v>
      </c>
    </row>
    <row r="122" spans="1:5" x14ac:dyDescent="0.3">
      <c r="A122" t="s">
        <v>49</v>
      </c>
      <c r="B122" t="s">
        <v>65</v>
      </c>
      <c r="C122" t="s">
        <v>13</v>
      </c>
      <c r="D122" s="1">
        <v>45341</v>
      </c>
      <c r="E122">
        <v>184400</v>
      </c>
    </row>
    <row r="123" spans="1:5" x14ac:dyDescent="0.3">
      <c r="A123" t="s">
        <v>49</v>
      </c>
      <c r="B123" t="s">
        <v>58</v>
      </c>
      <c r="C123" t="s">
        <v>15</v>
      </c>
      <c r="D123" s="1">
        <v>45342</v>
      </c>
      <c r="E123">
        <v>223300</v>
      </c>
    </row>
    <row r="124" spans="1:5" x14ac:dyDescent="0.3">
      <c r="A124" t="s">
        <v>44</v>
      </c>
      <c r="B124" t="s">
        <v>63</v>
      </c>
      <c r="C124" t="s">
        <v>46</v>
      </c>
      <c r="D124" s="1">
        <v>45342</v>
      </c>
      <c r="E124">
        <v>5800</v>
      </c>
    </row>
    <row r="125" spans="1:5" x14ac:dyDescent="0.3">
      <c r="A125" t="s">
        <v>44</v>
      </c>
      <c r="B125" t="s">
        <v>63</v>
      </c>
      <c r="C125" t="s">
        <v>15</v>
      </c>
      <c r="D125" s="1">
        <v>45343</v>
      </c>
      <c r="E125">
        <v>5800</v>
      </c>
    </row>
    <row r="126" spans="1:5" x14ac:dyDescent="0.3">
      <c r="A126" t="s">
        <v>40</v>
      </c>
      <c r="B126" t="s">
        <v>66</v>
      </c>
      <c r="C126" t="s">
        <v>13</v>
      </c>
      <c r="D126" s="1">
        <v>45343</v>
      </c>
      <c r="E126">
        <v>149200</v>
      </c>
    </row>
    <row r="127" spans="1:5" x14ac:dyDescent="0.3">
      <c r="A127" t="s">
        <v>38</v>
      </c>
      <c r="B127" t="s">
        <v>67</v>
      </c>
      <c r="C127" t="s">
        <v>13</v>
      </c>
      <c r="D127" s="1">
        <v>45344</v>
      </c>
      <c r="E127">
        <v>64900</v>
      </c>
    </row>
    <row r="128" spans="1:5" x14ac:dyDescent="0.3">
      <c r="A128" t="s">
        <v>36</v>
      </c>
      <c r="B128" t="s">
        <v>68</v>
      </c>
      <c r="C128" t="s">
        <v>13</v>
      </c>
      <c r="D128" s="1">
        <v>45344</v>
      </c>
      <c r="E128">
        <v>54300</v>
      </c>
    </row>
    <row r="129" spans="1:5" x14ac:dyDescent="0.3">
      <c r="A129" t="s">
        <v>42</v>
      </c>
      <c r="B129" t="s">
        <v>70</v>
      </c>
      <c r="C129" t="s">
        <v>10</v>
      </c>
      <c r="D129" s="1">
        <v>45344</v>
      </c>
      <c r="E129">
        <v>103100</v>
      </c>
    </row>
    <row r="130" spans="1:5" x14ac:dyDescent="0.3">
      <c r="A130" t="s">
        <v>40</v>
      </c>
      <c r="B130" t="s">
        <v>62</v>
      </c>
      <c r="C130" t="s">
        <v>15</v>
      </c>
      <c r="D130" s="1">
        <v>45345</v>
      </c>
      <c r="E130">
        <v>100000</v>
      </c>
    </row>
    <row r="131" spans="1:5" x14ac:dyDescent="0.3">
      <c r="A131" t="s">
        <v>36</v>
      </c>
      <c r="B131" t="s">
        <v>64</v>
      </c>
      <c r="C131" t="s">
        <v>46</v>
      </c>
      <c r="D131" s="1">
        <v>45345</v>
      </c>
      <c r="E131">
        <v>130400</v>
      </c>
    </row>
    <row r="132" spans="1:5" x14ac:dyDescent="0.3">
      <c r="A132" t="s">
        <v>36</v>
      </c>
      <c r="B132" t="s">
        <v>64</v>
      </c>
      <c r="C132" t="s">
        <v>15</v>
      </c>
      <c r="D132" s="1">
        <v>45346</v>
      </c>
      <c r="E132">
        <v>130400</v>
      </c>
    </row>
    <row r="133" spans="1:5" x14ac:dyDescent="0.3">
      <c r="A133" t="s">
        <v>42</v>
      </c>
      <c r="B133" t="s">
        <v>70</v>
      </c>
      <c r="C133" t="s">
        <v>11</v>
      </c>
      <c r="D133" s="1">
        <v>45347</v>
      </c>
      <c r="E133">
        <v>103100</v>
      </c>
    </row>
    <row r="134" spans="1:5" x14ac:dyDescent="0.3">
      <c r="A134" t="s">
        <v>40</v>
      </c>
      <c r="B134" t="s">
        <v>66</v>
      </c>
      <c r="C134" t="s">
        <v>46</v>
      </c>
      <c r="D134" s="1">
        <v>45348</v>
      </c>
      <c r="E134">
        <v>149200</v>
      </c>
    </row>
    <row r="135" spans="1:5" x14ac:dyDescent="0.3">
      <c r="A135" t="s">
        <v>42</v>
      </c>
      <c r="B135" t="s">
        <v>70</v>
      </c>
      <c r="C135" t="s">
        <v>12</v>
      </c>
      <c r="D135" s="1">
        <v>45348</v>
      </c>
      <c r="E135">
        <v>103100</v>
      </c>
    </row>
    <row r="136" spans="1:5" x14ac:dyDescent="0.3">
      <c r="A136" t="s">
        <v>40</v>
      </c>
      <c r="B136" t="s">
        <v>66</v>
      </c>
      <c r="C136" t="s">
        <v>15</v>
      </c>
      <c r="D136" s="1">
        <v>45349</v>
      </c>
      <c r="E136">
        <v>149200</v>
      </c>
    </row>
    <row r="137" spans="1:5" x14ac:dyDescent="0.3">
      <c r="A137" t="s">
        <v>38</v>
      </c>
      <c r="B137" t="s">
        <v>67</v>
      </c>
      <c r="C137" t="s">
        <v>46</v>
      </c>
      <c r="D137" s="1">
        <v>45349</v>
      </c>
      <c r="E137">
        <v>64900</v>
      </c>
    </row>
    <row r="138" spans="1:5" x14ac:dyDescent="0.3">
      <c r="A138" t="s">
        <v>36</v>
      </c>
      <c r="B138" t="s">
        <v>68</v>
      </c>
      <c r="C138" t="s">
        <v>46</v>
      </c>
      <c r="D138" s="1">
        <v>45349</v>
      </c>
      <c r="E138">
        <v>54300</v>
      </c>
    </row>
    <row r="139" spans="1:5" x14ac:dyDescent="0.3">
      <c r="A139" t="s">
        <v>42</v>
      </c>
      <c r="B139" t="s">
        <v>71</v>
      </c>
      <c r="C139" t="s">
        <v>10</v>
      </c>
      <c r="D139" s="1">
        <v>45349</v>
      </c>
      <c r="E139">
        <v>152000</v>
      </c>
    </row>
    <row r="140" spans="1:5" x14ac:dyDescent="0.3">
      <c r="A140" t="s">
        <v>38</v>
      </c>
      <c r="B140" t="s">
        <v>67</v>
      </c>
      <c r="C140" t="s">
        <v>15</v>
      </c>
      <c r="D140" s="1">
        <v>45350</v>
      </c>
      <c r="E140">
        <v>64900</v>
      </c>
    </row>
    <row r="141" spans="1:5" x14ac:dyDescent="0.3">
      <c r="A141" t="s">
        <v>36</v>
      </c>
      <c r="B141" t="s">
        <v>68</v>
      </c>
      <c r="C141" t="s">
        <v>15</v>
      </c>
      <c r="D141" s="1">
        <v>45350</v>
      </c>
      <c r="E141">
        <v>54300</v>
      </c>
    </row>
    <row r="142" spans="1:5" x14ac:dyDescent="0.3">
      <c r="A142" t="s">
        <v>42</v>
      </c>
      <c r="B142" t="s">
        <v>70</v>
      </c>
      <c r="C142" t="s">
        <v>13</v>
      </c>
      <c r="D142" s="1">
        <v>45352</v>
      </c>
      <c r="E142">
        <v>103100</v>
      </c>
    </row>
    <row r="143" spans="1:5" x14ac:dyDescent="0.3">
      <c r="A143" t="s">
        <v>42</v>
      </c>
      <c r="B143" t="s">
        <v>71</v>
      </c>
      <c r="C143" t="s">
        <v>11</v>
      </c>
      <c r="D143" s="1">
        <v>45352</v>
      </c>
      <c r="E143">
        <v>152000</v>
      </c>
    </row>
    <row r="144" spans="1:5" x14ac:dyDescent="0.3">
      <c r="A144" t="s">
        <v>42</v>
      </c>
      <c r="B144" t="s">
        <v>71</v>
      </c>
      <c r="C144" t="s">
        <v>12</v>
      </c>
      <c r="D144" s="1">
        <v>45353</v>
      </c>
      <c r="E144">
        <v>152000</v>
      </c>
    </row>
    <row r="145" spans="1:5" x14ac:dyDescent="0.3">
      <c r="A145" t="s">
        <v>40</v>
      </c>
      <c r="B145" t="s">
        <v>72</v>
      </c>
      <c r="C145" t="s">
        <v>10</v>
      </c>
      <c r="D145" s="1">
        <v>45353</v>
      </c>
      <c r="E145">
        <v>394400</v>
      </c>
    </row>
    <row r="146" spans="1:5" x14ac:dyDescent="0.3">
      <c r="A146" t="s">
        <v>40</v>
      </c>
      <c r="B146" t="s">
        <v>73</v>
      </c>
      <c r="C146" t="s">
        <v>10</v>
      </c>
      <c r="D146" s="1">
        <v>45353</v>
      </c>
      <c r="E146">
        <v>176500</v>
      </c>
    </row>
    <row r="147" spans="1:5" x14ac:dyDescent="0.3">
      <c r="A147" t="s">
        <v>36</v>
      </c>
      <c r="B147" t="s">
        <v>74</v>
      </c>
      <c r="C147" t="s">
        <v>10</v>
      </c>
      <c r="D147" s="1">
        <v>45355</v>
      </c>
      <c r="E147">
        <v>99500</v>
      </c>
    </row>
    <row r="148" spans="1:5" x14ac:dyDescent="0.3">
      <c r="A148" t="s">
        <v>40</v>
      </c>
      <c r="B148" t="s">
        <v>72</v>
      </c>
      <c r="C148" t="s">
        <v>11</v>
      </c>
      <c r="D148" s="1">
        <v>45356</v>
      </c>
      <c r="E148">
        <v>394400</v>
      </c>
    </row>
    <row r="149" spans="1:5" x14ac:dyDescent="0.3">
      <c r="A149" t="s">
        <v>40</v>
      </c>
      <c r="B149" t="s">
        <v>73</v>
      </c>
      <c r="C149" t="s">
        <v>11</v>
      </c>
      <c r="D149" s="1">
        <v>45356</v>
      </c>
      <c r="E149">
        <v>176500</v>
      </c>
    </row>
    <row r="150" spans="1:5" x14ac:dyDescent="0.3">
      <c r="A150" t="s">
        <v>42</v>
      </c>
      <c r="B150" t="s">
        <v>70</v>
      </c>
      <c r="C150" t="s">
        <v>46</v>
      </c>
      <c r="D150" s="1">
        <v>45357</v>
      </c>
      <c r="E150">
        <v>103100</v>
      </c>
    </row>
    <row r="151" spans="1:5" x14ac:dyDescent="0.3">
      <c r="A151" t="s">
        <v>42</v>
      </c>
      <c r="B151" t="s">
        <v>71</v>
      </c>
      <c r="C151" t="s">
        <v>13</v>
      </c>
      <c r="D151" s="1">
        <v>45357</v>
      </c>
      <c r="E151">
        <v>152000</v>
      </c>
    </row>
    <row r="152" spans="1:5" x14ac:dyDescent="0.3">
      <c r="A152" t="s">
        <v>40</v>
      </c>
      <c r="B152" t="s">
        <v>72</v>
      </c>
      <c r="C152" t="s">
        <v>12</v>
      </c>
      <c r="D152" s="1">
        <v>45357</v>
      </c>
      <c r="E152">
        <v>394400</v>
      </c>
    </row>
    <row r="153" spans="1:5" x14ac:dyDescent="0.3">
      <c r="A153" t="s">
        <v>40</v>
      </c>
      <c r="B153" t="s">
        <v>73</v>
      </c>
      <c r="C153" t="s">
        <v>12</v>
      </c>
      <c r="D153" s="1">
        <v>45357</v>
      </c>
      <c r="E153">
        <v>176500</v>
      </c>
    </row>
    <row r="154" spans="1:5" x14ac:dyDescent="0.3">
      <c r="A154" t="s">
        <v>36</v>
      </c>
      <c r="B154" t="s">
        <v>75</v>
      </c>
      <c r="C154" t="s">
        <v>10</v>
      </c>
      <c r="D154" s="1">
        <v>45357</v>
      </c>
      <c r="E154">
        <v>34100</v>
      </c>
    </row>
    <row r="155" spans="1:5" x14ac:dyDescent="0.3">
      <c r="A155" t="s">
        <v>42</v>
      </c>
      <c r="B155" t="s">
        <v>70</v>
      </c>
      <c r="C155" t="s">
        <v>15</v>
      </c>
      <c r="D155" s="1">
        <v>45358</v>
      </c>
      <c r="E155">
        <v>103100</v>
      </c>
    </row>
    <row r="156" spans="1:5" x14ac:dyDescent="0.3">
      <c r="A156" t="s">
        <v>36</v>
      </c>
      <c r="B156" t="s">
        <v>74</v>
      </c>
      <c r="C156" t="s">
        <v>11</v>
      </c>
      <c r="D156" s="1">
        <v>45358</v>
      </c>
      <c r="E156">
        <v>99500</v>
      </c>
    </row>
    <row r="157" spans="1:5" x14ac:dyDescent="0.3">
      <c r="A157" t="s">
        <v>36</v>
      </c>
      <c r="B157" t="s">
        <v>74</v>
      </c>
      <c r="C157" t="s">
        <v>12</v>
      </c>
      <c r="D157" s="1">
        <v>45359</v>
      </c>
      <c r="E157">
        <v>99500</v>
      </c>
    </row>
    <row r="158" spans="1:5" x14ac:dyDescent="0.3">
      <c r="A158" t="s">
        <v>36</v>
      </c>
      <c r="B158" t="s">
        <v>75</v>
      </c>
      <c r="C158" t="s">
        <v>11</v>
      </c>
      <c r="D158" s="1">
        <v>45360</v>
      </c>
      <c r="E158">
        <v>34100</v>
      </c>
    </row>
    <row r="159" spans="1:5" x14ac:dyDescent="0.3">
      <c r="A159" t="s">
        <v>40</v>
      </c>
      <c r="B159" t="s">
        <v>73</v>
      </c>
      <c r="C159" t="s">
        <v>13</v>
      </c>
      <c r="D159" s="1">
        <v>45361</v>
      </c>
      <c r="E159">
        <v>176500</v>
      </c>
    </row>
    <row r="160" spans="1:5" x14ac:dyDescent="0.3">
      <c r="A160" t="s">
        <v>36</v>
      </c>
      <c r="B160" t="s">
        <v>75</v>
      </c>
      <c r="C160" t="s">
        <v>12</v>
      </c>
      <c r="D160" s="1">
        <v>45361</v>
      </c>
      <c r="E160">
        <v>34100</v>
      </c>
    </row>
    <row r="161" spans="1:5" x14ac:dyDescent="0.3">
      <c r="A161" t="s">
        <v>42</v>
      </c>
      <c r="B161" t="s">
        <v>71</v>
      </c>
      <c r="C161" t="s">
        <v>46</v>
      </c>
      <c r="D161" s="1">
        <v>45362</v>
      </c>
      <c r="E161">
        <v>152000</v>
      </c>
    </row>
    <row r="162" spans="1:5" x14ac:dyDescent="0.3">
      <c r="A162" t="s">
        <v>42</v>
      </c>
      <c r="B162" t="s">
        <v>71</v>
      </c>
      <c r="C162" t="s">
        <v>15</v>
      </c>
      <c r="D162" s="1">
        <v>45363</v>
      </c>
      <c r="E162">
        <v>152000</v>
      </c>
    </row>
    <row r="163" spans="1:5" x14ac:dyDescent="0.3">
      <c r="A163" t="s">
        <v>36</v>
      </c>
      <c r="B163" t="s">
        <v>74</v>
      </c>
      <c r="C163" t="s">
        <v>13</v>
      </c>
      <c r="D163" s="1">
        <v>45363</v>
      </c>
      <c r="E163">
        <v>99500</v>
      </c>
    </row>
    <row r="164" spans="1:5" x14ac:dyDescent="0.3">
      <c r="A164" t="s">
        <v>36</v>
      </c>
      <c r="B164" t="s">
        <v>76</v>
      </c>
      <c r="C164" t="s">
        <v>10</v>
      </c>
      <c r="D164" s="1">
        <v>45363</v>
      </c>
      <c r="E164">
        <v>69500</v>
      </c>
    </row>
    <row r="165" spans="1:5" x14ac:dyDescent="0.3">
      <c r="A165" t="s">
        <v>42</v>
      </c>
      <c r="B165" t="s">
        <v>77</v>
      </c>
      <c r="C165" t="s">
        <v>10</v>
      </c>
      <c r="D165" s="1">
        <v>45364</v>
      </c>
      <c r="E165">
        <v>95300</v>
      </c>
    </row>
    <row r="166" spans="1:5" x14ac:dyDescent="0.3">
      <c r="A166" t="s">
        <v>36</v>
      </c>
      <c r="B166" t="s">
        <v>75</v>
      </c>
      <c r="C166" t="s">
        <v>13</v>
      </c>
      <c r="D166" s="1">
        <v>45365</v>
      </c>
      <c r="E166">
        <v>34100</v>
      </c>
    </row>
    <row r="167" spans="1:5" x14ac:dyDescent="0.3">
      <c r="A167" t="s">
        <v>36</v>
      </c>
      <c r="B167" t="s">
        <v>76</v>
      </c>
      <c r="C167" t="s">
        <v>11</v>
      </c>
      <c r="D167" s="1">
        <v>45366</v>
      </c>
      <c r="E167">
        <v>69500</v>
      </c>
    </row>
    <row r="168" spans="1:5" x14ac:dyDescent="0.3">
      <c r="A168" t="s">
        <v>36</v>
      </c>
      <c r="B168" t="s">
        <v>76</v>
      </c>
      <c r="C168" t="s">
        <v>12</v>
      </c>
      <c r="D168" s="1">
        <v>45367</v>
      </c>
      <c r="E168">
        <v>69500</v>
      </c>
    </row>
    <row r="169" spans="1:5" x14ac:dyDescent="0.3">
      <c r="A169" t="s">
        <v>42</v>
      </c>
      <c r="B169" t="s">
        <v>77</v>
      </c>
      <c r="C169" t="s">
        <v>11</v>
      </c>
      <c r="D169" s="1">
        <v>45367</v>
      </c>
      <c r="E169">
        <v>95300</v>
      </c>
    </row>
    <row r="170" spans="1:5" x14ac:dyDescent="0.3">
      <c r="A170" t="s">
        <v>36</v>
      </c>
      <c r="B170" t="s">
        <v>74</v>
      </c>
      <c r="C170" t="s">
        <v>46</v>
      </c>
      <c r="D170" s="1">
        <v>45368</v>
      </c>
      <c r="E170">
        <v>99500</v>
      </c>
    </row>
    <row r="171" spans="1:5" x14ac:dyDescent="0.3">
      <c r="A171" t="s">
        <v>42</v>
      </c>
      <c r="B171" t="s">
        <v>77</v>
      </c>
      <c r="C171" t="s">
        <v>12</v>
      </c>
      <c r="D171" s="1">
        <v>45368</v>
      </c>
      <c r="E171">
        <v>95300</v>
      </c>
    </row>
    <row r="172" spans="1:5" x14ac:dyDescent="0.3">
      <c r="A172" t="s">
        <v>36</v>
      </c>
      <c r="B172" t="s">
        <v>78</v>
      </c>
      <c r="C172" t="s">
        <v>10</v>
      </c>
      <c r="D172" s="1">
        <v>45368</v>
      </c>
      <c r="E172">
        <v>83900</v>
      </c>
    </row>
    <row r="173" spans="1:5" x14ac:dyDescent="0.3">
      <c r="A173" t="s">
        <v>36</v>
      </c>
      <c r="B173" t="s">
        <v>79</v>
      </c>
      <c r="C173" t="s">
        <v>10</v>
      </c>
      <c r="D173" s="1">
        <v>45368</v>
      </c>
      <c r="E173">
        <v>94200</v>
      </c>
    </row>
    <row r="174" spans="1:5" x14ac:dyDescent="0.3">
      <c r="A174" t="s">
        <v>36</v>
      </c>
      <c r="B174" t="s">
        <v>74</v>
      </c>
      <c r="C174" t="s">
        <v>15</v>
      </c>
      <c r="D174" s="1">
        <v>45369</v>
      </c>
      <c r="E174">
        <v>99500</v>
      </c>
    </row>
    <row r="175" spans="1:5" x14ac:dyDescent="0.3">
      <c r="A175" t="s">
        <v>36</v>
      </c>
      <c r="B175" t="s">
        <v>75</v>
      </c>
      <c r="C175" t="s">
        <v>46</v>
      </c>
      <c r="D175" s="1">
        <v>45370</v>
      </c>
      <c r="E175">
        <v>34100</v>
      </c>
    </row>
    <row r="176" spans="1:5" x14ac:dyDescent="0.3">
      <c r="A176" t="s">
        <v>36</v>
      </c>
      <c r="B176" t="s">
        <v>76</v>
      </c>
      <c r="C176" t="s">
        <v>13</v>
      </c>
      <c r="D176" s="1">
        <v>45371</v>
      </c>
      <c r="E176">
        <v>69500</v>
      </c>
    </row>
    <row r="177" spans="1:5" x14ac:dyDescent="0.3">
      <c r="A177" t="s">
        <v>36</v>
      </c>
      <c r="B177" t="s">
        <v>78</v>
      </c>
      <c r="C177" t="s">
        <v>11</v>
      </c>
      <c r="D177" s="1">
        <v>45371</v>
      </c>
      <c r="E177">
        <v>83900</v>
      </c>
    </row>
    <row r="178" spans="1:5" x14ac:dyDescent="0.3">
      <c r="A178" t="s">
        <v>36</v>
      </c>
      <c r="B178" t="s">
        <v>79</v>
      </c>
      <c r="C178" t="s">
        <v>11</v>
      </c>
      <c r="D178" s="1">
        <v>45371</v>
      </c>
      <c r="E178">
        <v>94200</v>
      </c>
    </row>
    <row r="179" spans="1:5" x14ac:dyDescent="0.3">
      <c r="A179" t="s">
        <v>42</v>
      </c>
      <c r="B179" t="s">
        <v>77</v>
      </c>
      <c r="C179" t="s">
        <v>13</v>
      </c>
      <c r="D179" s="1">
        <v>45372</v>
      </c>
      <c r="E179">
        <v>95300</v>
      </c>
    </row>
    <row r="180" spans="1:5" x14ac:dyDescent="0.3">
      <c r="A180" t="s">
        <v>36</v>
      </c>
      <c r="B180" t="s">
        <v>78</v>
      </c>
      <c r="C180" t="s">
        <v>12</v>
      </c>
      <c r="D180" s="1">
        <v>45372</v>
      </c>
      <c r="E180">
        <v>83900</v>
      </c>
    </row>
    <row r="181" spans="1:5" x14ac:dyDescent="0.3">
      <c r="A181" t="s">
        <v>36</v>
      </c>
      <c r="B181" t="s">
        <v>79</v>
      </c>
      <c r="C181" t="s">
        <v>12</v>
      </c>
      <c r="D181" s="1">
        <v>45372</v>
      </c>
      <c r="E181">
        <v>94200</v>
      </c>
    </row>
    <row r="182" spans="1:5" x14ac:dyDescent="0.3">
      <c r="A182" t="s">
        <v>36</v>
      </c>
      <c r="B182" t="s">
        <v>80</v>
      </c>
      <c r="C182" t="s">
        <v>10</v>
      </c>
      <c r="D182" s="1">
        <v>45372</v>
      </c>
      <c r="E182">
        <v>181600</v>
      </c>
    </row>
    <row r="183" spans="1:5" x14ac:dyDescent="0.3">
      <c r="A183" t="s">
        <v>36</v>
      </c>
      <c r="B183" t="s">
        <v>81</v>
      </c>
      <c r="C183" t="s">
        <v>10</v>
      </c>
      <c r="D183" s="1">
        <v>45374</v>
      </c>
      <c r="E183">
        <v>41600</v>
      </c>
    </row>
    <row r="184" spans="1:5" x14ac:dyDescent="0.3">
      <c r="A184" t="s">
        <v>36</v>
      </c>
      <c r="B184" t="s">
        <v>80</v>
      </c>
      <c r="C184" t="s">
        <v>11</v>
      </c>
      <c r="D184" s="1">
        <v>45375</v>
      </c>
      <c r="E184">
        <v>181600</v>
      </c>
    </row>
    <row r="185" spans="1:5" x14ac:dyDescent="0.3">
      <c r="A185" t="s">
        <v>36</v>
      </c>
      <c r="B185" t="s">
        <v>76</v>
      </c>
      <c r="C185" t="s">
        <v>46</v>
      </c>
      <c r="D185" s="1">
        <v>45376</v>
      </c>
      <c r="E185">
        <v>69500</v>
      </c>
    </row>
    <row r="186" spans="1:5" x14ac:dyDescent="0.3">
      <c r="A186" t="s">
        <v>36</v>
      </c>
      <c r="B186" t="s">
        <v>78</v>
      </c>
      <c r="C186" t="s">
        <v>13</v>
      </c>
      <c r="D186" s="1">
        <v>45376</v>
      </c>
      <c r="E186">
        <v>83900</v>
      </c>
    </row>
    <row r="187" spans="1:5" x14ac:dyDescent="0.3">
      <c r="A187" t="s">
        <v>36</v>
      </c>
      <c r="B187" t="s">
        <v>79</v>
      </c>
      <c r="C187" t="s">
        <v>13</v>
      </c>
      <c r="D187" s="1">
        <v>45376</v>
      </c>
      <c r="E187">
        <v>94200</v>
      </c>
    </row>
    <row r="188" spans="1:5" x14ac:dyDescent="0.3">
      <c r="A188" t="s">
        <v>36</v>
      </c>
      <c r="B188" t="s">
        <v>80</v>
      </c>
      <c r="C188" t="s">
        <v>12</v>
      </c>
      <c r="D188" s="1">
        <v>45376</v>
      </c>
      <c r="E188">
        <v>181600</v>
      </c>
    </row>
    <row r="189" spans="1:5" x14ac:dyDescent="0.3">
      <c r="A189" t="s">
        <v>36</v>
      </c>
      <c r="B189" t="s">
        <v>76</v>
      </c>
      <c r="C189" t="s">
        <v>15</v>
      </c>
      <c r="D189" s="1">
        <v>45377</v>
      </c>
      <c r="E189">
        <v>69500</v>
      </c>
    </row>
    <row r="190" spans="1:5" x14ac:dyDescent="0.3">
      <c r="A190" t="s">
        <v>42</v>
      </c>
      <c r="B190" t="s">
        <v>77</v>
      </c>
      <c r="C190" t="s">
        <v>46</v>
      </c>
      <c r="D190" s="1">
        <v>45377</v>
      </c>
      <c r="E190">
        <v>95300</v>
      </c>
    </row>
    <row r="191" spans="1:5" x14ac:dyDescent="0.3">
      <c r="A191" t="s">
        <v>36</v>
      </c>
      <c r="B191" t="s">
        <v>81</v>
      </c>
      <c r="C191" t="s">
        <v>11</v>
      </c>
      <c r="D191" s="1">
        <v>45377</v>
      </c>
      <c r="E191">
        <v>41600</v>
      </c>
    </row>
    <row r="192" spans="1:5" x14ac:dyDescent="0.3">
      <c r="A192" t="s">
        <v>42</v>
      </c>
      <c r="B192" t="s">
        <v>77</v>
      </c>
      <c r="C192" t="s">
        <v>15</v>
      </c>
      <c r="D192" s="1">
        <v>45378</v>
      </c>
      <c r="E192">
        <v>95300</v>
      </c>
    </row>
    <row r="193" spans="1:5" x14ac:dyDescent="0.3">
      <c r="A193" t="s">
        <v>36</v>
      </c>
      <c r="B193" t="s">
        <v>81</v>
      </c>
      <c r="C193" t="s">
        <v>12</v>
      </c>
      <c r="D193" s="1">
        <v>45378</v>
      </c>
      <c r="E193">
        <v>41600</v>
      </c>
    </row>
    <row r="194" spans="1:5" x14ac:dyDescent="0.3">
      <c r="A194" t="s">
        <v>40</v>
      </c>
      <c r="B194" t="s">
        <v>82</v>
      </c>
      <c r="C194" t="s">
        <v>10</v>
      </c>
      <c r="D194" s="1">
        <v>45378</v>
      </c>
      <c r="E194">
        <v>327600</v>
      </c>
    </row>
    <row r="195" spans="1:5" x14ac:dyDescent="0.3">
      <c r="A195" t="s">
        <v>44</v>
      </c>
      <c r="B195" t="s">
        <v>83</v>
      </c>
      <c r="C195" t="s">
        <v>10</v>
      </c>
      <c r="D195" s="1">
        <v>45379</v>
      </c>
      <c r="E195">
        <v>4200</v>
      </c>
    </row>
    <row r="196" spans="1:5" x14ac:dyDescent="0.3">
      <c r="A196" t="s">
        <v>36</v>
      </c>
      <c r="B196" t="s">
        <v>80</v>
      </c>
      <c r="C196" t="s">
        <v>13</v>
      </c>
      <c r="D196" s="1">
        <v>45380</v>
      </c>
      <c r="E196">
        <v>181600</v>
      </c>
    </row>
    <row r="197" spans="1:5" x14ac:dyDescent="0.3">
      <c r="A197" t="s">
        <v>36</v>
      </c>
      <c r="B197" t="s">
        <v>78</v>
      </c>
      <c r="C197" t="s">
        <v>46</v>
      </c>
      <c r="D197" s="1">
        <v>45381</v>
      </c>
      <c r="E197">
        <v>83900</v>
      </c>
    </row>
    <row r="198" spans="1:5" x14ac:dyDescent="0.3">
      <c r="A198" t="s">
        <v>36</v>
      </c>
      <c r="B198" t="s">
        <v>79</v>
      </c>
      <c r="C198" t="s">
        <v>46</v>
      </c>
      <c r="D198" s="1">
        <v>45381</v>
      </c>
      <c r="E198">
        <v>94200</v>
      </c>
    </row>
    <row r="199" spans="1:5" x14ac:dyDescent="0.3">
      <c r="A199" t="s">
        <v>40</v>
      </c>
      <c r="B199" t="s">
        <v>82</v>
      </c>
      <c r="C199" t="s">
        <v>11</v>
      </c>
      <c r="D199" s="1">
        <v>45381</v>
      </c>
      <c r="E199">
        <v>327600</v>
      </c>
    </row>
    <row r="200" spans="1:5" x14ac:dyDescent="0.3">
      <c r="A200" t="s">
        <v>44</v>
      </c>
      <c r="B200" t="s">
        <v>84</v>
      </c>
      <c r="C200" t="s">
        <v>10</v>
      </c>
      <c r="D200" s="1">
        <v>45381</v>
      </c>
      <c r="E200">
        <v>6600</v>
      </c>
    </row>
    <row r="201" spans="1:5" x14ac:dyDescent="0.3">
      <c r="A201" t="s">
        <v>36</v>
      </c>
      <c r="B201" t="s">
        <v>78</v>
      </c>
      <c r="C201" t="s">
        <v>15</v>
      </c>
      <c r="D201" s="1">
        <v>45382</v>
      </c>
      <c r="E201">
        <v>83900</v>
      </c>
    </row>
    <row r="202" spans="1:5" x14ac:dyDescent="0.3">
      <c r="A202" t="s">
        <v>36</v>
      </c>
      <c r="B202" t="s">
        <v>79</v>
      </c>
      <c r="C202" t="s">
        <v>15</v>
      </c>
      <c r="D202" s="1">
        <v>45382</v>
      </c>
      <c r="E202">
        <v>94200</v>
      </c>
    </row>
    <row r="203" spans="1:5" x14ac:dyDescent="0.3">
      <c r="A203" t="s">
        <v>36</v>
      </c>
      <c r="B203" t="s">
        <v>81</v>
      </c>
      <c r="C203" t="s">
        <v>13</v>
      </c>
      <c r="D203" s="1">
        <v>45382</v>
      </c>
      <c r="E203">
        <v>41600</v>
      </c>
    </row>
    <row r="204" spans="1:5" x14ac:dyDescent="0.3">
      <c r="A204" t="s">
        <v>40</v>
      </c>
      <c r="B204" t="s">
        <v>82</v>
      </c>
      <c r="C204" t="s">
        <v>12</v>
      </c>
      <c r="D204" s="1">
        <v>45382</v>
      </c>
      <c r="E204">
        <v>327600</v>
      </c>
    </row>
    <row r="205" spans="1:5" x14ac:dyDescent="0.3">
      <c r="A205" t="s">
        <v>44</v>
      </c>
      <c r="B205" t="s">
        <v>83</v>
      </c>
      <c r="C205" t="s">
        <v>11</v>
      </c>
      <c r="D205" s="1">
        <v>45382</v>
      </c>
      <c r="E205">
        <v>4200</v>
      </c>
    </row>
    <row r="206" spans="1:5" x14ac:dyDescent="0.3">
      <c r="A206" t="s">
        <v>44</v>
      </c>
      <c r="B206" t="s">
        <v>83</v>
      </c>
      <c r="C206" t="s">
        <v>12</v>
      </c>
      <c r="D206" s="1">
        <v>45383</v>
      </c>
      <c r="E206">
        <v>4200</v>
      </c>
    </row>
    <row r="207" spans="1:5" x14ac:dyDescent="0.3">
      <c r="A207" t="s">
        <v>42</v>
      </c>
      <c r="B207" t="s">
        <v>85</v>
      </c>
      <c r="C207" t="s">
        <v>10</v>
      </c>
      <c r="D207" s="1">
        <v>45383</v>
      </c>
      <c r="E207">
        <v>557300</v>
      </c>
    </row>
    <row r="208" spans="1:5" x14ac:dyDescent="0.3">
      <c r="A208" t="s">
        <v>44</v>
      </c>
      <c r="B208" t="s">
        <v>84</v>
      </c>
      <c r="C208" t="s">
        <v>11</v>
      </c>
      <c r="D208" s="1">
        <v>45384</v>
      </c>
      <c r="E208">
        <v>6600</v>
      </c>
    </row>
    <row r="209" spans="1:5" x14ac:dyDescent="0.3">
      <c r="A209" t="s">
        <v>36</v>
      </c>
      <c r="B209" t="s">
        <v>80</v>
      </c>
      <c r="C209" t="s">
        <v>46</v>
      </c>
      <c r="D209" s="1">
        <v>45385</v>
      </c>
      <c r="E209">
        <v>181600</v>
      </c>
    </row>
    <row r="210" spans="1:5" x14ac:dyDescent="0.3">
      <c r="A210" t="s">
        <v>44</v>
      </c>
      <c r="B210" t="s">
        <v>84</v>
      </c>
      <c r="C210" t="s">
        <v>12</v>
      </c>
      <c r="D210" s="1">
        <v>45385</v>
      </c>
      <c r="E210">
        <v>6600</v>
      </c>
    </row>
    <row r="211" spans="1:5" x14ac:dyDescent="0.3">
      <c r="A211" t="s">
        <v>36</v>
      </c>
      <c r="B211" t="s">
        <v>80</v>
      </c>
      <c r="C211" t="s">
        <v>15</v>
      </c>
      <c r="D211" s="1">
        <v>45386</v>
      </c>
      <c r="E211">
        <v>181600</v>
      </c>
    </row>
    <row r="212" spans="1:5" x14ac:dyDescent="0.3">
      <c r="A212" t="s">
        <v>42</v>
      </c>
      <c r="B212" t="s">
        <v>85</v>
      </c>
      <c r="C212" t="s">
        <v>11</v>
      </c>
      <c r="D212" s="1">
        <v>45386</v>
      </c>
      <c r="E212">
        <v>557300</v>
      </c>
    </row>
    <row r="213" spans="1:5" x14ac:dyDescent="0.3">
      <c r="A213" t="s">
        <v>36</v>
      </c>
      <c r="B213" t="s">
        <v>86</v>
      </c>
      <c r="C213" t="s">
        <v>10</v>
      </c>
      <c r="D213" s="1">
        <v>45386</v>
      </c>
      <c r="E213">
        <v>106800</v>
      </c>
    </row>
    <row r="214" spans="1:5" x14ac:dyDescent="0.3">
      <c r="A214" t="s">
        <v>36</v>
      </c>
      <c r="B214" t="s">
        <v>81</v>
      </c>
      <c r="C214" t="s">
        <v>46</v>
      </c>
      <c r="D214" s="1">
        <v>45387</v>
      </c>
      <c r="E214">
        <v>41600</v>
      </c>
    </row>
    <row r="215" spans="1:5" x14ac:dyDescent="0.3">
      <c r="A215" t="s">
        <v>44</v>
      </c>
      <c r="B215" t="s">
        <v>83</v>
      </c>
      <c r="C215" t="s">
        <v>13</v>
      </c>
      <c r="D215" s="1">
        <v>45387</v>
      </c>
      <c r="E215">
        <v>4200</v>
      </c>
    </row>
    <row r="216" spans="1:5" x14ac:dyDescent="0.3">
      <c r="A216" t="s">
        <v>42</v>
      </c>
      <c r="B216" t="s">
        <v>85</v>
      </c>
      <c r="C216" t="s">
        <v>12</v>
      </c>
      <c r="D216" s="1">
        <v>45387</v>
      </c>
      <c r="E216">
        <v>557300</v>
      </c>
    </row>
    <row r="217" spans="1:5" x14ac:dyDescent="0.3">
      <c r="A217" t="s">
        <v>36</v>
      </c>
      <c r="B217" t="s">
        <v>81</v>
      </c>
      <c r="C217" t="s">
        <v>15</v>
      </c>
      <c r="D217" s="1">
        <v>45388</v>
      </c>
      <c r="E217">
        <v>41600</v>
      </c>
    </row>
    <row r="218" spans="1:5" x14ac:dyDescent="0.3">
      <c r="A218" t="s">
        <v>36</v>
      </c>
      <c r="B218" t="s">
        <v>87</v>
      </c>
      <c r="C218" t="s">
        <v>10</v>
      </c>
      <c r="D218" s="1">
        <v>45388</v>
      </c>
      <c r="E218">
        <v>78200</v>
      </c>
    </row>
    <row r="219" spans="1:5" x14ac:dyDescent="0.3">
      <c r="A219" t="s">
        <v>44</v>
      </c>
      <c r="B219" t="s">
        <v>84</v>
      </c>
      <c r="C219" t="s">
        <v>13</v>
      </c>
      <c r="D219" s="1">
        <v>45389</v>
      </c>
      <c r="E219">
        <v>6600</v>
      </c>
    </row>
    <row r="220" spans="1:5" x14ac:dyDescent="0.3">
      <c r="A220" t="s">
        <v>36</v>
      </c>
      <c r="B220" t="s">
        <v>86</v>
      </c>
      <c r="C220" t="s">
        <v>11</v>
      </c>
      <c r="D220" s="1">
        <v>45389</v>
      </c>
      <c r="E220">
        <v>106800</v>
      </c>
    </row>
    <row r="221" spans="1:5" x14ac:dyDescent="0.3">
      <c r="A221" t="s">
        <v>44</v>
      </c>
      <c r="B221" t="s">
        <v>88</v>
      </c>
      <c r="C221" t="s">
        <v>10</v>
      </c>
      <c r="D221" s="1">
        <v>45389</v>
      </c>
      <c r="E221">
        <v>5400</v>
      </c>
    </row>
    <row r="222" spans="1:5" x14ac:dyDescent="0.3">
      <c r="A222" t="s">
        <v>36</v>
      </c>
      <c r="B222" t="s">
        <v>86</v>
      </c>
      <c r="C222" t="s">
        <v>12</v>
      </c>
      <c r="D222" s="1">
        <v>45390</v>
      </c>
      <c r="E222">
        <v>106800</v>
      </c>
    </row>
    <row r="223" spans="1:5" x14ac:dyDescent="0.3">
      <c r="A223" t="s">
        <v>42</v>
      </c>
      <c r="B223" t="s">
        <v>85</v>
      </c>
      <c r="C223" t="s">
        <v>13</v>
      </c>
      <c r="D223" s="1">
        <v>45391</v>
      </c>
      <c r="E223">
        <v>557300</v>
      </c>
    </row>
    <row r="224" spans="1:5" x14ac:dyDescent="0.3">
      <c r="A224" t="s">
        <v>36</v>
      </c>
      <c r="B224" t="s">
        <v>87</v>
      </c>
      <c r="C224" t="s">
        <v>11</v>
      </c>
      <c r="D224" s="1">
        <v>45391</v>
      </c>
      <c r="E224">
        <v>78200</v>
      </c>
    </row>
    <row r="225" spans="1:5" x14ac:dyDescent="0.3">
      <c r="A225" t="s">
        <v>44</v>
      </c>
      <c r="B225" t="s">
        <v>83</v>
      </c>
      <c r="C225" t="s">
        <v>46</v>
      </c>
      <c r="D225" s="1">
        <v>45392</v>
      </c>
      <c r="E225">
        <v>4200</v>
      </c>
    </row>
    <row r="226" spans="1:5" x14ac:dyDescent="0.3">
      <c r="A226" t="s">
        <v>36</v>
      </c>
      <c r="B226" t="s">
        <v>87</v>
      </c>
      <c r="C226" t="s">
        <v>12</v>
      </c>
      <c r="D226" s="1">
        <v>45392</v>
      </c>
      <c r="E226">
        <v>78200</v>
      </c>
    </row>
    <row r="227" spans="1:5" x14ac:dyDescent="0.3">
      <c r="A227" t="s">
        <v>44</v>
      </c>
      <c r="B227" t="s">
        <v>88</v>
      </c>
      <c r="C227" t="s">
        <v>11</v>
      </c>
      <c r="D227" s="1">
        <v>45392</v>
      </c>
      <c r="E227">
        <v>5400</v>
      </c>
    </row>
    <row r="228" spans="1:5" x14ac:dyDescent="0.3">
      <c r="A228" t="s">
        <v>38</v>
      </c>
      <c r="B228" t="s">
        <v>89</v>
      </c>
      <c r="C228" t="s">
        <v>10</v>
      </c>
      <c r="D228" s="1">
        <v>45392</v>
      </c>
      <c r="E228">
        <v>29900</v>
      </c>
    </row>
    <row r="229" spans="1:5" x14ac:dyDescent="0.3">
      <c r="A229" t="s">
        <v>44</v>
      </c>
      <c r="B229" t="s">
        <v>83</v>
      </c>
      <c r="C229" t="s">
        <v>15</v>
      </c>
      <c r="D229" s="1">
        <v>45393</v>
      </c>
      <c r="E229">
        <v>4200</v>
      </c>
    </row>
    <row r="230" spans="1:5" x14ac:dyDescent="0.3">
      <c r="A230" t="s">
        <v>44</v>
      </c>
      <c r="B230" t="s">
        <v>88</v>
      </c>
      <c r="C230" t="s">
        <v>12</v>
      </c>
      <c r="D230" s="1">
        <v>45393</v>
      </c>
      <c r="E230">
        <v>5400</v>
      </c>
    </row>
    <row r="231" spans="1:5" x14ac:dyDescent="0.3">
      <c r="A231" t="s">
        <v>36</v>
      </c>
      <c r="B231" t="s">
        <v>86</v>
      </c>
      <c r="C231" t="s">
        <v>13</v>
      </c>
      <c r="D231" s="1">
        <v>45394</v>
      </c>
      <c r="E231">
        <v>106800</v>
      </c>
    </row>
    <row r="232" spans="1:5" x14ac:dyDescent="0.3">
      <c r="A232" t="s">
        <v>38</v>
      </c>
      <c r="B232" t="s">
        <v>89</v>
      </c>
      <c r="C232" t="s">
        <v>11</v>
      </c>
      <c r="D232" s="1">
        <v>45395</v>
      </c>
      <c r="E232">
        <v>29900</v>
      </c>
    </row>
    <row r="233" spans="1:5" x14ac:dyDescent="0.3">
      <c r="A233" t="s">
        <v>42</v>
      </c>
      <c r="B233" t="s">
        <v>90</v>
      </c>
      <c r="C233" t="s">
        <v>10</v>
      </c>
      <c r="D233" s="1">
        <v>45395</v>
      </c>
      <c r="E233">
        <v>99000</v>
      </c>
    </row>
    <row r="234" spans="1:5" x14ac:dyDescent="0.3">
      <c r="A234" t="s">
        <v>42</v>
      </c>
      <c r="B234" t="s">
        <v>85</v>
      </c>
      <c r="C234" t="s">
        <v>46</v>
      </c>
      <c r="D234" s="1">
        <v>45396</v>
      </c>
      <c r="E234">
        <v>557300</v>
      </c>
    </row>
    <row r="235" spans="1:5" x14ac:dyDescent="0.3">
      <c r="A235" t="s">
        <v>36</v>
      </c>
      <c r="B235" t="s">
        <v>87</v>
      </c>
      <c r="C235" t="s">
        <v>13</v>
      </c>
      <c r="D235" s="1">
        <v>45396</v>
      </c>
      <c r="E235">
        <v>78200</v>
      </c>
    </row>
    <row r="236" spans="1:5" x14ac:dyDescent="0.3">
      <c r="A236" t="s">
        <v>38</v>
      </c>
      <c r="B236" t="s">
        <v>89</v>
      </c>
      <c r="C236" t="s">
        <v>12</v>
      </c>
      <c r="D236" s="1">
        <v>45396</v>
      </c>
      <c r="E236">
        <v>29900</v>
      </c>
    </row>
    <row r="237" spans="1:5" x14ac:dyDescent="0.3">
      <c r="A237" t="s">
        <v>42</v>
      </c>
      <c r="B237" t="s">
        <v>85</v>
      </c>
      <c r="C237" t="s">
        <v>15</v>
      </c>
      <c r="D237" s="1">
        <v>45397</v>
      </c>
      <c r="E237">
        <v>557300</v>
      </c>
    </row>
    <row r="238" spans="1:5" x14ac:dyDescent="0.3">
      <c r="A238" t="s">
        <v>44</v>
      </c>
      <c r="B238" t="s">
        <v>88</v>
      </c>
      <c r="C238" t="s">
        <v>13</v>
      </c>
      <c r="D238" s="1">
        <v>45397</v>
      </c>
      <c r="E238">
        <v>5400</v>
      </c>
    </row>
    <row r="239" spans="1:5" x14ac:dyDescent="0.3">
      <c r="A239" t="s">
        <v>42</v>
      </c>
      <c r="B239" t="s">
        <v>90</v>
      </c>
      <c r="C239" t="s">
        <v>11</v>
      </c>
      <c r="D239" s="1">
        <v>45398</v>
      </c>
      <c r="E239">
        <v>99000</v>
      </c>
    </row>
    <row r="240" spans="1:5" x14ac:dyDescent="0.3">
      <c r="A240" t="s">
        <v>36</v>
      </c>
      <c r="B240" t="s">
        <v>86</v>
      </c>
      <c r="C240" t="s">
        <v>46</v>
      </c>
      <c r="D240" s="1">
        <v>45399</v>
      </c>
      <c r="E240">
        <v>106800</v>
      </c>
    </row>
    <row r="241" spans="1:5" x14ac:dyDescent="0.3">
      <c r="A241" t="s">
        <v>42</v>
      </c>
      <c r="B241" t="s">
        <v>90</v>
      </c>
      <c r="C241" t="s">
        <v>12</v>
      </c>
      <c r="D241" s="1">
        <v>45399</v>
      </c>
      <c r="E241">
        <v>99000</v>
      </c>
    </row>
    <row r="242" spans="1:5" x14ac:dyDescent="0.3">
      <c r="A242" t="s">
        <v>36</v>
      </c>
      <c r="B242" t="s">
        <v>86</v>
      </c>
      <c r="C242" t="s">
        <v>15</v>
      </c>
      <c r="D242" s="1">
        <v>45400</v>
      </c>
      <c r="E242">
        <v>106800</v>
      </c>
    </row>
    <row r="243" spans="1:5" x14ac:dyDescent="0.3">
      <c r="A243" t="s">
        <v>38</v>
      </c>
      <c r="B243" t="s">
        <v>89</v>
      </c>
      <c r="C243" t="s">
        <v>13</v>
      </c>
      <c r="D243" s="1">
        <v>45400</v>
      </c>
      <c r="E243">
        <v>29900</v>
      </c>
    </row>
    <row r="244" spans="1:5" x14ac:dyDescent="0.3">
      <c r="A244" t="s">
        <v>36</v>
      </c>
      <c r="B244" t="s">
        <v>87</v>
      </c>
      <c r="C244" t="s">
        <v>46</v>
      </c>
      <c r="D244" s="1">
        <v>45401</v>
      </c>
      <c r="E244">
        <v>78200</v>
      </c>
    </row>
    <row r="245" spans="1:5" x14ac:dyDescent="0.3">
      <c r="A245" t="s">
        <v>36</v>
      </c>
      <c r="B245" t="s">
        <v>87</v>
      </c>
      <c r="C245" t="s">
        <v>15</v>
      </c>
      <c r="D245" s="1">
        <v>45402</v>
      </c>
      <c r="E245">
        <v>78200</v>
      </c>
    </row>
    <row r="246" spans="1:5" x14ac:dyDescent="0.3">
      <c r="A246" t="s">
        <v>44</v>
      </c>
      <c r="B246" t="s">
        <v>88</v>
      </c>
      <c r="C246" t="s">
        <v>46</v>
      </c>
      <c r="D246" s="1">
        <v>45402</v>
      </c>
      <c r="E246">
        <v>5400</v>
      </c>
    </row>
    <row r="247" spans="1:5" x14ac:dyDescent="0.3">
      <c r="A247" t="s">
        <v>36</v>
      </c>
      <c r="B247" t="s">
        <v>91</v>
      </c>
      <c r="C247" t="s">
        <v>10</v>
      </c>
      <c r="D247" s="1">
        <v>45402</v>
      </c>
      <c r="E247">
        <v>66400</v>
      </c>
    </row>
    <row r="248" spans="1:5" x14ac:dyDescent="0.3">
      <c r="A248" t="s">
        <v>36</v>
      </c>
      <c r="B248" t="s">
        <v>92</v>
      </c>
      <c r="C248" t="s">
        <v>10</v>
      </c>
      <c r="D248" s="1">
        <v>45402</v>
      </c>
      <c r="E248">
        <v>127500</v>
      </c>
    </row>
    <row r="249" spans="1:5" x14ac:dyDescent="0.3">
      <c r="A249" t="s">
        <v>44</v>
      </c>
      <c r="B249" t="s">
        <v>88</v>
      </c>
      <c r="C249" t="s">
        <v>15</v>
      </c>
      <c r="D249" s="1">
        <v>45403</v>
      </c>
      <c r="E249">
        <v>5400</v>
      </c>
    </row>
    <row r="250" spans="1:5" x14ac:dyDescent="0.3">
      <c r="A250" t="s">
        <v>42</v>
      </c>
      <c r="B250" t="s">
        <v>90</v>
      </c>
      <c r="C250" t="s">
        <v>13</v>
      </c>
      <c r="D250" s="1">
        <v>45403</v>
      </c>
      <c r="E250">
        <v>99000</v>
      </c>
    </row>
    <row r="251" spans="1:5" x14ac:dyDescent="0.3">
      <c r="A251" t="s">
        <v>38</v>
      </c>
      <c r="B251" t="s">
        <v>89</v>
      </c>
      <c r="C251" t="s">
        <v>46</v>
      </c>
      <c r="D251" s="1">
        <v>45405</v>
      </c>
      <c r="E251">
        <v>29900</v>
      </c>
    </row>
    <row r="252" spans="1:5" x14ac:dyDescent="0.3">
      <c r="A252" t="s">
        <v>36</v>
      </c>
      <c r="B252" t="s">
        <v>91</v>
      </c>
      <c r="C252" t="s">
        <v>11</v>
      </c>
      <c r="D252" s="1">
        <v>45405</v>
      </c>
      <c r="E252">
        <v>66400</v>
      </c>
    </row>
    <row r="253" spans="1:5" x14ac:dyDescent="0.3">
      <c r="A253" t="s">
        <v>38</v>
      </c>
      <c r="B253" t="s">
        <v>89</v>
      </c>
      <c r="C253" t="s">
        <v>15</v>
      </c>
      <c r="D253" s="1">
        <v>45406</v>
      </c>
      <c r="E253">
        <v>29900</v>
      </c>
    </row>
    <row r="254" spans="1:5" x14ac:dyDescent="0.3">
      <c r="A254" t="s">
        <v>36</v>
      </c>
      <c r="B254" t="s">
        <v>91</v>
      </c>
      <c r="C254" t="s">
        <v>12</v>
      </c>
      <c r="D254" s="1">
        <v>45406</v>
      </c>
      <c r="E254">
        <v>66400</v>
      </c>
    </row>
    <row r="255" spans="1:5" x14ac:dyDescent="0.3">
      <c r="A255" t="s">
        <v>40</v>
      </c>
      <c r="B255" t="s">
        <v>93</v>
      </c>
      <c r="C255" t="s">
        <v>10</v>
      </c>
      <c r="D255" s="1">
        <v>45406</v>
      </c>
      <c r="E255">
        <v>223700</v>
      </c>
    </row>
    <row r="256" spans="1:5" x14ac:dyDescent="0.3">
      <c r="A256" t="s">
        <v>42</v>
      </c>
      <c r="B256" t="s">
        <v>90</v>
      </c>
      <c r="C256" t="s">
        <v>46</v>
      </c>
      <c r="D256" s="1">
        <v>45408</v>
      </c>
      <c r="E256">
        <v>99000</v>
      </c>
    </row>
    <row r="257" spans="1:5" x14ac:dyDescent="0.3">
      <c r="A257" t="s">
        <v>42</v>
      </c>
      <c r="B257" t="s">
        <v>90</v>
      </c>
      <c r="C257" t="s">
        <v>15</v>
      </c>
      <c r="D257" s="1">
        <v>45409</v>
      </c>
      <c r="E257">
        <v>99000</v>
      </c>
    </row>
    <row r="258" spans="1:5" x14ac:dyDescent="0.3">
      <c r="A258" t="s">
        <v>40</v>
      </c>
      <c r="B258" t="s">
        <v>93</v>
      </c>
      <c r="C258" t="s">
        <v>11</v>
      </c>
      <c r="D258" s="1">
        <v>45409</v>
      </c>
      <c r="E258">
        <v>223700</v>
      </c>
    </row>
    <row r="259" spans="1:5" x14ac:dyDescent="0.3">
      <c r="A259" t="s">
        <v>36</v>
      </c>
      <c r="B259" t="s">
        <v>91</v>
      </c>
      <c r="C259" t="s">
        <v>13</v>
      </c>
      <c r="D259" s="1">
        <v>45410</v>
      </c>
      <c r="E259">
        <v>66400</v>
      </c>
    </row>
    <row r="260" spans="1:5" x14ac:dyDescent="0.3">
      <c r="A260" t="s">
        <v>40</v>
      </c>
      <c r="B260" t="s">
        <v>93</v>
      </c>
      <c r="C260" t="s">
        <v>12</v>
      </c>
      <c r="D260" s="1">
        <v>45410</v>
      </c>
      <c r="E260">
        <v>223700</v>
      </c>
    </row>
    <row r="261" spans="1:5" x14ac:dyDescent="0.3">
      <c r="A261" t="s">
        <v>49</v>
      </c>
      <c r="B261" t="s">
        <v>94</v>
      </c>
      <c r="C261" t="s">
        <v>10</v>
      </c>
      <c r="D261" s="1">
        <v>45411</v>
      </c>
      <c r="E261">
        <v>216100</v>
      </c>
    </row>
    <row r="262" spans="1:5" x14ac:dyDescent="0.3">
      <c r="A262" t="s">
        <v>42</v>
      </c>
      <c r="B262" t="s">
        <v>95</v>
      </c>
      <c r="C262" t="s">
        <v>10</v>
      </c>
      <c r="D262" s="1">
        <v>45413</v>
      </c>
      <c r="E262">
        <v>290500</v>
      </c>
    </row>
    <row r="263" spans="1:5" x14ac:dyDescent="0.3">
      <c r="A263" t="s">
        <v>40</v>
      </c>
      <c r="B263" t="s">
        <v>93</v>
      </c>
      <c r="C263" t="s">
        <v>13</v>
      </c>
      <c r="D263" s="1">
        <v>45414</v>
      </c>
      <c r="E263">
        <v>223700</v>
      </c>
    </row>
    <row r="264" spans="1:5" x14ac:dyDescent="0.3">
      <c r="A264" t="s">
        <v>49</v>
      </c>
      <c r="B264" t="s">
        <v>94</v>
      </c>
      <c r="C264" t="s">
        <v>11</v>
      </c>
      <c r="D264" s="1">
        <v>45414</v>
      </c>
      <c r="E264">
        <v>216100</v>
      </c>
    </row>
    <row r="265" spans="1:5" x14ac:dyDescent="0.3">
      <c r="A265" t="s">
        <v>36</v>
      </c>
      <c r="B265" t="s">
        <v>91</v>
      </c>
      <c r="C265" t="s">
        <v>46</v>
      </c>
      <c r="D265" s="1">
        <v>45415</v>
      </c>
      <c r="E265">
        <v>66400</v>
      </c>
    </row>
    <row r="266" spans="1:5" x14ac:dyDescent="0.3">
      <c r="A266" t="s">
        <v>49</v>
      </c>
      <c r="B266" t="s">
        <v>94</v>
      </c>
      <c r="C266" t="s">
        <v>12</v>
      </c>
      <c r="D266" s="1">
        <v>45415</v>
      </c>
      <c r="E266">
        <v>216100</v>
      </c>
    </row>
    <row r="267" spans="1:5" x14ac:dyDescent="0.3">
      <c r="A267" t="s">
        <v>36</v>
      </c>
      <c r="B267" t="s">
        <v>91</v>
      </c>
      <c r="C267" t="s">
        <v>15</v>
      </c>
      <c r="D267" s="1">
        <v>45416</v>
      </c>
      <c r="E267">
        <v>66400</v>
      </c>
    </row>
    <row r="268" spans="1:5" x14ac:dyDescent="0.3">
      <c r="A268" t="s">
        <v>42</v>
      </c>
      <c r="B268" t="s">
        <v>95</v>
      </c>
      <c r="C268" t="s">
        <v>11</v>
      </c>
      <c r="D268" s="1">
        <v>45416</v>
      </c>
      <c r="E268">
        <v>290500</v>
      </c>
    </row>
    <row r="269" spans="1:5" x14ac:dyDescent="0.3">
      <c r="A269" t="s">
        <v>42</v>
      </c>
      <c r="B269" t="s">
        <v>95</v>
      </c>
      <c r="C269" t="s">
        <v>12</v>
      </c>
      <c r="D269" s="1">
        <v>45417</v>
      </c>
      <c r="E269">
        <v>290500</v>
      </c>
    </row>
    <row r="270" spans="1:5" x14ac:dyDescent="0.3">
      <c r="A270" t="s">
        <v>40</v>
      </c>
      <c r="B270" t="s">
        <v>96</v>
      </c>
      <c r="C270" t="s">
        <v>10</v>
      </c>
      <c r="D270" s="1">
        <v>45418</v>
      </c>
      <c r="E270">
        <v>75700</v>
      </c>
    </row>
    <row r="271" spans="1:5" x14ac:dyDescent="0.3">
      <c r="A271" t="s">
        <v>40</v>
      </c>
      <c r="B271" t="s">
        <v>93</v>
      </c>
      <c r="C271" t="s">
        <v>46</v>
      </c>
      <c r="D271" s="1">
        <v>45419</v>
      </c>
      <c r="E271">
        <v>223700</v>
      </c>
    </row>
    <row r="272" spans="1:5" x14ac:dyDescent="0.3">
      <c r="A272" t="s">
        <v>49</v>
      </c>
      <c r="B272" t="s">
        <v>94</v>
      </c>
      <c r="C272" t="s">
        <v>13</v>
      </c>
      <c r="D272" s="1">
        <v>45419</v>
      </c>
      <c r="E272">
        <v>216100</v>
      </c>
    </row>
    <row r="273" spans="1:5" x14ac:dyDescent="0.3">
      <c r="A273" t="s">
        <v>40</v>
      </c>
      <c r="B273" t="s">
        <v>93</v>
      </c>
      <c r="C273" t="s">
        <v>15</v>
      </c>
      <c r="D273" s="1">
        <v>45420</v>
      </c>
      <c r="E273">
        <v>223700</v>
      </c>
    </row>
    <row r="274" spans="1:5" x14ac:dyDescent="0.3">
      <c r="A274" t="s">
        <v>42</v>
      </c>
      <c r="B274" t="s">
        <v>95</v>
      </c>
      <c r="C274" t="s">
        <v>13</v>
      </c>
      <c r="D274" s="1">
        <v>45421</v>
      </c>
      <c r="E274">
        <v>290500</v>
      </c>
    </row>
    <row r="275" spans="1:5" x14ac:dyDescent="0.3">
      <c r="A275" t="s">
        <v>40</v>
      </c>
      <c r="B275" t="s">
        <v>96</v>
      </c>
      <c r="C275" t="s">
        <v>11</v>
      </c>
      <c r="D275" s="1">
        <v>45421</v>
      </c>
      <c r="E275">
        <v>75700</v>
      </c>
    </row>
    <row r="276" spans="1:5" x14ac:dyDescent="0.3">
      <c r="A276" t="s">
        <v>49</v>
      </c>
      <c r="B276" t="s">
        <v>94</v>
      </c>
      <c r="C276" t="s">
        <v>46</v>
      </c>
      <c r="D276" s="1">
        <v>45424</v>
      </c>
      <c r="E276">
        <v>216100</v>
      </c>
    </row>
    <row r="277" spans="1:5" x14ac:dyDescent="0.3">
      <c r="A277" t="s">
        <v>36</v>
      </c>
      <c r="B277" t="s">
        <v>97</v>
      </c>
      <c r="C277" t="s">
        <v>10</v>
      </c>
      <c r="D277" s="1">
        <v>45424</v>
      </c>
      <c r="E277">
        <v>24500</v>
      </c>
    </row>
    <row r="278" spans="1:5" x14ac:dyDescent="0.3">
      <c r="A278" t="s">
        <v>49</v>
      </c>
      <c r="B278" t="s">
        <v>94</v>
      </c>
      <c r="C278" t="s">
        <v>15</v>
      </c>
      <c r="D278" s="1">
        <v>45425</v>
      </c>
      <c r="E278">
        <v>216100</v>
      </c>
    </row>
    <row r="279" spans="1:5" x14ac:dyDescent="0.3">
      <c r="A279" t="s">
        <v>36</v>
      </c>
      <c r="B279" t="s">
        <v>97</v>
      </c>
      <c r="C279" t="s">
        <v>11</v>
      </c>
      <c r="D279" s="1">
        <v>45427</v>
      </c>
      <c r="E279">
        <v>24500</v>
      </c>
    </row>
    <row r="280" spans="1:5" x14ac:dyDescent="0.3">
      <c r="A280" t="s">
        <v>36</v>
      </c>
      <c r="B280" t="s">
        <v>97</v>
      </c>
      <c r="C280" t="s">
        <v>12</v>
      </c>
      <c r="D280" s="1">
        <v>45428</v>
      </c>
      <c r="E280">
        <v>24500</v>
      </c>
    </row>
    <row r="281" spans="1:5" x14ac:dyDescent="0.3">
      <c r="A281" t="s">
        <v>38</v>
      </c>
      <c r="B281" t="s">
        <v>98</v>
      </c>
      <c r="C281" t="s">
        <v>10</v>
      </c>
      <c r="D281" s="1">
        <v>45431</v>
      </c>
      <c r="E281">
        <v>12500</v>
      </c>
    </row>
    <row r="282" spans="1:5" x14ac:dyDescent="0.3">
      <c r="A282" t="s">
        <v>36</v>
      </c>
      <c r="B282" t="s">
        <v>97</v>
      </c>
      <c r="C282" t="s">
        <v>13</v>
      </c>
      <c r="D282" s="1">
        <v>45432</v>
      </c>
      <c r="E282">
        <v>24500</v>
      </c>
    </row>
    <row r="283" spans="1:5" x14ac:dyDescent="0.3">
      <c r="A283" t="s">
        <v>38</v>
      </c>
      <c r="B283" t="s">
        <v>98</v>
      </c>
      <c r="C283" t="s">
        <v>11</v>
      </c>
      <c r="D283" s="1">
        <v>45434</v>
      </c>
      <c r="E283">
        <v>12500</v>
      </c>
    </row>
    <row r="284" spans="1:5" x14ac:dyDescent="0.3">
      <c r="A284" t="s">
        <v>38</v>
      </c>
      <c r="B284" t="s">
        <v>98</v>
      </c>
      <c r="C284" t="s">
        <v>12</v>
      </c>
      <c r="D284" s="1">
        <v>45435</v>
      </c>
      <c r="E284">
        <v>12500</v>
      </c>
    </row>
    <row r="285" spans="1:5" x14ac:dyDescent="0.3">
      <c r="A285" t="s">
        <v>38</v>
      </c>
      <c r="B285" t="s">
        <v>99</v>
      </c>
      <c r="C285" t="s">
        <v>10</v>
      </c>
      <c r="D285" s="1">
        <v>45436</v>
      </c>
      <c r="E285">
        <v>25600</v>
      </c>
    </row>
    <row r="286" spans="1:5" x14ac:dyDescent="0.3">
      <c r="A286" t="s">
        <v>49</v>
      </c>
      <c r="B286" t="s">
        <v>100</v>
      </c>
      <c r="C286" t="s">
        <v>10</v>
      </c>
      <c r="D286" s="1">
        <v>45436</v>
      </c>
      <c r="E286">
        <v>63200</v>
      </c>
    </row>
    <row r="287" spans="1:5" x14ac:dyDescent="0.3">
      <c r="A287" t="s">
        <v>36</v>
      </c>
      <c r="B287" t="s">
        <v>97</v>
      </c>
      <c r="C287" t="s">
        <v>46</v>
      </c>
      <c r="D287" s="1">
        <v>45437</v>
      </c>
      <c r="E287">
        <v>24500</v>
      </c>
    </row>
    <row r="288" spans="1:5" x14ac:dyDescent="0.3">
      <c r="A288" t="s">
        <v>36</v>
      </c>
      <c r="B288" t="s">
        <v>97</v>
      </c>
      <c r="C288" t="s">
        <v>15</v>
      </c>
      <c r="D288" s="1">
        <v>45438</v>
      </c>
      <c r="E288">
        <v>24500</v>
      </c>
    </row>
    <row r="289" spans="1:5" x14ac:dyDescent="0.3">
      <c r="A289" t="s">
        <v>49</v>
      </c>
      <c r="B289" t="s">
        <v>100</v>
      </c>
      <c r="C289" t="s">
        <v>11</v>
      </c>
      <c r="D289" s="1">
        <v>45439</v>
      </c>
      <c r="E289">
        <v>63200</v>
      </c>
    </row>
    <row r="290" spans="1:5" x14ac:dyDescent="0.3">
      <c r="A290" t="s">
        <v>49</v>
      </c>
      <c r="B290" t="s">
        <v>100</v>
      </c>
      <c r="C290" t="s">
        <v>12</v>
      </c>
      <c r="D290" s="1">
        <v>45440</v>
      </c>
      <c r="E290">
        <v>63200</v>
      </c>
    </row>
    <row r="291" spans="1:5" x14ac:dyDescent="0.3">
      <c r="A291" t="s">
        <v>40</v>
      </c>
      <c r="B291" t="s">
        <v>101</v>
      </c>
      <c r="C291" t="s">
        <v>10</v>
      </c>
      <c r="D291" s="1">
        <v>45443</v>
      </c>
      <c r="E291">
        <v>155400</v>
      </c>
    </row>
    <row r="292" spans="1:5" x14ac:dyDescent="0.3">
      <c r="A292" t="s">
        <v>49</v>
      </c>
      <c r="B292" t="s">
        <v>100</v>
      </c>
      <c r="C292" t="s">
        <v>13</v>
      </c>
      <c r="D292" s="1">
        <v>45444</v>
      </c>
      <c r="E292">
        <v>63200</v>
      </c>
    </row>
    <row r="293" spans="1:5" x14ac:dyDescent="0.3">
      <c r="A293" t="s">
        <v>36</v>
      </c>
      <c r="B293" t="s">
        <v>102</v>
      </c>
      <c r="C293" t="s">
        <v>10</v>
      </c>
      <c r="D293" s="1">
        <v>45445</v>
      </c>
      <c r="E293">
        <v>177900</v>
      </c>
    </row>
    <row r="294" spans="1:5" x14ac:dyDescent="0.3">
      <c r="A294" t="s">
        <v>40</v>
      </c>
      <c r="B294" t="s">
        <v>101</v>
      </c>
      <c r="C294" t="s">
        <v>11</v>
      </c>
      <c r="D294" s="1">
        <v>45446</v>
      </c>
      <c r="E294">
        <v>155400</v>
      </c>
    </row>
    <row r="295" spans="1:5" x14ac:dyDescent="0.3">
      <c r="A295" t="s">
        <v>40</v>
      </c>
      <c r="B295" t="s">
        <v>101</v>
      </c>
      <c r="C295" t="s">
        <v>12</v>
      </c>
      <c r="D295" s="1">
        <v>45447</v>
      </c>
      <c r="E295">
        <v>155400</v>
      </c>
    </row>
    <row r="296" spans="1:5" x14ac:dyDescent="0.3">
      <c r="A296" t="s">
        <v>36</v>
      </c>
      <c r="B296" t="s">
        <v>102</v>
      </c>
      <c r="C296" t="s">
        <v>11</v>
      </c>
      <c r="D296" s="1">
        <v>45448</v>
      </c>
      <c r="E296">
        <v>177900</v>
      </c>
    </row>
    <row r="297" spans="1:5" x14ac:dyDescent="0.3">
      <c r="A297" t="s">
        <v>49</v>
      </c>
      <c r="B297" t="s">
        <v>100</v>
      </c>
      <c r="C297" t="s">
        <v>46</v>
      </c>
      <c r="D297" s="1">
        <v>45449</v>
      </c>
      <c r="E297">
        <v>63200</v>
      </c>
    </row>
    <row r="298" spans="1:5" x14ac:dyDescent="0.3">
      <c r="A298" t="s">
        <v>36</v>
      </c>
      <c r="B298" t="s">
        <v>102</v>
      </c>
      <c r="C298" t="s">
        <v>12</v>
      </c>
      <c r="D298" s="1">
        <v>45449</v>
      </c>
      <c r="E298">
        <v>177900</v>
      </c>
    </row>
    <row r="299" spans="1:5" x14ac:dyDescent="0.3">
      <c r="A299" t="s">
        <v>49</v>
      </c>
      <c r="B299" t="s">
        <v>100</v>
      </c>
      <c r="C299" t="s">
        <v>15</v>
      </c>
      <c r="D299" s="1">
        <v>45450</v>
      </c>
      <c r="E299">
        <v>63200</v>
      </c>
    </row>
    <row r="300" spans="1:5" x14ac:dyDescent="0.3">
      <c r="A300" t="s">
        <v>40</v>
      </c>
      <c r="B300" t="s">
        <v>101</v>
      </c>
      <c r="C300" t="s">
        <v>13</v>
      </c>
      <c r="D300" s="1">
        <v>45451</v>
      </c>
      <c r="E300">
        <v>155400</v>
      </c>
    </row>
    <row r="301" spans="1:5" x14ac:dyDescent="0.3">
      <c r="A301" t="s">
        <v>36</v>
      </c>
      <c r="B301" t="s">
        <v>103</v>
      </c>
      <c r="C301" t="s">
        <v>10</v>
      </c>
      <c r="D301" s="1">
        <v>45451</v>
      </c>
      <c r="E301">
        <v>37700</v>
      </c>
    </row>
    <row r="302" spans="1:5" x14ac:dyDescent="0.3">
      <c r="A302" t="s">
        <v>36</v>
      </c>
      <c r="B302" t="s">
        <v>102</v>
      </c>
      <c r="C302" t="s">
        <v>13</v>
      </c>
      <c r="D302" s="1">
        <v>45453</v>
      </c>
      <c r="E302">
        <v>177900</v>
      </c>
    </row>
    <row r="303" spans="1:5" x14ac:dyDescent="0.3">
      <c r="A303" t="s">
        <v>36</v>
      </c>
      <c r="B303" t="s">
        <v>103</v>
      </c>
      <c r="C303" t="s">
        <v>11</v>
      </c>
      <c r="D303" s="1">
        <v>45454</v>
      </c>
      <c r="E303">
        <v>37700</v>
      </c>
    </row>
    <row r="304" spans="1:5" x14ac:dyDescent="0.3">
      <c r="A304" t="s">
        <v>40</v>
      </c>
      <c r="B304" t="s">
        <v>104</v>
      </c>
      <c r="C304" t="s">
        <v>10</v>
      </c>
      <c r="D304" s="1">
        <v>45454</v>
      </c>
      <c r="E304">
        <v>386700</v>
      </c>
    </row>
    <row r="305" spans="1:5" x14ac:dyDescent="0.3">
      <c r="A305" t="s">
        <v>36</v>
      </c>
      <c r="B305" t="s">
        <v>103</v>
      </c>
      <c r="C305" t="s">
        <v>12</v>
      </c>
      <c r="D305" s="1">
        <v>45455</v>
      </c>
      <c r="E305">
        <v>37700</v>
      </c>
    </row>
    <row r="306" spans="1:5" x14ac:dyDescent="0.3">
      <c r="A306" t="s">
        <v>40</v>
      </c>
      <c r="B306" t="s">
        <v>101</v>
      </c>
      <c r="C306" t="s">
        <v>46</v>
      </c>
      <c r="D306" s="1">
        <v>45456</v>
      </c>
      <c r="E306">
        <v>155400</v>
      </c>
    </row>
    <row r="307" spans="1:5" x14ac:dyDescent="0.3">
      <c r="A307" t="s">
        <v>40</v>
      </c>
      <c r="B307" t="s">
        <v>101</v>
      </c>
      <c r="C307" t="s">
        <v>15</v>
      </c>
      <c r="D307" s="1">
        <v>45457</v>
      </c>
      <c r="E307">
        <v>155400</v>
      </c>
    </row>
    <row r="308" spans="1:5" x14ac:dyDescent="0.3">
      <c r="A308" t="s">
        <v>40</v>
      </c>
      <c r="B308" t="s">
        <v>104</v>
      </c>
      <c r="C308" t="s">
        <v>11</v>
      </c>
      <c r="D308" s="1">
        <v>45457</v>
      </c>
      <c r="E308">
        <v>386700</v>
      </c>
    </row>
    <row r="309" spans="1:5" x14ac:dyDescent="0.3">
      <c r="A309" t="s">
        <v>36</v>
      </c>
      <c r="B309" t="s">
        <v>105</v>
      </c>
      <c r="C309" t="s">
        <v>10</v>
      </c>
      <c r="D309" s="1">
        <v>45457</v>
      </c>
      <c r="E309">
        <v>112700</v>
      </c>
    </row>
    <row r="310" spans="1:5" x14ac:dyDescent="0.3">
      <c r="A310" t="s">
        <v>40</v>
      </c>
      <c r="B310" t="s">
        <v>104</v>
      </c>
      <c r="C310" t="s">
        <v>12</v>
      </c>
      <c r="D310" s="1">
        <v>45458</v>
      </c>
      <c r="E310">
        <v>386700</v>
      </c>
    </row>
    <row r="311" spans="1:5" x14ac:dyDescent="0.3">
      <c r="A311" t="s">
        <v>36</v>
      </c>
      <c r="B311" t="s">
        <v>103</v>
      </c>
      <c r="C311" t="s">
        <v>13</v>
      </c>
      <c r="D311" s="1">
        <v>45459</v>
      </c>
      <c r="E311">
        <v>37700</v>
      </c>
    </row>
    <row r="312" spans="1:5" x14ac:dyDescent="0.3">
      <c r="A312" t="s">
        <v>36</v>
      </c>
      <c r="B312" t="s">
        <v>105</v>
      </c>
      <c r="C312" t="s">
        <v>11</v>
      </c>
      <c r="D312" s="1">
        <v>45460</v>
      </c>
      <c r="E312">
        <v>112700</v>
      </c>
    </row>
    <row r="313" spans="1:5" x14ac:dyDescent="0.3">
      <c r="A313" t="s">
        <v>36</v>
      </c>
      <c r="B313" t="s">
        <v>105</v>
      </c>
      <c r="C313" t="s">
        <v>12</v>
      </c>
      <c r="D313" s="1">
        <v>45461</v>
      </c>
      <c r="E313">
        <v>112700</v>
      </c>
    </row>
    <row r="314" spans="1:5" x14ac:dyDescent="0.3">
      <c r="A314" t="s">
        <v>40</v>
      </c>
      <c r="B314" t="s">
        <v>104</v>
      </c>
      <c r="C314" t="s">
        <v>13</v>
      </c>
      <c r="D314" s="1">
        <v>45462</v>
      </c>
      <c r="E314">
        <v>386700</v>
      </c>
    </row>
    <row r="315" spans="1:5" x14ac:dyDescent="0.3">
      <c r="A315" t="s">
        <v>44</v>
      </c>
      <c r="B315" t="s">
        <v>106</v>
      </c>
      <c r="C315" t="s">
        <v>10</v>
      </c>
      <c r="D315" s="1">
        <v>45463</v>
      </c>
      <c r="E315">
        <v>1300</v>
      </c>
    </row>
    <row r="316" spans="1:5" x14ac:dyDescent="0.3">
      <c r="A316" t="s">
        <v>36</v>
      </c>
      <c r="B316" t="s">
        <v>105</v>
      </c>
      <c r="C316" t="s">
        <v>13</v>
      </c>
      <c r="D316" s="1">
        <v>45465</v>
      </c>
      <c r="E316">
        <v>112700</v>
      </c>
    </row>
    <row r="317" spans="1:5" x14ac:dyDescent="0.3">
      <c r="A317" t="s">
        <v>44</v>
      </c>
      <c r="B317" t="s">
        <v>106</v>
      </c>
      <c r="C317" t="s">
        <v>11</v>
      </c>
      <c r="D317" s="1">
        <v>45466</v>
      </c>
      <c r="E317">
        <v>1300</v>
      </c>
    </row>
    <row r="318" spans="1:5" x14ac:dyDescent="0.3">
      <c r="A318" t="s">
        <v>40</v>
      </c>
      <c r="B318" t="s">
        <v>104</v>
      </c>
      <c r="C318" t="s">
        <v>46</v>
      </c>
      <c r="D318" s="1">
        <v>45467</v>
      </c>
      <c r="E318">
        <v>386700</v>
      </c>
    </row>
    <row r="319" spans="1:5" x14ac:dyDescent="0.3">
      <c r="A319" t="s">
        <v>44</v>
      </c>
      <c r="B319" t="s">
        <v>106</v>
      </c>
      <c r="C319" t="s">
        <v>12</v>
      </c>
      <c r="D319" s="1">
        <v>45467</v>
      </c>
      <c r="E319">
        <v>1300</v>
      </c>
    </row>
    <row r="320" spans="1:5" x14ac:dyDescent="0.3">
      <c r="A320" t="s">
        <v>42</v>
      </c>
      <c r="B320" t="s">
        <v>107</v>
      </c>
      <c r="C320" t="s">
        <v>10</v>
      </c>
      <c r="D320" s="1">
        <v>45468</v>
      </c>
      <c r="E320">
        <v>109600</v>
      </c>
    </row>
    <row r="321" spans="1:5" x14ac:dyDescent="0.3">
      <c r="A321" t="s">
        <v>36</v>
      </c>
      <c r="B321" t="s">
        <v>105</v>
      </c>
      <c r="C321" t="s">
        <v>46</v>
      </c>
      <c r="D321" s="1">
        <v>45470</v>
      </c>
      <c r="E321">
        <v>112700</v>
      </c>
    </row>
    <row r="322" spans="1:5" x14ac:dyDescent="0.3">
      <c r="A322" t="s">
        <v>36</v>
      </c>
      <c r="B322" t="s">
        <v>105</v>
      </c>
      <c r="C322" t="s">
        <v>15</v>
      </c>
      <c r="D322" s="1">
        <v>45471</v>
      </c>
      <c r="E322">
        <v>112700</v>
      </c>
    </row>
    <row r="323" spans="1:5" x14ac:dyDescent="0.3">
      <c r="A323" t="s">
        <v>44</v>
      </c>
      <c r="B323" t="s">
        <v>106</v>
      </c>
      <c r="C323" t="s">
        <v>13</v>
      </c>
      <c r="D323" s="1">
        <v>45471</v>
      </c>
      <c r="E323">
        <v>1300</v>
      </c>
    </row>
    <row r="324" spans="1:5" x14ac:dyDescent="0.3">
      <c r="A324" t="s">
        <v>42</v>
      </c>
      <c r="B324" t="s">
        <v>107</v>
      </c>
      <c r="C324" t="s">
        <v>11</v>
      </c>
      <c r="D324" s="1">
        <v>45471</v>
      </c>
      <c r="E324">
        <v>109600</v>
      </c>
    </row>
    <row r="325" spans="1:5" x14ac:dyDescent="0.3">
      <c r="A325" t="s">
        <v>42</v>
      </c>
      <c r="B325" t="s">
        <v>107</v>
      </c>
      <c r="C325" t="s">
        <v>12</v>
      </c>
      <c r="D325" s="1">
        <v>45472</v>
      </c>
      <c r="E325">
        <v>109600</v>
      </c>
    </row>
    <row r="326" spans="1:5" x14ac:dyDescent="0.3">
      <c r="A326" t="s">
        <v>44</v>
      </c>
      <c r="B326" t="s">
        <v>108</v>
      </c>
      <c r="C326" t="s">
        <v>10</v>
      </c>
      <c r="D326" s="1">
        <v>45475</v>
      </c>
      <c r="E326">
        <v>8600</v>
      </c>
    </row>
    <row r="327" spans="1:5" x14ac:dyDescent="0.3">
      <c r="A327" t="s">
        <v>44</v>
      </c>
      <c r="B327" t="s">
        <v>106</v>
      </c>
      <c r="C327" t="s">
        <v>46</v>
      </c>
      <c r="D327" s="1">
        <v>45476</v>
      </c>
      <c r="E327">
        <v>1300</v>
      </c>
    </row>
    <row r="328" spans="1:5" x14ac:dyDescent="0.3">
      <c r="A328" t="s">
        <v>42</v>
      </c>
      <c r="B328" t="s">
        <v>107</v>
      </c>
      <c r="C328" t="s">
        <v>13</v>
      </c>
      <c r="D328" s="1">
        <v>45476</v>
      </c>
      <c r="E328">
        <v>109600</v>
      </c>
    </row>
    <row r="329" spans="1:5" x14ac:dyDescent="0.3">
      <c r="A329" t="s">
        <v>44</v>
      </c>
      <c r="B329" t="s">
        <v>106</v>
      </c>
      <c r="C329" t="s">
        <v>15</v>
      </c>
      <c r="D329" s="1">
        <v>45477</v>
      </c>
      <c r="E329">
        <v>1300</v>
      </c>
    </row>
    <row r="330" spans="1:5" x14ac:dyDescent="0.3">
      <c r="A330" t="s">
        <v>44</v>
      </c>
      <c r="B330" t="s">
        <v>108</v>
      </c>
      <c r="C330" t="s">
        <v>11</v>
      </c>
      <c r="D330" s="1">
        <v>45478</v>
      </c>
      <c r="E330">
        <v>8600</v>
      </c>
    </row>
    <row r="331" spans="1:5" x14ac:dyDescent="0.3">
      <c r="A331" t="s">
        <v>44</v>
      </c>
      <c r="B331" t="s">
        <v>108</v>
      </c>
      <c r="C331" t="s">
        <v>12</v>
      </c>
      <c r="D331" s="1">
        <v>45479</v>
      </c>
      <c r="E331">
        <v>8600</v>
      </c>
    </row>
    <row r="332" spans="1:5" x14ac:dyDescent="0.3">
      <c r="A332" t="s">
        <v>42</v>
      </c>
      <c r="B332" t="s">
        <v>107</v>
      </c>
      <c r="C332" t="s">
        <v>46</v>
      </c>
      <c r="D332" s="1">
        <v>45481</v>
      </c>
      <c r="E332">
        <v>109600</v>
      </c>
    </row>
    <row r="333" spans="1:5" x14ac:dyDescent="0.3">
      <c r="A333" t="s">
        <v>36</v>
      </c>
      <c r="B333" t="s">
        <v>109</v>
      </c>
      <c r="C333" t="s">
        <v>10</v>
      </c>
      <c r="D333" s="1">
        <v>45481</v>
      </c>
      <c r="E333">
        <v>70000</v>
      </c>
    </row>
    <row r="334" spans="1:5" x14ac:dyDescent="0.3">
      <c r="A334" t="s">
        <v>42</v>
      </c>
      <c r="B334" t="s">
        <v>107</v>
      </c>
      <c r="C334" t="s">
        <v>15</v>
      </c>
      <c r="D334" s="1">
        <v>45482</v>
      </c>
      <c r="E334">
        <v>109600</v>
      </c>
    </row>
    <row r="335" spans="1:5" x14ac:dyDescent="0.3">
      <c r="A335" t="s">
        <v>44</v>
      </c>
      <c r="B335" t="s">
        <v>108</v>
      </c>
      <c r="C335" t="s">
        <v>13</v>
      </c>
      <c r="D335" s="1">
        <v>45483</v>
      </c>
      <c r="E335">
        <v>8600</v>
      </c>
    </row>
    <row r="336" spans="1:5" x14ac:dyDescent="0.3">
      <c r="A336" t="s">
        <v>36</v>
      </c>
      <c r="B336" t="s">
        <v>109</v>
      </c>
      <c r="C336" t="s">
        <v>11</v>
      </c>
      <c r="D336" s="1">
        <v>45484</v>
      </c>
      <c r="E336">
        <v>70000</v>
      </c>
    </row>
    <row r="337" spans="1:5" x14ac:dyDescent="0.3">
      <c r="A337" t="s">
        <v>36</v>
      </c>
      <c r="B337" t="s">
        <v>110</v>
      </c>
      <c r="C337" t="s">
        <v>10</v>
      </c>
      <c r="D337" s="1">
        <v>45484</v>
      </c>
      <c r="E337">
        <v>42900</v>
      </c>
    </row>
    <row r="338" spans="1:5" x14ac:dyDescent="0.3">
      <c r="A338" t="s">
        <v>36</v>
      </c>
      <c r="B338" t="s">
        <v>109</v>
      </c>
      <c r="C338" t="s">
        <v>12</v>
      </c>
      <c r="D338" s="1">
        <v>45485</v>
      </c>
      <c r="E338">
        <v>70000</v>
      </c>
    </row>
    <row r="339" spans="1:5" x14ac:dyDescent="0.3">
      <c r="A339" t="s">
        <v>36</v>
      </c>
      <c r="B339" t="s">
        <v>111</v>
      </c>
      <c r="C339" t="s">
        <v>10</v>
      </c>
      <c r="D339" s="1">
        <v>45486</v>
      </c>
      <c r="E339">
        <v>57000</v>
      </c>
    </row>
    <row r="340" spans="1:5" x14ac:dyDescent="0.3">
      <c r="A340" t="s">
        <v>36</v>
      </c>
      <c r="B340" t="s">
        <v>110</v>
      </c>
      <c r="C340" t="s">
        <v>11</v>
      </c>
      <c r="D340" s="1">
        <v>45487</v>
      </c>
      <c r="E340">
        <v>42900</v>
      </c>
    </row>
    <row r="341" spans="1:5" x14ac:dyDescent="0.3">
      <c r="A341" t="s">
        <v>36</v>
      </c>
      <c r="B341" t="s">
        <v>110</v>
      </c>
      <c r="C341" t="s">
        <v>12</v>
      </c>
      <c r="D341" s="1">
        <v>45488</v>
      </c>
      <c r="E341">
        <v>42900</v>
      </c>
    </row>
    <row r="342" spans="1:5" x14ac:dyDescent="0.3">
      <c r="A342" t="s">
        <v>36</v>
      </c>
      <c r="B342" t="s">
        <v>109</v>
      </c>
      <c r="C342" t="s">
        <v>13</v>
      </c>
      <c r="D342" s="1">
        <v>45489</v>
      </c>
      <c r="E342">
        <v>70000</v>
      </c>
    </row>
    <row r="343" spans="1:5" x14ac:dyDescent="0.3">
      <c r="A343" t="s">
        <v>36</v>
      </c>
      <c r="B343" t="s">
        <v>111</v>
      </c>
      <c r="C343" t="s">
        <v>11</v>
      </c>
      <c r="D343" s="1">
        <v>45489</v>
      </c>
      <c r="E343">
        <v>57000</v>
      </c>
    </row>
    <row r="344" spans="1:5" x14ac:dyDescent="0.3">
      <c r="A344" t="s">
        <v>36</v>
      </c>
      <c r="B344" t="s">
        <v>111</v>
      </c>
      <c r="C344" t="s">
        <v>12</v>
      </c>
      <c r="D344" s="1">
        <v>45490</v>
      </c>
      <c r="E344">
        <v>57000</v>
      </c>
    </row>
    <row r="345" spans="1:5" x14ac:dyDescent="0.3">
      <c r="A345" t="s">
        <v>36</v>
      </c>
      <c r="B345" t="s">
        <v>110</v>
      </c>
      <c r="C345" t="s">
        <v>13</v>
      </c>
      <c r="D345" s="1">
        <v>45492</v>
      </c>
      <c r="E345">
        <v>42900</v>
      </c>
    </row>
    <row r="346" spans="1:5" x14ac:dyDescent="0.3">
      <c r="A346" t="s">
        <v>42</v>
      </c>
      <c r="B346" t="s">
        <v>112</v>
      </c>
      <c r="C346" t="s">
        <v>10</v>
      </c>
      <c r="D346" s="1">
        <v>45493</v>
      </c>
      <c r="E346">
        <v>180600</v>
      </c>
    </row>
    <row r="347" spans="1:5" x14ac:dyDescent="0.3">
      <c r="A347" t="s">
        <v>36</v>
      </c>
      <c r="B347" t="s">
        <v>109</v>
      </c>
      <c r="C347" t="s">
        <v>46</v>
      </c>
      <c r="D347" s="1">
        <v>45494</v>
      </c>
      <c r="E347">
        <v>70000</v>
      </c>
    </row>
    <row r="348" spans="1:5" x14ac:dyDescent="0.3">
      <c r="A348" t="s">
        <v>36</v>
      </c>
      <c r="B348" t="s">
        <v>111</v>
      </c>
      <c r="C348" t="s">
        <v>13</v>
      </c>
      <c r="D348" s="1">
        <v>45494</v>
      </c>
      <c r="E348">
        <v>57000</v>
      </c>
    </row>
    <row r="349" spans="1:5" x14ac:dyDescent="0.3">
      <c r="A349" t="s">
        <v>36</v>
      </c>
      <c r="B349" t="s">
        <v>109</v>
      </c>
      <c r="C349" t="s">
        <v>15</v>
      </c>
      <c r="D349" s="1">
        <v>45495</v>
      </c>
      <c r="E349">
        <v>70000</v>
      </c>
    </row>
    <row r="350" spans="1:5" x14ac:dyDescent="0.3">
      <c r="A350" t="s">
        <v>44</v>
      </c>
      <c r="B350" t="s">
        <v>113</v>
      </c>
      <c r="C350" t="s">
        <v>10</v>
      </c>
      <c r="D350" s="1">
        <v>45495</v>
      </c>
      <c r="E350">
        <v>1700</v>
      </c>
    </row>
    <row r="351" spans="1:5" x14ac:dyDescent="0.3">
      <c r="A351" t="s">
        <v>42</v>
      </c>
      <c r="B351" t="s">
        <v>112</v>
      </c>
      <c r="C351" t="s">
        <v>11</v>
      </c>
      <c r="D351" s="1">
        <v>45496</v>
      </c>
      <c r="E351">
        <v>180600</v>
      </c>
    </row>
    <row r="352" spans="1:5" x14ac:dyDescent="0.3">
      <c r="A352" t="s">
        <v>42</v>
      </c>
      <c r="B352" t="s">
        <v>112</v>
      </c>
      <c r="C352" t="s">
        <v>12</v>
      </c>
      <c r="D352" s="1">
        <v>45497</v>
      </c>
      <c r="E352">
        <v>180600</v>
      </c>
    </row>
    <row r="353" spans="1:5" x14ac:dyDescent="0.3">
      <c r="A353" t="s">
        <v>42</v>
      </c>
      <c r="B353" t="s">
        <v>114</v>
      </c>
      <c r="C353" t="s">
        <v>10</v>
      </c>
      <c r="D353" s="1">
        <v>45497</v>
      </c>
      <c r="E353">
        <v>107200</v>
      </c>
    </row>
    <row r="354" spans="1:5" x14ac:dyDescent="0.3">
      <c r="A354" t="s">
        <v>44</v>
      </c>
      <c r="B354" t="s">
        <v>113</v>
      </c>
      <c r="C354" t="s">
        <v>11</v>
      </c>
      <c r="D354" s="1">
        <v>45498</v>
      </c>
      <c r="E354">
        <v>1700</v>
      </c>
    </row>
    <row r="355" spans="1:5" x14ac:dyDescent="0.3">
      <c r="A355" t="s">
        <v>36</v>
      </c>
      <c r="B355" t="s">
        <v>111</v>
      </c>
      <c r="C355" t="s">
        <v>46</v>
      </c>
      <c r="D355" s="1">
        <v>45499</v>
      </c>
      <c r="E355">
        <v>57000</v>
      </c>
    </row>
    <row r="356" spans="1:5" x14ac:dyDescent="0.3">
      <c r="A356" t="s">
        <v>40</v>
      </c>
      <c r="B356" t="s">
        <v>115</v>
      </c>
      <c r="C356" t="s">
        <v>10</v>
      </c>
      <c r="D356" s="1">
        <v>45499</v>
      </c>
      <c r="E356">
        <v>212800</v>
      </c>
    </row>
    <row r="357" spans="1:5" x14ac:dyDescent="0.3">
      <c r="A357" t="s">
        <v>36</v>
      </c>
      <c r="B357" t="s">
        <v>116</v>
      </c>
      <c r="C357" t="s">
        <v>10</v>
      </c>
      <c r="D357" s="1">
        <v>45499</v>
      </c>
      <c r="E357">
        <v>105200</v>
      </c>
    </row>
    <row r="358" spans="1:5" x14ac:dyDescent="0.3">
      <c r="A358" t="s">
        <v>36</v>
      </c>
      <c r="B358" t="s">
        <v>111</v>
      </c>
      <c r="C358" t="s">
        <v>15</v>
      </c>
      <c r="D358" s="1">
        <v>45500</v>
      </c>
      <c r="E358">
        <v>57000</v>
      </c>
    </row>
    <row r="359" spans="1:5" x14ac:dyDescent="0.3">
      <c r="A359" t="s">
        <v>42</v>
      </c>
      <c r="B359" t="s">
        <v>114</v>
      </c>
      <c r="C359" t="s">
        <v>11</v>
      </c>
      <c r="D359" s="1">
        <v>45500</v>
      </c>
      <c r="E359">
        <v>107200</v>
      </c>
    </row>
    <row r="360" spans="1:5" x14ac:dyDescent="0.3">
      <c r="A360" t="s">
        <v>42</v>
      </c>
      <c r="B360" t="s">
        <v>112</v>
      </c>
      <c r="C360" t="s">
        <v>13</v>
      </c>
      <c r="D360" s="1">
        <v>45501</v>
      </c>
      <c r="E360">
        <v>180600</v>
      </c>
    </row>
    <row r="361" spans="1:5" x14ac:dyDescent="0.3">
      <c r="A361" t="s">
        <v>42</v>
      </c>
      <c r="B361" t="s">
        <v>114</v>
      </c>
      <c r="C361" t="s">
        <v>12</v>
      </c>
      <c r="D361" s="1">
        <v>45501</v>
      </c>
      <c r="E361">
        <v>107200</v>
      </c>
    </row>
    <row r="362" spans="1:5" x14ac:dyDescent="0.3">
      <c r="A362" t="s">
        <v>36</v>
      </c>
      <c r="B362" t="s">
        <v>117</v>
      </c>
      <c r="C362" t="s">
        <v>10</v>
      </c>
      <c r="D362" s="1">
        <v>45501</v>
      </c>
      <c r="E362">
        <v>168200</v>
      </c>
    </row>
    <row r="363" spans="1:5" x14ac:dyDescent="0.3">
      <c r="A363" t="s">
        <v>40</v>
      </c>
      <c r="B363" t="s">
        <v>115</v>
      </c>
      <c r="C363" t="s">
        <v>11</v>
      </c>
      <c r="D363" s="1">
        <v>45502</v>
      </c>
      <c r="E363">
        <v>212800</v>
      </c>
    </row>
    <row r="364" spans="1:5" x14ac:dyDescent="0.3">
      <c r="A364" t="s">
        <v>36</v>
      </c>
      <c r="B364" t="s">
        <v>116</v>
      </c>
      <c r="C364" t="s">
        <v>11</v>
      </c>
      <c r="D364" s="1">
        <v>45502</v>
      </c>
      <c r="E364">
        <v>105200</v>
      </c>
    </row>
    <row r="365" spans="1:5" x14ac:dyDescent="0.3">
      <c r="A365" t="s">
        <v>40</v>
      </c>
      <c r="B365" t="s">
        <v>115</v>
      </c>
      <c r="C365" t="s">
        <v>12</v>
      </c>
      <c r="D365" s="1">
        <v>45503</v>
      </c>
      <c r="E365">
        <v>212800</v>
      </c>
    </row>
    <row r="366" spans="1:5" x14ac:dyDescent="0.3">
      <c r="A366" t="s">
        <v>36</v>
      </c>
      <c r="B366" t="s">
        <v>116</v>
      </c>
      <c r="C366" t="s">
        <v>12</v>
      </c>
      <c r="D366" s="1">
        <v>45503</v>
      </c>
      <c r="E366">
        <v>105200</v>
      </c>
    </row>
    <row r="367" spans="1:5" x14ac:dyDescent="0.3">
      <c r="A367" t="s">
        <v>42</v>
      </c>
      <c r="B367" t="s">
        <v>118</v>
      </c>
      <c r="C367" t="s">
        <v>10</v>
      </c>
      <c r="D367" s="1">
        <v>45503</v>
      </c>
      <c r="E367">
        <v>571000</v>
      </c>
    </row>
    <row r="368" spans="1:5" x14ac:dyDescent="0.3">
      <c r="A368" t="s">
        <v>36</v>
      </c>
      <c r="B368" t="s">
        <v>117</v>
      </c>
      <c r="C368" t="s">
        <v>11</v>
      </c>
      <c r="D368" s="1">
        <v>45504</v>
      </c>
      <c r="E368">
        <v>168200</v>
      </c>
    </row>
    <row r="369" spans="1:5" x14ac:dyDescent="0.3">
      <c r="A369" t="s">
        <v>42</v>
      </c>
      <c r="B369" t="s">
        <v>114</v>
      </c>
      <c r="C369" t="s">
        <v>13</v>
      </c>
      <c r="D369" s="1">
        <v>45505</v>
      </c>
      <c r="E369">
        <v>107200</v>
      </c>
    </row>
    <row r="370" spans="1:5" x14ac:dyDescent="0.3">
      <c r="A370" t="s">
        <v>36</v>
      </c>
      <c r="B370" t="s">
        <v>117</v>
      </c>
      <c r="C370" t="s">
        <v>12</v>
      </c>
      <c r="D370" s="1">
        <v>45505</v>
      </c>
      <c r="E370">
        <v>168200</v>
      </c>
    </row>
    <row r="371" spans="1:5" x14ac:dyDescent="0.3">
      <c r="A371" t="s">
        <v>38</v>
      </c>
      <c r="B371" t="s">
        <v>119</v>
      </c>
      <c r="C371" t="s">
        <v>10</v>
      </c>
      <c r="D371" s="1">
        <v>45505</v>
      </c>
      <c r="E371">
        <v>74100</v>
      </c>
    </row>
    <row r="372" spans="1:5" x14ac:dyDescent="0.3">
      <c r="A372" t="s">
        <v>42</v>
      </c>
      <c r="B372" t="s">
        <v>112</v>
      </c>
      <c r="C372" t="s">
        <v>46</v>
      </c>
      <c r="D372" s="1">
        <v>45506</v>
      </c>
      <c r="E372">
        <v>180600</v>
      </c>
    </row>
    <row r="373" spans="1:5" x14ac:dyDescent="0.3">
      <c r="A373" t="s">
        <v>42</v>
      </c>
      <c r="B373" t="s">
        <v>118</v>
      </c>
      <c r="C373" t="s">
        <v>11</v>
      </c>
      <c r="D373" s="1">
        <v>45506</v>
      </c>
      <c r="E373">
        <v>571000</v>
      </c>
    </row>
    <row r="374" spans="1:5" x14ac:dyDescent="0.3">
      <c r="A374" t="s">
        <v>42</v>
      </c>
      <c r="B374" t="s">
        <v>112</v>
      </c>
      <c r="C374" t="s">
        <v>15</v>
      </c>
      <c r="D374" s="1">
        <v>45507</v>
      </c>
      <c r="E374">
        <v>180600</v>
      </c>
    </row>
    <row r="375" spans="1:5" x14ac:dyDescent="0.3">
      <c r="A375" t="s">
        <v>40</v>
      </c>
      <c r="B375" t="s">
        <v>115</v>
      </c>
      <c r="C375" t="s">
        <v>13</v>
      </c>
      <c r="D375" s="1">
        <v>45507</v>
      </c>
      <c r="E375">
        <v>212800</v>
      </c>
    </row>
    <row r="376" spans="1:5" x14ac:dyDescent="0.3">
      <c r="A376" t="s">
        <v>36</v>
      </c>
      <c r="B376" t="s">
        <v>116</v>
      </c>
      <c r="C376" t="s">
        <v>13</v>
      </c>
      <c r="D376" s="1">
        <v>45507</v>
      </c>
      <c r="E376">
        <v>105200</v>
      </c>
    </row>
    <row r="377" spans="1:5" x14ac:dyDescent="0.3">
      <c r="A377" t="s">
        <v>38</v>
      </c>
      <c r="B377" t="s">
        <v>119</v>
      </c>
      <c r="C377" t="s">
        <v>11</v>
      </c>
      <c r="D377" s="1">
        <v>45508</v>
      </c>
      <c r="E377">
        <v>74100</v>
      </c>
    </row>
    <row r="378" spans="1:5" x14ac:dyDescent="0.3">
      <c r="A378" t="s">
        <v>38</v>
      </c>
      <c r="B378" t="s">
        <v>119</v>
      </c>
      <c r="C378" t="s">
        <v>12</v>
      </c>
      <c r="D378" s="1">
        <v>45509</v>
      </c>
      <c r="E378">
        <v>74100</v>
      </c>
    </row>
    <row r="379" spans="1:5" x14ac:dyDescent="0.3">
      <c r="A379" t="s">
        <v>42</v>
      </c>
      <c r="B379" t="s">
        <v>114</v>
      </c>
      <c r="C379" t="s">
        <v>46</v>
      </c>
      <c r="D379" s="1">
        <v>45510</v>
      </c>
      <c r="E379">
        <v>107200</v>
      </c>
    </row>
    <row r="380" spans="1:5" x14ac:dyDescent="0.3">
      <c r="A380" t="s">
        <v>44</v>
      </c>
      <c r="B380" t="s">
        <v>120</v>
      </c>
      <c r="C380" t="s">
        <v>10</v>
      </c>
      <c r="D380" s="1">
        <v>45510</v>
      </c>
      <c r="E380">
        <v>10600</v>
      </c>
    </row>
    <row r="381" spans="1:5" x14ac:dyDescent="0.3">
      <c r="A381" t="s">
        <v>42</v>
      </c>
      <c r="B381" t="s">
        <v>114</v>
      </c>
      <c r="C381" t="s">
        <v>15</v>
      </c>
      <c r="D381" s="1">
        <v>45511</v>
      </c>
      <c r="E381">
        <v>107200</v>
      </c>
    </row>
    <row r="382" spans="1:5" x14ac:dyDescent="0.3">
      <c r="A382" t="s">
        <v>49</v>
      </c>
      <c r="B382" t="s">
        <v>121</v>
      </c>
      <c r="C382" t="s">
        <v>10</v>
      </c>
      <c r="D382" s="1">
        <v>45511</v>
      </c>
      <c r="E382">
        <v>193400</v>
      </c>
    </row>
    <row r="383" spans="1:5" x14ac:dyDescent="0.3">
      <c r="A383" t="s">
        <v>44</v>
      </c>
      <c r="B383" t="s">
        <v>122</v>
      </c>
      <c r="C383" t="s">
        <v>10</v>
      </c>
      <c r="D383" s="1">
        <v>45511</v>
      </c>
      <c r="E383">
        <v>6500</v>
      </c>
    </row>
    <row r="384" spans="1:5" x14ac:dyDescent="0.3">
      <c r="A384" t="s">
        <v>36</v>
      </c>
      <c r="B384" t="s">
        <v>116</v>
      </c>
      <c r="C384" t="s">
        <v>46</v>
      </c>
      <c r="D384" s="1">
        <v>45512</v>
      </c>
      <c r="E384">
        <v>105200</v>
      </c>
    </row>
    <row r="385" spans="1:5" x14ac:dyDescent="0.3">
      <c r="A385" t="s">
        <v>36</v>
      </c>
      <c r="B385" t="s">
        <v>116</v>
      </c>
      <c r="C385" t="s">
        <v>15</v>
      </c>
      <c r="D385" s="1">
        <v>45513</v>
      </c>
      <c r="E385">
        <v>105200</v>
      </c>
    </row>
    <row r="386" spans="1:5" x14ac:dyDescent="0.3">
      <c r="A386" t="s">
        <v>38</v>
      </c>
      <c r="B386" t="s">
        <v>119</v>
      </c>
      <c r="C386" t="s">
        <v>13</v>
      </c>
      <c r="D386" s="1">
        <v>45513</v>
      </c>
      <c r="E386">
        <v>74100</v>
      </c>
    </row>
    <row r="387" spans="1:5" x14ac:dyDescent="0.3">
      <c r="A387" t="s">
        <v>44</v>
      </c>
      <c r="B387" t="s">
        <v>120</v>
      </c>
      <c r="C387" t="s">
        <v>11</v>
      </c>
      <c r="D387" s="1">
        <v>45513</v>
      </c>
      <c r="E387">
        <v>10600</v>
      </c>
    </row>
    <row r="388" spans="1:5" x14ac:dyDescent="0.3">
      <c r="A388" t="s">
        <v>36</v>
      </c>
      <c r="B388" t="s">
        <v>123</v>
      </c>
      <c r="C388" t="s">
        <v>10</v>
      </c>
      <c r="D388" s="1">
        <v>45513</v>
      </c>
      <c r="E388">
        <v>34900</v>
      </c>
    </row>
    <row r="389" spans="1:5" x14ac:dyDescent="0.3">
      <c r="A389" t="s">
        <v>44</v>
      </c>
      <c r="B389" t="s">
        <v>120</v>
      </c>
      <c r="C389" t="s">
        <v>12</v>
      </c>
      <c r="D389" s="1">
        <v>45514</v>
      </c>
      <c r="E389">
        <v>10600</v>
      </c>
    </row>
    <row r="390" spans="1:5" x14ac:dyDescent="0.3">
      <c r="A390" t="s">
        <v>49</v>
      </c>
      <c r="B390" t="s">
        <v>121</v>
      </c>
      <c r="C390" t="s">
        <v>11</v>
      </c>
      <c r="D390" s="1">
        <v>45514</v>
      </c>
      <c r="E390">
        <v>193400</v>
      </c>
    </row>
    <row r="391" spans="1:5" x14ac:dyDescent="0.3">
      <c r="A391" t="s">
        <v>44</v>
      </c>
      <c r="B391" t="s">
        <v>122</v>
      </c>
      <c r="C391" t="s">
        <v>11</v>
      </c>
      <c r="D391" s="1">
        <v>45514</v>
      </c>
      <c r="E391">
        <v>6500</v>
      </c>
    </row>
    <row r="392" spans="1:5" x14ac:dyDescent="0.3">
      <c r="A392" t="s">
        <v>49</v>
      </c>
      <c r="B392" t="s">
        <v>121</v>
      </c>
      <c r="C392" t="s">
        <v>12</v>
      </c>
      <c r="D392" s="1">
        <v>45515</v>
      </c>
      <c r="E392">
        <v>193400</v>
      </c>
    </row>
    <row r="393" spans="1:5" x14ac:dyDescent="0.3">
      <c r="A393" t="s">
        <v>44</v>
      </c>
      <c r="B393" t="s">
        <v>122</v>
      </c>
      <c r="C393" t="s">
        <v>12</v>
      </c>
      <c r="D393" s="1">
        <v>45515</v>
      </c>
      <c r="E393">
        <v>6500</v>
      </c>
    </row>
    <row r="394" spans="1:5" x14ac:dyDescent="0.3">
      <c r="A394" t="s">
        <v>36</v>
      </c>
      <c r="B394" t="s">
        <v>123</v>
      </c>
      <c r="C394" t="s">
        <v>11</v>
      </c>
      <c r="D394" s="1">
        <v>45516</v>
      </c>
      <c r="E394">
        <v>34900</v>
      </c>
    </row>
    <row r="395" spans="1:5" x14ac:dyDescent="0.3">
      <c r="A395" t="s">
        <v>44</v>
      </c>
      <c r="B395" t="s">
        <v>124</v>
      </c>
      <c r="C395" t="s">
        <v>10</v>
      </c>
      <c r="D395" s="1">
        <v>45516</v>
      </c>
      <c r="E395">
        <v>2100</v>
      </c>
    </row>
    <row r="396" spans="1:5" x14ac:dyDescent="0.3">
      <c r="A396" t="s">
        <v>36</v>
      </c>
      <c r="B396" t="s">
        <v>123</v>
      </c>
      <c r="C396" t="s">
        <v>12</v>
      </c>
      <c r="D396" s="1">
        <v>45517</v>
      </c>
      <c r="E396">
        <v>34900</v>
      </c>
    </row>
    <row r="397" spans="1:5" x14ac:dyDescent="0.3">
      <c r="A397" t="s">
        <v>38</v>
      </c>
      <c r="B397" t="s">
        <v>119</v>
      </c>
      <c r="C397" t="s">
        <v>46</v>
      </c>
      <c r="D397" s="1">
        <v>45518</v>
      </c>
      <c r="E397">
        <v>74100</v>
      </c>
    </row>
    <row r="398" spans="1:5" x14ac:dyDescent="0.3">
      <c r="A398" t="s">
        <v>44</v>
      </c>
      <c r="B398" t="s">
        <v>120</v>
      </c>
      <c r="C398" t="s">
        <v>13</v>
      </c>
      <c r="D398" s="1">
        <v>45518</v>
      </c>
      <c r="E398">
        <v>10600</v>
      </c>
    </row>
    <row r="399" spans="1:5" x14ac:dyDescent="0.3">
      <c r="A399" t="s">
        <v>49</v>
      </c>
      <c r="B399" t="s">
        <v>121</v>
      </c>
      <c r="C399" t="s">
        <v>13</v>
      </c>
      <c r="D399" s="1">
        <v>45519</v>
      </c>
      <c r="E399">
        <v>193400</v>
      </c>
    </row>
    <row r="400" spans="1:5" x14ac:dyDescent="0.3">
      <c r="A400" t="s">
        <v>44</v>
      </c>
      <c r="B400" t="s">
        <v>122</v>
      </c>
      <c r="C400" t="s">
        <v>13</v>
      </c>
      <c r="D400" s="1">
        <v>45519</v>
      </c>
      <c r="E400">
        <v>6500</v>
      </c>
    </row>
    <row r="401" spans="1:5" x14ac:dyDescent="0.3">
      <c r="A401" t="s">
        <v>44</v>
      </c>
      <c r="B401" t="s">
        <v>124</v>
      </c>
      <c r="C401" t="s">
        <v>11</v>
      </c>
      <c r="D401" s="1">
        <v>45519</v>
      </c>
      <c r="E401">
        <v>2100</v>
      </c>
    </row>
    <row r="402" spans="1:5" x14ac:dyDescent="0.3">
      <c r="A402" t="s">
        <v>44</v>
      </c>
      <c r="B402" t="s">
        <v>124</v>
      </c>
      <c r="C402" t="s">
        <v>12</v>
      </c>
      <c r="D402" s="1">
        <v>45520</v>
      </c>
      <c r="E402">
        <v>2100</v>
      </c>
    </row>
    <row r="403" spans="1:5" x14ac:dyDescent="0.3">
      <c r="A403" t="s">
        <v>36</v>
      </c>
      <c r="B403" t="s">
        <v>125</v>
      </c>
      <c r="C403" t="s">
        <v>10</v>
      </c>
      <c r="D403" s="1">
        <v>45520</v>
      </c>
      <c r="E403">
        <v>90700</v>
      </c>
    </row>
    <row r="404" spans="1:5" x14ac:dyDescent="0.3">
      <c r="A404" t="s">
        <v>36</v>
      </c>
      <c r="B404" t="s">
        <v>123</v>
      </c>
      <c r="C404" t="s">
        <v>13</v>
      </c>
      <c r="D404" s="1">
        <v>45521</v>
      </c>
      <c r="E404">
        <v>34900</v>
      </c>
    </row>
    <row r="405" spans="1:5" x14ac:dyDescent="0.3">
      <c r="A405" t="s">
        <v>44</v>
      </c>
      <c r="B405" t="s">
        <v>126</v>
      </c>
      <c r="C405" t="s">
        <v>10</v>
      </c>
      <c r="D405" s="1">
        <v>45521</v>
      </c>
      <c r="E405">
        <v>6700</v>
      </c>
    </row>
    <row r="406" spans="1:5" x14ac:dyDescent="0.3">
      <c r="A406" t="s">
        <v>42</v>
      </c>
      <c r="B406" t="s">
        <v>127</v>
      </c>
      <c r="C406" t="s">
        <v>10</v>
      </c>
      <c r="D406" s="1">
        <v>45522</v>
      </c>
      <c r="E406">
        <v>88400</v>
      </c>
    </row>
    <row r="407" spans="1:5" x14ac:dyDescent="0.3">
      <c r="A407" t="s">
        <v>44</v>
      </c>
      <c r="B407" t="s">
        <v>120</v>
      </c>
      <c r="C407" t="s">
        <v>46</v>
      </c>
      <c r="D407" s="1">
        <v>45523</v>
      </c>
      <c r="E407">
        <v>10600</v>
      </c>
    </row>
    <row r="408" spans="1:5" x14ac:dyDescent="0.3">
      <c r="A408" t="s">
        <v>36</v>
      </c>
      <c r="B408" t="s">
        <v>125</v>
      </c>
      <c r="C408" t="s">
        <v>11</v>
      </c>
      <c r="D408" s="1">
        <v>45523</v>
      </c>
      <c r="E408">
        <v>90700</v>
      </c>
    </row>
    <row r="409" spans="1:5" x14ac:dyDescent="0.3">
      <c r="A409" t="s">
        <v>44</v>
      </c>
      <c r="B409" t="s">
        <v>120</v>
      </c>
      <c r="C409" t="s">
        <v>15</v>
      </c>
      <c r="D409" s="1">
        <v>45524</v>
      </c>
      <c r="E409">
        <v>10600</v>
      </c>
    </row>
    <row r="410" spans="1:5" x14ac:dyDescent="0.3">
      <c r="A410" t="s">
        <v>49</v>
      </c>
      <c r="B410" t="s">
        <v>121</v>
      </c>
      <c r="C410" t="s">
        <v>46</v>
      </c>
      <c r="D410" s="1">
        <v>45524</v>
      </c>
      <c r="E410">
        <v>193400</v>
      </c>
    </row>
    <row r="411" spans="1:5" x14ac:dyDescent="0.3">
      <c r="A411" t="s">
        <v>44</v>
      </c>
      <c r="B411" t="s">
        <v>124</v>
      </c>
      <c r="C411" t="s">
        <v>13</v>
      </c>
      <c r="D411" s="1">
        <v>45524</v>
      </c>
      <c r="E411">
        <v>2100</v>
      </c>
    </row>
    <row r="412" spans="1:5" x14ac:dyDescent="0.3">
      <c r="A412" t="s">
        <v>36</v>
      </c>
      <c r="B412" t="s">
        <v>125</v>
      </c>
      <c r="C412" t="s">
        <v>12</v>
      </c>
      <c r="D412" s="1">
        <v>45524</v>
      </c>
      <c r="E412">
        <v>90700</v>
      </c>
    </row>
    <row r="413" spans="1:5" x14ac:dyDescent="0.3">
      <c r="A413" t="s">
        <v>44</v>
      </c>
      <c r="B413" t="s">
        <v>126</v>
      </c>
      <c r="C413" t="s">
        <v>11</v>
      </c>
      <c r="D413" s="1">
        <v>45524</v>
      </c>
      <c r="E413">
        <v>6700</v>
      </c>
    </row>
    <row r="414" spans="1:5" x14ac:dyDescent="0.3">
      <c r="A414" t="s">
        <v>49</v>
      </c>
      <c r="B414" t="s">
        <v>121</v>
      </c>
      <c r="C414" t="s">
        <v>15</v>
      </c>
      <c r="D414" s="1">
        <v>45525</v>
      </c>
      <c r="E414">
        <v>193400</v>
      </c>
    </row>
    <row r="415" spans="1:5" x14ac:dyDescent="0.3">
      <c r="A415" t="s">
        <v>44</v>
      </c>
      <c r="B415" t="s">
        <v>126</v>
      </c>
      <c r="C415" t="s">
        <v>12</v>
      </c>
      <c r="D415" s="1">
        <v>45525</v>
      </c>
      <c r="E415">
        <v>6700</v>
      </c>
    </row>
    <row r="416" spans="1:5" x14ac:dyDescent="0.3">
      <c r="A416" t="s">
        <v>42</v>
      </c>
      <c r="B416" t="s">
        <v>127</v>
      </c>
      <c r="C416" t="s">
        <v>11</v>
      </c>
      <c r="D416" s="1">
        <v>45525</v>
      </c>
      <c r="E416">
        <v>88400</v>
      </c>
    </row>
    <row r="417" spans="1:5" x14ac:dyDescent="0.3">
      <c r="A417" t="s">
        <v>36</v>
      </c>
      <c r="B417" t="s">
        <v>123</v>
      </c>
      <c r="C417" t="s">
        <v>46</v>
      </c>
      <c r="D417" s="1">
        <v>45526</v>
      </c>
      <c r="E417">
        <v>34900</v>
      </c>
    </row>
    <row r="418" spans="1:5" x14ac:dyDescent="0.3">
      <c r="A418" t="s">
        <v>42</v>
      </c>
      <c r="B418" t="s">
        <v>127</v>
      </c>
      <c r="C418" t="s">
        <v>12</v>
      </c>
      <c r="D418" s="1">
        <v>45526</v>
      </c>
      <c r="E418">
        <v>88400</v>
      </c>
    </row>
    <row r="419" spans="1:5" x14ac:dyDescent="0.3">
      <c r="A419" t="s">
        <v>36</v>
      </c>
      <c r="B419" t="s">
        <v>123</v>
      </c>
      <c r="C419" t="s">
        <v>15</v>
      </c>
      <c r="D419" s="1">
        <v>45527</v>
      </c>
      <c r="E419">
        <v>34900</v>
      </c>
    </row>
    <row r="420" spans="1:5" x14ac:dyDescent="0.3">
      <c r="A420" t="s">
        <v>42</v>
      </c>
      <c r="B420" t="s">
        <v>128</v>
      </c>
      <c r="C420" t="s">
        <v>10</v>
      </c>
      <c r="D420" s="1">
        <v>45527</v>
      </c>
      <c r="E420">
        <v>280700</v>
      </c>
    </row>
    <row r="421" spans="1:5" x14ac:dyDescent="0.3">
      <c r="A421" t="s">
        <v>36</v>
      </c>
      <c r="B421" t="s">
        <v>125</v>
      </c>
      <c r="C421" t="s">
        <v>13</v>
      </c>
      <c r="D421" s="1">
        <v>45528</v>
      </c>
      <c r="E421">
        <v>90700</v>
      </c>
    </row>
    <row r="422" spans="1:5" x14ac:dyDescent="0.3">
      <c r="A422" t="s">
        <v>44</v>
      </c>
      <c r="B422" t="s">
        <v>124</v>
      </c>
      <c r="C422" t="s">
        <v>46</v>
      </c>
      <c r="D422" s="1">
        <v>45529</v>
      </c>
      <c r="E422">
        <v>2100</v>
      </c>
    </row>
    <row r="423" spans="1:5" x14ac:dyDescent="0.3">
      <c r="A423" t="s">
        <v>44</v>
      </c>
      <c r="B423" t="s">
        <v>126</v>
      </c>
      <c r="C423" t="s">
        <v>13</v>
      </c>
      <c r="D423" s="1">
        <v>45529</v>
      </c>
      <c r="E423">
        <v>6700</v>
      </c>
    </row>
    <row r="424" spans="1:5" x14ac:dyDescent="0.3">
      <c r="A424" t="s">
        <v>38</v>
      </c>
      <c r="B424" t="s">
        <v>129</v>
      </c>
      <c r="C424" t="s">
        <v>10</v>
      </c>
      <c r="D424" s="1">
        <v>45529</v>
      </c>
      <c r="E424">
        <v>58600</v>
      </c>
    </row>
    <row r="425" spans="1:5" x14ac:dyDescent="0.3">
      <c r="A425" t="s">
        <v>44</v>
      </c>
      <c r="B425" t="s">
        <v>124</v>
      </c>
      <c r="C425" t="s">
        <v>15</v>
      </c>
      <c r="D425" s="1">
        <v>45530</v>
      </c>
      <c r="E425">
        <v>2100</v>
      </c>
    </row>
    <row r="426" spans="1:5" x14ac:dyDescent="0.3">
      <c r="A426" t="s">
        <v>42</v>
      </c>
      <c r="B426" t="s">
        <v>127</v>
      </c>
      <c r="C426" t="s">
        <v>13</v>
      </c>
      <c r="D426" s="1">
        <v>45530</v>
      </c>
      <c r="E426">
        <v>88400</v>
      </c>
    </row>
    <row r="427" spans="1:5" x14ac:dyDescent="0.3">
      <c r="A427" t="s">
        <v>42</v>
      </c>
      <c r="B427" t="s">
        <v>128</v>
      </c>
      <c r="C427" t="s">
        <v>11</v>
      </c>
      <c r="D427" s="1">
        <v>45530</v>
      </c>
      <c r="E427">
        <v>280700</v>
      </c>
    </row>
    <row r="428" spans="1:5" x14ac:dyDescent="0.3">
      <c r="A428" t="s">
        <v>42</v>
      </c>
      <c r="B428" t="s">
        <v>128</v>
      </c>
      <c r="C428" t="s">
        <v>12</v>
      </c>
      <c r="D428" s="1">
        <v>45531</v>
      </c>
      <c r="E428">
        <v>280700</v>
      </c>
    </row>
    <row r="429" spans="1:5" x14ac:dyDescent="0.3">
      <c r="A429" t="s">
        <v>44</v>
      </c>
      <c r="B429" t="s">
        <v>126</v>
      </c>
      <c r="C429" t="s">
        <v>46</v>
      </c>
      <c r="D429" s="1">
        <v>45534</v>
      </c>
      <c r="E429">
        <v>6700</v>
      </c>
    </row>
    <row r="430" spans="1:5" x14ac:dyDescent="0.3">
      <c r="A430" t="s">
        <v>36</v>
      </c>
      <c r="B430" t="s">
        <v>130</v>
      </c>
      <c r="C430" t="s">
        <v>10</v>
      </c>
      <c r="D430" s="1">
        <v>45534</v>
      </c>
      <c r="E430">
        <v>20400</v>
      </c>
    </row>
    <row r="431" spans="1:5" x14ac:dyDescent="0.3">
      <c r="A431" t="s">
        <v>44</v>
      </c>
      <c r="B431" t="s">
        <v>126</v>
      </c>
      <c r="C431" t="s">
        <v>15</v>
      </c>
      <c r="D431" s="1">
        <v>45535</v>
      </c>
      <c r="E431">
        <v>6700</v>
      </c>
    </row>
    <row r="432" spans="1:5" x14ac:dyDescent="0.3">
      <c r="A432" t="s">
        <v>42</v>
      </c>
      <c r="B432" t="s">
        <v>127</v>
      </c>
      <c r="C432" t="s">
        <v>46</v>
      </c>
      <c r="D432" s="1">
        <v>45535</v>
      </c>
      <c r="E432">
        <v>88400</v>
      </c>
    </row>
    <row r="433" spans="1:5" x14ac:dyDescent="0.3">
      <c r="A433" t="s">
        <v>42</v>
      </c>
      <c r="B433" t="s">
        <v>128</v>
      </c>
      <c r="C433" t="s">
        <v>13</v>
      </c>
      <c r="D433" s="1">
        <v>45535</v>
      </c>
      <c r="E433">
        <v>280700</v>
      </c>
    </row>
    <row r="434" spans="1:5" x14ac:dyDescent="0.3">
      <c r="A434" t="s">
        <v>40</v>
      </c>
      <c r="B434" t="s">
        <v>131</v>
      </c>
      <c r="C434" t="s">
        <v>10</v>
      </c>
      <c r="D434" s="1">
        <v>45535</v>
      </c>
      <c r="E434">
        <v>308400</v>
      </c>
    </row>
    <row r="435" spans="1:5" x14ac:dyDescent="0.3">
      <c r="A435" t="s">
        <v>36</v>
      </c>
      <c r="B435" t="s">
        <v>130</v>
      </c>
      <c r="C435" t="s">
        <v>11</v>
      </c>
      <c r="D435" s="1">
        <v>45537</v>
      </c>
      <c r="E435">
        <v>20400</v>
      </c>
    </row>
    <row r="436" spans="1:5" x14ac:dyDescent="0.3">
      <c r="A436" t="s">
        <v>40</v>
      </c>
      <c r="B436" t="s">
        <v>131</v>
      </c>
      <c r="C436" t="s">
        <v>11</v>
      </c>
      <c r="D436" s="1">
        <v>45538</v>
      </c>
      <c r="E436">
        <v>308400</v>
      </c>
    </row>
    <row r="437" spans="1:5" x14ac:dyDescent="0.3">
      <c r="A437" t="s">
        <v>40</v>
      </c>
      <c r="B437" t="s">
        <v>131</v>
      </c>
      <c r="C437" t="s">
        <v>12</v>
      </c>
      <c r="D437" s="1">
        <v>45539</v>
      </c>
      <c r="E437">
        <v>308400</v>
      </c>
    </row>
    <row r="438" spans="1:5" x14ac:dyDescent="0.3">
      <c r="A438" t="s">
        <v>36</v>
      </c>
      <c r="B438" t="s">
        <v>132</v>
      </c>
      <c r="C438" t="s">
        <v>10</v>
      </c>
      <c r="D438" s="1">
        <v>45539</v>
      </c>
      <c r="E438">
        <v>61500</v>
      </c>
    </row>
    <row r="439" spans="1:5" x14ac:dyDescent="0.3">
      <c r="A439" t="s">
        <v>42</v>
      </c>
      <c r="B439" t="s">
        <v>128</v>
      </c>
      <c r="C439" t="s">
        <v>46</v>
      </c>
      <c r="D439" s="1">
        <v>45540</v>
      </c>
      <c r="E439">
        <v>280700</v>
      </c>
    </row>
    <row r="440" spans="1:5" x14ac:dyDescent="0.3">
      <c r="A440" t="s">
        <v>42</v>
      </c>
      <c r="B440" t="s">
        <v>133</v>
      </c>
      <c r="C440" t="s">
        <v>10</v>
      </c>
      <c r="D440" s="1">
        <v>45540</v>
      </c>
      <c r="E440">
        <v>139900</v>
      </c>
    </row>
    <row r="441" spans="1:5" x14ac:dyDescent="0.3">
      <c r="A441" t="s">
        <v>42</v>
      </c>
      <c r="B441" t="s">
        <v>128</v>
      </c>
      <c r="C441" t="s">
        <v>15</v>
      </c>
      <c r="D441" s="1">
        <v>45541</v>
      </c>
      <c r="E441">
        <v>280700</v>
      </c>
    </row>
    <row r="442" spans="1:5" x14ac:dyDescent="0.3">
      <c r="A442" t="s">
        <v>36</v>
      </c>
      <c r="B442" t="s">
        <v>132</v>
      </c>
      <c r="C442" t="s">
        <v>11</v>
      </c>
      <c r="D442" s="1">
        <v>45542</v>
      </c>
      <c r="E442">
        <v>61500</v>
      </c>
    </row>
    <row r="443" spans="1:5" x14ac:dyDescent="0.3">
      <c r="A443" t="s">
        <v>40</v>
      </c>
      <c r="B443" t="s">
        <v>131</v>
      </c>
      <c r="C443" t="s">
        <v>13</v>
      </c>
      <c r="D443" s="1">
        <v>45543</v>
      </c>
      <c r="E443">
        <v>308400</v>
      </c>
    </row>
    <row r="444" spans="1:5" x14ac:dyDescent="0.3">
      <c r="A444" t="s">
        <v>36</v>
      </c>
      <c r="B444" t="s">
        <v>132</v>
      </c>
      <c r="C444" t="s">
        <v>12</v>
      </c>
      <c r="D444" s="1">
        <v>45543</v>
      </c>
      <c r="E444">
        <v>61500</v>
      </c>
    </row>
    <row r="445" spans="1:5" x14ac:dyDescent="0.3">
      <c r="A445" t="s">
        <v>42</v>
      </c>
      <c r="B445" t="s">
        <v>133</v>
      </c>
      <c r="C445" t="s">
        <v>11</v>
      </c>
      <c r="D445" s="1">
        <v>45543</v>
      </c>
      <c r="E445">
        <v>139900</v>
      </c>
    </row>
    <row r="446" spans="1:5" x14ac:dyDescent="0.3">
      <c r="A446" t="s">
        <v>42</v>
      </c>
      <c r="B446" t="s">
        <v>133</v>
      </c>
      <c r="C446" t="s">
        <v>12</v>
      </c>
      <c r="D446" s="1">
        <v>45544</v>
      </c>
      <c r="E446">
        <v>139900</v>
      </c>
    </row>
    <row r="447" spans="1:5" x14ac:dyDescent="0.3">
      <c r="A447" t="s">
        <v>40</v>
      </c>
      <c r="B447" t="s">
        <v>134</v>
      </c>
      <c r="C447" t="s">
        <v>10</v>
      </c>
      <c r="D447" s="1">
        <v>45544</v>
      </c>
      <c r="E447">
        <v>201200</v>
      </c>
    </row>
    <row r="448" spans="1:5" x14ac:dyDescent="0.3">
      <c r="A448" t="s">
        <v>40</v>
      </c>
      <c r="B448" t="s">
        <v>134</v>
      </c>
      <c r="C448" t="s">
        <v>11</v>
      </c>
      <c r="D448" s="1">
        <v>45547</v>
      </c>
      <c r="E448">
        <v>201200</v>
      </c>
    </row>
    <row r="449" spans="1:5" x14ac:dyDescent="0.3">
      <c r="A449" t="s">
        <v>42</v>
      </c>
      <c r="B449" t="s">
        <v>133</v>
      </c>
      <c r="C449" t="s">
        <v>13</v>
      </c>
      <c r="D449" s="1">
        <v>45548</v>
      </c>
      <c r="E449">
        <v>139900</v>
      </c>
    </row>
    <row r="450" spans="1:5" x14ac:dyDescent="0.3">
      <c r="A450" t="s">
        <v>40</v>
      </c>
      <c r="B450" t="s">
        <v>134</v>
      </c>
      <c r="C450" t="s">
        <v>12</v>
      </c>
      <c r="D450" s="1">
        <v>45548</v>
      </c>
      <c r="E450">
        <v>201200</v>
      </c>
    </row>
    <row r="451" spans="1:5" x14ac:dyDescent="0.3">
      <c r="A451" t="s">
        <v>44</v>
      </c>
      <c r="B451" t="s">
        <v>135</v>
      </c>
      <c r="C451" t="s">
        <v>10</v>
      </c>
      <c r="D451" s="1">
        <v>45551</v>
      </c>
      <c r="E451">
        <v>2800</v>
      </c>
    </row>
    <row r="452" spans="1:5" x14ac:dyDescent="0.3">
      <c r="A452" t="s">
        <v>40</v>
      </c>
      <c r="B452" t="s">
        <v>134</v>
      </c>
      <c r="C452" t="s">
        <v>13</v>
      </c>
      <c r="D452" s="1">
        <v>45552</v>
      </c>
      <c r="E452">
        <v>201200</v>
      </c>
    </row>
    <row r="453" spans="1:5" x14ac:dyDescent="0.3">
      <c r="A453" t="s">
        <v>42</v>
      </c>
      <c r="B453" t="s">
        <v>133</v>
      </c>
      <c r="C453" t="s">
        <v>46</v>
      </c>
      <c r="D453" s="1">
        <v>45553</v>
      </c>
      <c r="E453">
        <v>139900</v>
      </c>
    </row>
    <row r="454" spans="1:5" x14ac:dyDescent="0.3">
      <c r="A454" t="s">
        <v>36</v>
      </c>
      <c r="B454" t="s">
        <v>136</v>
      </c>
      <c r="C454" t="s">
        <v>10</v>
      </c>
      <c r="D454" s="1">
        <v>45553</v>
      </c>
      <c r="E454">
        <v>104800</v>
      </c>
    </row>
    <row r="455" spans="1:5" x14ac:dyDescent="0.3">
      <c r="A455" t="s">
        <v>42</v>
      </c>
      <c r="B455" t="s">
        <v>133</v>
      </c>
      <c r="C455" t="s">
        <v>15</v>
      </c>
      <c r="D455" s="1">
        <v>45554</v>
      </c>
      <c r="E455">
        <v>139900</v>
      </c>
    </row>
    <row r="456" spans="1:5" x14ac:dyDescent="0.3">
      <c r="A456" t="s">
        <v>44</v>
      </c>
      <c r="B456" t="s">
        <v>135</v>
      </c>
      <c r="C456" t="s">
        <v>11</v>
      </c>
      <c r="D456" s="1">
        <v>45554</v>
      </c>
      <c r="E456">
        <v>2800</v>
      </c>
    </row>
    <row r="457" spans="1:5" x14ac:dyDescent="0.3">
      <c r="A457" t="s">
        <v>44</v>
      </c>
      <c r="B457" t="s">
        <v>135</v>
      </c>
      <c r="C457" t="s">
        <v>12</v>
      </c>
      <c r="D457" s="1">
        <v>45555</v>
      </c>
      <c r="E457">
        <v>2800</v>
      </c>
    </row>
    <row r="458" spans="1:5" x14ac:dyDescent="0.3">
      <c r="A458" t="s">
        <v>36</v>
      </c>
      <c r="B458" t="s">
        <v>137</v>
      </c>
      <c r="C458" t="s">
        <v>10</v>
      </c>
      <c r="D458" s="1">
        <v>45555</v>
      </c>
      <c r="E458">
        <v>49700</v>
      </c>
    </row>
    <row r="459" spans="1:5" x14ac:dyDescent="0.3">
      <c r="A459" t="s">
        <v>36</v>
      </c>
      <c r="B459" t="s">
        <v>136</v>
      </c>
      <c r="C459" t="s">
        <v>11</v>
      </c>
      <c r="D459" s="1">
        <v>45556</v>
      </c>
      <c r="E459">
        <v>104800</v>
      </c>
    </row>
    <row r="460" spans="1:5" x14ac:dyDescent="0.3">
      <c r="A460" t="s">
        <v>40</v>
      </c>
      <c r="B460" t="s">
        <v>134</v>
      </c>
      <c r="C460" t="s">
        <v>46</v>
      </c>
      <c r="D460" s="1">
        <v>45557</v>
      </c>
      <c r="E460">
        <v>201200</v>
      </c>
    </row>
    <row r="461" spans="1:5" x14ac:dyDescent="0.3">
      <c r="A461" t="s">
        <v>36</v>
      </c>
      <c r="B461" t="s">
        <v>136</v>
      </c>
      <c r="C461" t="s">
        <v>12</v>
      </c>
      <c r="D461" s="1">
        <v>45557</v>
      </c>
      <c r="E461">
        <v>104800</v>
      </c>
    </row>
    <row r="462" spans="1:5" x14ac:dyDescent="0.3">
      <c r="A462" t="s">
        <v>40</v>
      </c>
      <c r="B462" t="s">
        <v>134</v>
      </c>
      <c r="C462" t="s">
        <v>15</v>
      </c>
      <c r="D462" s="1">
        <v>45558</v>
      </c>
      <c r="E462">
        <v>201200</v>
      </c>
    </row>
    <row r="463" spans="1:5" x14ac:dyDescent="0.3">
      <c r="A463" t="s">
        <v>36</v>
      </c>
      <c r="B463" t="s">
        <v>137</v>
      </c>
      <c r="C463" t="s">
        <v>11</v>
      </c>
      <c r="D463" s="1">
        <v>45558</v>
      </c>
      <c r="E463">
        <v>49700</v>
      </c>
    </row>
    <row r="464" spans="1:5" x14ac:dyDescent="0.3">
      <c r="A464" t="s">
        <v>44</v>
      </c>
      <c r="B464" t="s">
        <v>135</v>
      </c>
      <c r="C464" t="s">
        <v>13</v>
      </c>
      <c r="D464" s="1">
        <v>45559</v>
      </c>
      <c r="E464">
        <v>2800</v>
      </c>
    </row>
    <row r="465" spans="1:5" x14ac:dyDescent="0.3">
      <c r="A465" t="s">
        <v>36</v>
      </c>
      <c r="B465" t="s">
        <v>137</v>
      </c>
      <c r="C465" t="s">
        <v>12</v>
      </c>
      <c r="D465" s="1">
        <v>45559</v>
      </c>
      <c r="E465">
        <v>49700</v>
      </c>
    </row>
    <row r="466" spans="1:5" x14ac:dyDescent="0.3">
      <c r="A466" t="s">
        <v>40</v>
      </c>
      <c r="B466" t="s">
        <v>138</v>
      </c>
      <c r="C466" t="s">
        <v>10</v>
      </c>
      <c r="D466" s="1">
        <v>45559</v>
      </c>
      <c r="E466">
        <v>76500</v>
      </c>
    </row>
    <row r="467" spans="1:5" x14ac:dyDescent="0.3">
      <c r="A467" t="s">
        <v>36</v>
      </c>
      <c r="B467" t="s">
        <v>136</v>
      </c>
      <c r="C467" t="s">
        <v>13</v>
      </c>
      <c r="D467" s="1">
        <v>45561</v>
      </c>
      <c r="E467">
        <v>104800</v>
      </c>
    </row>
    <row r="468" spans="1:5" x14ac:dyDescent="0.3">
      <c r="A468" t="s">
        <v>40</v>
      </c>
      <c r="B468" t="s">
        <v>138</v>
      </c>
      <c r="C468" t="s">
        <v>11</v>
      </c>
      <c r="D468" s="1">
        <v>45562</v>
      </c>
      <c r="E468">
        <v>76500</v>
      </c>
    </row>
    <row r="469" spans="1:5" x14ac:dyDescent="0.3">
      <c r="A469" t="s">
        <v>36</v>
      </c>
      <c r="B469" t="s">
        <v>137</v>
      </c>
      <c r="C469" t="s">
        <v>13</v>
      </c>
      <c r="D469" s="1">
        <v>45563</v>
      </c>
      <c r="E469">
        <v>49700</v>
      </c>
    </row>
    <row r="470" spans="1:5" x14ac:dyDescent="0.3">
      <c r="A470" t="s">
        <v>40</v>
      </c>
      <c r="B470" t="s">
        <v>138</v>
      </c>
      <c r="C470" t="s">
        <v>12</v>
      </c>
      <c r="D470" s="1">
        <v>45563</v>
      </c>
      <c r="E470">
        <v>76500</v>
      </c>
    </row>
    <row r="471" spans="1:5" x14ac:dyDescent="0.3">
      <c r="A471" t="s">
        <v>36</v>
      </c>
      <c r="B471" t="s">
        <v>139</v>
      </c>
      <c r="C471" t="s">
        <v>10</v>
      </c>
      <c r="D471" s="1">
        <v>45563</v>
      </c>
      <c r="E471">
        <v>151300</v>
      </c>
    </row>
    <row r="472" spans="1:5" x14ac:dyDescent="0.3">
      <c r="A472" t="s">
        <v>44</v>
      </c>
      <c r="B472" t="s">
        <v>135</v>
      </c>
      <c r="C472" t="s">
        <v>46</v>
      </c>
      <c r="D472" s="1">
        <v>45564</v>
      </c>
      <c r="E472">
        <v>2800</v>
      </c>
    </row>
    <row r="473" spans="1:5" x14ac:dyDescent="0.3">
      <c r="A473" t="s">
        <v>44</v>
      </c>
      <c r="B473" t="s">
        <v>135</v>
      </c>
      <c r="C473" t="s">
        <v>15</v>
      </c>
      <c r="D473" s="1">
        <v>45565</v>
      </c>
      <c r="E473">
        <v>2800</v>
      </c>
    </row>
    <row r="474" spans="1:5" x14ac:dyDescent="0.3">
      <c r="A474" t="s">
        <v>36</v>
      </c>
      <c r="B474" t="s">
        <v>136</v>
      </c>
      <c r="C474" t="s">
        <v>46</v>
      </c>
      <c r="D474" s="1">
        <v>45566</v>
      </c>
      <c r="E474">
        <v>104800</v>
      </c>
    </row>
    <row r="475" spans="1:5" x14ac:dyDescent="0.3">
      <c r="A475" t="s">
        <v>36</v>
      </c>
      <c r="B475" t="s">
        <v>139</v>
      </c>
      <c r="C475" t="s">
        <v>11</v>
      </c>
      <c r="D475" s="1">
        <v>45566</v>
      </c>
      <c r="E475">
        <v>151300</v>
      </c>
    </row>
    <row r="476" spans="1:5" x14ac:dyDescent="0.3">
      <c r="A476" t="s">
        <v>36</v>
      </c>
      <c r="B476" t="s">
        <v>139</v>
      </c>
      <c r="C476" t="s">
        <v>12</v>
      </c>
      <c r="D476" s="1">
        <v>45567</v>
      </c>
      <c r="E476">
        <v>151300</v>
      </c>
    </row>
    <row r="477" spans="1:5" x14ac:dyDescent="0.3">
      <c r="A477" t="s">
        <v>40</v>
      </c>
      <c r="B477" t="s">
        <v>140</v>
      </c>
      <c r="C477" t="s">
        <v>10</v>
      </c>
      <c r="D477" s="1">
        <v>45569</v>
      </c>
      <c r="E477">
        <v>135400</v>
      </c>
    </row>
    <row r="478" spans="1:5" x14ac:dyDescent="0.3">
      <c r="A478" t="s">
        <v>36</v>
      </c>
      <c r="B478" t="s">
        <v>139</v>
      </c>
      <c r="C478" t="s">
        <v>13</v>
      </c>
      <c r="D478" s="1">
        <v>45571</v>
      </c>
      <c r="E478">
        <v>151300</v>
      </c>
    </row>
    <row r="479" spans="1:5" x14ac:dyDescent="0.3">
      <c r="A479" t="s">
        <v>40</v>
      </c>
      <c r="B479" t="s">
        <v>140</v>
      </c>
      <c r="C479" t="s">
        <v>11</v>
      </c>
      <c r="D479" s="1">
        <v>45572</v>
      </c>
      <c r="E479">
        <v>135400</v>
      </c>
    </row>
    <row r="480" spans="1:5" x14ac:dyDescent="0.3">
      <c r="A480" t="s">
        <v>40</v>
      </c>
      <c r="B480" t="s">
        <v>140</v>
      </c>
      <c r="C480" t="s">
        <v>12</v>
      </c>
      <c r="D480" s="1">
        <v>45573</v>
      </c>
      <c r="E480">
        <v>135400</v>
      </c>
    </row>
    <row r="481" spans="1:5" x14ac:dyDescent="0.3">
      <c r="A481" t="s">
        <v>36</v>
      </c>
      <c r="B481" t="s">
        <v>141</v>
      </c>
      <c r="C481" t="s">
        <v>10</v>
      </c>
      <c r="D481" s="1">
        <v>45573</v>
      </c>
      <c r="E481">
        <v>24200</v>
      </c>
    </row>
    <row r="482" spans="1:5" x14ac:dyDescent="0.3">
      <c r="A482" t="s">
        <v>36</v>
      </c>
      <c r="B482" t="s">
        <v>139</v>
      </c>
      <c r="C482" t="s">
        <v>46</v>
      </c>
      <c r="D482" s="1">
        <v>45576</v>
      </c>
      <c r="E482">
        <v>151300</v>
      </c>
    </row>
    <row r="483" spans="1:5" x14ac:dyDescent="0.3">
      <c r="A483" t="s">
        <v>36</v>
      </c>
      <c r="B483" t="s">
        <v>141</v>
      </c>
      <c r="C483" t="s">
        <v>11</v>
      </c>
      <c r="D483" s="1">
        <v>45576</v>
      </c>
      <c r="E483">
        <v>24200</v>
      </c>
    </row>
    <row r="484" spans="1:5" x14ac:dyDescent="0.3">
      <c r="A484" t="s">
        <v>42</v>
      </c>
      <c r="B484" t="s">
        <v>142</v>
      </c>
      <c r="C484" t="s">
        <v>10</v>
      </c>
      <c r="D484" s="1">
        <v>45576</v>
      </c>
      <c r="E484">
        <v>189900</v>
      </c>
    </row>
    <row r="485" spans="1:5" x14ac:dyDescent="0.3">
      <c r="A485" t="s">
        <v>36</v>
      </c>
      <c r="B485" t="s">
        <v>139</v>
      </c>
      <c r="C485" t="s">
        <v>15</v>
      </c>
      <c r="D485" s="1">
        <v>45577</v>
      </c>
      <c r="E485">
        <v>151300</v>
      </c>
    </row>
    <row r="486" spans="1:5" x14ac:dyDescent="0.3">
      <c r="A486" t="s">
        <v>40</v>
      </c>
      <c r="B486" t="s">
        <v>140</v>
      </c>
      <c r="C486" t="s">
        <v>13</v>
      </c>
      <c r="D486" s="1">
        <v>45577</v>
      </c>
      <c r="E486">
        <v>135400</v>
      </c>
    </row>
    <row r="487" spans="1:5" x14ac:dyDescent="0.3">
      <c r="A487" t="s">
        <v>36</v>
      </c>
      <c r="B487" t="s">
        <v>141</v>
      </c>
      <c r="C487" t="s">
        <v>12</v>
      </c>
      <c r="D487" s="1">
        <v>45577</v>
      </c>
      <c r="E487">
        <v>24200</v>
      </c>
    </row>
    <row r="488" spans="1:5" x14ac:dyDescent="0.3">
      <c r="A488" t="s">
        <v>36</v>
      </c>
      <c r="B488" t="s">
        <v>143</v>
      </c>
      <c r="C488" t="s">
        <v>10</v>
      </c>
      <c r="D488" s="1">
        <v>45577</v>
      </c>
      <c r="E488">
        <v>79300</v>
      </c>
    </row>
    <row r="489" spans="1:5" x14ac:dyDescent="0.3">
      <c r="A489" t="s">
        <v>42</v>
      </c>
      <c r="B489" t="s">
        <v>144</v>
      </c>
      <c r="C489" t="s">
        <v>10</v>
      </c>
      <c r="D489" s="1">
        <v>45577</v>
      </c>
      <c r="E489">
        <v>96100</v>
      </c>
    </row>
    <row r="490" spans="1:5" x14ac:dyDescent="0.3">
      <c r="A490" t="s">
        <v>42</v>
      </c>
      <c r="B490" t="s">
        <v>142</v>
      </c>
      <c r="C490" t="s">
        <v>11</v>
      </c>
      <c r="D490" s="1">
        <v>45579</v>
      </c>
      <c r="E490">
        <v>189900</v>
      </c>
    </row>
    <row r="491" spans="1:5" x14ac:dyDescent="0.3">
      <c r="A491" t="s">
        <v>42</v>
      </c>
      <c r="B491" t="s">
        <v>142</v>
      </c>
      <c r="C491" t="s">
        <v>12</v>
      </c>
      <c r="D491" s="1">
        <v>45580</v>
      </c>
      <c r="E491">
        <v>189900</v>
      </c>
    </row>
    <row r="492" spans="1:5" x14ac:dyDescent="0.3">
      <c r="A492" t="s">
        <v>42</v>
      </c>
      <c r="B492" t="s">
        <v>144</v>
      </c>
      <c r="C492" t="s">
        <v>11</v>
      </c>
      <c r="D492" s="1">
        <v>45580</v>
      </c>
      <c r="E492">
        <v>96100</v>
      </c>
    </row>
    <row r="493" spans="1:5" x14ac:dyDescent="0.3">
      <c r="A493" t="s">
        <v>38</v>
      </c>
      <c r="B493" t="s">
        <v>145</v>
      </c>
      <c r="C493" t="s">
        <v>10</v>
      </c>
      <c r="D493" s="1">
        <v>45580</v>
      </c>
      <c r="E493">
        <v>87000</v>
      </c>
    </row>
    <row r="494" spans="1:5" x14ac:dyDescent="0.3">
      <c r="A494" t="s">
        <v>36</v>
      </c>
      <c r="B494" t="s">
        <v>141</v>
      </c>
      <c r="C494" t="s">
        <v>13</v>
      </c>
      <c r="D494" s="1">
        <v>45581</v>
      </c>
      <c r="E494">
        <v>24200</v>
      </c>
    </row>
    <row r="495" spans="1:5" x14ac:dyDescent="0.3">
      <c r="A495" t="s">
        <v>42</v>
      </c>
      <c r="B495" t="s">
        <v>144</v>
      </c>
      <c r="C495" t="s">
        <v>12</v>
      </c>
      <c r="D495" s="1">
        <v>45581</v>
      </c>
      <c r="E495">
        <v>96100</v>
      </c>
    </row>
    <row r="496" spans="1:5" x14ac:dyDescent="0.3">
      <c r="A496" t="s">
        <v>40</v>
      </c>
      <c r="B496" t="s">
        <v>140</v>
      </c>
      <c r="C496" t="s">
        <v>46</v>
      </c>
      <c r="D496" s="1">
        <v>45582</v>
      </c>
      <c r="E496">
        <v>135400</v>
      </c>
    </row>
    <row r="497" spans="1:5" x14ac:dyDescent="0.3">
      <c r="A497" t="s">
        <v>38</v>
      </c>
      <c r="B497" t="s">
        <v>145</v>
      </c>
      <c r="C497" t="s">
        <v>11</v>
      </c>
      <c r="D497" s="1">
        <v>45583</v>
      </c>
      <c r="E497">
        <v>87000</v>
      </c>
    </row>
    <row r="498" spans="1:5" x14ac:dyDescent="0.3">
      <c r="A498" t="s">
        <v>42</v>
      </c>
      <c r="B498" t="s">
        <v>142</v>
      </c>
      <c r="C498" t="s">
        <v>13</v>
      </c>
      <c r="D498" s="1">
        <v>45584</v>
      </c>
      <c r="E498">
        <v>189900</v>
      </c>
    </row>
    <row r="499" spans="1:5" x14ac:dyDescent="0.3">
      <c r="A499" t="s">
        <v>36</v>
      </c>
      <c r="B499" t="s">
        <v>141</v>
      </c>
      <c r="C499" t="s">
        <v>46</v>
      </c>
      <c r="D499" s="1">
        <v>45586</v>
      </c>
      <c r="E499">
        <v>24200</v>
      </c>
    </row>
    <row r="500" spans="1:5" x14ac:dyDescent="0.3">
      <c r="A500" t="s">
        <v>40</v>
      </c>
      <c r="B500" t="s">
        <v>146</v>
      </c>
      <c r="C500" t="s">
        <v>10</v>
      </c>
      <c r="D500" s="1">
        <v>45586</v>
      </c>
      <c r="E500">
        <v>370200</v>
      </c>
    </row>
    <row r="501" spans="1:5" x14ac:dyDescent="0.3">
      <c r="A501" t="s">
        <v>36</v>
      </c>
      <c r="B501" t="s">
        <v>141</v>
      </c>
      <c r="C501" t="s">
        <v>15</v>
      </c>
      <c r="D501" s="1">
        <v>45587</v>
      </c>
      <c r="E501">
        <v>24200</v>
      </c>
    </row>
    <row r="502" spans="1:5" x14ac:dyDescent="0.3">
      <c r="A502" t="s">
        <v>40</v>
      </c>
      <c r="B502" t="s">
        <v>146</v>
      </c>
      <c r="C502" t="s">
        <v>11</v>
      </c>
      <c r="D502" s="1">
        <v>45589</v>
      </c>
      <c r="E502">
        <v>370200</v>
      </c>
    </row>
    <row r="503" spans="1:5" x14ac:dyDescent="0.3">
      <c r="A503" t="s">
        <v>40</v>
      </c>
      <c r="B503" t="s">
        <v>146</v>
      </c>
      <c r="C503" t="s">
        <v>12</v>
      </c>
      <c r="D503" s="1">
        <v>45590</v>
      </c>
      <c r="E503">
        <v>370200</v>
      </c>
    </row>
    <row r="504" spans="1:5" x14ac:dyDescent="0.3">
      <c r="A504" t="s">
        <v>49</v>
      </c>
      <c r="B504" t="s">
        <v>147</v>
      </c>
      <c r="C504" t="s">
        <v>10</v>
      </c>
      <c r="D504" s="1">
        <v>45591</v>
      </c>
      <c r="E504">
        <v>299900</v>
      </c>
    </row>
    <row r="505" spans="1:5" x14ac:dyDescent="0.3">
      <c r="A505" t="s">
        <v>40</v>
      </c>
      <c r="B505" t="s">
        <v>146</v>
      </c>
      <c r="C505" t="s">
        <v>13</v>
      </c>
      <c r="D505" s="1">
        <v>45594</v>
      </c>
      <c r="E505">
        <v>370200</v>
      </c>
    </row>
    <row r="506" spans="1:5" x14ac:dyDescent="0.3">
      <c r="A506" t="s">
        <v>49</v>
      </c>
      <c r="B506" t="s">
        <v>147</v>
      </c>
      <c r="C506" t="s">
        <v>11</v>
      </c>
      <c r="D506" s="1">
        <v>45594</v>
      </c>
      <c r="E506">
        <v>299900</v>
      </c>
    </row>
    <row r="507" spans="1:5" x14ac:dyDescent="0.3">
      <c r="A507" t="s">
        <v>49</v>
      </c>
      <c r="B507" t="s">
        <v>147</v>
      </c>
      <c r="C507" t="s">
        <v>12</v>
      </c>
      <c r="D507" s="1">
        <v>45595</v>
      </c>
      <c r="E507">
        <v>299900</v>
      </c>
    </row>
    <row r="508" spans="1:5" x14ac:dyDescent="0.3">
      <c r="A508" t="s">
        <v>40</v>
      </c>
      <c r="B508" t="s">
        <v>146</v>
      </c>
      <c r="C508" t="s">
        <v>46</v>
      </c>
      <c r="D508" s="1">
        <v>45599</v>
      </c>
      <c r="E508">
        <v>370200</v>
      </c>
    </row>
    <row r="509" spans="1:5" x14ac:dyDescent="0.3">
      <c r="A509" t="s">
        <v>49</v>
      </c>
      <c r="B509" t="s">
        <v>147</v>
      </c>
      <c r="C509" t="s">
        <v>13</v>
      </c>
      <c r="D509" s="1">
        <v>45599</v>
      </c>
      <c r="E509">
        <v>299900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FE52-F630-4471-AD7F-82633E6C8B5C}">
  <dimension ref="A1:E196"/>
  <sheetViews>
    <sheetView workbookViewId="0">
      <selection sqref="A1:E196"/>
    </sheetView>
  </sheetViews>
  <sheetFormatPr defaultRowHeight="14.4" x14ac:dyDescent="0.3"/>
  <cols>
    <col min="1" max="1" width="13.109375" bestFit="1" customWidth="1"/>
    <col min="2" max="2" width="19.5546875" bestFit="1" customWidth="1"/>
    <col min="3" max="3" width="17.6640625" bestFit="1" customWidth="1"/>
    <col min="4" max="4" width="15.6640625" bestFit="1" customWidth="1"/>
    <col min="5" max="5" width="18.5546875" customWidth="1"/>
  </cols>
  <sheetData>
    <row r="1" spans="1:5" x14ac:dyDescent="0.3">
      <c r="A1" t="s">
        <v>31</v>
      </c>
      <c r="B1" t="s">
        <v>32</v>
      </c>
      <c r="C1" t="s">
        <v>148</v>
      </c>
      <c r="D1" t="s">
        <v>33</v>
      </c>
      <c r="E1" t="s">
        <v>34</v>
      </c>
    </row>
    <row r="2" spans="1:5" x14ac:dyDescent="0.3">
      <c r="A2" t="s">
        <v>40</v>
      </c>
      <c r="B2" t="s">
        <v>41</v>
      </c>
      <c r="C2" t="s">
        <v>149</v>
      </c>
      <c r="D2" t="s">
        <v>10</v>
      </c>
      <c r="E2" s="1">
        <v>45324</v>
      </c>
    </row>
    <row r="3" spans="1:5" x14ac:dyDescent="0.3">
      <c r="A3" t="s">
        <v>44</v>
      </c>
      <c r="B3" t="s">
        <v>45</v>
      </c>
      <c r="C3" t="s">
        <v>150</v>
      </c>
      <c r="D3" t="s">
        <v>10</v>
      </c>
      <c r="E3" s="1">
        <v>45326</v>
      </c>
    </row>
    <row r="4" spans="1:5" x14ac:dyDescent="0.3">
      <c r="A4" t="s">
        <v>40</v>
      </c>
      <c r="B4" t="s">
        <v>41</v>
      </c>
      <c r="C4" t="s">
        <v>149</v>
      </c>
      <c r="D4" t="s">
        <v>11</v>
      </c>
      <c r="E4" s="1">
        <v>45326</v>
      </c>
    </row>
    <row r="5" spans="1:5" x14ac:dyDescent="0.3">
      <c r="A5" t="s">
        <v>44</v>
      </c>
      <c r="B5" t="s">
        <v>45</v>
      </c>
      <c r="C5" t="s">
        <v>150</v>
      </c>
      <c r="D5" t="s">
        <v>11</v>
      </c>
      <c r="E5" s="1">
        <v>45328</v>
      </c>
    </row>
    <row r="6" spans="1:5" x14ac:dyDescent="0.3">
      <c r="A6" t="s">
        <v>40</v>
      </c>
      <c r="B6" t="s">
        <v>41</v>
      </c>
      <c r="C6" t="s">
        <v>149</v>
      </c>
      <c r="D6" t="s">
        <v>13</v>
      </c>
      <c r="E6" s="1">
        <v>45328</v>
      </c>
    </row>
    <row r="7" spans="1:5" x14ac:dyDescent="0.3">
      <c r="A7" t="s">
        <v>44</v>
      </c>
      <c r="B7" t="s">
        <v>45</v>
      </c>
      <c r="C7" t="s">
        <v>150</v>
      </c>
      <c r="D7" t="s">
        <v>13</v>
      </c>
      <c r="E7" s="1">
        <v>45328</v>
      </c>
    </row>
    <row r="8" spans="1:5" x14ac:dyDescent="0.3">
      <c r="A8" t="s">
        <v>36</v>
      </c>
      <c r="B8" t="s">
        <v>48</v>
      </c>
      <c r="C8" t="s">
        <v>151</v>
      </c>
      <c r="D8" t="s">
        <v>10</v>
      </c>
      <c r="E8" s="1">
        <v>45330</v>
      </c>
    </row>
    <row r="9" spans="1:5" x14ac:dyDescent="0.3">
      <c r="A9" t="s">
        <v>42</v>
      </c>
      <c r="B9" t="s">
        <v>53</v>
      </c>
      <c r="C9" t="s">
        <v>152</v>
      </c>
      <c r="D9" t="s">
        <v>10</v>
      </c>
      <c r="E9" s="1">
        <v>45332</v>
      </c>
    </row>
    <row r="10" spans="1:5" x14ac:dyDescent="0.3">
      <c r="A10" t="s">
        <v>36</v>
      </c>
      <c r="B10" t="s">
        <v>48</v>
      </c>
      <c r="C10" t="s">
        <v>151</v>
      </c>
      <c r="D10" t="s">
        <v>11</v>
      </c>
      <c r="E10" s="1">
        <v>45332</v>
      </c>
    </row>
    <row r="11" spans="1:5" x14ac:dyDescent="0.3">
      <c r="A11" t="s">
        <v>42</v>
      </c>
      <c r="B11" t="s">
        <v>53</v>
      </c>
      <c r="C11" t="s">
        <v>152</v>
      </c>
      <c r="D11" t="s">
        <v>11</v>
      </c>
      <c r="E11" s="1">
        <v>45332</v>
      </c>
    </row>
    <row r="12" spans="1:5" x14ac:dyDescent="0.3">
      <c r="A12" t="s">
        <v>42</v>
      </c>
      <c r="B12" t="s">
        <v>53</v>
      </c>
      <c r="C12" t="s">
        <v>152</v>
      </c>
      <c r="D12" t="s">
        <v>13</v>
      </c>
      <c r="E12" s="1">
        <v>45334</v>
      </c>
    </row>
    <row r="13" spans="1:5" x14ac:dyDescent="0.3">
      <c r="A13" t="s">
        <v>40</v>
      </c>
      <c r="B13" t="s">
        <v>41</v>
      </c>
      <c r="C13" t="s">
        <v>149</v>
      </c>
      <c r="D13" t="s">
        <v>15</v>
      </c>
      <c r="E13" s="1">
        <v>45334</v>
      </c>
    </row>
    <row r="14" spans="1:5" x14ac:dyDescent="0.3">
      <c r="A14" t="s">
        <v>36</v>
      </c>
      <c r="B14" t="s">
        <v>54</v>
      </c>
      <c r="C14" t="s">
        <v>153</v>
      </c>
      <c r="D14" t="s">
        <v>10</v>
      </c>
      <c r="E14" s="1">
        <v>45335</v>
      </c>
    </row>
    <row r="15" spans="1:5" x14ac:dyDescent="0.3">
      <c r="A15" t="s">
        <v>44</v>
      </c>
      <c r="B15" t="s">
        <v>45</v>
      </c>
      <c r="C15" t="s">
        <v>150</v>
      </c>
      <c r="D15" t="s">
        <v>15</v>
      </c>
      <c r="E15" s="1">
        <v>45335</v>
      </c>
    </row>
    <row r="16" spans="1:5" x14ac:dyDescent="0.3">
      <c r="A16" t="s">
        <v>49</v>
      </c>
      <c r="B16" t="s">
        <v>50</v>
      </c>
      <c r="C16" t="s">
        <v>154</v>
      </c>
      <c r="D16" t="s">
        <v>10</v>
      </c>
      <c r="E16" s="1">
        <v>45337</v>
      </c>
    </row>
    <row r="17" spans="1:5" x14ac:dyDescent="0.3">
      <c r="A17" t="s">
        <v>38</v>
      </c>
      <c r="B17" t="s">
        <v>51</v>
      </c>
      <c r="C17" t="s">
        <v>155</v>
      </c>
      <c r="D17" t="s">
        <v>10</v>
      </c>
      <c r="E17" s="1">
        <v>45337</v>
      </c>
    </row>
    <row r="18" spans="1:5" x14ac:dyDescent="0.3">
      <c r="A18" t="s">
        <v>36</v>
      </c>
      <c r="B18" t="s">
        <v>54</v>
      </c>
      <c r="C18" t="s">
        <v>153</v>
      </c>
      <c r="D18" t="s">
        <v>11</v>
      </c>
      <c r="E18" s="1">
        <v>45337</v>
      </c>
    </row>
    <row r="19" spans="1:5" x14ac:dyDescent="0.3">
      <c r="A19" t="s">
        <v>36</v>
      </c>
      <c r="B19" t="s">
        <v>54</v>
      </c>
      <c r="C19" t="s">
        <v>153</v>
      </c>
      <c r="D19" t="s">
        <v>13</v>
      </c>
      <c r="E19" s="1">
        <v>45337</v>
      </c>
    </row>
    <row r="20" spans="1:5" x14ac:dyDescent="0.3">
      <c r="A20" t="s">
        <v>38</v>
      </c>
      <c r="B20" t="s">
        <v>51</v>
      </c>
      <c r="C20" t="s">
        <v>155</v>
      </c>
      <c r="D20" t="s">
        <v>11</v>
      </c>
      <c r="E20" s="1">
        <v>45338</v>
      </c>
    </row>
    <row r="21" spans="1:5" x14ac:dyDescent="0.3">
      <c r="A21" t="s">
        <v>36</v>
      </c>
      <c r="B21" t="s">
        <v>56</v>
      </c>
      <c r="C21" t="s">
        <v>156</v>
      </c>
      <c r="D21" t="s">
        <v>10</v>
      </c>
      <c r="E21" s="1">
        <v>45339</v>
      </c>
    </row>
    <row r="22" spans="1:5" x14ac:dyDescent="0.3">
      <c r="A22" t="s">
        <v>42</v>
      </c>
      <c r="B22" t="s">
        <v>57</v>
      </c>
      <c r="C22" t="s">
        <v>157</v>
      </c>
      <c r="D22" t="s">
        <v>10</v>
      </c>
      <c r="E22" s="1">
        <v>45339</v>
      </c>
    </row>
    <row r="23" spans="1:5" x14ac:dyDescent="0.3">
      <c r="A23" t="s">
        <v>38</v>
      </c>
      <c r="B23" t="s">
        <v>51</v>
      </c>
      <c r="C23" t="s">
        <v>155</v>
      </c>
      <c r="D23" t="s">
        <v>13</v>
      </c>
      <c r="E23" s="1">
        <v>45339</v>
      </c>
    </row>
    <row r="24" spans="1:5" x14ac:dyDescent="0.3">
      <c r="A24" t="s">
        <v>36</v>
      </c>
      <c r="B24" t="s">
        <v>61</v>
      </c>
      <c r="C24" t="s">
        <v>158</v>
      </c>
      <c r="D24" t="s">
        <v>10</v>
      </c>
      <c r="E24" s="1">
        <v>45340</v>
      </c>
    </row>
    <row r="25" spans="1:5" x14ac:dyDescent="0.3">
      <c r="A25" t="s">
        <v>36</v>
      </c>
      <c r="B25" t="s">
        <v>56</v>
      </c>
      <c r="C25" t="s">
        <v>156</v>
      </c>
      <c r="D25" t="s">
        <v>11</v>
      </c>
      <c r="E25" s="1">
        <v>45340</v>
      </c>
    </row>
    <row r="26" spans="1:5" x14ac:dyDescent="0.3">
      <c r="A26" t="s">
        <v>40</v>
      </c>
      <c r="B26" t="s">
        <v>52</v>
      </c>
      <c r="C26" t="s">
        <v>159</v>
      </c>
      <c r="D26" t="s">
        <v>10</v>
      </c>
      <c r="E26" s="1">
        <v>45341</v>
      </c>
    </row>
    <row r="27" spans="1:5" x14ac:dyDescent="0.3">
      <c r="A27" t="s">
        <v>36</v>
      </c>
      <c r="B27" t="s">
        <v>56</v>
      </c>
      <c r="C27" t="s">
        <v>156</v>
      </c>
      <c r="D27" t="s">
        <v>13</v>
      </c>
      <c r="E27" s="1">
        <v>45341</v>
      </c>
    </row>
    <row r="28" spans="1:5" x14ac:dyDescent="0.3">
      <c r="A28" t="s">
        <v>49</v>
      </c>
      <c r="B28" t="s">
        <v>58</v>
      </c>
      <c r="C28" t="s">
        <v>160</v>
      </c>
      <c r="D28" t="s">
        <v>10</v>
      </c>
      <c r="E28" s="1">
        <v>45342</v>
      </c>
    </row>
    <row r="29" spans="1:5" x14ac:dyDescent="0.3">
      <c r="A29" t="s">
        <v>42</v>
      </c>
      <c r="B29" t="s">
        <v>57</v>
      </c>
      <c r="C29" t="s">
        <v>157</v>
      </c>
      <c r="D29" t="s">
        <v>11</v>
      </c>
      <c r="E29" s="1">
        <v>45342</v>
      </c>
    </row>
    <row r="30" spans="1:5" x14ac:dyDescent="0.3">
      <c r="A30" t="s">
        <v>36</v>
      </c>
      <c r="B30" t="s">
        <v>61</v>
      </c>
      <c r="C30" t="s">
        <v>158</v>
      </c>
      <c r="D30" t="s">
        <v>11</v>
      </c>
      <c r="E30" s="1">
        <v>45342</v>
      </c>
    </row>
    <row r="31" spans="1:5" x14ac:dyDescent="0.3">
      <c r="A31" t="s">
        <v>40</v>
      </c>
      <c r="B31" t="s">
        <v>52</v>
      </c>
      <c r="C31" t="s">
        <v>159</v>
      </c>
      <c r="D31" t="s">
        <v>11</v>
      </c>
      <c r="E31" s="1">
        <v>45342</v>
      </c>
    </row>
    <row r="32" spans="1:5" x14ac:dyDescent="0.3">
      <c r="A32" t="s">
        <v>36</v>
      </c>
      <c r="B32" t="s">
        <v>61</v>
      </c>
      <c r="C32" t="s">
        <v>158</v>
      </c>
      <c r="D32" t="s">
        <v>13</v>
      </c>
      <c r="E32" s="1">
        <v>45342</v>
      </c>
    </row>
    <row r="33" spans="1:5" x14ac:dyDescent="0.3">
      <c r="A33" t="s">
        <v>44</v>
      </c>
      <c r="B33" t="s">
        <v>63</v>
      </c>
      <c r="C33" t="s">
        <v>161</v>
      </c>
      <c r="D33" t="s">
        <v>10</v>
      </c>
      <c r="E33" s="1">
        <v>45343</v>
      </c>
    </row>
    <row r="34" spans="1:5" x14ac:dyDescent="0.3">
      <c r="A34" t="s">
        <v>49</v>
      </c>
      <c r="B34" t="s">
        <v>58</v>
      </c>
      <c r="C34" t="s">
        <v>160</v>
      </c>
      <c r="D34" t="s">
        <v>11</v>
      </c>
      <c r="E34" s="1">
        <v>45343</v>
      </c>
    </row>
    <row r="35" spans="1:5" x14ac:dyDescent="0.3">
      <c r="A35" t="s">
        <v>38</v>
      </c>
      <c r="B35" t="s">
        <v>51</v>
      </c>
      <c r="C35" t="s">
        <v>155</v>
      </c>
      <c r="D35" t="s">
        <v>15</v>
      </c>
      <c r="E35" s="1">
        <v>45343</v>
      </c>
    </row>
    <row r="36" spans="1:5" x14ac:dyDescent="0.3">
      <c r="A36" t="s">
        <v>40</v>
      </c>
      <c r="B36" t="s">
        <v>52</v>
      </c>
      <c r="C36" t="s">
        <v>159</v>
      </c>
      <c r="D36" t="s">
        <v>13</v>
      </c>
      <c r="E36" s="1">
        <v>45344</v>
      </c>
    </row>
    <row r="37" spans="1:5" x14ac:dyDescent="0.3">
      <c r="A37" t="s">
        <v>36</v>
      </c>
      <c r="B37" t="s">
        <v>56</v>
      </c>
      <c r="C37" t="s">
        <v>156</v>
      </c>
      <c r="D37" t="s">
        <v>15</v>
      </c>
      <c r="E37" s="1">
        <v>45344</v>
      </c>
    </row>
    <row r="38" spans="1:5" x14ac:dyDescent="0.3">
      <c r="A38" t="s">
        <v>40</v>
      </c>
      <c r="B38" t="s">
        <v>62</v>
      </c>
      <c r="C38" t="s">
        <v>162</v>
      </c>
      <c r="D38" t="s">
        <v>10</v>
      </c>
      <c r="E38" s="1">
        <v>45345</v>
      </c>
    </row>
    <row r="39" spans="1:5" x14ac:dyDescent="0.3">
      <c r="A39" t="s">
        <v>44</v>
      </c>
      <c r="B39" t="s">
        <v>63</v>
      </c>
      <c r="C39" t="s">
        <v>161</v>
      </c>
      <c r="D39" t="s">
        <v>11</v>
      </c>
      <c r="E39" s="1">
        <v>45345</v>
      </c>
    </row>
    <row r="40" spans="1:5" x14ac:dyDescent="0.3">
      <c r="A40" t="s">
        <v>36</v>
      </c>
      <c r="B40" t="s">
        <v>54</v>
      </c>
      <c r="C40" t="s">
        <v>153</v>
      </c>
      <c r="D40" t="s">
        <v>15</v>
      </c>
      <c r="E40" s="1">
        <v>45345</v>
      </c>
    </row>
    <row r="41" spans="1:5" x14ac:dyDescent="0.3">
      <c r="A41" t="s">
        <v>36</v>
      </c>
      <c r="B41" t="s">
        <v>64</v>
      </c>
      <c r="C41" t="s">
        <v>163</v>
      </c>
      <c r="D41" t="s">
        <v>10</v>
      </c>
      <c r="E41" s="1">
        <v>45346</v>
      </c>
    </row>
    <row r="42" spans="1:5" x14ac:dyDescent="0.3">
      <c r="A42" t="s">
        <v>36</v>
      </c>
      <c r="B42" t="s">
        <v>64</v>
      </c>
      <c r="C42" t="s">
        <v>163</v>
      </c>
      <c r="D42" t="s">
        <v>11</v>
      </c>
      <c r="E42" s="1">
        <v>45346</v>
      </c>
    </row>
    <row r="43" spans="1:5" x14ac:dyDescent="0.3">
      <c r="A43" t="s">
        <v>49</v>
      </c>
      <c r="B43" t="s">
        <v>58</v>
      </c>
      <c r="C43" t="s">
        <v>160</v>
      </c>
      <c r="D43" t="s">
        <v>13</v>
      </c>
      <c r="E43" s="1">
        <v>45346</v>
      </c>
    </row>
    <row r="44" spans="1:5" x14ac:dyDescent="0.3">
      <c r="A44" t="s">
        <v>36</v>
      </c>
      <c r="B44" t="s">
        <v>61</v>
      </c>
      <c r="C44" t="s">
        <v>158</v>
      </c>
      <c r="D44" t="s">
        <v>15</v>
      </c>
      <c r="E44" s="1">
        <v>45347</v>
      </c>
    </row>
    <row r="45" spans="1:5" x14ac:dyDescent="0.3">
      <c r="A45" t="s">
        <v>44</v>
      </c>
      <c r="B45" t="s">
        <v>63</v>
      </c>
      <c r="C45" t="s">
        <v>161</v>
      </c>
      <c r="D45" t="s">
        <v>13</v>
      </c>
      <c r="E45" s="1">
        <v>45348</v>
      </c>
    </row>
    <row r="46" spans="1:5" x14ac:dyDescent="0.3">
      <c r="A46" t="s">
        <v>36</v>
      </c>
      <c r="B46" t="s">
        <v>64</v>
      </c>
      <c r="C46" t="s">
        <v>163</v>
      </c>
      <c r="D46" t="s">
        <v>13</v>
      </c>
      <c r="E46" s="1">
        <v>45348</v>
      </c>
    </row>
    <row r="47" spans="1:5" x14ac:dyDescent="0.3">
      <c r="A47" t="s">
        <v>44</v>
      </c>
      <c r="B47" t="s">
        <v>63</v>
      </c>
      <c r="C47" t="s">
        <v>161</v>
      </c>
      <c r="D47" t="s">
        <v>15</v>
      </c>
      <c r="E47" s="1">
        <v>45348</v>
      </c>
    </row>
    <row r="48" spans="1:5" x14ac:dyDescent="0.3">
      <c r="A48" t="s">
        <v>40</v>
      </c>
      <c r="B48" t="s">
        <v>66</v>
      </c>
      <c r="C48" t="s">
        <v>164</v>
      </c>
      <c r="D48" t="s">
        <v>10</v>
      </c>
      <c r="E48" s="1">
        <v>45349</v>
      </c>
    </row>
    <row r="49" spans="1:5" x14ac:dyDescent="0.3">
      <c r="A49" t="s">
        <v>40</v>
      </c>
      <c r="B49" t="s">
        <v>66</v>
      </c>
      <c r="C49" t="s">
        <v>164</v>
      </c>
      <c r="D49" t="s">
        <v>11</v>
      </c>
      <c r="E49" s="1">
        <v>45349</v>
      </c>
    </row>
    <row r="50" spans="1:5" x14ac:dyDescent="0.3">
      <c r="A50" t="s">
        <v>49</v>
      </c>
      <c r="B50" t="s">
        <v>58</v>
      </c>
      <c r="C50" t="s">
        <v>160</v>
      </c>
      <c r="D50" t="s">
        <v>15</v>
      </c>
      <c r="E50" s="1">
        <v>45349</v>
      </c>
    </row>
    <row r="51" spans="1:5" x14ac:dyDescent="0.3">
      <c r="A51" t="s">
        <v>38</v>
      </c>
      <c r="B51" t="s">
        <v>67</v>
      </c>
      <c r="C51" t="s">
        <v>165</v>
      </c>
      <c r="D51" t="s">
        <v>10</v>
      </c>
      <c r="E51" s="1">
        <v>45350</v>
      </c>
    </row>
    <row r="52" spans="1:5" x14ac:dyDescent="0.3">
      <c r="A52" t="s">
        <v>36</v>
      </c>
      <c r="B52" t="s">
        <v>68</v>
      </c>
      <c r="C52" t="s">
        <v>166</v>
      </c>
      <c r="D52" t="s">
        <v>10</v>
      </c>
      <c r="E52" s="1">
        <v>45350</v>
      </c>
    </row>
    <row r="53" spans="1:5" x14ac:dyDescent="0.3">
      <c r="A53" t="s">
        <v>40</v>
      </c>
      <c r="B53" t="s">
        <v>52</v>
      </c>
      <c r="C53" t="s">
        <v>159</v>
      </c>
      <c r="D53" t="s">
        <v>15</v>
      </c>
      <c r="E53" s="1">
        <v>45351</v>
      </c>
    </row>
    <row r="54" spans="1:5" x14ac:dyDescent="0.3">
      <c r="A54" t="s">
        <v>38</v>
      </c>
      <c r="B54" t="s">
        <v>67</v>
      </c>
      <c r="C54" t="s">
        <v>165</v>
      </c>
      <c r="D54" t="s">
        <v>11</v>
      </c>
      <c r="E54" s="1">
        <v>45352</v>
      </c>
    </row>
    <row r="55" spans="1:5" x14ac:dyDescent="0.3">
      <c r="A55" t="s">
        <v>40</v>
      </c>
      <c r="B55" t="s">
        <v>66</v>
      </c>
      <c r="C55" t="s">
        <v>164</v>
      </c>
      <c r="D55" t="s">
        <v>13</v>
      </c>
      <c r="E55" s="1">
        <v>45352</v>
      </c>
    </row>
    <row r="56" spans="1:5" x14ac:dyDescent="0.3">
      <c r="A56" t="s">
        <v>36</v>
      </c>
      <c r="B56" t="s">
        <v>68</v>
      </c>
      <c r="C56" t="s">
        <v>166</v>
      </c>
      <c r="D56" t="s">
        <v>11</v>
      </c>
      <c r="E56" s="1">
        <v>45353</v>
      </c>
    </row>
    <row r="57" spans="1:5" x14ac:dyDescent="0.3">
      <c r="A57" t="s">
        <v>38</v>
      </c>
      <c r="B57" t="s">
        <v>67</v>
      </c>
      <c r="C57" t="s">
        <v>165</v>
      </c>
      <c r="D57" t="s">
        <v>13</v>
      </c>
      <c r="E57" s="1">
        <v>45355</v>
      </c>
    </row>
    <row r="58" spans="1:5" x14ac:dyDescent="0.3">
      <c r="A58" t="s">
        <v>36</v>
      </c>
      <c r="B58" t="s">
        <v>68</v>
      </c>
      <c r="C58" t="s">
        <v>166</v>
      </c>
      <c r="D58" t="s">
        <v>13</v>
      </c>
      <c r="E58" s="1">
        <v>45355</v>
      </c>
    </row>
    <row r="59" spans="1:5" x14ac:dyDescent="0.3">
      <c r="A59" t="s">
        <v>40</v>
      </c>
      <c r="B59" t="s">
        <v>66</v>
      </c>
      <c r="C59" t="s">
        <v>164</v>
      </c>
      <c r="D59" t="s">
        <v>15</v>
      </c>
      <c r="E59" s="1">
        <v>45356</v>
      </c>
    </row>
    <row r="60" spans="1:5" x14ac:dyDescent="0.3">
      <c r="A60" t="s">
        <v>42</v>
      </c>
      <c r="B60" t="s">
        <v>70</v>
      </c>
      <c r="C60" t="s">
        <v>167</v>
      </c>
      <c r="D60" t="s">
        <v>10</v>
      </c>
      <c r="E60" s="1">
        <v>45358</v>
      </c>
    </row>
    <row r="61" spans="1:5" x14ac:dyDescent="0.3">
      <c r="A61" t="s">
        <v>42</v>
      </c>
      <c r="B61" t="s">
        <v>70</v>
      </c>
      <c r="C61" t="s">
        <v>167</v>
      </c>
      <c r="D61" t="s">
        <v>11</v>
      </c>
      <c r="E61" s="1">
        <v>45358</v>
      </c>
    </row>
    <row r="62" spans="1:5" x14ac:dyDescent="0.3">
      <c r="A62" t="s">
        <v>42</v>
      </c>
      <c r="B62" t="s">
        <v>70</v>
      </c>
      <c r="C62" t="s">
        <v>167</v>
      </c>
      <c r="D62" t="s">
        <v>13</v>
      </c>
      <c r="E62" s="1">
        <v>45358</v>
      </c>
    </row>
    <row r="63" spans="1:5" x14ac:dyDescent="0.3">
      <c r="A63" t="s">
        <v>36</v>
      </c>
      <c r="B63" t="s">
        <v>68</v>
      </c>
      <c r="C63" t="s">
        <v>166</v>
      </c>
      <c r="D63" t="s">
        <v>15</v>
      </c>
      <c r="E63" s="1">
        <v>45358</v>
      </c>
    </row>
    <row r="64" spans="1:5" x14ac:dyDescent="0.3">
      <c r="A64" t="s">
        <v>38</v>
      </c>
      <c r="B64" t="s">
        <v>67</v>
      </c>
      <c r="C64" t="s">
        <v>165</v>
      </c>
      <c r="D64" t="s">
        <v>15</v>
      </c>
      <c r="E64" s="1">
        <v>45362</v>
      </c>
    </row>
    <row r="65" spans="1:5" x14ac:dyDescent="0.3">
      <c r="A65" t="s">
        <v>42</v>
      </c>
      <c r="B65" t="s">
        <v>70</v>
      </c>
      <c r="C65" t="s">
        <v>167</v>
      </c>
      <c r="D65" t="s">
        <v>15</v>
      </c>
      <c r="E65" s="1">
        <v>45362</v>
      </c>
    </row>
    <row r="66" spans="1:5" x14ac:dyDescent="0.3">
      <c r="A66" t="s">
        <v>42</v>
      </c>
      <c r="B66" t="s">
        <v>71</v>
      </c>
      <c r="C66" t="s">
        <v>168</v>
      </c>
      <c r="D66" t="s">
        <v>10</v>
      </c>
      <c r="E66" s="1">
        <v>45363</v>
      </c>
    </row>
    <row r="67" spans="1:5" x14ac:dyDescent="0.3">
      <c r="A67" t="s">
        <v>36</v>
      </c>
      <c r="B67" t="s">
        <v>74</v>
      </c>
      <c r="C67" t="s">
        <v>169</v>
      </c>
      <c r="D67" t="s">
        <v>10</v>
      </c>
      <c r="E67" s="1">
        <v>45369</v>
      </c>
    </row>
    <row r="68" spans="1:5" x14ac:dyDescent="0.3">
      <c r="A68" t="s">
        <v>36</v>
      </c>
      <c r="B68" t="s">
        <v>74</v>
      </c>
      <c r="C68" t="s">
        <v>169</v>
      </c>
      <c r="D68" t="s">
        <v>11</v>
      </c>
      <c r="E68" s="1">
        <v>45369</v>
      </c>
    </row>
    <row r="69" spans="1:5" x14ac:dyDescent="0.3">
      <c r="A69" t="s">
        <v>36</v>
      </c>
      <c r="B69" t="s">
        <v>74</v>
      </c>
      <c r="C69" t="s">
        <v>169</v>
      </c>
      <c r="D69" t="s">
        <v>13</v>
      </c>
      <c r="E69" s="1">
        <v>45372</v>
      </c>
    </row>
    <row r="70" spans="1:5" x14ac:dyDescent="0.3">
      <c r="A70" t="s">
        <v>36</v>
      </c>
      <c r="B70" t="s">
        <v>76</v>
      </c>
      <c r="C70" t="s">
        <v>170</v>
      </c>
      <c r="D70" t="s">
        <v>10</v>
      </c>
      <c r="E70" s="1">
        <v>45377</v>
      </c>
    </row>
    <row r="71" spans="1:5" x14ac:dyDescent="0.3">
      <c r="A71" t="s">
        <v>36</v>
      </c>
      <c r="B71" t="s">
        <v>76</v>
      </c>
      <c r="C71" t="s">
        <v>170</v>
      </c>
      <c r="D71" t="s">
        <v>11</v>
      </c>
      <c r="E71" s="1">
        <v>45377</v>
      </c>
    </row>
    <row r="72" spans="1:5" x14ac:dyDescent="0.3">
      <c r="A72" t="s">
        <v>42</v>
      </c>
      <c r="B72" t="s">
        <v>77</v>
      </c>
      <c r="C72" t="s">
        <v>171</v>
      </c>
      <c r="D72" t="s">
        <v>10</v>
      </c>
      <c r="E72" s="1">
        <v>45378</v>
      </c>
    </row>
    <row r="73" spans="1:5" x14ac:dyDescent="0.3">
      <c r="A73" t="s">
        <v>42</v>
      </c>
      <c r="B73" t="s">
        <v>77</v>
      </c>
      <c r="C73" t="s">
        <v>171</v>
      </c>
      <c r="D73" t="s">
        <v>11</v>
      </c>
      <c r="E73" s="1">
        <v>45380</v>
      </c>
    </row>
    <row r="74" spans="1:5" x14ac:dyDescent="0.3">
      <c r="A74" t="s">
        <v>36</v>
      </c>
      <c r="B74" t="s">
        <v>76</v>
      </c>
      <c r="C74" t="s">
        <v>170</v>
      </c>
      <c r="D74" t="s">
        <v>13</v>
      </c>
      <c r="E74" s="1">
        <v>45380</v>
      </c>
    </row>
    <row r="75" spans="1:5" x14ac:dyDescent="0.3">
      <c r="A75" t="s">
        <v>42</v>
      </c>
      <c r="B75" t="s">
        <v>77</v>
      </c>
      <c r="C75" t="s">
        <v>171</v>
      </c>
      <c r="D75" t="s">
        <v>13</v>
      </c>
      <c r="E75" s="1">
        <v>45380</v>
      </c>
    </row>
    <row r="76" spans="1:5" x14ac:dyDescent="0.3">
      <c r="A76" t="s">
        <v>36</v>
      </c>
      <c r="B76" t="s">
        <v>74</v>
      </c>
      <c r="C76" t="s">
        <v>169</v>
      </c>
      <c r="D76" t="s">
        <v>15</v>
      </c>
      <c r="E76" s="1">
        <v>45380</v>
      </c>
    </row>
    <row r="77" spans="1:5" x14ac:dyDescent="0.3">
      <c r="A77" t="s">
        <v>36</v>
      </c>
      <c r="B77" t="s">
        <v>78</v>
      </c>
      <c r="C77" t="s">
        <v>172</v>
      </c>
      <c r="D77" t="s">
        <v>10</v>
      </c>
      <c r="E77" s="1">
        <v>45382</v>
      </c>
    </row>
    <row r="78" spans="1:5" x14ac:dyDescent="0.3">
      <c r="A78" t="s">
        <v>36</v>
      </c>
      <c r="B78" t="s">
        <v>79</v>
      </c>
      <c r="C78" t="s">
        <v>173</v>
      </c>
      <c r="D78" t="s">
        <v>10</v>
      </c>
      <c r="E78" s="1">
        <v>45382</v>
      </c>
    </row>
    <row r="79" spans="1:5" x14ac:dyDescent="0.3">
      <c r="A79" t="s">
        <v>36</v>
      </c>
      <c r="B79" t="s">
        <v>78</v>
      </c>
      <c r="C79" t="s">
        <v>172</v>
      </c>
      <c r="D79" t="s">
        <v>11</v>
      </c>
      <c r="E79" s="1">
        <v>45384</v>
      </c>
    </row>
    <row r="80" spans="1:5" x14ac:dyDescent="0.3">
      <c r="A80" t="s">
        <v>36</v>
      </c>
      <c r="B80" t="s">
        <v>80</v>
      </c>
      <c r="C80" t="s">
        <v>174</v>
      </c>
      <c r="D80" t="s">
        <v>10</v>
      </c>
      <c r="E80" s="1">
        <v>45386</v>
      </c>
    </row>
    <row r="81" spans="1:5" x14ac:dyDescent="0.3">
      <c r="A81" t="s">
        <v>42</v>
      </c>
      <c r="B81" t="s">
        <v>77</v>
      </c>
      <c r="C81" t="s">
        <v>171</v>
      </c>
      <c r="D81" t="s">
        <v>15</v>
      </c>
      <c r="E81" s="1">
        <v>45387</v>
      </c>
    </row>
    <row r="82" spans="1:5" x14ac:dyDescent="0.3">
      <c r="A82" t="s">
        <v>36</v>
      </c>
      <c r="B82" t="s">
        <v>81</v>
      </c>
      <c r="C82" t="s">
        <v>175</v>
      </c>
      <c r="D82" t="s">
        <v>10</v>
      </c>
      <c r="E82" s="1">
        <v>45388</v>
      </c>
    </row>
    <row r="83" spans="1:5" x14ac:dyDescent="0.3">
      <c r="A83" t="s">
        <v>36</v>
      </c>
      <c r="B83" t="s">
        <v>80</v>
      </c>
      <c r="C83" t="s">
        <v>174</v>
      </c>
      <c r="D83" t="s">
        <v>11</v>
      </c>
      <c r="E83" s="1">
        <v>45388</v>
      </c>
    </row>
    <row r="84" spans="1:5" x14ac:dyDescent="0.3">
      <c r="A84" t="s">
        <v>36</v>
      </c>
      <c r="B84" t="s">
        <v>81</v>
      </c>
      <c r="C84" t="s">
        <v>175</v>
      </c>
      <c r="D84" t="s">
        <v>11</v>
      </c>
      <c r="E84" s="1">
        <v>45390</v>
      </c>
    </row>
    <row r="85" spans="1:5" x14ac:dyDescent="0.3">
      <c r="A85" t="s">
        <v>36</v>
      </c>
      <c r="B85" t="s">
        <v>80</v>
      </c>
      <c r="C85" t="s">
        <v>174</v>
      </c>
      <c r="D85" t="s">
        <v>13</v>
      </c>
      <c r="E85" s="1">
        <v>45390</v>
      </c>
    </row>
    <row r="86" spans="1:5" x14ac:dyDescent="0.3">
      <c r="A86" t="s">
        <v>36</v>
      </c>
      <c r="B86" t="s">
        <v>81</v>
      </c>
      <c r="C86" t="s">
        <v>175</v>
      </c>
      <c r="D86" t="s">
        <v>13</v>
      </c>
      <c r="E86" s="1">
        <v>45392</v>
      </c>
    </row>
    <row r="87" spans="1:5" x14ac:dyDescent="0.3">
      <c r="A87" t="s">
        <v>36</v>
      </c>
      <c r="B87" t="s">
        <v>80</v>
      </c>
      <c r="C87" t="s">
        <v>174</v>
      </c>
      <c r="D87" t="s">
        <v>15</v>
      </c>
      <c r="E87" s="1">
        <v>45392</v>
      </c>
    </row>
    <row r="88" spans="1:5" x14ac:dyDescent="0.3">
      <c r="A88" t="s">
        <v>44</v>
      </c>
      <c r="B88" t="s">
        <v>83</v>
      </c>
      <c r="C88" t="s">
        <v>176</v>
      </c>
      <c r="D88" t="s">
        <v>10</v>
      </c>
      <c r="E88" s="1">
        <v>45393</v>
      </c>
    </row>
    <row r="89" spans="1:5" x14ac:dyDescent="0.3">
      <c r="A89" t="s">
        <v>44</v>
      </c>
      <c r="B89" t="s">
        <v>83</v>
      </c>
      <c r="C89" t="s">
        <v>176</v>
      </c>
      <c r="D89" t="s">
        <v>11</v>
      </c>
      <c r="E89" s="1">
        <v>45396</v>
      </c>
    </row>
    <row r="90" spans="1:5" x14ac:dyDescent="0.3">
      <c r="A90" t="s">
        <v>44</v>
      </c>
      <c r="B90" t="s">
        <v>83</v>
      </c>
      <c r="C90" t="s">
        <v>176</v>
      </c>
      <c r="D90" t="s">
        <v>13</v>
      </c>
      <c r="E90" s="1">
        <v>45396</v>
      </c>
    </row>
    <row r="91" spans="1:5" x14ac:dyDescent="0.3">
      <c r="A91" t="s">
        <v>42</v>
      </c>
      <c r="B91" t="s">
        <v>85</v>
      </c>
      <c r="C91" t="s">
        <v>177</v>
      </c>
      <c r="D91" t="s">
        <v>10</v>
      </c>
      <c r="E91" s="1">
        <v>45397</v>
      </c>
    </row>
    <row r="92" spans="1:5" x14ac:dyDescent="0.3">
      <c r="A92" t="s">
        <v>42</v>
      </c>
      <c r="B92" t="s">
        <v>85</v>
      </c>
      <c r="C92" t="s">
        <v>177</v>
      </c>
      <c r="D92" t="s">
        <v>11</v>
      </c>
      <c r="E92" s="1">
        <v>45398</v>
      </c>
    </row>
    <row r="93" spans="1:5" x14ac:dyDescent="0.3">
      <c r="A93" t="s">
        <v>42</v>
      </c>
      <c r="B93" t="s">
        <v>85</v>
      </c>
      <c r="C93" t="s">
        <v>177</v>
      </c>
      <c r="D93" t="s">
        <v>13</v>
      </c>
      <c r="E93" s="1">
        <v>45398</v>
      </c>
    </row>
    <row r="94" spans="1:5" x14ac:dyDescent="0.3">
      <c r="A94" t="s">
        <v>36</v>
      </c>
      <c r="B94" t="s">
        <v>86</v>
      </c>
      <c r="C94" t="s">
        <v>178</v>
      </c>
      <c r="D94" t="s">
        <v>10</v>
      </c>
      <c r="E94" s="1">
        <v>45400</v>
      </c>
    </row>
    <row r="95" spans="1:5" x14ac:dyDescent="0.3">
      <c r="A95" t="s">
        <v>36</v>
      </c>
      <c r="B95" t="s">
        <v>86</v>
      </c>
      <c r="C95" t="s">
        <v>178</v>
      </c>
      <c r="D95" t="s">
        <v>11</v>
      </c>
      <c r="E95" s="1">
        <v>45400</v>
      </c>
    </row>
    <row r="96" spans="1:5" x14ac:dyDescent="0.3">
      <c r="A96" t="s">
        <v>36</v>
      </c>
      <c r="B96" t="s">
        <v>81</v>
      </c>
      <c r="C96" t="s">
        <v>175</v>
      </c>
      <c r="D96" t="s">
        <v>15</v>
      </c>
      <c r="E96" s="1">
        <v>45400</v>
      </c>
    </row>
    <row r="97" spans="1:5" x14ac:dyDescent="0.3">
      <c r="A97" t="s">
        <v>42</v>
      </c>
      <c r="B97" t="s">
        <v>85</v>
      </c>
      <c r="C97" t="s">
        <v>177</v>
      </c>
      <c r="D97" t="s">
        <v>15</v>
      </c>
      <c r="E97" s="1">
        <v>45400</v>
      </c>
    </row>
    <row r="98" spans="1:5" x14ac:dyDescent="0.3">
      <c r="A98" t="s">
        <v>44</v>
      </c>
      <c r="B98" t="s">
        <v>83</v>
      </c>
      <c r="C98" t="s">
        <v>176</v>
      </c>
      <c r="D98" t="s">
        <v>15</v>
      </c>
      <c r="E98" s="1">
        <v>45401</v>
      </c>
    </row>
    <row r="99" spans="1:5" x14ac:dyDescent="0.3">
      <c r="A99" t="s">
        <v>36</v>
      </c>
      <c r="B99" t="s">
        <v>87</v>
      </c>
      <c r="C99" t="s">
        <v>179</v>
      </c>
      <c r="D99" t="s">
        <v>10</v>
      </c>
      <c r="E99" s="1">
        <v>45402</v>
      </c>
    </row>
    <row r="100" spans="1:5" x14ac:dyDescent="0.3">
      <c r="A100" t="s">
        <v>44</v>
      </c>
      <c r="B100" t="s">
        <v>88</v>
      </c>
      <c r="C100" t="s">
        <v>180</v>
      </c>
      <c r="D100" t="s">
        <v>10</v>
      </c>
      <c r="E100" s="1">
        <v>45403</v>
      </c>
    </row>
    <row r="101" spans="1:5" x14ac:dyDescent="0.3">
      <c r="A101" t="s">
        <v>36</v>
      </c>
      <c r="B101" t="s">
        <v>86</v>
      </c>
      <c r="C101" t="s">
        <v>178</v>
      </c>
      <c r="D101" t="s">
        <v>13</v>
      </c>
      <c r="E101" s="1">
        <v>45403</v>
      </c>
    </row>
    <row r="102" spans="1:5" x14ac:dyDescent="0.3">
      <c r="A102" t="s">
        <v>36</v>
      </c>
      <c r="B102" t="s">
        <v>87</v>
      </c>
      <c r="C102" t="s">
        <v>179</v>
      </c>
      <c r="D102" t="s">
        <v>11</v>
      </c>
      <c r="E102" s="1">
        <v>45404</v>
      </c>
    </row>
    <row r="103" spans="1:5" x14ac:dyDescent="0.3">
      <c r="A103" t="s">
        <v>36</v>
      </c>
      <c r="B103" t="s">
        <v>86</v>
      </c>
      <c r="C103" t="s">
        <v>178</v>
      </c>
      <c r="D103" t="s">
        <v>15</v>
      </c>
      <c r="E103" s="1">
        <v>45404</v>
      </c>
    </row>
    <row r="104" spans="1:5" x14ac:dyDescent="0.3">
      <c r="A104" t="s">
        <v>38</v>
      </c>
      <c r="B104" t="s">
        <v>89</v>
      </c>
      <c r="C104" t="s">
        <v>181</v>
      </c>
      <c r="D104" t="s">
        <v>10</v>
      </c>
      <c r="E104" s="1">
        <v>45406</v>
      </c>
    </row>
    <row r="105" spans="1:5" x14ac:dyDescent="0.3">
      <c r="A105" t="s">
        <v>44</v>
      </c>
      <c r="B105" t="s">
        <v>88</v>
      </c>
      <c r="C105" t="s">
        <v>180</v>
      </c>
      <c r="D105" t="s">
        <v>11</v>
      </c>
      <c r="E105" s="1">
        <v>45406</v>
      </c>
    </row>
    <row r="106" spans="1:5" x14ac:dyDescent="0.3">
      <c r="A106" t="s">
        <v>36</v>
      </c>
      <c r="B106" t="s">
        <v>87</v>
      </c>
      <c r="C106" t="s">
        <v>179</v>
      </c>
      <c r="D106" t="s">
        <v>13</v>
      </c>
      <c r="E106" s="1">
        <v>45406</v>
      </c>
    </row>
    <row r="107" spans="1:5" x14ac:dyDescent="0.3">
      <c r="A107" t="s">
        <v>38</v>
      </c>
      <c r="B107" t="s">
        <v>89</v>
      </c>
      <c r="C107" t="s">
        <v>181</v>
      </c>
      <c r="D107" t="s">
        <v>11</v>
      </c>
      <c r="E107" s="1">
        <v>45407</v>
      </c>
    </row>
    <row r="108" spans="1:5" x14ac:dyDescent="0.3">
      <c r="A108" t="s">
        <v>36</v>
      </c>
      <c r="B108" t="s">
        <v>87</v>
      </c>
      <c r="C108" t="s">
        <v>179</v>
      </c>
      <c r="D108" t="s">
        <v>15</v>
      </c>
      <c r="E108" s="1">
        <v>45408</v>
      </c>
    </row>
    <row r="109" spans="1:5" x14ac:dyDescent="0.3">
      <c r="A109" t="s">
        <v>42</v>
      </c>
      <c r="B109" t="s">
        <v>90</v>
      </c>
      <c r="C109" t="s">
        <v>182</v>
      </c>
      <c r="D109" t="s">
        <v>10</v>
      </c>
      <c r="E109" s="1">
        <v>45409</v>
      </c>
    </row>
    <row r="110" spans="1:5" x14ac:dyDescent="0.3">
      <c r="A110" t="s">
        <v>42</v>
      </c>
      <c r="B110" t="s">
        <v>90</v>
      </c>
      <c r="C110" t="s">
        <v>182</v>
      </c>
      <c r="D110" t="s">
        <v>11</v>
      </c>
      <c r="E110" s="1">
        <v>45409</v>
      </c>
    </row>
    <row r="111" spans="1:5" x14ac:dyDescent="0.3">
      <c r="A111" t="s">
        <v>38</v>
      </c>
      <c r="B111" t="s">
        <v>89</v>
      </c>
      <c r="C111" t="s">
        <v>181</v>
      </c>
      <c r="D111" t="s">
        <v>13</v>
      </c>
      <c r="E111" s="1">
        <v>45409</v>
      </c>
    </row>
    <row r="112" spans="1:5" x14ac:dyDescent="0.3">
      <c r="A112" t="s">
        <v>42</v>
      </c>
      <c r="B112" t="s">
        <v>90</v>
      </c>
      <c r="C112" t="s">
        <v>182</v>
      </c>
      <c r="D112" t="s">
        <v>13</v>
      </c>
      <c r="E112" s="1">
        <v>45412</v>
      </c>
    </row>
    <row r="113" spans="1:5" x14ac:dyDescent="0.3">
      <c r="A113" t="s">
        <v>36</v>
      </c>
      <c r="B113" t="s">
        <v>91</v>
      </c>
      <c r="C113" t="s">
        <v>183</v>
      </c>
      <c r="D113" t="s">
        <v>10</v>
      </c>
      <c r="E113" s="1">
        <v>45416</v>
      </c>
    </row>
    <row r="114" spans="1:5" x14ac:dyDescent="0.3">
      <c r="A114" t="s">
        <v>36</v>
      </c>
      <c r="B114" t="s">
        <v>91</v>
      </c>
      <c r="C114" t="s">
        <v>183</v>
      </c>
      <c r="D114" t="s">
        <v>11</v>
      </c>
      <c r="E114" s="1">
        <v>45416</v>
      </c>
    </row>
    <row r="115" spans="1:5" x14ac:dyDescent="0.3">
      <c r="A115" t="s">
        <v>36</v>
      </c>
      <c r="B115" t="s">
        <v>91</v>
      </c>
      <c r="C115" t="s">
        <v>183</v>
      </c>
      <c r="D115" t="s">
        <v>13</v>
      </c>
      <c r="E115" s="1">
        <v>45418</v>
      </c>
    </row>
    <row r="116" spans="1:5" x14ac:dyDescent="0.3">
      <c r="A116" t="s">
        <v>42</v>
      </c>
      <c r="B116" t="s">
        <v>90</v>
      </c>
      <c r="C116" t="s">
        <v>182</v>
      </c>
      <c r="D116" t="s">
        <v>15</v>
      </c>
      <c r="E116" s="1">
        <v>45419</v>
      </c>
    </row>
    <row r="117" spans="1:5" x14ac:dyDescent="0.3">
      <c r="A117" t="s">
        <v>40</v>
      </c>
      <c r="B117" t="s">
        <v>93</v>
      </c>
      <c r="C117" t="s">
        <v>184</v>
      </c>
      <c r="D117" t="s">
        <v>10</v>
      </c>
      <c r="E117" s="1">
        <v>45420</v>
      </c>
    </row>
    <row r="118" spans="1:5" x14ac:dyDescent="0.3">
      <c r="A118" t="s">
        <v>40</v>
      </c>
      <c r="B118" t="s">
        <v>93</v>
      </c>
      <c r="C118" t="s">
        <v>184</v>
      </c>
      <c r="D118" t="s">
        <v>11</v>
      </c>
      <c r="E118" s="1">
        <v>45422</v>
      </c>
    </row>
    <row r="119" spans="1:5" x14ac:dyDescent="0.3">
      <c r="A119" t="s">
        <v>49</v>
      </c>
      <c r="B119" t="s">
        <v>94</v>
      </c>
      <c r="C119" t="s">
        <v>185</v>
      </c>
      <c r="D119" t="s">
        <v>10</v>
      </c>
      <c r="E119" s="1">
        <v>45425</v>
      </c>
    </row>
    <row r="120" spans="1:5" x14ac:dyDescent="0.3">
      <c r="A120" t="s">
        <v>40</v>
      </c>
      <c r="B120" t="s">
        <v>93</v>
      </c>
      <c r="C120" t="s">
        <v>184</v>
      </c>
      <c r="D120" t="s">
        <v>13</v>
      </c>
      <c r="E120" s="1">
        <v>45425</v>
      </c>
    </row>
    <row r="121" spans="1:5" x14ac:dyDescent="0.3">
      <c r="A121" t="s">
        <v>49</v>
      </c>
      <c r="B121" t="s">
        <v>94</v>
      </c>
      <c r="C121" t="s">
        <v>185</v>
      </c>
      <c r="D121" t="s">
        <v>11</v>
      </c>
      <c r="E121" s="1">
        <v>45426</v>
      </c>
    </row>
    <row r="122" spans="1:5" x14ac:dyDescent="0.3">
      <c r="A122" t="s">
        <v>49</v>
      </c>
      <c r="B122" t="s">
        <v>94</v>
      </c>
      <c r="C122" t="s">
        <v>185</v>
      </c>
      <c r="D122" t="s">
        <v>13</v>
      </c>
      <c r="E122" s="1">
        <v>45427</v>
      </c>
    </row>
    <row r="123" spans="1:5" x14ac:dyDescent="0.3">
      <c r="A123" t="s">
        <v>40</v>
      </c>
      <c r="B123" t="s">
        <v>93</v>
      </c>
      <c r="C123" t="s">
        <v>184</v>
      </c>
      <c r="D123" t="s">
        <v>15</v>
      </c>
      <c r="E123" s="1">
        <v>45431</v>
      </c>
    </row>
    <row r="124" spans="1:5" x14ac:dyDescent="0.3">
      <c r="A124" t="s">
        <v>49</v>
      </c>
      <c r="B124" t="s">
        <v>94</v>
      </c>
      <c r="C124" t="s">
        <v>185</v>
      </c>
      <c r="D124" t="s">
        <v>15</v>
      </c>
      <c r="E124" s="1">
        <v>45431</v>
      </c>
    </row>
    <row r="125" spans="1:5" x14ac:dyDescent="0.3">
      <c r="A125" t="s">
        <v>36</v>
      </c>
      <c r="B125" t="s">
        <v>97</v>
      </c>
      <c r="C125" t="s">
        <v>186</v>
      </c>
      <c r="D125" t="s">
        <v>10</v>
      </c>
      <c r="E125" s="1">
        <v>45438</v>
      </c>
    </row>
    <row r="126" spans="1:5" x14ac:dyDescent="0.3">
      <c r="A126" t="s">
        <v>36</v>
      </c>
      <c r="B126" t="s">
        <v>97</v>
      </c>
      <c r="C126" t="s">
        <v>186</v>
      </c>
      <c r="D126" t="s">
        <v>11</v>
      </c>
      <c r="E126" s="1">
        <v>45438</v>
      </c>
    </row>
    <row r="127" spans="1:5" x14ac:dyDescent="0.3">
      <c r="A127" t="s">
        <v>49</v>
      </c>
      <c r="B127" t="s">
        <v>100</v>
      </c>
      <c r="C127" t="s">
        <v>187</v>
      </c>
      <c r="D127" t="s">
        <v>10</v>
      </c>
      <c r="E127" s="1">
        <v>45450</v>
      </c>
    </row>
    <row r="128" spans="1:5" x14ac:dyDescent="0.3">
      <c r="A128" t="s">
        <v>49</v>
      </c>
      <c r="B128" t="s">
        <v>100</v>
      </c>
      <c r="C128" t="s">
        <v>187</v>
      </c>
      <c r="D128" t="s">
        <v>11</v>
      </c>
      <c r="E128" s="1">
        <v>45452</v>
      </c>
    </row>
    <row r="129" spans="1:5" x14ac:dyDescent="0.3">
      <c r="A129" t="s">
        <v>49</v>
      </c>
      <c r="B129" t="s">
        <v>100</v>
      </c>
      <c r="C129" t="s">
        <v>187</v>
      </c>
      <c r="D129" t="s">
        <v>13</v>
      </c>
      <c r="E129" s="1">
        <v>45453</v>
      </c>
    </row>
    <row r="130" spans="1:5" x14ac:dyDescent="0.3">
      <c r="A130" t="s">
        <v>40</v>
      </c>
      <c r="B130" t="s">
        <v>101</v>
      </c>
      <c r="C130" t="s">
        <v>188</v>
      </c>
      <c r="D130" t="s">
        <v>10</v>
      </c>
      <c r="E130" s="1">
        <v>45457</v>
      </c>
    </row>
    <row r="131" spans="1:5" x14ac:dyDescent="0.3">
      <c r="A131" t="s">
        <v>40</v>
      </c>
      <c r="B131" t="s">
        <v>101</v>
      </c>
      <c r="C131" t="s">
        <v>188</v>
      </c>
      <c r="D131" t="s">
        <v>11</v>
      </c>
      <c r="E131" s="1">
        <v>45460</v>
      </c>
    </row>
    <row r="132" spans="1:5" x14ac:dyDescent="0.3">
      <c r="A132" t="s">
        <v>40</v>
      </c>
      <c r="B132" t="s">
        <v>101</v>
      </c>
      <c r="C132" t="s">
        <v>188</v>
      </c>
      <c r="D132" t="s">
        <v>13</v>
      </c>
      <c r="E132" s="1">
        <v>45460</v>
      </c>
    </row>
    <row r="133" spans="1:5" x14ac:dyDescent="0.3">
      <c r="A133" t="s">
        <v>49</v>
      </c>
      <c r="B133" t="s">
        <v>100</v>
      </c>
      <c r="C133" t="s">
        <v>187</v>
      </c>
      <c r="D133" t="s">
        <v>15</v>
      </c>
      <c r="E133" s="1">
        <v>45460</v>
      </c>
    </row>
    <row r="134" spans="1:5" x14ac:dyDescent="0.3">
      <c r="A134" t="s">
        <v>40</v>
      </c>
      <c r="B134" t="s">
        <v>101</v>
      </c>
      <c r="C134" t="s">
        <v>188</v>
      </c>
      <c r="D134" t="s">
        <v>15</v>
      </c>
      <c r="E134" s="1">
        <v>45461</v>
      </c>
    </row>
    <row r="135" spans="1:5" x14ac:dyDescent="0.3">
      <c r="A135" t="s">
        <v>36</v>
      </c>
      <c r="B135" t="s">
        <v>105</v>
      </c>
      <c r="C135" t="s">
        <v>189</v>
      </c>
      <c r="D135" t="s">
        <v>10</v>
      </c>
      <c r="E135" s="1">
        <v>45471</v>
      </c>
    </row>
    <row r="136" spans="1:5" x14ac:dyDescent="0.3">
      <c r="A136" t="s">
        <v>36</v>
      </c>
      <c r="B136" t="s">
        <v>105</v>
      </c>
      <c r="C136" t="s">
        <v>189</v>
      </c>
      <c r="D136" t="s">
        <v>11</v>
      </c>
      <c r="E136" s="1">
        <v>45472</v>
      </c>
    </row>
    <row r="137" spans="1:5" x14ac:dyDescent="0.3">
      <c r="A137" t="s">
        <v>36</v>
      </c>
      <c r="B137" t="s">
        <v>105</v>
      </c>
      <c r="C137" t="s">
        <v>189</v>
      </c>
      <c r="D137" t="s">
        <v>13</v>
      </c>
      <c r="E137" s="1">
        <v>45475</v>
      </c>
    </row>
    <row r="138" spans="1:5" x14ac:dyDescent="0.3">
      <c r="A138" t="s">
        <v>44</v>
      </c>
      <c r="B138" t="s">
        <v>106</v>
      </c>
      <c r="C138" t="s">
        <v>190</v>
      </c>
      <c r="D138" t="s">
        <v>10</v>
      </c>
      <c r="E138" s="1">
        <v>45477</v>
      </c>
    </row>
    <row r="139" spans="1:5" x14ac:dyDescent="0.3">
      <c r="A139" t="s">
        <v>44</v>
      </c>
      <c r="B139" t="s">
        <v>106</v>
      </c>
      <c r="C139" t="s">
        <v>190</v>
      </c>
      <c r="D139" t="s">
        <v>11</v>
      </c>
      <c r="E139" s="1">
        <v>45479</v>
      </c>
    </row>
    <row r="140" spans="1:5" x14ac:dyDescent="0.3">
      <c r="A140" t="s">
        <v>44</v>
      </c>
      <c r="B140" t="s">
        <v>106</v>
      </c>
      <c r="C140" t="s">
        <v>190</v>
      </c>
      <c r="D140" t="s">
        <v>13</v>
      </c>
      <c r="E140" s="1">
        <v>45480</v>
      </c>
    </row>
    <row r="141" spans="1:5" x14ac:dyDescent="0.3">
      <c r="A141" t="s">
        <v>42</v>
      </c>
      <c r="B141" t="s">
        <v>107</v>
      </c>
      <c r="C141" t="s">
        <v>191</v>
      </c>
      <c r="D141" t="s">
        <v>10</v>
      </c>
      <c r="E141" s="1">
        <v>45482</v>
      </c>
    </row>
    <row r="142" spans="1:5" x14ac:dyDescent="0.3">
      <c r="A142" t="s">
        <v>42</v>
      </c>
      <c r="B142" t="s">
        <v>107</v>
      </c>
      <c r="C142" t="s">
        <v>191</v>
      </c>
      <c r="D142" t="s">
        <v>11</v>
      </c>
      <c r="E142" s="1">
        <v>45483</v>
      </c>
    </row>
    <row r="143" spans="1:5" x14ac:dyDescent="0.3">
      <c r="A143" t="s">
        <v>44</v>
      </c>
      <c r="B143" t="s">
        <v>106</v>
      </c>
      <c r="C143" t="s">
        <v>190</v>
      </c>
      <c r="D143" t="s">
        <v>15</v>
      </c>
      <c r="E143" s="1">
        <v>45486</v>
      </c>
    </row>
    <row r="144" spans="1:5" x14ac:dyDescent="0.3">
      <c r="A144" t="s">
        <v>36</v>
      </c>
      <c r="B144" t="s">
        <v>109</v>
      </c>
      <c r="C144" t="s">
        <v>192</v>
      </c>
      <c r="D144" t="s">
        <v>10</v>
      </c>
      <c r="E144" s="1">
        <v>45495</v>
      </c>
    </row>
    <row r="145" spans="1:5" x14ac:dyDescent="0.3">
      <c r="A145" t="s">
        <v>36</v>
      </c>
      <c r="B145" t="s">
        <v>109</v>
      </c>
      <c r="C145" t="s">
        <v>192</v>
      </c>
      <c r="D145" t="s">
        <v>11</v>
      </c>
      <c r="E145" s="1">
        <v>45496</v>
      </c>
    </row>
    <row r="146" spans="1:5" x14ac:dyDescent="0.3">
      <c r="A146" t="s">
        <v>36</v>
      </c>
      <c r="B146" t="s">
        <v>109</v>
      </c>
      <c r="C146" t="s">
        <v>192</v>
      </c>
      <c r="D146" t="s">
        <v>13</v>
      </c>
      <c r="E146" s="1">
        <v>45498</v>
      </c>
    </row>
    <row r="147" spans="1:5" x14ac:dyDescent="0.3">
      <c r="A147" t="s">
        <v>36</v>
      </c>
      <c r="B147" t="s">
        <v>109</v>
      </c>
      <c r="C147" t="s">
        <v>192</v>
      </c>
      <c r="D147" t="s">
        <v>15</v>
      </c>
      <c r="E147" s="1">
        <v>45499</v>
      </c>
    </row>
    <row r="148" spans="1:5" x14ac:dyDescent="0.3">
      <c r="A148" t="s">
        <v>36</v>
      </c>
      <c r="B148" t="s">
        <v>111</v>
      </c>
      <c r="C148" t="s">
        <v>193</v>
      </c>
      <c r="D148" t="s">
        <v>10</v>
      </c>
      <c r="E148" s="1">
        <v>45500</v>
      </c>
    </row>
    <row r="149" spans="1:5" x14ac:dyDescent="0.3">
      <c r="A149" t="s">
        <v>36</v>
      </c>
      <c r="B149" t="s">
        <v>111</v>
      </c>
      <c r="C149" t="s">
        <v>193</v>
      </c>
      <c r="D149" t="s">
        <v>11</v>
      </c>
      <c r="E149" s="1">
        <v>45500</v>
      </c>
    </row>
    <row r="150" spans="1:5" x14ac:dyDescent="0.3">
      <c r="A150" t="s">
        <v>36</v>
      </c>
      <c r="B150" t="s">
        <v>111</v>
      </c>
      <c r="C150" t="s">
        <v>193</v>
      </c>
      <c r="D150" t="s">
        <v>13</v>
      </c>
      <c r="E150" s="1">
        <v>45503</v>
      </c>
    </row>
    <row r="151" spans="1:5" x14ac:dyDescent="0.3">
      <c r="A151" t="s">
        <v>42</v>
      </c>
      <c r="B151" t="s">
        <v>112</v>
      </c>
      <c r="C151" t="s">
        <v>194</v>
      </c>
      <c r="D151" t="s">
        <v>10</v>
      </c>
      <c r="E151" s="1">
        <v>45507</v>
      </c>
    </row>
    <row r="152" spans="1:5" x14ac:dyDescent="0.3">
      <c r="A152" t="s">
        <v>42</v>
      </c>
      <c r="B152" t="s">
        <v>112</v>
      </c>
      <c r="C152" t="s">
        <v>194</v>
      </c>
      <c r="D152" t="s">
        <v>11</v>
      </c>
      <c r="E152" s="1">
        <v>45509</v>
      </c>
    </row>
    <row r="153" spans="1:5" x14ac:dyDescent="0.3">
      <c r="A153" t="s">
        <v>36</v>
      </c>
      <c r="B153" t="s">
        <v>111</v>
      </c>
      <c r="C153" t="s">
        <v>193</v>
      </c>
      <c r="D153" t="s">
        <v>15</v>
      </c>
      <c r="E153" s="1">
        <v>45509</v>
      </c>
    </row>
    <row r="154" spans="1:5" x14ac:dyDescent="0.3">
      <c r="A154" t="s">
        <v>42</v>
      </c>
      <c r="B154" t="s">
        <v>114</v>
      </c>
      <c r="C154" t="s">
        <v>195</v>
      </c>
      <c r="D154" t="s">
        <v>10</v>
      </c>
      <c r="E154" s="1">
        <v>45511</v>
      </c>
    </row>
    <row r="155" spans="1:5" x14ac:dyDescent="0.3">
      <c r="A155" t="s">
        <v>42</v>
      </c>
      <c r="B155" t="s">
        <v>112</v>
      </c>
      <c r="C155" t="s">
        <v>194</v>
      </c>
      <c r="D155" t="s">
        <v>13</v>
      </c>
      <c r="E155" s="1">
        <v>45512</v>
      </c>
    </row>
    <row r="156" spans="1:5" x14ac:dyDescent="0.3">
      <c r="A156" t="s">
        <v>36</v>
      </c>
      <c r="B156" t="s">
        <v>116</v>
      </c>
      <c r="C156" t="s">
        <v>196</v>
      </c>
      <c r="D156" t="s">
        <v>10</v>
      </c>
      <c r="E156" s="1">
        <v>45513</v>
      </c>
    </row>
    <row r="157" spans="1:5" x14ac:dyDescent="0.3">
      <c r="A157" t="s">
        <v>42</v>
      </c>
      <c r="B157" t="s">
        <v>114</v>
      </c>
      <c r="C157" t="s">
        <v>195</v>
      </c>
      <c r="D157" t="s">
        <v>11</v>
      </c>
      <c r="E157" s="1">
        <v>45513</v>
      </c>
    </row>
    <row r="158" spans="1:5" x14ac:dyDescent="0.3">
      <c r="A158" t="s">
        <v>42</v>
      </c>
      <c r="B158" t="s">
        <v>114</v>
      </c>
      <c r="C158" t="s">
        <v>195</v>
      </c>
      <c r="D158" t="s">
        <v>13</v>
      </c>
      <c r="E158" s="1">
        <v>45516</v>
      </c>
    </row>
    <row r="159" spans="1:5" x14ac:dyDescent="0.3">
      <c r="A159" t="s">
        <v>42</v>
      </c>
      <c r="B159" t="s">
        <v>114</v>
      </c>
      <c r="C159" t="s">
        <v>195</v>
      </c>
      <c r="D159" t="s">
        <v>15</v>
      </c>
      <c r="E159" s="1">
        <v>45523</v>
      </c>
    </row>
    <row r="160" spans="1:5" x14ac:dyDescent="0.3">
      <c r="A160" t="s">
        <v>44</v>
      </c>
      <c r="B160" t="s">
        <v>120</v>
      </c>
      <c r="C160" t="s">
        <v>197</v>
      </c>
      <c r="D160" t="s">
        <v>10</v>
      </c>
      <c r="E160" s="1">
        <v>45524</v>
      </c>
    </row>
    <row r="161" spans="1:5" x14ac:dyDescent="0.3">
      <c r="A161" t="s">
        <v>49</v>
      </c>
      <c r="B161" t="s">
        <v>121</v>
      </c>
      <c r="C161" t="s">
        <v>198</v>
      </c>
      <c r="D161" t="s">
        <v>10</v>
      </c>
      <c r="E161" s="1">
        <v>45525</v>
      </c>
    </row>
    <row r="162" spans="1:5" x14ac:dyDescent="0.3">
      <c r="A162" t="s">
        <v>49</v>
      </c>
      <c r="B162" t="s">
        <v>121</v>
      </c>
      <c r="C162" t="s">
        <v>198</v>
      </c>
      <c r="D162" t="s">
        <v>11</v>
      </c>
      <c r="E162" s="1">
        <v>45526</v>
      </c>
    </row>
    <row r="163" spans="1:5" x14ac:dyDescent="0.3">
      <c r="A163" t="s">
        <v>36</v>
      </c>
      <c r="B163" t="s">
        <v>123</v>
      </c>
      <c r="C163" t="s">
        <v>199</v>
      </c>
      <c r="D163" t="s">
        <v>10</v>
      </c>
      <c r="E163" s="1">
        <v>45527</v>
      </c>
    </row>
    <row r="164" spans="1:5" x14ac:dyDescent="0.3">
      <c r="A164" t="s">
        <v>44</v>
      </c>
      <c r="B164" t="s">
        <v>120</v>
      </c>
      <c r="C164" t="s">
        <v>197</v>
      </c>
      <c r="D164" t="s">
        <v>11</v>
      </c>
      <c r="E164" s="1">
        <v>45527</v>
      </c>
    </row>
    <row r="165" spans="1:5" x14ac:dyDescent="0.3">
      <c r="A165" t="s">
        <v>49</v>
      </c>
      <c r="B165" t="s">
        <v>121</v>
      </c>
      <c r="C165" t="s">
        <v>198</v>
      </c>
      <c r="D165" t="s">
        <v>13</v>
      </c>
      <c r="E165" s="1">
        <v>45527</v>
      </c>
    </row>
    <row r="166" spans="1:5" x14ac:dyDescent="0.3">
      <c r="A166" t="s">
        <v>49</v>
      </c>
      <c r="B166" t="s">
        <v>121</v>
      </c>
      <c r="C166" t="s">
        <v>198</v>
      </c>
      <c r="D166" t="s">
        <v>15</v>
      </c>
      <c r="E166" s="1">
        <v>45527</v>
      </c>
    </row>
    <row r="167" spans="1:5" x14ac:dyDescent="0.3">
      <c r="A167" t="s">
        <v>36</v>
      </c>
      <c r="B167" t="s">
        <v>123</v>
      </c>
      <c r="C167" t="s">
        <v>199</v>
      </c>
      <c r="D167" t="s">
        <v>11</v>
      </c>
      <c r="E167" s="1">
        <v>45528</v>
      </c>
    </row>
    <row r="168" spans="1:5" x14ac:dyDescent="0.3">
      <c r="A168" t="s">
        <v>44</v>
      </c>
      <c r="B168" t="s">
        <v>120</v>
      </c>
      <c r="C168" t="s">
        <v>197</v>
      </c>
      <c r="D168" t="s">
        <v>13</v>
      </c>
      <c r="E168" s="1">
        <v>45528</v>
      </c>
    </row>
    <row r="169" spans="1:5" x14ac:dyDescent="0.3">
      <c r="A169" t="s">
        <v>36</v>
      </c>
      <c r="B169" t="s">
        <v>123</v>
      </c>
      <c r="C169" t="s">
        <v>199</v>
      </c>
      <c r="D169" t="s">
        <v>13</v>
      </c>
      <c r="E169" s="1">
        <v>45528</v>
      </c>
    </row>
    <row r="170" spans="1:5" x14ac:dyDescent="0.3">
      <c r="A170" t="s">
        <v>36</v>
      </c>
      <c r="B170" t="s">
        <v>123</v>
      </c>
      <c r="C170" t="s">
        <v>199</v>
      </c>
      <c r="D170" t="s">
        <v>15</v>
      </c>
      <c r="E170" s="1">
        <v>45528</v>
      </c>
    </row>
    <row r="171" spans="1:5" x14ac:dyDescent="0.3">
      <c r="A171" t="s">
        <v>44</v>
      </c>
      <c r="B171" t="s">
        <v>124</v>
      </c>
      <c r="C171" t="s">
        <v>200</v>
      </c>
      <c r="D171" t="s">
        <v>10</v>
      </c>
      <c r="E171" s="1">
        <v>45530</v>
      </c>
    </row>
    <row r="172" spans="1:5" x14ac:dyDescent="0.3">
      <c r="A172" t="s">
        <v>44</v>
      </c>
      <c r="B172" t="s">
        <v>124</v>
      </c>
      <c r="C172" t="s">
        <v>200</v>
      </c>
      <c r="D172" t="s">
        <v>11</v>
      </c>
      <c r="E172" s="1">
        <v>45533</v>
      </c>
    </row>
    <row r="173" spans="1:5" x14ac:dyDescent="0.3">
      <c r="A173" t="s">
        <v>44</v>
      </c>
      <c r="B173" t="s">
        <v>126</v>
      </c>
      <c r="C173" t="s">
        <v>201</v>
      </c>
      <c r="D173" t="s">
        <v>10</v>
      </c>
      <c r="E173" s="1">
        <v>45535</v>
      </c>
    </row>
    <row r="174" spans="1:5" x14ac:dyDescent="0.3">
      <c r="A174" t="s">
        <v>44</v>
      </c>
      <c r="B174" t="s">
        <v>124</v>
      </c>
      <c r="C174" t="s">
        <v>200</v>
      </c>
      <c r="D174" t="s">
        <v>13</v>
      </c>
      <c r="E174" s="1">
        <v>45536</v>
      </c>
    </row>
    <row r="175" spans="1:5" x14ac:dyDescent="0.3">
      <c r="A175" t="s">
        <v>44</v>
      </c>
      <c r="B175" t="s">
        <v>120</v>
      </c>
      <c r="C175" t="s">
        <v>197</v>
      </c>
      <c r="D175" t="s">
        <v>15</v>
      </c>
      <c r="E175" s="1">
        <v>45536</v>
      </c>
    </row>
    <row r="176" spans="1:5" x14ac:dyDescent="0.3">
      <c r="A176" t="s">
        <v>44</v>
      </c>
      <c r="B176" t="s">
        <v>126</v>
      </c>
      <c r="C176" t="s">
        <v>201</v>
      </c>
      <c r="D176" t="s">
        <v>11</v>
      </c>
      <c r="E176" s="1">
        <v>45538</v>
      </c>
    </row>
    <row r="177" spans="1:5" x14ac:dyDescent="0.3">
      <c r="A177" t="s">
        <v>44</v>
      </c>
      <c r="B177" t="s">
        <v>126</v>
      </c>
      <c r="C177" t="s">
        <v>201</v>
      </c>
      <c r="D177" t="s">
        <v>13</v>
      </c>
      <c r="E177" s="1">
        <v>45540</v>
      </c>
    </row>
    <row r="178" spans="1:5" x14ac:dyDescent="0.3">
      <c r="A178" t="s">
        <v>42</v>
      </c>
      <c r="B178" t="s">
        <v>128</v>
      </c>
      <c r="C178" t="s">
        <v>202</v>
      </c>
      <c r="D178" t="s">
        <v>10</v>
      </c>
      <c r="E178" s="1">
        <v>45541</v>
      </c>
    </row>
    <row r="179" spans="1:5" x14ac:dyDescent="0.3">
      <c r="A179" t="s">
        <v>42</v>
      </c>
      <c r="B179" t="s">
        <v>128</v>
      </c>
      <c r="C179" t="s">
        <v>202</v>
      </c>
      <c r="D179" t="s">
        <v>11</v>
      </c>
      <c r="E179" s="1">
        <v>45544</v>
      </c>
    </row>
    <row r="180" spans="1:5" x14ac:dyDescent="0.3">
      <c r="A180" t="s">
        <v>42</v>
      </c>
      <c r="B180" t="s">
        <v>128</v>
      </c>
      <c r="C180" t="s">
        <v>202</v>
      </c>
      <c r="D180" t="s">
        <v>13</v>
      </c>
      <c r="E180" s="1">
        <v>45546</v>
      </c>
    </row>
    <row r="181" spans="1:5" x14ac:dyDescent="0.3">
      <c r="A181" t="s">
        <v>42</v>
      </c>
      <c r="B181" t="s">
        <v>128</v>
      </c>
      <c r="C181" t="s">
        <v>202</v>
      </c>
      <c r="D181" t="s">
        <v>15</v>
      </c>
      <c r="E181" s="1">
        <v>45549</v>
      </c>
    </row>
    <row r="182" spans="1:5" x14ac:dyDescent="0.3">
      <c r="A182" t="s">
        <v>42</v>
      </c>
      <c r="B182" t="s">
        <v>133</v>
      </c>
      <c r="C182" t="s">
        <v>203</v>
      </c>
      <c r="D182" t="s">
        <v>10</v>
      </c>
      <c r="E182" s="1">
        <v>45554</v>
      </c>
    </row>
    <row r="183" spans="1:5" x14ac:dyDescent="0.3">
      <c r="A183" t="s">
        <v>42</v>
      </c>
      <c r="B183" t="s">
        <v>133</v>
      </c>
      <c r="C183" t="s">
        <v>203</v>
      </c>
      <c r="D183" t="s">
        <v>11</v>
      </c>
      <c r="E183" s="1">
        <v>45554</v>
      </c>
    </row>
    <row r="184" spans="1:5" x14ac:dyDescent="0.3">
      <c r="A184" t="s">
        <v>42</v>
      </c>
      <c r="B184" t="s">
        <v>133</v>
      </c>
      <c r="C184" t="s">
        <v>203</v>
      </c>
      <c r="D184" t="s">
        <v>13</v>
      </c>
      <c r="E184" s="1">
        <v>45556</v>
      </c>
    </row>
    <row r="185" spans="1:5" x14ac:dyDescent="0.3">
      <c r="A185" t="s">
        <v>40</v>
      </c>
      <c r="B185" t="s">
        <v>134</v>
      </c>
      <c r="C185" t="s">
        <v>204</v>
      </c>
      <c r="D185" t="s">
        <v>10</v>
      </c>
      <c r="E185" s="1">
        <v>45558</v>
      </c>
    </row>
    <row r="186" spans="1:5" x14ac:dyDescent="0.3">
      <c r="A186" t="s">
        <v>40</v>
      </c>
      <c r="B186" t="s">
        <v>134</v>
      </c>
      <c r="C186" t="s">
        <v>204</v>
      </c>
      <c r="D186" t="s">
        <v>11</v>
      </c>
      <c r="E186" s="1">
        <v>45558</v>
      </c>
    </row>
    <row r="187" spans="1:5" x14ac:dyDescent="0.3">
      <c r="A187" t="s">
        <v>40</v>
      </c>
      <c r="B187" t="s">
        <v>134</v>
      </c>
      <c r="C187" t="s">
        <v>204</v>
      </c>
      <c r="D187" t="s">
        <v>13</v>
      </c>
      <c r="E187" s="1">
        <v>45559</v>
      </c>
    </row>
    <row r="188" spans="1:5" x14ac:dyDescent="0.3">
      <c r="A188" t="s">
        <v>40</v>
      </c>
      <c r="B188" t="s">
        <v>134</v>
      </c>
      <c r="C188" t="s">
        <v>204</v>
      </c>
      <c r="D188" t="s">
        <v>15</v>
      </c>
      <c r="E188" s="1">
        <v>45559</v>
      </c>
    </row>
    <row r="189" spans="1:5" x14ac:dyDescent="0.3">
      <c r="A189" t="s">
        <v>42</v>
      </c>
      <c r="B189" t="s">
        <v>133</v>
      </c>
      <c r="C189" t="s">
        <v>203</v>
      </c>
      <c r="D189" t="s">
        <v>15</v>
      </c>
      <c r="E189" s="1">
        <v>45561</v>
      </c>
    </row>
    <row r="190" spans="1:5" x14ac:dyDescent="0.3">
      <c r="A190" t="s">
        <v>44</v>
      </c>
      <c r="B190" t="s">
        <v>135</v>
      </c>
      <c r="C190" t="s">
        <v>205</v>
      </c>
      <c r="D190" t="s">
        <v>10</v>
      </c>
      <c r="E190" s="1">
        <v>45565</v>
      </c>
    </row>
    <row r="191" spans="1:5" x14ac:dyDescent="0.3">
      <c r="A191" t="s">
        <v>44</v>
      </c>
      <c r="B191" t="s">
        <v>135</v>
      </c>
      <c r="C191" t="s">
        <v>205</v>
      </c>
      <c r="D191" t="s">
        <v>11</v>
      </c>
      <c r="E191" s="1">
        <v>45567</v>
      </c>
    </row>
    <row r="192" spans="1:5" x14ac:dyDescent="0.3">
      <c r="A192" t="s">
        <v>44</v>
      </c>
      <c r="B192" t="s">
        <v>135</v>
      </c>
      <c r="C192" t="s">
        <v>205</v>
      </c>
      <c r="D192" t="s">
        <v>13</v>
      </c>
      <c r="E192" s="1">
        <v>45569</v>
      </c>
    </row>
    <row r="193" spans="1:5" x14ac:dyDescent="0.3">
      <c r="A193" t="s">
        <v>44</v>
      </c>
      <c r="B193" t="s">
        <v>135</v>
      </c>
      <c r="C193" t="s">
        <v>205</v>
      </c>
      <c r="D193" t="s">
        <v>15</v>
      </c>
      <c r="E193" s="1">
        <v>45574</v>
      </c>
    </row>
    <row r="194" spans="1:5" x14ac:dyDescent="0.3">
      <c r="A194" t="s">
        <v>36</v>
      </c>
      <c r="B194" t="s">
        <v>139</v>
      </c>
      <c r="C194" t="s">
        <v>206</v>
      </c>
      <c r="D194" t="s">
        <v>10</v>
      </c>
      <c r="E194" s="1">
        <v>45577</v>
      </c>
    </row>
    <row r="195" spans="1:5" x14ac:dyDescent="0.3">
      <c r="A195" t="s">
        <v>36</v>
      </c>
      <c r="B195" t="s">
        <v>141</v>
      </c>
      <c r="C195" t="s">
        <v>207</v>
      </c>
      <c r="D195" t="s">
        <v>10</v>
      </c>
      <c r="E195" s="1">
        <v>45587</v>
      </c>
    </row>
    <row r="196" spans="1:5" x14ac:dyDescent="0.3">
      <c r="A196" t="s">
        <v>36</v>
      </c>
      <c r="B196" t="s">
        <v>141</v>
      </c>
      <c r="C196" t="s">
        <v>207</v>
      </c>
      <c r="D196" t="s">
        <v>11</v>
      </c>
      <c r="E196" s="1">
        <v>45589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533-08B8-44E5-BB33-8B921346E758}">
  <dimension ref="A1:E127"/>
  <sheetViews>
    <sheetView workbookViewId="0">
      <selection activeCell="C14" sqref="C14"/>
    </sheetView>
  </sheetViews>
  <sheetFormatPr defaultRowHeight="14.4" x14ac:dyDescent="0.3"/>
  <cols>
    <col min="1" max="1" width="13.109375" bestFit="1" customWidth="1"/>
    <col min="2" max="2" width="17.6640625" bestFit="1" customWidth="1"/>
    <col min="3" max="3" width="15.77734375" customWidth="1"/>
    <col min="4" max="4" width="15.6640625" bestFit="1" customWidth="1"/>
    <col min="5" max="5" width="18.5546875" customWidth="1"/>
  </cols>
  <sheetData>
    <row r="1" spans="1:5" x14ac:dyDescent="0.3">
      <c r="A1" t="s">
        <v>31</v>
      </c>
      <c r="B1" t="s">
        <v>148</v>
      </c>
      <c r="C1" t="s">
        <v>208</v>
      </c>
      <c r="D1" t="s">
        <v>33</v>
      </c>
      <c r="E1" t="s">
        <v>34</v>
      </c>
    </row>
    <row r="2" spans="1:5" x14ac:dyDescent="0.3">
      <c r="A2" t="s">
        <v>40</v>
      </c>
      <c r="B2" t="s">
        <v>149</v>
      </c>
      <c r="C2" t="s">
        <v>209</v>
      </c>
      <c r="D2" t="s">
        <v>10</v>
      </c>
      <c r="E2" s="1">
        <v>45334</v>
      </c>
    </row>
    <row r="3" spans="1:5" x14ac:dyDescent="0.3">
      <c r="A3" t="s">
        <v>44</v>
      </c>
      <c r="B3" t="s">
        <v>150</v>
      </c>
      <c r="C3" t="s">
        <v>210</v>
      </c>
      <c r="D3" t="s">
        <v>10</v>
      </c>
      <c r="E3" s="1">
        <v>45335</v>
      </c>
    </row>
    <row r="4" spans="1:5" x14ac:dyDescent="0.3">
      <c r="A4" t="s">
        <v>44</v>
      </c>
      <c r="B4" t="s">
        <v>150</v>
      </c>
      <c r="C4" t="s">
        <v>210</v>
      </c>
      <c r="D4" t="s">
        <v>11</v>
      </c>
      <c r="E4" s="1">
        <v>45335</v>
      </c>
    </row>
    <row r="5" spans="1:5" x14ac:dyDescent="0.3">
      <c r="A5" t="s">
        <v>40</v>
      </c>
      <c r="B5" t="s">
        <v>149</v>
      </c>
      <c r="C5" t="s">
        <v>209</v>
      </c>
      <c r="D5" t="s">
        <v>11</v>
      </c>
      <c r="E5" s="1">
        <v>45338</v>
      </c>
    </row>
    <row r="6" spans="1:5" x14ac:dyDescent="0.3">
      <c r="A6" t="s">
        <v>44</v>
      </c>
      <c r="B6" t="s">
        <v>150</v>
      </c>
      <c r="C6" t="s">
        <v>210</v>
      </c>
      <c r="D6" t="s">
        <v>12</v>
      </c>
      <c r="E6" s="1">
        <v>45339</v>
      </c>
    </row>
    <row r="7" spans="1:5" x14ac:dyDescent="0.3">
      <c r="A7" t="s">
        <v>38</v>
      </c>
      <c r="B7" t="s">
        <v>155</v>
      </c>
      <c r="C7" t="s">
        <v>211</v>
      </c>
      <c r="D7" t="s">
        <v>10</v>
      </c>
      <c r="E7" s="1">
        <v>45343</v>
      </c>
    </row>
    <row r="8" spans="1:5" x14ac:dyDescent="0.3">
      <c r="A8" t="s">
        <v>36</v>
      </c>
      <c r="B8" t="s">
        <v>156</v>
      </c>
      <c r="C8" t="s">
        <v>212</v>
      </c>
      <c r="D8" t="s">
        <v>10</v>
      </c>
      <c r="E8" s="1">
        <v>45344</v>
      </c>
    </row>
    <row r="9" spans="1:5" x14ac:dyDescent="0.3">
      <c r="A9" t="s">
        <v>36</v>
      </c>
      <c r="B9" t="s">
        <v>156</v>
      </c>
      <c r="C9" t="s">
        <v>212</v>
      </c>
      <c r="D9" t="s">
        <v>11</v>
      </c>
      <c r="E9" s="1">
        <v>45344</v>
      </c>
    </row>
    <row r="10" spans="1:5" x14ac:dyDescent="0.3">
      <c r="A10" t="s">
        <v>36</v>
      </c>
      <c r="B10" t="s">
        <v>153</v>
      </c>
      <c r="C10" t="s">
        <v>213</v>
      </c>
      <c r="D10" t="s">
        <v>10</v>
      </c>
      <c r="E10" s="1">
        <v>45345</v>
      </c>
    </row>
    <row r="11" spans="1:5" x14ac:dyDescent="0.3">
      <c r="A11" t="s">
        <v>44</v>
      </c>
      <c r="B11" t="s">
        <v>150</v>
      </c>
      <c r="C11" t="s">
        <v>210</v>
      </c>
      <c r="D11" t="s">
        <v>13</v>
      </c>
      <c r="E11" s="1">
        <v>45345</v>
      </c>
    </row>
    <row r="12" spans="1:5" x14ac:dyDescent="0.3">
      <c r="A12" t="s">
        <v>38</v>
      </c>
      <c r="B12" t="s">
        <v>155</v>
      </c>
      <c r="C12" t="s">
        <v>211</v>
      </c>
      <c r="D12" t="s">
        <v>11</v>
      </c>
      <c r="E12" s="1">
        <v>45346</v>
      </c>
    </row>
    <row r="13" spans="1:5" x14ac:dyDescent="0.3">
      <c r="A13" t="s">
        <v>36</v>
      </c>
      <c r="B13" t="s">
        <v>158</v>
      </c>
      <c r="C13" t="s">
        <v>214</v>
      </c>
      <c r="D13" t="s">
        <v>10</v>
      </c>
      <c r="E13" s="1">
        <v>45347</v>
      </c>
    </row>
    <row r="14" spans="1:5" x14ac:dyDescent="0.3">
      <c r="A14" t="s">
        <v>44</v>
      </c>
      <c r="B14" t="s">
        <v>161</v>
      </c>
      <c r="C14" t="s">
        <v>215</v>
      </c>
      <c r="D14" t="s">
        <v>10</v>
      </c>
      <c r="E14" s="1">
        <v>45348</v>
      </c>
    </row>
    <row r="15" spans="1:5" x14ac:dyDescent="0.3">
      <c r="A15" t="s">
        <v>44</v>
      </c>
      <c r="B15" t="s">
        <v>161</v>
      </c>
      <c r="C15" t="s">
        <v>215</v>
      </c>
      <c r="D15" t="s">
        <v>11</v>
      </c>
      <c r="E15" s="1">
        <v>45348</v>
      </c>
    </row>
    <row r="16" spans="1:5" x14ac:dyDescent="0.3">
      <c r="A16" t="s">
        <v>36</v>
      </c>
      <c r="B16" t="s">
        <v>156</v>
      </c>
      <c r="C16" t="s">
        <v>212</v>
      </c>
      <c r="D16" t="s">
        <v>12</v>
      </c>
      <c r="E16" s="1">
        <v>45348</v>
      </c>
    </row>
    <row r="17" spans="1:5" x14ac:dyDescent="0.3">
      <c r="A17" t="s">
        <v>44</v>
      </c>
      <c r="B17" t="s">
        <v>150</v>
      </c>
      <c r="C17" t="s">
        <v>210</v>
      </c>
      <c r="D17" t="s">
        <v>15</v>
      </c>
      <c r="E17" s="1">
        <v>45348</v>
      </c>
    </row>
    <row r="18" spans="1:5" x14ac:dyDescent="0.3">
      <c r="A18" t="s">
        <v>49</v>
      </c>
      <c r="B18" t="s">
        <v>160</v>
      </c>
      <c r="C18" t="s">
        <v>216</v>
      </c>
      <c r="D18" t="s">
        <v>10</v>
      </c>
      <c r="E18" s="1">
        <v>45349</v>
      </c>
    </row>
    <row r="19" spans="1:5" x14ac:dyDescent="0.3">
      <c r="A19" t="s">
        <v>49</v>
      </c>
      <c r="B19" t="s">
        <v>160</v>
      </c>
      <c r="C19" t="s">
        <v>216</v>
      </c>
      <c r="D19" t="s">
        <v>11</v>
      </c>
      <c r="E19" s="1">
        <v>45349</v>
      </c>
    </row>
    <row r="20" spans="1:5" x14ac:dyDescent="0.3">
      <c r="A20" t="s">
        <v>38</v>
      </c>
      <c r="B20" t="s">
        <v>155</v>
      </c>
      <c r="C20" t="s">
        <v>211</v>
      </c>
      <c r="D20" t="s">
        <v>12</v>
      </c>
      <c r="E20" s="1">
        <v>45349</v>
      </c>
    </row>
    <row r="21" spans="1:5" x14ac:dyDescent="0.3">
      <c r="A21" t="s">
        <v>44</v>
      </c>
      <c r="B21" t="s">
        <v>161</v>
      </c>
      <c r="C21" t="s">
        <v>215</v>
      </c>
      <c r="D21" t="s">
        <v>12</v>
      </c>
      <c r="E21" s="1">
        <v>45349</v>
      </c>
    </row>
    <row r="22" spans="1:5" x14ac:dyDescent="0.3">
      <c r="A22" t="s">
        <v>40</v>
      </c>
      <c r="B22" t="s">
        <v>159</v>
      </c>
      <c r="C22" t="s">
        <v>217</v>
      </c>
      <c r="D22" t="s">
        <v>10</v>
      </c>
      <c r="E22" s="1">
        <v>45351</v>
      </c>
    </row>
    <row r="23" spans="1:5" x14ac:dyDescent="0.3">
      <c r="A23" t="s">
        <v>36</v>
      </c>
      <c r="B23" t="s">
        <v>158</v>
      </c>
      <c r="C23" t="s">
        <v>214</v>
      </c>
      <c r="D23" t="s">
        <v>11</v>
      </c>
      <c r="E23" s="1">
        <v>45351</v>
      </c>
    </row>
    <row r="24" spans="1:5" x14ac:dyDescent="0.3">
      <c r="A24" t="s">
        <v>40</v>
      </c>
      <c r="B24" t="s">
        <v>159</v>
      </c>
      <c r="C24" t="s">
        <v>217</v>
      </c>
      <c r="D24" t="s">
        <v>11</v>
      </c>
      <c r="E24" s="1">
        <v>45351</v>
      </c>
    </row>
    <row r="25" spans="1:5" x14ac:dyDescent="0.3">
      <c r="A25" t="s">
        <v>49</v>
      </c>
      <c r="B25" t="s">
        <v>160</v>
      </c>
      <c r="C25" t="s">
        <v>216</v>
      </c>
      <c r="D25" t="s">
        <v>12</v>
      </c>
      <c r="E25" s="1">
        <v>45353</v>
      </c>
    </row>
    <row r="26" spans="1:5" x14ac:dyDescent="0.3">
      <c r="A26" t="s">
        <v>38</v>
      </c>
      <c r="B26" t="s">
        <v>155</v>
      </c>
      <c r="C26" t="s">
        <v>211</v>
      </c>
      <c r="D26" t="s">
        <v>13</v>
      </c>
      <c r="E26" s="1">
        <v>45353</v>
      </c>
    </row>
    <row r="27" spans="1:5" x14ac:dyDescent="0.3">
      <c r="A27" t="s">
        <v>36</v>
      </c>
      <c r="B27" t="s">
        <v>158</v>
      </c>
      <c r="C27" t="s">
        <v>214</v>
      </c>
      <c r="D27" t="s">
        <v>12</v>
      </c>
      <c r="E27" s="1">
        <v>45354</v>
      </c>
    </row>
    <row r="28" spans="1:5" x14ac:dyDescent="0.3">
      <c r="A28" t="s">
        <v>36</v>
      </c>
      <c r="B28" t="s">
        <v>156</v>
      </c>
      <c r="C28" t="s">
        <v>212</v>
      </c>
      <c r="D28" t="s">
        <v>13</v>
      </c>
      <c r="E28" s="1">
        <v>45354</v>
      </c>
    </row>
    <row r="29" spans="1:5" x14ac:dyDescent="0.3">
      <c r="A29" t="s">
        <v>44</v>
      </c>
      <c r="B29" t="s">
        <v>161</v>
      </c>
      <c r="C29" t="s">
        <v>215</v>
      </c>
      <c r="D29" t="s">
        <v>13</v>
      </c>
      <c r="E29" s="1">
        <v>45354</v>
      </c>
    </row>
    <row r="30" spans="1:5" x14ac:dyDescent="0.3">
      <c r="A30" t="s">
        <v>36</v>
      </c>
      <c r="B30" t="s">
        <v>156</v>
      </c>
      <c r="C30" t="s">
        <v>212</v>
      </c>
      <c r="D30" t="s">
        <v>15</v>
      </c>
      <c r="E30" s="1">
        <v>45354</v>
      </c>
    </row>
    <row r="31" spans="1:5" x14ac:dyDescent="0.3">
      <c r="A31" t="s">
        <v>40</v>
      </c>
      <c r="B31" t="s">
        <v>164</v>
      </c>
      <c r="C31" t="s">
        <v>218</v>
      </c>
      <c r="D31" t="s">
        <v>10</v>
      </c>
      <c r="E31" s="1">
        <v>45356</v>
      </c>
    </row>
    <row r="32" spans="1:5" x14ac:dyDescent="0.3">
      <c r="A32" t="s">
        <v>36</v>
      </c>
      <c r="B32" t="s">
        <v>158</v>
      </c>
      <c r="C32" t="s">
        <v>214</v>
      </c>
      <c r="D32" t="s">
        <v>13</v>
      </c>
      <c r="E32" s="1">
        <v>45357</v>
      </c>
    </row>
    <row r="33" spans="1:5" x14ac:dyDescent="0.3">
      <c r="A33" t="s">
        <v>36</v>
      </c>
      <c r="B33" t="s">
        <v>158</v>
      </c>
      <c r="C33" t="s">
        <v>214</v>
      </c>
      <c r="D33" t="s">
        <v>15</v>
      </c>
      <c r="E33" s="1">
        <v>45357</v>
      </c>
    </row>
    <row r="34" spans="1:5" x14ac:dyDescent="0.3">
      <c r="A34" t="s">
        <v>38</v>
      </c>
      <c r="B34" t="s">
        <v>155</v>
      </c>
      <c r="C34" t="s">
        <v>211</v>
      </c>
      <c r="D34" t="s">
        <v>15</v>
      </c>
      <c r="E34" s="1">
        <v>45357</v>
      </c>
    </row>
    <row r="35" spans="1:5" x14ac:dyDescent="0.3">
      <c r="A35" t="s">
        <v>36</v>
      </c>
      <c r="B35" t="s">
        <v>166</v>
      </c>
      <c r="C35" t="s">
        <v>219</v>
      </c>
      <c r="D35" t="s">
        <v>10</v>
      </c>
      <c r="E35" s="1">
        <v>45358</v>
      </c>
    </row>
    <row r="36" spans="1:5" x14ac:dyDescent="0.3">
      <c r="A36" t="s">
        <v>40</v>
      </c>
      <c r="B36" t="s">
        <v>164</v>
      </c>
      <c r="C36" t="s">
        <v>218</v>
      </c>
      <c r="D36" t="s">
        <v>11</v>
      </c>
      <c r="E36" s="1">
        <v>45360</v>
      </c>
    </row>
    <row r="37" spans="1:5" x14ac:dyDescent="0.3">
      <c r="A37" t="s">
        <v>36</v>
      </c>
      <c r="B37" t="s">
        <v>166</v>
      </c>
      <c r="C37" t="s">
        <v>219</v>
      </c>
      <c r="D37" t="s">
        <v>11</v>
      </c>
      <c r="E37" s="1">
        <v>45361</v>
      </c>
    </row>
    <row r="38" spans="1:5" x14ac:dyDescent="0.3">
      <c r="A38" t="s">
        <v>49</v>
      </c>
      <c r="B38" t="s">
        <v>160</v>
      </c>
      <c r="C38" t="s">
        <v>216</v>
      </c>
      <c r="D38" t="s">
        <v>13</v>
      </c>
      <c r="E38" s="1">
        <v>45361</v>
      </c>
    </row>
    <row r="39" spans="1:5" x14ac:dyDescent="0.3">
      <c r="A39" t="s">
        <v>49</v>
      </c>
      <c r="B39" t="s">
        <v>160</v>
      </c>
      <c r="C39" t="s">
        <v>216</v>
      </c>
      <c r="D39" t="s">
        <v>15</v>
      </c>
      <c r="E39" s="1">
        <v>45361</v>
      </c>
    </row>
    <row r="40" spans="1:5" x14ac:dyDescent="0.3">
      <c r="A40" t="s">
        <v>38</v>
      </c>
      <c r="B40" t="s">
        <v>165</v>
      </c>
      <c r="C40" t="s">
        <v>220</v>
      </c>
      <c r="D40" t="s">
        <v>10</v>
      </c>
      <c r="E40" s="1">
        <v>45362</v>
      </c>
    </row>
    <row r="41" spans="1:5" x14ac:dyDescent="0.3">
      <c r="A41" t="s">
        <v>42</v>
      </c>
      <c r="B41" t="s">
        <v>167</v>
      </c>
      <c r="C41" t="s">
        <v>221</v>
      </c>
      <c r="D41" t="s">
        <v>10</v>
      </c>
      <c r="E41" s="1">
        <v>45362</v>
      </c>
    </row>
    <row r="42" spans="1:5" x14ac:dyDescent="0.3">
      <c r="A42" t="s">
        <v>42</v>
      </c>
      <c r="B42" t="s">
        <v>167</v>
      </c>
      <c r="C42" t="s">
        <v>221</v>
      </c>
      <c r="D42" t="s">
        <v>11</v>
      </c>
      <c r="E42" s="1">
        <v>45364</v>
      </c>
    </row>
    <row r="43" spans="1:5" x14ac:dyDescent="0.3">
      <c r="A43" t="s">
        <v>40</v>
      </c>
      <c r="B43" t="s">
        <v>164</v>
      </c>
      <c r="C43" t="s">
        <v>218</v>
      </c>
      <c r="D43" t="s">
        <v>12</v>
      </c>
      <c r="E43" s="1">
        <v>45364</v>
      </c>
    </row>
    <row r="44" spans="1:5" x14ac:dyDescent="0.3">
      <c r="A44" t="s">
        <v>36</v>
      </c>
      <c r="B44" t="s">
        <v>166</v>
      </c>
      <c r="C44" t="s">
        <v>219</v>
      </c>
      <c r="D44" t="s">
        <v>12</v>
      </c>
      <c r="E44" s="1">
        <v>45364</v>
      </c>
    </row>
    <row r="45" spans="1:5" x14ac:dyDescent="0.3">
      <c r="A45" t="s">
        <v>42</v>
      </c>
      <c r="B45" t="s">
        <v>167</v>
      </c>
      <c r="C45" t="s">
        <v>221</v>
      </c>
      <c r="D45" t="s">
        <v>12</v>
      </c>
      <c r="E45" s="1">
        <v>45368</v>
      </c>
    </row>
    <row r="46" spans="1:5" x14ac:dyDescent="0.3">
      <c r="A46" t="s">
        <v>40</v>
      </c>
      <c r="B46" t="s">
        <v>164</v>
      </c>
      <c r="C46" t="s">
        <v>218</v>
      </c>
      <c r="D46" t="s">
        <v>13</v>
      </c>
      <c r="E46" s="1">
        <v>45370</v>
      </c>
    </row>
    <row r="47" spans="1:5" x14ac:dyDescent="0.3">
      <c r="A47" t="s">
        <v>36</v>
      </c>
      <c r="B47" t="s">
        <v>166</v>
      </c>
      <c r="C47" t="s">
        <v>219</v>
      </c>
      <c r="D47" t="s">
        <v>13</v>
      </c>
      <c r="E47" s="1">
        <v>45370</v>
      </c>
    </row>
    <row r="48" spans="1:5" x14ac:dyDescent="0.3">
      <c r="A48" t="s">
        <v>40</v>
      </c>
      <c r="B48" t="s">
        <v>164</v>
      </c>
      <c r="C48" t="s">
        <v>218</v>
      </c>
      <c r="D48" t="s">
        <v>15</v>
      </c>
      <c r="E48" s="1">
        <v>45370</v>
      </c>
    </row>
    <row r="49" spans="1:5" x14ac:dyDescent="0.3">
      <c r="A49" t="s">
        <v>36</v>
      </c>
      <c r="B49" t="s">
        <v>166</v>
      </c>
      <c r="C49" t="s">
        <v>219</v>
      </c>
      <c r="D49" t="s">
        <v>15</v>
      </c>
      <c r="E49" s="1">
        <v>45370</v>
      </c>
    </row>
    <row r="50" spans="1:5" x14ac:dyDescent="0.3">
      <c r="A50" t="s">
        <v>36</v>
      </c>
      <c r="B50" t="s">
        <v>169</v>
      </c>
      <c r="C50" t="s">
        <v>222</v>
      </c>
      <c r="D50" t="s">
        <v>10</v>
      </c>
      <c r="E50" s="1">
        <v>45380</v>
      </c>
    </row>
    <row r="51" spans="1:5" x14ac:dyDescent="0.3">
      <c r="A51" t="s">
        <v>36</v>
      </c>
      <c r="B51" t="s">
        <v>169</v>
      </c>
      <c r="C51" t="s">
        <v>222</v>
      </c>
      <c r="D51" t="s">
        <v>11</v>
      </c>
      <c r="E51" s="1">
        <v>45380</v>
      </c>
    </row>
    <row r="52" spans="1:5" x14ac:dyDescent="0.3">
      <c r="A52" t="s">
        <v>36</v>
      </c>
      <c r="B52" t="s">
        <v>169</v>
      </c>
      <c r="C52" t="s">
        <v>222</v>
      </c>
      <c r="D52" t="s">
        <v>12</v>
      </c>
      <c r="E52" s="1">
        <v>45382</v>
      </c>
    </row>
    <row r="53" spans="1:5" x14ac:dyDescent="0.3">
      <c r="A53" t="s">
        <v>42</v>
      </c>
      <c r="B53" t="s">
        <v>171</v>
      </c>
      <c r="C53" t="s">
        <v>223</v>
      </c>
      <c r="D53" t="s">
        <v>10</v>
      </c>
      <c r="E53" s="1">
        <v>45387</v>
      </c>
    </row>
    <row r="54" spans="1:5" x14ac:dyDescent="0.3">
      <c r="A54" t="s">
        <v>42</v>
      </c>
      <c r="B54" t="s">
        <v>171</v>
      </c>
      <c r="C54" t="s">
        <v>223</v>
      </c>
      <c r="D54" t="s">
        <v>11</v>
      </c>
      <c r="E54" s="1">
        <v>45389</v>
      </c>
    </row>
    <row r="55" spans="1:5" x14ac:dyDescent="0.3">
      <c r="A55" t="s">
        <v>42</v>
      </c>
      <c r="B55" t="s">
        <v>171</v>
      </c>
      <c r="C55" t="s">
        <v>223</v>
      </c>
      <c r="D55" t="s">
        <v>12</v>
      </c>
      <c r="E55" s="1">
        <v>45390</v>
      </c>
    </row>
    <row r="56" spans="1:5" x14ac:dyDescent="0.3">
      <c r="A56" t="s">
        <v>36</v>
      </c>
      <c r="B56" t="s">
        <v>174</v>
      </c>
      <c r="C56" t="s">
        <v>224</v>
      </c>
      <c r="D56" t="s">
        <v>10</v>
      </c>
      <c r="E56" s="1">
        <v>45392</v>
      </c>
    </row>
    <row r="57" spans="1:5" x14ac:dyDescent="0.3">
      <c r="A57" t="s">
        <v>36</v>
      </c>
      <c r="B57" t="s">
        <v>174</v>
      </c>
      <c r="C57" t="s">
        <v>224</v>
      </c>
      <c r="D57" t="s">
        <v>11</v>
      </c>
      <c r="E57" s="1">
        <v>45392</v>
      </c>
    </row>
    <row r="58" spans="1:5" x14ac:dyDescent="0.3">
      <c r="A58" t="s">
        <v>42</v>
      </c>
      <c r="B58" t="s">
        <v>171</v>
      </c>
      <c r="C58" t="s">
        <v>223</v>
      </c>
      <c r="D58" t="s">
        <v>13</v>
      </c>
      <c r="E58" s="1">
        <v>45394</v>
      </c>
    </row>
    <row r="59" spans="1:5" x14ac:dyDescent="0.3">
      <c r="A59" t="s">
        <v>36</v>
      </c>
      <c r="B59" t="s">
        <v>175</v>
      </c>
      <c r="C59" t="s">
        <v>225</v>
      </c>
      <c r="D59" t="s">
        <v>10</v>
      </c>
      <c r="E59" s="1">
        <v>45400</v>
      </c>
    </row>
    <row r="60" spans="1:5" x14ac:dyDescent="0.3">
      <c r="A60" t="s">
        <v>42</v>
      </c>
      <c r="B60" t="s">
        <v>177</v>
      </c>
      <c r="C60" t="s">
        <v>226</v>
      </c>
      <c r="D60" t="s">
        <v>10</v>
      </c>
      <c r="E60" s="1">
        <v>45400</v>
      </c>
    </row>
    <row r="61" spans="1:5" x14ac:dyDescent="0.3">
      <c r="A61" t="s">
        <v>44</v>
      </c>
      <c r="B61" t="s">
        <v>176</v>
      </c>
      <c r="C61" t="s">
        <v>227</v>
      </c>
      <c r="D61" t="s">
        <v>10</v>
      </c>
      <c r="E61" s="1">
        <v>45401</v>
      </c>
    </row>
    <row r="62" spans="1:5" x14ac:dyDescent="0.3">
      <c r="A62" t="s">
        <v>36</v>
      </c>
      <c r="B62" t="s">
        <v>175</v>
      </c>
      <c r="C62" t="s">
        <v>225</v>
      </c>
      <c r="D62" t="s">
        <v>11</v>
      </c>
      <c r="E62" s="1">
        <v>45401</v>
      </c>
    </row>
    <row r="63" spans="1:5" x14ac:dyDescent="0.3">
      <c r="A63" t="s">
        <v>36</v>
      </c>
      <c r="B63" t="s">
        <v>178</v>
      </c>
      <c r="C63" t="s">
        <v>228</v>
      </c>
      <c r="D63" t="s">
        <v>10</v>
      </c>
      <c r="E63" s="1">
        <v>45404</v>
      </c>
    </row>
    <row r="64" spans="1:5" x14ac:dyDescent="0.3">
      <c r="A64" t="s">
        <v>42</v>
      </c>
      <c r="B64" t="s">
        <v>177</v>
      </c>
      <c r="C64" t="s">
        <v>226</v>
      </c>
      <c r="D64" t="s">
        <v>11</v>
      </c>
      <c r="E64" s="1">
        <v>45404</v>
      </c>
    </row>
    <row r="65" spans="1:5" x14ac:dyDescent="0.3">
      <c r="A65" t="s">
        <v>44</v>
      </c>
      <c r="B65" t="s">
        <v>176</v>
      </c>
      <c r="C65" t="s">
        <v>227</v>
      </c>
      <c r="D65" t="s">
        <v>11</v>
      </c>
      <c r="E65" s="1">
        <v>45405</v>
      </c>
    </row>
    <row r="66" spans="1:5" x14ac:dyDescent="0.3">
      <c r="A66" t="s">
        <v>42</v>
      </c>
      <c r="B66" t="s">
        <v>177</v>
      </c>
      <c r="C66" t="s">
        <v>226</v>
      </c>
      <c r="D66" t="s">
        <v>12</v>
      </c>
      <c r="E66" s="1">
        <v>45405</v>
      </c>
    </row>
    <row r="67" spans="1:5" x14ac:dyDescent="0.3">
      <c r="A67" t="s">
        <v>44</v>
      </c>
      <c r="B67" t="s">
        <v>176</v>
      </c>
      <c r="C67" t="s">
        <v>227</v>
      </c>
      <c r="D67" t="s">
        <v>12</v>
      </c>
      <c r="E67" s="1">
        <v>45406</v>
      </c>
    </row>
    <row r="68" spans="1:5" x14ac:dyDescent="0.3">
      <c r="A68" t="s">
        <v>36</v>
      </c>
      <c r="B68" t="s">
        <v>178</v>
      </c>
      <c r="C68" t="s">
        <v>228</v>
      </c>
      <c r="D68" t="s">
        <v>11</v>
      </c>
      <c r="E68" s="1">
        <v>45407</v>
      </c>
    </row>
    <row r="69" spans="1:5" x14ac:dyDescent="0.3">
      <c r="A69" t="s">
        <v>36</v>
      </c>
      <c r="B69" t="s">
        <v>179</v>
      </c>
      <c r="C69" t="s">
        <v>229</v>
      </c>
      <c r="D69" t="s">
        <v>10</v>
      </c>
      <c r="E69" s="1">
        <v>45408</v>
      </c>
    </row>
    <row r="70" spans="1:5" x14ac:dyDescent="0.3">
      <c r="A70" t="s">
        <v>44</v>
      </c>
      <c r="B70" t="s">
        <v>176</v>
      </c>
      <c r="C70" t="s">
        <v>227</v>
      </c>
      <c r="D70" t="s">
        <v>13</v>
      </c>
      <c r="E70" s="1">
        <v>45408</v>
      </c>
    </row>
    <row r="71" spans="1:5" x14ac:dyDescent="0.3">
      <c r="A71" t="s">
        <v>44</v>
      </c>
      <c r="B71" t="s">
        <v>176</v>
      </c>
      <c r="C71" t="s">
        <v>227</v>
      </c>
      <c r="D71" t="s">
        <v>15</v>
      </c>
      <c r="E71" s="1">
        <v>45408</v>
      </c>
    </row>
    <row r="72" spans="1:5" x14ac:dyDescent="0.3">
      <c r="A72" t="s">
        <v>42</v>
      </c>
      <c r="B72" t="s">
        <v>177</v>
      </c>
      <c r="C72" t="s">
        <v>226</v>
      </c>
      <c r="D72" t="s">
        <v>13</v>
      </c>
      <c r="E72" s="1">
        <v>45409</v>
      </c>
    </row>
    <row r="73" spans="1:5" x14ac:dyDescent="0.3">
      <c r="A73" t="s">
        <v>36</v>
      </c>
      <c r="B73" t="s">
        <v>179</v>
      </c>
      <c r="C73" t="s">
        <v>229</v>
      </c>
      <c r="D73" t="s">
        <v>11</v>
      </c>
      <c r="E73" s="1">
        <v>45412</v>
      </c>
    </row>
    <row r="74" spans="1:5" x14ac:dyDescent="0.3">
      <c r="A74" t="s">
        <v>42</v>
      </c>
      <c r="B74" t="s">
        <v>177</v>
      </c>
      <c r="C74" t="s">
        <v>226</v>
      </c>
      <c r="D74" t="s">
        <v>15</v>
      </c>
      <c r="E74" s="1">
        <v>45412</v>
      </c>
    </row>
    <row r="75" spans="1:5" x14ac:dyDescent="0.3">
      <c r="A75" t="s">
        <v>36</v>
      </c>
      <c r="B75" t="s">
        <v>179</v>
      </c>
      <c r="C75" t="s">
        <v>229</v>
      </c>
      <c r="D75" t="s">
        <v>12</v>
      </c>
      <c r="E75" s="1">
        <v>45416</v>
      </c>
    </row>
    <row r="76" spans="1:5" x14ac:dyDescent="0.3">
      <c r="A76" t="s">
        <v>42</v>
      </c>
      <c r="B76" t="s">
        <v>182</v>
      </c>
      <c r="C76" t="s">
        <v>230</v>
      </c>
      <c r="D76" t="s">
        <v>10</v>
      </c>
      <c r="E76" s="1">
        <v>45419</v>
      </c>
    </row>
    <row r="77" spans="1:5" x14ac:dyDescent="0.3">
      <c r="A77" t="s">
        <v>42</v>
      </c>
      <c r="B77" t="s">
        <v>182</v>
      </c>
      <c r="C77" t="s">
        <v>230</v>
      </c>
      <c r="D77" t="s">
        <v>11</v>
      </c>
      <c r="E77" s="1">
        <v>45422</v>
      </c>
    </row>
    <row r="78" spans="1:5" x14ac:dyDescent="0.3">
      <c r="A78" t="s">
        <v>42</v>
      </c>
      <c r="B78" t="s">
        <v>182</v>
      </c>
      <c r="C78" t="s">
        <v>230</v>
      </c>
      <c r="D78" t="s">
        <v>12</v>
      </c>
      <c r="E78" s="1">
        <v>45425</v>
      </c>
    </row>
    <row r="79" spans="1:5" x14ac:dyDescent="0.3">
      <c r="A79" t="s">
        <v>42</v>
      </c>
      <c r="B79" t="s">
        <v>182</v>
      </c>
      <c r="C79" t="s">
        <v>230</v>
      </c>
      <c r="D79" t="s">
        <v>13</v>
      </c>
      <c r="E79" s="1">
        <v>45429</v>
      </c>
    </row>
    <row r="80" spans="1:5" x14ac:dyDescent="0.3">
      <c r="A80" t="s">
        <v>42</v>
      </c>
      <c r="B80" t="s">
        <v>182</v>
      </c>
      <c r="C80" t="s">
        <v>230</v>
      </c>
      <c r="D80" t="s">
        <v>15</v>
      </c>
      <c r="E80" s="1">
        <v>45430</v>
      </c>
    </row>
    <row r="81" spans="1:5" x14ac:dyDescent="0.3">
      <c r="A81" t="s">
        <v>40</v>
      </c>
      <c r="B81" t="s">
        <v>184</v>
      </c>
      <c r="C81" t="s">
        <v>231</v>
      </c>
      <c r="D81" t="s">
        <v>10</v>
      </c>
      <c r="E81" s="1">
        <v>45431</v>
      </c>
    </row>
    <row r="82" spans="1:5" x14ac:dyDescent="0.3">
      <c r="A82" t="s">
        <v>49</v>
      </c>
      <c r="B82" t="s">
        <v>185</v>
      </c>
      <c r="C82" t="s">
        <v>232</v>
      </c>
      <c r="D82" t="s">
        <v>10</v>
      </c>
      <c r="E82" s="1">
        <v>45431</v>
      </c>
    </row>
    <row r="83" spans="1:5" x14ac:dyDescent="0.3">
      <c r="A83" t="s">
        <v>49</v>
      </c>
      <c r="B83" t="s">
        <v>185</v>
      </c>
      <c r="C83" t="s">
        <v>232</v>
      </c>
      <c r="D83" t="s">
        <v>11</v>
      </c>
      <c r="E83" s="1">
        <v>45432</v>
      </c>
    </row>
    <row r="84" spans="1:5" x14ac:dyDescent="0.3">
      <c r="A84" t="s">
        <v>49</v>
      </c>
      <c r="B84" t="s">
        <v>187</v>
      </c>
      <c r="C84" t="s">
        <v>233</v>
      </c>
      <c r="D84" t="s">
        <v>10</v>
      </c>
      <c r="E84" s="1">
        <v>45460</v>
      </c>
    </row>
    <row r="85" spans="1:5" x14ac:dyDescent="0.3">
      <c r="A85" t="s">
        <v>40</v>
      </c>
      <c r="B85" t="s">
        <v>188</v>
      </c>
      <c r="C85" t="s">
        <v>234</v>
      </c>
      <c r="D85" t="s">
        <v>10</v>
      </c>
      <c r="E85" s="1">
        <v>45461</v>
      </c>
    </row>
    <row r="86" spans="1:5" x14ac:dyDescent="0.3">
      <c r="A86" t="s">
        <v>40</v>
      </c>
      <c r="B86" t="s">
        <v>188</v>
      </c>
      <c r="C86" t="s">
        <v>234</v>
      </c>
      <c r="D86" t="s">
        <v>11</v>
      </c>
      <c r="E86" s="1">
        <v>45461</v>
      </c>
    </row>
    <row r="87" spans="1:5" x14ac:dyDescent="0.3">
      <c r="A87" t="s">
        <v>49</v>
      </c>
      <c r="B87" t="s">
        <v>187</v>
      </c>
      <c r="C87" t="s">
        <v>233</v>
      </c>
      <c r="D87" t="s">
        <v>11</v>
      </c>
      <c r="E87" s="1">
        <v>45463</v>
      </c>
    </row>
    <row r="88" spans="1:5" x14ac:dyDescent="0.3">
      <c r="A88" t="s">
        <v>49</v>
      </c>
      <c r="B88" t="s">
        <v>187</v>
      </c>
      <c r="C88" t="s">
        <v>233</v>
      </c>
      <c r="D88" t="s">
        <v>12</v>
      </c>
      <c r="E88" s="1">
        <v>45464</v>
      </c>
    </row>
    <row r="89" spans="1:5" x14ac:dyDescent="0.3">
      <c r="A89" t="s">
        <v>40</v>
      </c>
      <c r="B89" t="s">
        <v>188</v>
      </c>
      <c r="C89" t="s">
        <v>234</v>
      </c>
      <c r="D89" t="s">
        <v>12</v>
      </c>
      <c r="E89" s="1">
        <v>45464</v>
      </c>
    </row>
    <row r="90" spans="1:5" x14ac:dyDescent="0.3">
      <c r="A90" t="s">
        <v>49</v>
      </c>
      <c r="B90" t="s">
        <v>187</v>
      </c>
      <c r="C90" t="s">
        <v>233</v>
      </c>
      <c r="D90" t="s">
        <v>13</v>
      </c>
      <c r="E90" s="1">
        <v>45467</v>
      </c>
    </row>
    <row r="91" spans="1:5" x14ac:dyDescent="0.3">
      <c r="A91" t="s">
        <v>40</v>
      </c>
      <c r="B91" t="s">
        <v>188</v>
      </c>
      <c r="C91" t="s">
        <v>234</v>
      </c>
      <c r="D91" t="s">
        <v>13</v>
      </c>
      <c r="E91" s="1">
        <v>45470</v>
      </c>
    </row>
    <row r="92" spans="1:5" x14ac:dyDescent="0.3">
      <c r="A92" t="s">
        <v>49</v>
      </c>
      <c r="B92" t="s">
        <v>187</v>
      </c>
      <c r="C92" t="s">
        <v>233</v>
      </c>
      <c r="D92" t="s">
        <v>15</v>
      </c>
      <c r="E92" s="1">
        <v>45470</v>
      </c>
    </row>
    <row r="93" spans="1:5" x14ac:dyDescent="0.3">
      <c r="A93" t="s">
        <v>40</v>
      </c>
      <c r="B93" t="s">
        <v>188</v>
      </c>
      <c r="C93" t="s">
        <v>234</v>
      </c>
      <c r="D93" t="s">
        <v>15</v>
      </c>
      <c r="E93" s="1">
        <v>45473</v>
      </c>
    </row>
    <row r="94" spans="1:5" x14ac:dyDescent="0.3">
      <c r="A94" t="s">
        <v>44</v>
      </c>
      <c r="B94" t="s">
        <v>190</v>
      </c>
      <c r="C94" t="s">
        <v>235</v>
      </c>
      <c r="D94" t="s">
        <v>10</v>
      </c>
      <c r="E94" s="1">
        <v>45486</v>
      </c>
    </row>
    <row r="95" spans="1:5" x14ac:dyDescent="0.3">
      <c r="A95" t="s">
        <v>44</v>
      </c>
      <c r="B95" t="s">
        <v>190</v>
      </c>
      <c r="C95" t="s">
        <v>235</v>
      </c>
      <c r="D95" t="s">
        <v>11</v>
      </c>
      <c r="E95" s="1">
        <v>45488</v>
      </c>
    </row>
    <row r="96" spans="1:5" x14ac:dyDescent="0.3">
      <c r="A96" t="s">
        <v>44</v>
      </c>
      <c r="B96" t="s">
        <v>190</v>
      </c>
      <c r="C96" t="s">
        <v>235</v>
      </c>
      <c r="D96" t="s">
        <v>12</v>
      </c>
      <c r="E96" s="1">
        <v>45492</v>
      </c>
    </row>
    <row r="97" spans="1:5" x14ac:dyDescent="0.3">
      <c r="A97" t="s">
        <v>36</v>
      </c>
      <c r="B97" t="s">
        <v>192</v>
      </c>
      <c r="C97" t="s">
        <v>236</v>
      </c>
      <c r="D97" t="s">
        <v>10</v>
      </c>
      <c r="E97" s="1">
        <v>45499</v>
      </c>
    </row>
    <row r="98" spans="1:5" x14ac:dyDescent="0.3">
      <c r="A98" t="s">
        <v>36</v>
      </c>
      <c r="B98" t="s">
        <v>192</v>
      </c>
      <c r="C98" t="s">
        <v>236</v>
      </c>
      <c r="D98" t="s">
        <v>11</v>
      </c>
      <c r="E98" s="1">
        <v>45499</v>
      </c>
    </row>
    <row r="99" spans="1:5" x14ac:dyDescent="0.3">
      <c r="A99" t="s">
        <v>36</v>
      </c>
      <c r="B99" t="s">
        <v>192</v>
      </c>
      <c r="C99" t="s">
        <v>236</v>
      </c>
      <c r="D99" t="s">
        <v>12</v>
      </c>
      <c r="E99" s="1">
        <v>45502</v>
      </c>
    </row>
    <row r="100" spans="1:5" x14ac:dyDescent="0.3">
      <c r="A100" t="s">
        <v>36</v>
      </c>
      <c r="B100" t="s">
        <v>192</v>
      </c>
      <c r="C100" t="s">
        <v>236</v>
      </c>
      <c r="D100" t="s">
        <v>13</v>
      </c>
      <c r="E100" s="1">
        <v>45507</v>
      </c>
    </row>
    <row r="101" spans="1:5" x14ac:dyDescent="0.3">
      <c r="A101" t="s">
        <v>36</v>
      </c>
      <c r="B101" t="s">
        <v>193</v>
      </c>
      <c r="C101" t="s">
        <v>237</v>
      </c>
      <c r="D101" t="s">
        <v>10</v>
      </c>
      <c r="E101" s="1">
        <v>45509</v>
      </c>
    </row>
    <row r="102" spans="1:5" x14ac:dyDescent="0.3">
      <c r="A102" t="s">
        <v>36</v>
      </c>
      <c r="B102" t="s">
        <v>193</v>
      </c>
      <c r="C102" t="s">
        <v>237</v>
      </c>
      <c r="D102" t="s">
        <v>11</v>
      </c>
      <c r="E102" s="1">
        <v>45509</v>
      </c>
    </row>
    <row r="103" spans="1:5" x14ac:dyDescent="0.3">
      <c r="A103" t="s">
        <v>36</v>
      </c>
      <c r="B103" t="s">
        <v>192</v>
      </c>
      <c r="C103" t="s">
        <v>236</v>
      </c>
      <c r="D103" t="s">
        <v>15</v>
      </c>
      <c r="E103" s="1">
        <v>45510</v>
      </c>
    </row>
    <row r="104" spans="1:5" x14ac:dyDescent="0.3">
      <c r="A104" t="s">
        <v>42</v>
      </c>
      <c r="B104" t="s">
        <v>195</v>
      </c>
      <c r="C104" t="s">
        <v>238</v>
      </c>
      <c r="D104" t="s">
        <v>10</v>
      </c>
      <c r="E104" s="1">
        <v>45523</v>
      </c>
    </row>
    <row r="105" spans="1:5" x14ac:dyDescent="0.3">
      <c r="A105" t="s">
        <v>49</v>
      </c>
      <c r="B105" t="s">
        <v>198</v>
      </c>
      <c r="C105" t="s">
        <v>239</v>
      </c>
      <c r="D105" t="s">
        <v>10</v>
      </c>
      <c r="E105" s="1">
        <v>45527</v>
      </c>
    </row>
    <row r="106" spans="1:5" x14ac:dyDescent="0.3">
      <c r="A106" t="s">
        <v>42</v>
      </c>
      <c r="B106" t="s">
        <v>195</v>
      </c>
      <c r="C106" t="s">
        <v>238</v>
      </c>
      <c r="D106" t="s">
        <v>11</v>
      </c>
      <c r="E106" s="1">
        <v>45527</v>
      </c>
    </row>
    <row r="107" spans="1:5" x14ac:dyDescent="0.3">
      <c r="A107" t="s">
        <v>36</v>
      </c>
      <c r="B107" t="s">
        <v>199</v>
      </c>
      <c r="C107" t="s">
        <v>240</v>
      </c>
      <c r="D107" t="s">
        <v>10</v>
      </c>
      <c r="E107" s="1">
        <v>45528</v>
      </c>
    </row>
    <row r="108" spans="1:5" x14ac:dyDescent="0.3">
      <c r="A108" t="s">
        <v>49</v>
      </c>
      <c r="B108" t="s">
        <v>198</v>
      </c>
      <c r="C108" t="s">
        <v>239</v>
      </c>
      <c r="D108" t="s">
        <v>11</v>
      </c>
      <c r="E108" s="1">
        <v>45528</v>
      </c>
    </row>
    <row r="109" spans="1:5" x14ac:dyDescent="0.3">
      <c r="A109" t="s">
        <v>49</v>
      </c>
      <c r="B109" t="s">
        <v>198</v>
      </c>
      <c r="C109" t="s">
        <v>239</v>
      </c>
      <c r="D109" t="s">
        <v>12</v>
      </c>
      <c r="E109" s="1">
        <v>45529</v>
      </c>
    </row>
    <row r="110" spans="1:5" x14ac:dyDescent="0.3">
      <c r="A110" t="s">
        <v>36</v>
      </c>
      <c r="B110" t="s">
        <v>199</v>
      </c>
      <c r="C110" t="s">
        <v>240</v>
      </c>
      <c r="D110" t="s">
        <v>11</v>
      </c>
      <c r="E110" s="1">
        <v>45531</v>
      </c>
    </row>
    <row r="111" spans="1:5" x14ac:dyDescent="0.3">
      <c r="A111" t="s">
        <v>36</v>
      </c>
      <c r="B111" t="s">
        <v>199</v>
      </c>
      <c r="C111" t="s">
        <v>240</v>
      </c>
      <c r="D111" t="s">
        <v>12</v>
      </c>
      <c r="E111" s="1">
        <v>45535</v>
      </c>
    </row>
    <row r="112" spans="1:5" x14ac:dyDescent="0.3">
      <c r="A112" t="s">
        <v>49</v>
      </c>
      <c r="B112" t="s">
        <v>198</v>
      </c>
      <c r="C112" t="s">
        <v>239</v>
      </c>
      <c r="D112" t="s">
        <v>13</v>
      </c>
      <c r="E112" s="1">
        <v>45535</v>
      </c>
    </row>
    <row r="113" spans="1:5" x14ac:dyDescent="0.3">
      <c r="A113" t="s">
        <v>44</v>
      </c>
      <c r="B113" t="s">
        <v>197</v>
      </c>
      <c r="C113" t="s">
        <v>241</v>
      </c>
      <c r="D113" t="s">
        <v>10</v>
      </c>
      <c r="E113" s="1">
        <v>45536</v>
      </c>
    </row>
    <row r="114" spans="1:5" x14ac:dyDescent="0.3">
      <c r="A114" t="s">
        <v>49</v>
      </c>
      <c r="B114" t="s">
        <v>198</v>
      </c>
      <c r="C114" t="s">
        <v>239</v>
      </c>
      <c r="D114" t="s">
        <v>15</v>
      </c>
      <c r="E114" s="1">
        <v>45537</v>
      </c>
    </row>
    <row r="115" spans="1:5" x14ac:dyDescent="0.3">
      <c r="A115" t="s">
        <v>42</v>
      </c>
      <c r="B115" t="s">
        <v>202</v>
      </c>
      <c r="C115" t="s">
        <v>242</v>
      </c>
      <c r="D115" t="s">
        <v>10</v>
      </c>
      <c r="E115" s="1">
        <v>45549</v>
      </c>
    </row>
    <row r="116" spans="1:5" x14ac:dyDescent="0.3">
      <c r="A116" t="s">
        <v>42</v>
      </c>
      <c r="B116" t="s">
        <v>202</v>
      </c>
      <c r="C116" t="s">
        <v>242</v>
      </c>
      <c r="D116" t="s">
        <v>11</v>
      </c>
      <c r="E116" s="1">
        <v>45550</v>
      </c>
    </row>
    <row r="117" spans="1:5" x14ac:dyDescent="0.3">
      <c r="A117" t="s">
        <v>42</v>
      </c>
      <c r="B117" t="s">
        <v>202</v>
      </c>
      <c r="C117" t="s">
        <v>242</v>
      </c>
      <c r="D117" t="s">
        <v>12</v>
      </c>
      <c r="E117" s="1">
        <v>45551</v>
      </c>
    </row>
    <row r="118" spans="1:5" x14ac:dyDescent="0.3">
      <c r="A118" t="s">
        <v>42</v>
      </c>
      <c r="B118" t="s">
        <v>202</v>
      </c>
      <c r="C118" t="s">
        <v>242</v>
      </c>
      <c r="D118" t="s">
        <v>13</v>
      </c>
      <c r="E118" s="1">
        <v>45554</v>
      </c>
    </row>
    <row r="119" spans="1:5" x14ac:dyDescent="0.3">
      <c r="A119" t="s">
        <v>42</v>
      </c>
      <c r="B119" t="s">
        <v>202</v>
      </c>
      <c r="C119" t="s">
        <v>242</v>
      </c>
      <c r="D119" t="s">
        <v>15</v>
      </c>
      <c r="E119" s="1">
        <v>45554</v>
      </c>
    </row>
    <row r="120" spans="1:5" x14ac:dyDescent="0.3">
      <c r="A120" t="s">
        <v>40</v>
      </c>
      <c r="B120" t="s">
        <v>204</v>
      </c>
      <c r="C120" t="s">
        <v>243</v>
      </c>
      <c r="D120" t="s">
        <v>10</v>
      </c>
      <c r="E120" s="1">
        <v>45559</v>
      </c>
    </row>
    <row r="121" spans="1:5" x14ac:dyDescent="0.3">
      <c r="A121" t="s">
        <v>42</v>
      </c>
      <c r="B121" t="s">
        <v>203</v>
      </c>
      <c r="C121" t="s">
        <v>244</v>
      </c>
      <c r="D121" t="s">
        <v>10</v>
      </c>
      <c r="E121" s="1">
        <v>45561</v>
      </c>
    </row>
    <row r="122" spans="1:5" x14ac:dyDescent="0.3">
      <c r="A122" t="s">
        <v>40</v>
      </c>
      <c r="B122" t="s">
        <v>204</v>
      </c>
      <c r="C122" t="s">
        <v>243</v>
      </c>
      <c r="D122" t="s">
        <v>11</v>
      </c>
      <c r="E122" s="1">
        <v>45562</v>
      </c>
    </row>
    <row r="123" spans="1:5" x14ac:dyDescent="0.3">
      <c r="A123" t="s">
        <v>40</v>
      </c>
      <c r="B123" t="s">
        <v>204</v>
      </c>
      <c r="C123" t="s">
        <v>243</v>
      </c>
      <c r="D123" t="s">
        <v>12</v>
      </c>
      <c r="E123" s="1">
        <v>45564</v>
      </c>
    </row>
    <row r="124" spans="1:5" x14ac:dyDescent="0.3">
      <c r="A124" t="s">
        <v>40</v>
      </c>
      <c r="B124" t="s">
        <v>204</v>
      </c>
      <c r="C124" t="s">
        <v>243</v>
      </c>
      <c r="D124" t="s">
        <v>13</v>
      </c>
      <c r="E124" s="1">
        <v>45568</v>
      </c>
    </row>
    <row r="125" spans="1:5" x14ac:dyDescent="0.3">
      <c r="A125" t="s">
        <v>40</v>
      </c>
      <c r="B125" t="s">
        <v>204</v>
      </c>
      <c r="C125" t="s">
        <v>243</v>
      </c>
      <c r="D125" t="s">
        <v>15</v>
      </c>
      <c r="E125" s="1">
        <v>45569</v>
      </c>
    </row>
    <row r="126" spans="1:5" x14ac:dyDescent="0.3">
      <c r="A126" t="s">
        <v>44</v>
      </c>
      <c r="B126" t="s">
        <v>205</v>
      </c>
      <c r="C126" t="s">
        <v>245</v>
      </c>
      <c r="D126" t="s">
        <v>10</v>
      </c>
      <c r="E126" s="1">
        <v>45574</v>
      </c>
    </row>
    <row r="127" spans="1:5" x14ac:dyDescent="0.3">
      <c r="A127" t="s">
        <v>44</v>
      </c>
      <c r="B127" t="s">
        <v>205</v>
      </c>
      <c r="C127" t="s">
        <v>245</v>
      </c>
      <c r="D127" t="s">
        <v>11</v>
      </c>
      <c r="E127" s="1">
        <v>45576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5222-FA19-443C-928E-F59A7B380966}">
  <dimension ref="A1:W19"/>
  <sheetViews>
    <sheetView workbookViewId="0">
      <selection activeCell="H23" sqref="H23"/>
    </sheetView>
  </sheetViews>
  <sheetFormatPr defaultRowHeight="14.4" x14ac:dyDescent="0.3"/>
  <cols>
    <col min="1" max="1" width="24.88671875" bestFit="1" customWidth="1"/>
    <col min="2" max="2" width="15.5546875" bestFit="1" customWidth="1"/>
    <col min="3" max="4" width="5.77734375" bestFit="1" customWidth="1"/>
    <col min="5" max="5" width="5.5546875" bestFit="1" customWidth="1"/>
    <col min="6" max="6" width="6" bestFit="1" customWidth="1"/>
    <col min="7" max="7" width="5.33203125" bestFit="1" customWidth="1"/>
    <col min="8" max="8" width="4.88671875" bestFit="1" customWidth="1"/>
    <col min="9" max="9" width="5.6640625" bestFit="1" customWidth="1"/>
    <col min="10" max="10" width="5.88671875" bestFit="1" customWidth="1"/>
    <col min="11" max="11" width="5.6640625" bestFit="1" customWidth="1"/>
    <col min="12" max="12" width="10.5546875" bestFit="1" customWidth="1"/>
    <col min="13" max="13" width="27.6640625" bestFit="1" customWidth="1"/>
    <col min="14" max="14" width="29" customWidth="1"/>
    <col min="15" max="15" width="27.6640625" bestFit="1" customWidth="1"/>
    <col min="16" max="16" width="24.88671875" bestFit="1" customWidth="1"/>
    <col min="17" max="17" width="27.6640625" bestFit="1" customWidth="1"/>
    <col min="18" max="18" width="24.88671875" bestFit="1" customWidth="1"/>
    <col min="19" max="19" width="27.6640625" bestFit="1" customWidth="1"/>
    <col min="20" max="20" width="24.88671875" bestFit="1" customWidth="1"/>
    <col min="21" max="21" width="27.6640625" bestFit="1" customWidth="1"/>
    <col min="22" max="22" width="29.5546875" bestFit="1" customWidth="1"/>
    <col min="23" max="23" width="32.21875" bestFit="1" customWidth="1"/>
    <col min="24" max="65" width="6.77734375" bestFit="1" customWidth="1"/>
    <col min="66" max="92" width="6.5546875" bestFit="1" customWidth="1"/>
    <col min="93" max="115" width="7" bestFit="1" customWidth="1"/>
    <col min="116" max="141" width="6.33203125" bestFit="1" customWidth="1"/>
    <col min="142" max="169" width="5.88671875" bestFit="1" customWidth="1"/>
    <col min="170" max="198" width="6.6640625" bestFit="1" customWidth="1"/>
    <col min="199" max="222" width="6.88671875" bestFit="1" customWidth="1"/>
    <col min="223" max="243" width="6.6640625" bestFit="1" customWidth="1"/>
    <col min="244" max="244" width="6.88671875" bestFit="1" customWidth="1"/>
    <col min="245" max="245" width="10.5546875" bestFit="1" customWidth="1"/>
  </cols>
  <sheetData>
    <row r="1" spans="1:23" x14ac:dyDescent="0.3">
      <c r="A1" s="13" t="s">
        <v>33</v>
      </c>
      <c r="B1" t="s">
        <v>10</v>
      </c>
      <c r="M1" s="29" t="s">
        <v>21</v>
      </c>
      <c r="N1" s="29"/>
      <c r="O1" s="29"/>
      <c r="P1" s="12"/>
      <c r="Q1" s="12"/>
      <c r="R1" s="12"/>
      <c r="S1" s="12"/>
      <c r="T1" s="12"/>
      <c r="U1" s="12"/>
      <c r="V1" s="12"/>
      <c r="W1" s="12"/>
    </row>
    <row r="3" spans="1:23" x14ac:dyDescent="0.3">
      <c r="A3" s="13" t="s">
        <v>248</v>
      </c>
      <c r="B3" s="13" t="s">
        <v>249</v>
      </c>
      <c r="M3" s="30" t="s">
        <v>261</v>
      </c>
      <c r="N3" s="30"/>
      <c r="O3" s="30"/>
    </row>
    <row r="4" spans="1:23" x14ac:dyDescent="0.3">
      <c r="B4" t="s">
        <v>250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259</v>
      </c>
      <c r="L4" t="s">
        <v>247</v>
      </c>
      <c r="N4" s="21">
        <f>GETPIVOTDATA("Purchase request ID",$A$3,"Department","ELMD","Months (Status change date)",3)</f>
        <v>7</v>
      </c>
    </row>
    <row r="5" spans="1:23" x14ac:dyDescent="0.3">
      <c r="A5" s="13" t="s">
        <v>246</v>
      </c>
    </row>
    <row r="6" spans="1:23" x14ac:dyDescent="0.3">
      <c r="A6" s="14" t="s">
        <v>36</v>
      </c>
      <c r="B6">
        <v>2</v>
      </c>
      <c r="C6">
        <v>6</v>
      </c>
      <c r="D6">
        <v>7</v>
      </c>
      <c r="E6">
        <v>4</v>
      </c>
      <c r="F6">
        <v>1</v>
      </c>
      <c r="G6">
        <v>3</v>
      </c>
      <c r="H6">
        <v>5</v>
      </c>
      <c r="I6">
        <v>3</v>
      </c>
      <c r="J6">
        <v>4</v>
      </c>
      <c r="K6">
        <v>2</v>
      </c>
      <c r="L6">
        <v>37</v>
      </c>
    </row>
    <row r="7" spans="1:23" x14ac:dyDescent="0.3">
      <c r="A7" s="14" t="s">
        <v>42</v>
      </c>
      <c r="B7">
        <v>2</v>
      </c>
      <c r="C7">
        <v>4</v>
      </c>
      <c r="D7">
        <v>1</v>
      </c>
      <c r="E7">
        <v>2</v>
      </c>
      <c r="F7">
        <v>1</v>
      </c>
      <c r="G7">
        <v>1</v>
      </c>
      <c r="H7">
        <v>3</v>
      </c>
      <c r="I7">
        <v>2</v>
      </c>
      <c r="J7">
        <v>1</v>
      </c>
      <c r="K7">
        <v>2</v>
      </c>
      <c r="L7">
        <v>19</v>
      </c>
    </row>
    <row r="8" spans="1:23" x14ac:dyDescent="0.3">
      <c r="A8" s="14" t="s">
        <v>40</v>
      </c>
      <c r="B8">
        <v>1</v>
      </c>
      <c r="C8">
        <v>3</v>
      </c>
      <c r="D8">
        <v>3</v>
      </c>
      <c r="E8">
        <v>1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17</v>
      </c>
    </row>
    <row r="9" spans="1:23" x14ac:dyDescent="0.3">
      <c r="A9" s="14" t="s">
        <v>44</v>
      </c>
      <c r="B9">
        <v>1</v>
      </c>
      <c r="C9">
        <v>3</v>
      </c>
      <c r="D9">
        <v>2</v>
      </c>
      <c r="E9">
        <v>1</v>
      </c>
      <c r="G9">
        <v>1</v>
      </c>
      <c r="H9">
        <v>2</v>
      </c>
      <c r="I9">
        <v>4</v>
      </c>
      <c r="J9">
        <v>1</v>
      </c>
      <c r="L9">
        <v>15</v>
      </c>
    </row>
    <row r="10" spans="1:23" x14ac:dyDescent="0.3">
      <c r="A10" s="14" t="s">
        <v>38</v>
      </c>
      <c r="B10">
        <v>1</v>
      </c>
      <c r="C10">
        <v>2</v>
      </c>
      <c r="E10">
        <v>1</v>
      </c>
      <c r="F10">
        <v>2</v>
      </c>
      <c r="I10">
        <v>2</v>
      </c>
      <c r="K10">
        <v>1</v>
      </c>
      <c r="L10">
        <v>9</v>
      </c>
    </row>
    <row r="11" spans="1:23" x14ac:dyDescent="0.3">
      <c r="A11" s="14" t="s">
        <v>49</v>
      </c>
      <c r="C11">
        <v>4</v>
      </c>
      <c r="E11">
        <v>1</v>
      </c>
      <c r="F11">
        <v>1</v>
      </c>
      <c r="I11">
        <v>1</v>
      </c>
      <c r="K11">
        <v>1</v>
      </c>
      <c r="L11">
        <v>8</v>
      </c>
    </row>
    <row r="12" spans="1:23" x14ac:dyDescent="0.3">
      <c r="A12" s="14" t="s">
        <v>247</v>
      </c>
      <c r="B12">
        <v>7</v>
      </c>
      <c r="C12">
        <v>22</v>
      </c>
      <c r="D12">
        <v>13</v>
      </c>
      <c r="E12">
        <v>10</v>
      </c>
      <c r="F12">
        <v>7</v>
      </c>
      <c r="G12">
        <v>6</v>
      </c>
      <c r="H12">
        <v>11</v>
      </c>
      <c r="I12">
        <v>13</v>
      </c>
      <c r="J12">
        <v>8</v>
      </c>
      <c r="K12">
        <v>8</v>
      </c>
      <c r="L12">
        <v>105</v>
      </c>
    </row>
    <row r="18" spans="1:12" x14ac:dyDescent="0.3">
      <c r="A18" s="28" t="s">
        <v>22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3">
      <c r="A19" s="22">
        <f>GETPIVOTDATA("Purchase request ID",$A$3,"Department","ELMD","Months (Status change date)",3)</f>
        <v>7</v>
      </c>
    </row>
  </sheetData>
  <mergeCells count="3">
    <mergeCell ref="M1:O1"/>
    <mergeCell ref="M3:O3"/>
    <mergeCell ref="A18:L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ECFC-2288-4DAC-8945-A4B9117BE860}">
  <dimension ref="A1:W12"/>
  <sheetViews>
    <sheetView workbookViewId="0">
      <selection activeCell="B18" sqref="B18"/>
    </sheetView>
  </sheetViews>
  <sheetFormatPr defaultRowHeight="14.4" x14ac:dyDescent="0.3"/>
  <cols>
    <col min="1" max="1" width="24.88671875" bestFit="1" customWidth="1"/>
    <col min="2" max="2" width="15.5546875" bestFit="1" customWidth="1"/>
    <col min="3" max="4" width="4.109375" bestFit="1" customWidth="1"/>
    <col min="5" max="5" width="3.88671875" bestFit="1" customWidth="1"/>
    <col min="6" max="6" width="4.33203125" bestFit="1" customWidth="1"/>
    <col min="7" max="7" width="3.6640625" bestFit="1" customWidth="1"/>
    <col min="8" max="8" width="3.21875" bestFit="1" customWidth="1"/>
    <col min="9" max="9" width="4" bestFit="1" customWidth="1"/>
    <col min="10" max="10" width="4.21875" bestFit="1" customWidth="1"/>
    <col min="11" max="11" width="4" bestFit="1" customWidth="1"/>
    <col min="12" max="12" width="56.6640625" customWidth="1"/>
    <col min="13" max="13" width="12.44140625" customWidth="1"/>
    <col min="14" max="20" width="10.33203125" bestFit="1" customWidth="1"/>
    <col min="21" max="22" width="10.33203125" customWidth="1"/>
    <col min="23" max="23" width="12.21875" customWidth="1"/>
    <col min="24" max="244" width="10.33203125" bestFit="1" customWidth="1"/>
    <col min="245" max="245" width="10.5546875" bestFit="1" customWidth="1"/>
  </cols>
  <sheetData>
    <row r="1" spans="1:23" x14ac:dyDescent="0.3">
      <c r="A1" s="13" t="s">
        <v>33</v>
      </c>
      <c r="B1" t="s" vm="1">
        <v>10</v>
      </c>
      <c r="L1" s="25" t="s">
        <v>23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3" spans="1:23" x14ac:dyDescent="0.3">
      <c r="A3" s="13" t="s">
        <v>248</v>
      </c>
      <c r="B3" s="13" t="s">
        <v>249</v>
      </c>
    </row>
    <row r="4" spans="1:23" x14ac:dyDescent="0.3">
      <c r="A4" s="13" t="s">
        <v>246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259</v>
      </c>
    </row>
    <row r="5" spans="1:23" x14ac:dyDescent="0.3">
      <c r="A5" s="14" t="s">
        <v>49</v>
      </c>
      <c r="B5" s="34"/>
      <c r="C5" s="34">
        <v>4</v>
      </c>
      <c r="D5" s="34"/>
      <c r="E5" s="34">
        <v>1</v>
      </c>
      <c r="F5" s="34">
        <v>1</v>
      </c>
      <c r="G5" s="34"/>
      <c r="H5" s="34"/>
      <c r="I5" s="34">
        <v>1</v>
      </c>
      <c r="J5" s="34"/>
      <c r="K5" s="34">
        <v>1</v>
      </c>
    </row>
    <row r="6" spans="1:23" x14ac:dyDescent="0.3">
      <c r="A6" s="14" t="s">
        <v>36</v>
      </c>
      <c r="B6" s="34">
        <v>2</v>
      </c>
      <c r="C6" s="34">
        <v>6</v>
      </c>
      <c r="D6" s="34">
        <v>7</v>
      </c>
      <c r="E6" s="34">
        <v>4</v>
      </c>
      <c r="F6" s="34">
        <v>1</v>
      </c>
      <c r="G6" s="34">
        <v>3</v>
      </c>
      <c r="H6" s="34">
        <v>5</v>
      </c>
      <c r="I6" s="34">
        <v>3</v>
      </c>
      <c r="J6" s="34">
        <v>4</v>
      </c>
      <c r="K6" s="34">
        <v>2</v>
      </c>
    </row>
    <row r="7" spans="1:23" x14ac:dyDescent="0.3">
      <c r="A7" s="14" t="s">
        <v>44</v>
      </c>
      <c r="B7" s="34">
        <v>1</v>
      </c>
      <c r="C7" s="34">
        <v>3</v>
      </c>
      <c r="D7" s="34">
        <v>2</v>
      </c>
      <c r="E7" s="34">
        <v>1</v>
      </c>
      <c r="F7" s="34"/>
      <c r="G7" s="34">
        <v>1</v>
      </c>
      <c r="H7" s="34">
        <v>2</v>
      </c>
      <c r="I7" s="34">
        <v>4</v>
      </c>
      <c r="J7" s="34">
        <v>1</v>
      </c>
      <c r="K7" s="34"/>
    </row>
    <row r="8" spans="1:23" x14ac:dyDescent="0.3">
      <c r="A8" s="14" t="s">
        <v>40</v>
      </c>
      <c r="B8" s="34">
        <v>1</v>
      </c>
      <c r="C8" s="34">
        <v>3</v>
      </c>
      <c r="D8" s="34">
        <v>3</v>
      </c>
      <c r="E8" s="34">
        <v>1</v>
      </c>
      <c r="F8" s="34">
        <v>2</v>
      </c>
      <c r="G8" s="34">
        <v>1</v>
      </c>
      <c r="H8" s="34">
        <v>1</v>
      </c>
      <c r="I8" s="34">
        <v>1</v>
      </c>
      <c r="J8" s="34">
        <v>2</v>
      </c>
      <c r="K8" s="34">
        <v>2</v>
      </c>
    </row>
    <row r="9" spans="1:23" x14ac:dyDescent="0.3">
      <c r="A9" s="14" t="s">
        <v>38</v>
      </c>
      <c r="B9" s="34">
        <v>1</v>
      </c>
      <c r="C9" s="34">
        <v>2</v>
      </c>
      <c r="D9" s="34"/>
      <c r="E9" s="34">
        <v>1</v>
      </c>
      <c r="F9" s="34">
        <v>2</v>
      </c>
      <c r="G9" s="34"/>
      <c r="H9" s="34"/>
      <c r="I9" s="34">
        <v>2</v>
      </c>
      <c r="J9" s="34"/>
      <c r="K9" s="34">
        <v>1</v>
      </c>
    </row>
    <row r="10" spans="1:23" x14ac:dyDescent="0.3">
      <c r="A10" s="14" t="s">
        <v>42</v>
      </c>
      <c r="B10" s="34">
        <v>2</v>
      </c>
      <c r="C10" s="34">
        <v>4</v>
      </c>
      <c r="D10" s="34">
        <v>1</v>
      </c>
      <c r="E10" s="34">
        <v>2</v>
      </c>
      <c r="F10" s="34">
        <v>1</v>
      </c>
      <c r="G10" s="34">
        <v>1</v>
      </c>
      <c r="H10" s="34">
        <v>3</v>
      </c>
      <c r="I10" s="34">
        <v>2</v>
      </c>
      <c r="J10" s="34">
        <v>1</v>
      </c>
      <c r="K10" s="34">
        <v>2</v>
      </c>
    </row>
    <row r="11" spans="1:23" x14ac:dyDescent="0.3">
      <c r="A11" s="23" t="s">
        <v>260</v>
      </c>
      <c r="B11" s="24">
        <f t="shared" ref="B11:K11" si="0">AVERAGE(B6:B10)</f>
        <v>1.4</v>
      </c>
      <c r="C11" s="24">
        <f t="shared" si="0"/>
        <v>3.6</v>
      </c>
      <c r="D11" s="24">
        <f t="shared" si="0"/>
        <v>3.25</v>
      </c>
      <c r="E11" s="24">
        <f t="shared" si="0"/>
        <v>1.8</v>
      </c>
      <c r="F11" s="24">
        <f t="shared" si="0"/>
        <v>1.5</v>
      </c>
      <c r="G11" s="24">
        <f t="shared" si="0"/>
        <v>1.5</v>
      </c>
      <c r="H11" s="24">
        <f t="shared" si="0"/>
        <v>2.75</v>
      </c>
      <c r="I11" s="24">
        <f t="shared" si="0"/>
        <v>2.4</v>
      </c>
      <c r="J11" s="24">
        <f t="shared" si="0"/>
        <v>2</v>
      </c>
      <c r="K11" s="24">
        <f t="shared" si="0"/>
        <v>1.75</v>
      </c>
    </row>
    <row r="12" spans="1:23" x14ac:dyDescent="0.3">
      <c r="L1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07B5-7610-4D40-A462-505E76911AA8}">
  <dimension ref="A1:T12"/>
  <sheetViews>
    <sheetView workbookViewId="0">
      <selection activeCell="I1" sqref="I1:N1"/>
    </sheetView>
  </sheetViews>
  <sheetFormatPr defaultRowHeight="14.4" x14ac:dyDescent="0.3"/>
  <cols>
    <col min="1" max="1" width="21.33203125" bestFit="1" customWidth="1"/>
    <col min="2" max="2" width="15.5546875" bestFit="1" customWidth="1"/>
    <col min="3" max="3" width="8.109375" customWidth="1"/>
    <col min="4" max="4" width="7.77734375" customWidth="1"/>
    <col min="5" max="5" width="8.5546875" customWidth="1"/>
    <col min="6" max="6" width="7.33203125" customWidth="1"/>
    <col min="7" max="7" width="9.21875" customWidth="1"/>
    <col min="8" max="8" width="4" hidden="1" customWidth="1"/>
    <col min="9" max="9" width="10.5546875" customWidth="1"/>
    <col min="10" max="10" width="8.109375" customWidth="1"/>
    <col min="11" max="11" width="10.5546875" bestFit="1" customWidth="1"/>
    <col min="12" max="13" width="6.6640625" bestFit="1" customWidth="1"/>
    <col min="14" max="14" width="13" customWidth="1"/>
    <col min="15" max="15" width="10.5546875" bestFit="1" customWidth="1"/>
    <col min="16" max="26" width="6.77734375" bestFit="1" customWidth="1"/>
    <col min="27" max="40" width="6.5546875" bestFit="1" customWidth="1"/>
    <col min="41" max="48" width="7" bestFit="1" customWidth="1"/>
    <col min="49" max="55" width="6.33203125" bestFit="1" customWidth="1"/>
    <col min="56" max="60" width="5.88671875" bestFit="1" customWidth="1"/>
    <col min="61" max="69" width="6.6640625" bestFit="1" customWidth="1"/>
    <col min="70" max="79" width="6.88671875" bestFit="1" customWidth="1"/>
    <col min="80" max="83" width="6.6640625" bestFit="1" customWidth="1"/>
    <col min="84" max="84" width="10.5546875" bestFit="1" customWidth="1"/>
  </cols>
  <sheetData>
    <row r="1" spans="1:20" x14ac:dyDescent="0.3">
      <c r="I1" s="33" t="s">
        <v>24</v>
      </c>
      <c r="J1" s="33"/>
      <c r="K1" s="33"/>
      <c r="L1" s="33"/>
      <c r="M1" s="33"/>
      <c r="N1" s="33"/>
      <c r="O1" s="12"/>
      <c r="P1" s="12"/>
      <c r="Q1" s="12"/>
      <c r="R1" s="12"/>
      <c r="S1" s="12"/>
      <c r="T1" s="12"/>
    </row>
    <row r="2" spans="1:20" x14ac:dyDescent="0.3">
      <c r="A2" s="13" t="s">
        <v>33</v>
      </c>
      <c r="B2" t="s">
        <v>15</v>
      </c>
    </row>
    <row r="4" spans="1:20" x14ac:dyDescent="0.3">
      <c r="A4" s="13" t="s">
        <v>262</v>
      </c>
      <c r="B4" s="13" t="s">
        <v>249</v>
      </c>
    </row>
    <row r="5" spans="1:20" x14ac:dyDescent="0.3">
      <c r="A5" s="13" t="s">
        <v>246</v>
      </c>
      <c r="B5" t="s">
        <v>251</v>
      </c>
      <c r="C5" t="s">
        <v>252</v>
      </c>
      <c r="D5" t="s">
        <v>253</v>
      </c>
      <c r="E5" t="s">
        <v>254</v>
      </c>
      <c r="F5" t="s">
        <v>255</v>
      </c>
      <c r="G5" t="s">
        <v>257</v>
      </c>
      <c r="H5" t="s">
        <v>258</v>
      </c>
      <c r="I5" t="s">
        <v>259</v>
      </c>
    </row>
    <row r="6" spans="1:20" x14ac:dyDescent="0.3">
      <c r="A6" s="14" t="s">
        <v>49</v>
      </c>
      <c r="C6">
        <v>1</v>
      </c>
      <c r="F6">
        <v>1</v>
      </c>
      <c r="H6">
        <v>1</v>
      </c>
    </row>
    <row r="7" spans="1:20" x14ac:dyDescent="0.3">
      <c r="A7" s="14" t="s">
        <v>36</v>
      </c>
      <c r="C7">
        <v>3</v>
      </c>
      <c r="G7">
        <v>1</v>
      </c>
    </row>
    <row r="8" spans="1:20" x14ac:dyDescent="0.3">
      <c r="A8" s="14" t="s">
        <v>44</v>
      </c>
      <c r="B8">
        <v>1</v>
      </c>
      <c r="D8">
        <v>1</v>
      </c>
    </row>
    <row r="9" spans="1:20" x14ac:dyDescent="0.3">
      <c r="A9" s="14" t="s">
        <v>40</v>
      </c>
      <c r="C9">
        <v>1</v>
      </c>
      <c r="F9">
        <v>1</v>
      </c>
      <c r="I9">
        <v>1</v>
      </c>
    </row>
    <row r="10" spans="1:20" x14ac:dyDescent="0.3">
      <c r="A10" s="14" t="s">
        <v>38</v>
      </c>
      <c r="C10">
        <v>1</v>
      </c>
    </row>
    <row r="11" spans="1:20" x14ac:dyDescent="0.3">
      <c r="A11" s="14" t="s">
        <v>42</v>
      </c>
      <c r="D11">
        <v>1</v>
      </c>
      <c r="E11">
        <v>1</v>
      </c>
      <c r="H11">
        <v>1</v>
      </c>
    </row>
    <row r="12" spans="1:20" x14ac:dyDescent="0.3">
      <c r="A12" s="17" t="s">
        <v>260</v>
      </c>
      <c r="B12" s="18">
        <f t="shared" ref="B12:G12" si="0">AVERAGE(B6:B11)</f>
        <v>1</v>
      </c>
      <c r="C12" s="18">
        <f t="shared" si="0"/>
        <v>1.5</v>
      </c>
      <c r="D12" s="18">
        <f t="shared" si="0"/>
        <v>1</v>
      </c>
      <c r="E12" s="18">
        <f t="shared" si="0"/>
        <v>1</v>
      </c>
      <c r="F12" s="18">
        <f t="shared" si="0"/>
        <v>1</v>
      </c>
      <c r="G12" s="18">
        <f t="shared" si="0"/>
        <v>1</v>
      </c>
      <c r="H12" s="18">
        <f>AVERAGE(H6:H10)</f>
        <v>1</v>
      </c>
      <c r="I12" s="18">
        <f>AVERAGE(I6:I11)</f>
        <v>1</v>
      </c>
    </row>
  </sheetData>
  <mergeCells count="1">
    <mergeCell ref="I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8C68-49DD-41C3-BFF8-91BFF5809F7A}">
  <dimension ref="A1:P22"/>
  <sheetViews>
    <sheetView tabSelected="1" workbookViewId="0">
      <selection activeCell="I19" sqref="I19"/>
    </sheetView>
  </sheetViews>
  <sheetFormatPr defaultRowHeight="14.4" x14ac:dyDescent="0.3"/>
  <cols>
    <col min="1" max="1" width="24.88671875" bestFit="1" customWidth="1"/>
    <col min="2" max="2" width="15.5546875" bestFit="1" customWidth="1"/>
    <col min="3" max="3" width="20.109375" customWidth="1"/>
    <col min="4" max="4" width="8.109375" customWidth="1"/>
    <col min="5" max="5" width="13.77734375" bestFit="1" customWidth="1"/>
    <col min="6" max="6" width="7.44140625" customWidth="1"/>
    <col min="7" max="7" width="11.21875" bestFit="1" customWidth="1"/>
    <col min="8" max="8" width="10.5546875" bestFit="1" customWidth="1"/>
  </cols>
  <sheetData>
    <row r="1" spans="1:16" x14ac:dyDescent="0.3">
      <c r="E1" s="31" t="s">
        <v>25</v>
      </c>
      <c r="F1" s="31"/>
      <c r="G1" s="31"/>
      <c r="H1" s="31"/>
      <c r="I1" s="31"/>
      <c r="J1" s="31"/>
      <c r="K1" s="12"/>
      <c r="L1" s="12"/>
      <c r="M1" s="12"/>
      <c r="N1" s="12"/>
      <c r="O1" s="12"/>
      <c r="P1" s="12"/>
    </row>
    <row r="3" spans="1:16" x14ac:dyDescent="0.3">
      <c r="A3" s="13" t="s">
        <v>248</v>
      </c>
      <c r="B3" s="13" t="s">
        <v>249</v>
      </c>
    </row>
    <row r="4" spans="1:16" x14ac:dyDescent="0.3">
      <c r="A4" s="13" t="s">
        <v>246</v>
      </c>
      <c r="B4" t="s">
        <v>49</v>
      </c>
      <c r="C4" t="s">
        <v>36</v>
      </c>
      <c r="D4" t="s">
        <v>44</v>
      </c>
      <c r="E4" t="s">
        <v>40</v>
      </c>
      <c r="F4" t="s">
        <v>38</v>
      </c>
      <c r="G4" t="s">
        <v>42</v>
      </c>
    </row>
    <row r="5" spans="1:16" x14ac:dyDescent="0.3">
      <c r="A5" s="14" t="s">
        <v>13</v>
      </c>
      <c r="B5">
        <v>4</v>
      </c>
      <c r="C5">
        <v>16</v>
      </c>
      <c r="D5">
        <v>8</v>
      </c>
      <c r="E5">
        <v>6</v>
      </c>
      <c r="F5">
        <v>3</v>
      </c>
      <c r="G5">
        <v>9</v>
      </c>
    </row>
    <row r="6" spans="1:16" x14ac:dyDescent="0.3">
      <c r="A6" s="14" t="s">
        <v>15</v>
      </c>
      <c r="B6">
        <v>4</v>
      </c>
      <c r="C6">
        <v>12</v>
      </c>
      <c r="D6">
        <v>6</v>
      </c>
      <c r="E6">
        <v>6</v>
      </c>
      <c r="F6">
        <v>2</v>
      </c>
      <c r="G6">
        <v>7</v>
      </c>
    </row>
    <row r="7" spans="1:16" x14ac:dyDescent="0.3">
      <c r="A7" s="14" t="s">
        <v>10</v>
      </c>
      <c r="B7">
        <v>5</v>
      </c>
      <c r="C7">
        <v>23</v>
      </c>
      <c r="D7">
        <v>9</v>
      </c>
      <c r="E7">
        <v>7</v>
      </c>
      <c r="F7">
        <v>3</v>
      </c>
      <c r="G7">
        <v>12</v>
      </c>
    </row>
    <row r="8" spans="1:16" x14ac:dyDescent="0.3">
      <c r="A8" s="14" t="s">
        <v>11</v>
      </c>
      <c r="B8">
        <v>4</v>
      </c>
      <c r="C8">
        <v>20</v>
      </c>
      <c r="D8">
        <v>9</v>
      </c>
      <c r="E8">
        <v>6</v>
      </c>
      <c r="F8">
        <v>3</v>
      </c>
      <c r="G8">
        <v>11</v>
      </c>
    </row>
    <row r="9" spans="1:16" x14ac:dyDescent="0.3">
      <c r="A9" s="19" t="s">
        <v>260</v>
      </c>
      <c r="B9" s="20">
        <f>AVERAGE(B5:B8)</f>
        <v>4.25</v>
      </c>
      <c r="C9" s="20">
        <f t="shared" ref="C9:G9" si="0">AVERAGE(C5:C8)</f>
        <v>17.75</v>
      </c>
      <c r="D9" s="20">
        <f t="shared" si="0"/>
        <v>8</v>
      </c>
      <c r="E9" s="20">
        <f t="shared" si="0"/>
        <v>6.25</v>
      </c>
      <c r="F9" s="20">
        <f t="shared" si="0"/>
        <v>2.75</v>
      </c>
      <c r="G9" s="20">
        <f t="shared" si="0"/>
        <v>9.75</v>
      </c>
    </row>
    <row r="17" spans="2:13" x14ac:dyDescent="0.3">
      <c r="B17" s="32" t="s">
        <v>26</v>
      </c>
      <c r="C17" s="32"/>
      <c r="D17" s="32"/>
      <c r="E17" s="32"/>
      <c r="F17" s="32"/>
      <c r="G17" s="12"/>
      <c r="H17" s="12"/>
      <c r="I17" s="12"/>
      <c r="J17" s="12"/>
      <c r="K17" s="12"/>
      <c r="L17" s="12"/>
      <c r="M17" s="12"/>
    </row>
    <row r="19" spans="2:13" x14ac:dyDescent="0.3">
      <c r="B19" s="10" t="s">
        <v>264</v>
      </c>
      <c r="C19" s="10" t="s">
        <v>263</v>
      </c>
    </row>
    <row r="20" spans="2:13" x14ac:dyDescent="0.3">
      <c r="B20" s="10">
        <f>COUNTA('Purchase bills'!C2:'Purchase bills'!C127)</f>
        <v>126</v>
      </c>
      <c r="C20" s="10">
        <f>COUNTA(Table1[Purchase request ID])</f>
        <v>508</v>
      </c>
    </row>
    <row r="22" spans="2:13" x14ac:dyDescent="0.3">
      <c r="B22" s="15">
        <f>(B20/C20)*100</f>
        <v>24.803149606299215</v>
      </c>
    </row>
  </sheetData>
  <mergeCells count="2">
    <mergeCell ref="E1:J1"/>
    <mergeCell ref="B17:F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48CD-C4A6-4FBD-B80B-57F3E2B2831B}">
  <dimension ref="B4:N40"/>
  <sheetViews>
    <sheetView topLeftCell="A17" workbookViewId="0">
      <selection activeCell="P21" sqref="P21"/>
    </sheetView>
  </sheetViews>
  <sheetFormatPr defaultRowHeight="14.4" x14ac:dyDescent="0.3"/>
  <cols>
    <col min="2" max="2" width="16.21875" customWidth="1"/>
    <col min="3" max="3" width="26.6640625" customWidth="1"/>
    <col min="4" max="4" width="18.44140625" customWidth="1"/>
    <col min="5" max="5" width="15.6640625" customWidth="1"/>
    <col min="7" max="7" width="11.109375" customWidth="1"/>
  </cols>
  <sheetData>
    <row r="4" spans="2:14" x14ac:dyDescent="0.3">
      <c r="C4" s="36" t="s">
        <v>27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8" spans="2:14" x14ac:dyDescent="0.3">
      <c r="B8" s="10" t="s">
        <v>31</v>
      </c>
      <c r="C8" s="10" t="s">
        <v>265</v>
      </c>
      <c r="D8" s="10" t="s">
        <v>266</v>
      </c>
      <c r="E8" s="10" t="s">
        <v>267</v>
      </c>
    </row>
    <row r="9" spans="2:14" x14ac:dyDescent="0.3">
      <c r="B9" t="str" cm="1">
        <f t="array" ref="B9:B14">_xlfn.UNIQUE(Table2[Department])</f>
        <v>Hyderabad site</v>
      </c>
      <c r="C9" s="35">
        <f>_xlfn.XLOOKUP('Answer 7&amp;8'!B9,Table1[Department],Table1[Status change date])</f>
        <v>45315</v>
      </c>
      <c r="D9" s="35">
        <f>_xlfn.XLOOKUP(B9,Table2[Department],Table2[Status change date])</f>
        <v>45334</v>
      </c>
      <c r="E9" s="18">
        <f>DATEDIF(C9,D9,"d")</f>
        <v>19</v>
      </c>
    </row>
    <row r="10" spans="2:14" x14ac:dyDescent="0.3">
      <c r="B10" t="str">
        <v>HR</v>
      </c>
      <c r="C10" s="35">
        <f>_xlfn.XLOOKUP('Answer 7&amp;8'!B10,Table1[Department],Table1[Status change date])</f>
        <v>45318</v>
      </c>
      <c r="D10" s="35">
        <f>_xlfn.XLOOKUP(B10,Table2[Department],Table2[Status change date])</f>
        <v>45335</v>
      </c>
      <c r="E10" s="18">
        <f t="shared" ref="E10:E14" si="0">DATEDIF(C10,D10,"d")</f>
        <v>17</v>
      </c>
    </row>
    <row r="11" spans="2:14" x14ac:dyDescent="0.3">
      <c r="B11" t="str">
        <v>IT</v>
      </c>
      <c r="C11" s="35">
        <f>_xlfn.XLOOKUP('Answer 7&amp;8'!B11,Table1[Department],Table1[Status change date])</f>
        <v>45314</v>
      </c>
      <c r="D11" s="35">
        <f>_xlfn.XLOOKUP(B11,Table2[Department],Table2[Status change date])</f>
        <v>45343</v>
      </c>
      <c r="E11" s="18">
        <f t="shared" si="0"/>
        <v>29</v>
      </c>
    </row>
    <row r="12" spans="2:14" x14ac:dyDescent="0.3">
      <c r="B12" t="str">
        <v>ELMD</v>
      </c>
      <c r="C12" s="35">
        <f>_xlfn.XLOOKUP('Answer 7&amp;8'!B12,Table1[Department],Table1[Status change date])</f>
        <v>45314</v>
      </c>
      <c r="D12" s="35">
        <f>_xlfn.XLOOKUP(B12,Table2[Department],Table2[Status change date])</f>
        <v>45344</v>
      </c>
      <c r="E12" s="18">
        <f t="shared" si="0"/>
        <v>30</v>
      </c>
    </row>
    <row r="13" spans="2:14" x14ac:dyDescent="0.3">
      <c r="B13" t="str">
        <v>Chennai site</v>
      </c>
      <c r="C13" s="35">
        <f>_xlfn.XLOOKUP('Answer 7&amp;8'!B13,Table1[Department],Table1[Status change date])</f>
        <v>45323</v>
      </c>
      <c r="D13" s="35">
        <f>_xlfn.XLOOKUP(B13,Table2[Department],Table2[Status change date])</f>
        <v>45349</v>
      </c>
      <c r="E13" s="18">
        <f t="shared" si="0"/>
        <v>26</v>
      </c>
    </row>
    <row r="14" spans="2:14" x14ac:dyDescent="0.3">
      <c r="B14" t="str">
        <v>Mumbai site</v>
      </c>
      <c r="C14" s="35">
        <f>_xlfn.XLOOKUP('Answer 7&amp;8'!B14,Table1[Department],Table1[Status change date])</f>
        <v>45315</v>
      </c>
      <c r="D14" s="35">
        <f>_xlfn.XLOOKUP(B14,Table2[Department],Table2[Status change date])</f>
        <v>45362</v>
      </c>
      <c r="E14" s="18">
        <f t="shared" si="0"/>
        <v>47</v>
      </c>
    </row>
    <row r="20" spans="3:14" x14ac:dyDescent="0.3">
      <c r="C20" s="38" t="s">
        <v>28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2" spans="3:14" x14ac:dyDescent="0.3">
      <c r="C22" s="37" t="s">
        <v>268</v>
      </c>
      <c r="D22" s="37"/>
      <c r="E22" s="37"/>
      <c r="F22" s="37"/>
      <c r="G22" s="37"/>
    </row>
    <row r="23" spans="3:14" x14ac:dyDescent="0.3">
      <c r="C23" t="s">
        <v>269</v>
      </c>
    </row>
    <row r="25" spans="3:14" x14ac:dyDescent="0.3">
      <c r="C25" s="42" t="s">
        <v>270</v>
      </c>
      <c r="D25" s="39" t="s">
        <v>271</v>
      </c>
      <c r="E25" s="39"/>
      <c r="F25" s="39"/>
      <c r="G25" s="39"/>
      <c r="H25" s="39"/>
      <c r="I25" s="39"/>
    </row>
    <row r="27" spans="3:14" x14ac:dyDescent="0.3">
      <c r="C27" s="43" t="s">
        <v>272</v>
      </c>
      <c r="D27" s="30" t="s">
        <v>273</v>
      </c>
      <c r="E27" s="30"/>
      <c r="F27" s="30"/>
      <c r="G27" s="30"/>
      <c r="H27" s="30"/>
    </row>
    <row r="29" spans="3:14" x14ac:dyDescent="0.3">
      <c r="C29" s="43" t="s">
        <v>274</v>
      </c>
      <c r="D29" s="30" t="s">
        <v>275</v>
      </c>
      <c r="E29" s="30"/>
      <c r="F29" s="30"/>
      <c r="G29" s="30"/>
      <c r="H29" s="30"/>
    </row>
    <row r="31" spans="3:14" x14ac:dyDescent="0.3">
      <c r="C31" s="42" t="s">
        <v>276</v>
      </c>
      <c r="D31" s="40" t="s">
        <v>277</v>
      </c>
      <c r="E31" s="40"/>
      <c r="F31" s="40"/>
      <c r="G31" s="40"/>
      <c r="H31" s="40"/>
      <c r="I31" s="40"/>
    </row>
    <row r="33" spans="3:12" x14ac:dyDescent="0.3">
      <c r="C33" s="42" t="s">
        <v>278</v>
      </c>
      <c r="D33" s="30" t="s">
        <v>279</v>
      </c>
      <c r="E33" s="30"/>
      <c r="F33" s="30"/>
      <c r="G33" s="30"/>
      <c r="H33" s="30"/>
      <c r="I33" s="30"/>
      <c r="J33" s="30"/>
      <c r="K33" s="30"/>
      <c r="L33" s="30"/>
    </row>
    <row r="35" spans="3:12" x14ac:dyDescent="0.3">
      <c r="D35" s="41" t="s">
        <v>280</v>
      </c>
      <c r="E35" s="41"/>
      <c r="F35" s="41"/>
      <c r="G35" s="41"/>
    </row>
    <row r="40" spans="3:12" x14ac:dyDescent="0.3">
      <c r="C40" s="16"/>
    </row>
  </sheetData>
  <mergeCells count="9">
    <mergeCell ref="D31:I31"/>
    <mergeCell ref="D33:L33"/>
    <mergeCell ref="D35:G35"/>
    <mergeCell ref="C4:N4"/>
    <mergeCell ref="C20:N20"/>
    <mergeCell ref="C22:G22"/>
    <mergeCell ref="D25:I25"/>
    <mergeCell ref="D27:H27"/>
    <mergeCell ref="D29:H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9706CA5-63EC-4C0D-B7C0-E314DFBA2239}">
  <ds:schemaRefs/>
</ds:datastoreItem>
</file>

<file path=customXml/itemProps2.xml><?xml version="1.0" encoding="utf-8"?>
<ds:datastoreItem xmlns:ds="http://schemas.openxmlformats.org/officeDocument/2006/customXml" ds:itemID="{13416418-21EE-4EC7-AB31-7DE30F12EE14}">
  <ds:schemaRefs/>
</ds:datastoreItem>
</file>

<file path=customXml/itemProps3.xml><?xml version="1.0" encoding="utf-8"?>
<ds:datastoreItem xmlns:ds="http://schemas.openxmlformats.org/officeDocument/2006/customXml" ds:itemID="{4E743EFC-A81F-47E8-87B2-79FD2EEF5C1C}">
  <ds:schemaRefs/>
</ds:datastoreItem>
</file>

<file path=customXml/itemProps4.xml><?xml version="1.0" encoding="utf-8"?>
<ds:datastoreItem xmlns:ds="http://schemas.openxmlformats.org/officeDocument/2006/customXml" ds:itemID="{0CE73070-E0C9-4EAF-8511-159294F49991}">
  <ds:schemaRefs/>
</ds:datastoreItem>
</file>

<file path=customXml/itemProps5.xml><?xml version="1.0" encoding="utf-8"?>
<ds:datastoreItem xmlns:ds="http://schemas.openxmlformats.org/officeDocument/2006/customXml" ds:itemID="{EC53E841-E97C-4662-9822-25F7B7068D59}">
  <ds:schemaRefs/>
</ds:datastoreItem>
</file>

<file path=customXml/itemProps6.xml><?xml version="1.0" encoding="utf-8"?>
<ds:datastoreItem xmlns:ds="http://schemas.openxmlformats.org/officeDocument/2006/customXml" ds:itemID="{4083C432-8A9F-4DA3-A8E9-C27B3D45B7B9}">
  <ds:schemaRefs/>
</ds:datastoreItem>
</file>

<file path=customXml/itemProps7.xml><?xml version="1.0" encoding="utf-8"?>
<ds:datastoreItem xmlns:ds="http://schemas.openxmlformats.org/officeDocument/2006/customXml" ds:itemID="{5A57A8F8-4CE4-4D26-8232-E0FB5B2F7C47}">
  <ds:schemaRefs/>
</ds:datastoreItem>
</file>

<file path=customXml/itemProps8.xml><?xml version="1.0" encoding="utf-8"?>
<ds:datastoreItem xmlns:ds="http://schemas.openxmlformats.org/officeDocument/2006/customXml" ds:itemID="{9ADF5506-5715-4956-B3A4-DA4830F45B79}">
  <ds:schemaRefs/>
</ds:datastoreItem>
</file>

<file path=customXml/itemProps9.xml><?xml version="1.0" encoding="utf-8"?>
<ds:datastoreItem xmlns:ds="http://schemas.openxmlformats.org/officeDocument/2006/customXml" ds:itemID="{94E42FDC-CA5B-466C-B13F-B3C1C2DDC6F7}">
  <ds:schemaRefs/>
</ds:datastoreItem>
</file>

<file path=customXml/itemProps10.xml><?xml version="1.0" encoding="utf-8"?>
<ds:datastoreItem xmlns:ds="http://schemas.openxmlformats.org/officeDocument/2006/customXml" ds:itemID="{6BAB0384-336C-4649-932D-08107A6088FD}">
  <ds:schemaRefs/>
</ds:datastoreItem>
</file>

<file path=customXml/itemProps11.xml><?xml version="1.0" encoding="utf-8"?>
<ds:datastoreItem xmlns:ds="http://schemas.openxmlformats.org/officeDocument/2006/customXml" ds:itemID="{50B6C8E9-0685-4ADA-96EA-B55839A610B8}">
  <ds:schemaRefs/>
</ds:datastoreItem>
</file>

<file path=customXml/itemProps12.xml><?xml version="1.0" encoding="utf-8"?>
<ds:datastoreItem xmlns:ds="http://schemas.openxmlformats.org/officeDocument/2006/customXml" ds:itemID="{59256A93-2DFD-4FA9-B9C7-53E098B22021}">
  <ds:schemaRefs/>
</ds:datastoreItem>
</file>

<file path=customXml/itemProps13.xml><?xml version="1.0" encoding="utf-8"?>
<ds:datastoreItem xmlns:ds="http://schemas.openxmlformats.org/officeDocument/2006/customXml" ds:itemID="{A8C9DB31-4D28-457F-A275-0B4D0AF1F36C}">
  <ds:schemaRefs/>
</ds:datastoreItem>
</file>

<file path=customXml/itemProps14.xml><?xml version="1.0" encoding="utf-8"?>
<ds:datastoreItem xmlns:ds="http://schemas.openxmlformats.org/officeDocument/2006/customXml" ds:itemID="{B4FA352D-EAAE-4176-B97C-0376C61889F0}">
  <ds:schemaRefs/>
</ds:datastoreItem>
</file>

<file path=customXml/itemProps15.xml><?xml version="1.0" encoding="utf-8"?>
<ds:datastoreItem xmlns:ds="http://schemas.openxmlformats.org/officeDocument/2006/customXml" ds:itemID="{96BD4EBD-B913-4F8D-A3AA-589E55FC1979}">
  <ds:schemaRefs/>
</ds:datastoreItem>
</file>

<file path=customXml/itemProps16.xml><?xml version="1.0" encoding="utf-8"?>
<ds:datastoreItem xmlns:ds="http://schemas.openxmlformats.org/officeDocument/2006/customXml" ds:itemID="{3A733FF3-AD14-4A22-8F65-24C541F2A3CE}">
  <ds:schemaRefs/>
</ds:datastoreItem>
</file>

<file path=customXml/itemProps17.xml><?xml version="1.0" encoding="utf-8"?>
<ds:datastoreItem xmlns:ds="http://schemas.openxmlformats.org/officeDocument/2006/customXml" ds:itemID="{290B47EC-06E6-4F44-9585-6A5460BF98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details</vt:lpstr>
      <vt:lpstr>Purchase requests</vt:lpstr>
      <vt:lpstr>Purchase orders</vt:lpstr>
      <vt:lpstr>Purchase bills</vt:lpstr>
      <vt:lpstr>Answer 1 &amp; 2</vt:lpstr>
      <vt:lpstr>Answer 3</vt:lpstr>
      <vt:lpstr>Answer 4</vt:lpstr>
      <vt:lpstr>Answer 5 &amp; 6</vt:lpstr>
      <vt:lpstr>Answer 7&amp;8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ERP Admin</dc:creator>
  <cp:keywords/>
  <dc:description/>
  <cp:lastModifiedBy>Mohammed Rehan</cp:lastModifiedBy>
  <cp:revision/>
  <dcterms:created xsi:type="dcterms:W3CDTF">2024-03-28T13:09:53Z</dcterms:created>
  <dcterms:modified xsi:type="dcterms:W3CDTF">2024-11-02T08:28:47Z</dcterms:modified>
  <cp:category/>
  <cp:contentStatus/>
</cp:coreProperties>
</file>