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\3 Excel Academy\1 formulas and data operations\Excel formulas &amp; data operations course\Exercises\"/>
    </mc:Choice>
  </mc:AlternateContent>
  <bookViews>
    <workbookView xWindow="0" yWindow="0" windowWidth="20490" windowHeight="7620" activeTab="4"/>
  </bookViews>
  <sheets>
    <sheet name="DIY 1" sheetId="1" r:id="rId1"/>
    <sheet name="DIY 2" sheetId="2" r:id="rId2"/>
    <sheet name="DIY 3" sheetId="3" r:id="rId3"/>
    <sheet name="DIY 4" sheetId="4" r:id="rId4"/>
    <sheet name="DIY 5" sheetId="5" r:id="rId5"/>
  </sheets>
  <definedNames>
    <definedName name="VAT_1">'DIY 5'!$E$4</definedName>
    <definedName name="VAT_2">8%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5" l="1"/>
  <c r="C19" i="5"/>
  <c r="C20" i="5"/>
  <c r="C21" i="5"/>
  <c r="C22" i="5"/>
  <c r="C23" i="5"/>
  <c r="C24" i="5"/>
  <c r="C25" i="5"/>
  <c r="C26" i="5"/>
  <c r="C27" i="5"/>
  <c r="C28" i="5"/>
  <c r="C17" i="5"/>
  <c r="C3" i="5"/>
  <c r="C4" i="5"/>
  <c r="C5" i="5"/>
  <c r="C6" i="5"/>
  <c r="C7" i="5"/>
  <c r="C8" i="5"/>
  <c r="C9" i="5"/>
  <c r="C10" i="5"/>
  <c r="C11" i="5"/>
  <c r="C12" i="5"/>
  <c r="C13" i="5"/>
  <c r="C2" i="5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E2" i="4"/>
  <c r="D2" i="4"/>
  <c r="C2" i="3"/>
  <c r="B17" i="3"/>
  <c r="B16" i="3"/>
  <c r="B15" i="3"/>
  <c r="B14" i="3"/>
  <c r="F2" i="2"/>
  <c r="B16" i="1"/>
  <c r="B15" i="1"/>
  <c r="B14" i="1"/>
  <c r="B5" i="1"/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</calcChain>
</file>

<file path=xl/sharedStrings.xml><?xml version="1.0" encoding="utf-8"?>
<sst xmlns="http://schemas.openxmlformats.org/spreadsheetml/2006/main" count="91" uniqueCount="50">
  <si>
    <t>Distance (km)</t>
  </si>
  <si>
    <t>Average fuel consumption</t>
  </si>
  <si>
    <t>Calculate weighted average fuel consumption for the entire route.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</si>
  <si>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</si>
  <si>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</si>
  <si>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</si>
  <si>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</si>
  <si>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</si>
  <si>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</si>
  <si>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</si>
  <si>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</si>
  <si>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</si>
  <si>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</si>
  <si>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</si>
  <si>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</si>
  <si>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</si>
  <si>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</t>
  </si>
  <si>
    <t>Running sales</t>
  </si>
  <si>
    <t>Sales Total</t>
  </si>
  <si>
    <t>Average monthly sales</t>
  </si>
  <si>
    <t>Max monthly sales</t>
  </si>
  <si>
    <t>No. of months</t>
  </si>
  <si>
    <t>Correct the formulas.</t>
  </si>
  <si>
    <t>Sales (EUR) 2018</t>
  </si>
  <si>
    <t>Sales (EUR) 2019</t>
  </si>
  <si>
    <t>Sales PLN 2018</t>
  </si>
  <si>
    <t>Sales PLN 2019</t>
  </si>
  <si>
    <t>EUR rate 2018</t>
  </si>
  <si>
    <t>EUR rate 2019</t>
  </si>
  <si>
    <t>Calculate with a single formula.</t>
  </si>
  <si>
    <t>Interest costs</t>
  </si>
  <si>
    <t>Fee and commission expenses</t>
  </si>
  <si>
    <t>General administrative expenses</t>
  </si>
  <si>
    <t>Depreciation</t>
  </si>
  <si>
    <t>Income tax (19%)</t>
  </si>
  <si>
    <t>Net profit</t>
  </si>
  <si>
    <t>Net impairment losses</t>
  </si>
  <si>
    <t>EBIT</t>
  </si>
  <si>
    <t>Total income</t>
  </si>
  <si>
    <t>Profit on commercial activities</t>
  </si>
  <si>
    <t>Profit on investment papers</t>
  </si>
  <si>
    <t>Interest revenues</t>
  </si>
  <si>
    <t>Fee and commission revenues</t>
  </si>
  <si>
    <t>Dividend revenues</t>
  </si>
  <si>
    <t>Other operating revenues</t>
  </si>
  <si>
    <t>Other operating costs</t>
  </si>
  <si>
    <t>Complete the P&amp;L statement.</t>
  </si>
  <si>
    <t>Build a defined name VAT1 and VAT2 for a VAT rate of 23% and 8% and multiply the sales by it.</t>
  </si>
  <si>
    <t>VAT1</t>
  </si>
  <si>
    <t>VAT2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</si>
</sst>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zcionka tekstu podstawowego"/>
      <charset val="238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164" fontId="1" fillId="2" borderId="0" xfId="0" applyNumberFormat="1" applyFont="1" applyFill="1"/>
    <xf numFmtId="164" fontId="0" fillId="2" borderId="0" xfId="0" applyNumberFormat="1" applyFill="1"/>
    <xf numFmtId="2" fontId="1" fillId="2" borderId="0" xfId="0" applyNumberFormat="1" applyFont="1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5" sqref="B5"/>
    </sheetView>
  </sheetViews>
  <sheetFormatPr defaultRowHeight="15"/>
  <cols>
    <col min="1" max="1" width="38.85546875" bestFit="1" customWidth="1"/>
    <col min="2" max="2" width="9.5703125" bestFit="1" customWidth="1"/>
    <col min="4" max="4" width="34.85546875" bestFit="1" customWidth="1"/>
  </cols>
  <sheetData>
    <row r="1" spans="1:9">
      <c r="A1" s="5" t="s">
        <v>41</v>
      </c>
      <c r="B1" s="2">
        <v>3421.7</v>
      </c>
      <c r="D1" s="3"/>
      <c r="I1" t="s">
        <v>46</v>
      </c>
    </row>
    <row r="2" spans="1:9">
      <c r="A2" s="5" t="s">
        <v>30</v>
      </c>
      <c r="B2" s="2">
        <v>-1610.74</v>
      </c>
      <c r="D2" s="3"/>
    </row>
    <row r="3" spans="1:9">
      <c r="A3" s="5" t="s">
        <v>42</v>
      </c>
      <c r="B3" s="2">
        <v>1178.75</v>
      </c>
      <c r="D3" s="3"/>
    </row>
    <row r="4" spans="1:9">
      <c r="A4" s="5" t="s">
        <v>31</v>
      </c>
      <c r="B4" s="2">
        <v>-432.83</v>
      </c>
      <c r="D4" s="3"/>
    </row>
    <row r="5" spans="1:9">
      <c r="A5" s="6" t="s">
        <v>38</v>
      </c>
      <c r="B5" s="9">
        <f>SUM(B1:B4)</f>
        <v>2556.88</v>
      </c>
      <c r="D5" s="3"/>
    </row>
    <row r="6" spans="1:9">
      <c r="A6" s="5" t="s">
        <v>43</v>
      </c>
      <c r="B6" s="2">
        <v>8.17</v>
      </c>
      <c r="D6" s="3"/>
    </row>
    <row r="7" spans="1:9">
      <c r="A7" s="5" t="s">
        <v>39</v>
      </c>
      <c r="B7" s="2">
        <v>410.67</v>
      </c>
      <c r="D7" s="3"/>
    </row>
    <row r="8" spans="1:9">
      <c r="A8" s="5" t="s">
        <v>40</v>
      </c>
      <c r="B8" s="2">
        <v>45.15</v>
      </c>
      <c r="D8" s="3"/>
    </row>
    <row r="9" spans="1:9">
      <c r="A9" s="5" t="s">
        <v>44</v>
      </c>
      <c r="B9" s="2">
        <v>311.27</v>
      </c>
      <c r="D9" s="3"/>
    </row>
    <row r="10" spans="1:9">
      <c r="A10" s="5" t="s">
        <v>36</v>
      </c>
      <c r="B10" s="2">
        <v>-634.78</v>
      </c>
      <c r="D10" s="3"/>
    </row>
    <row r="11" spans="1:9">
      <c r="A11" s="5" t="s">
        <v>32</v>
      </c>
      <c r="B11" s="2">
        <v>-1380.35</v>
      </c>
      <c r="D11" s="3"/>
    </row>
    <row r="12" spans="1:9">
      <c r="A12" s="5" t="s">
        <v>33</v>
      </c>
      <c r="B12" s="2">
        <v>-236.92</v>
      </c>
      <c r="D12" s="3"/>
    </row>
    <row r="13" spans="1:9">
      <c r="A13" s="5" t="s">
        <v>45</v>
      </c>
      <c r="B13" s="2">
        <v>-207.59</v>
      </c>
      <c r="D13" s="3"/>
    </row>
    <row r="14" spans="1:9">
      <c r="A14" s="6" t="s">
        <v>37</v>
      </c>
      <c r="B14" s="7">
        <f>SUM(B5:B13)</f>
        <v>872.50000000000057</v>
      </c>
      <c r="C14" s="3"/>
    </row>
    <row r="15" spans="1:9">
      <c r="A15" s="5" t="s">
        <v>34</v>
      </c>
      <c r="B15" s="8">
        <f>B14*19%</f>
        <v>165.77500000000012</v>
      </c>
    </row>
    <row r="16" spans="1:9">
      <c r="A16" s="6" t="s">
        <v>35</v>
      </c>
      <c r="B16" s="7">
        <f>B14-B15</f>
        <v>706.72500000000048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2" sqref="F2"/>
    </sheetView>
  </sheetViews>
  <sheetFormatPr defaultRowHeight="15"/>
  <cols>
    <col min="1" max="1" width="12" customWidth="1"/>
    <col min="2" max="2" width="22.42578125" bestFit="1" customWidth="1"/>
    <col min="6" max="6" width="38.5703125" bestFit="1" customWidth="1"/>
  </cols>
  <sheetData>
    <row r="1" spans="1:6">
      <c r="A1" t="s">
        <v>0</v>
      </c>
      <c r="B1" t="s">
        <v>1</v>
      </c>
      <c r="F1" t="s">
        <v>2</v>
      </c>
    </row>
    <row r="2" spans="1:6">
      <c r="A2">
        <v>200</v>
      </c>
      <c r="B2">
        <v>8</v>
      </c>
      <c r="F2" s="1">
        <f>(A2*B2+A3*B3)/(A2+A3)</f>
        <v>8.8000000000000007</v>
      </c>
    </row>
    <row r="3" spans="1:6">
      <c r="A3">
        <v>50</v>
      </c>
      <c r="B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17" sqref="B17"/>
    </sheetView>
  </sheetViews>
  <sheetFormatPr defaultRowHeight="15"/>
  <cols>
    <col min="1" max="1" width="27.85546875" bestFit="1" customWidth="1"/>
    <col min="2" max="2" width="12" customWidth="1"/>
    <col min="3" max="3" width="18.28515625" bestFit="1" customWidth="1"/>
    <col min="4" max="4" width="18.28515625" customWidth="1"/>
    <col min="5" max="5" width="24.7109375" bestFit="1" customWidth="1"/>
    <col min="6" max="6" width="14.85546875" bestFit="1" customWidth="1"/>
    <col min="8" max="8" width="14.85546875" bestFit="1" customWidth="1"/>
  </cols>
  <sheetData>
    <row r="1" spans="1:8">
      <c r="A1" t="s">
        <v>3</v>
      </c>
      <c r="B1" t="s">
        <v>16</v>
      </c>
      <c r="C1" t="s">
        <v>17</v>
      </c>
      <c r="H1" t="s">
        <v>22</v>
      </c>
    </row>
    <row r="2" spans="1:8">
      <c r="A2" t="s">
        <v>4</v>
      </c>
      <c r="B2">
        <v>100</v>
      </c>
      <c r="C2" s="1">
        <f>B2</f>
        <v>100</v>
      </c>
    </row>
    <row r="3" spans="1:8">
      <c r="A3" t="s">
        <v>5</v>
      </c>
      <c r="B3">
        <v>200</v>
      </c>
      <c r="C3" s="1">
        <f t="shared" ref="C3:C13" si="0">B3+C2</f>
        <v>300</v>
      </c>
    </row>
    <row r="4" spans="1:8">
      <c r="A4" t="s">
        <v>6</v>
      </c>
      <c r="B4">
        <v>300</v>
      </c>
      <c r="C4" s="1">
        <f t="shared" si="0"/>
        <v>600</v>
      </c>
    </row>
    <row r="5" spans="1:8">
      <c r="A5" t="s">
        <v>7</v>
      </c>
      <c r="B5">
        <v>100</v>
      </c>
      <c r="C5" s="1">
        <f t="shared" si="0"/>
        <v>700</v>
      </c>
    </row>
    <row r="6" spans="1:8">
      <c r="A6" t="s">
        <v>8</v>
      </c>
      <c r="B6">
        <v>200</v>
      </c>
      <c r="C6" s="1">
        <f t="shared" si="0"/>
        <v>900</v>
      </c>
    </row>
    <row r="7" spans="1:8">
      <c r="A7" t="s">
        <v>9</v>
      </c>
      <c r="B7">
        <v>300</v>
      </c>
      <c r="C7" s="1">
        <f t="shared" si="0"/>
        <v>1200</v>
      </c>
    </row>
    <row r="8" spans="1:8">
      <c r="A8" t="s">
        <v>10</v>
      </c>
      <c r="B8">
        <v>100</v>
      </c>
      <c r="C8" s="1">
        <f t="shared" si="0"/>
        <v>1300</v>
      </c>
    </row>
    <row r="9" spans="1:8">
      <c r="A9" t="s">
        <v>11</v>
      </c>
      <c r="C9" s="1">
        <f t="shared" si="0"/>
        <v>1300</v>
      </c>
    </row>
    <row r="10" spans="1:8">
      <c r="A10" t="s">
        <v>12</v>
      </c>
      <c r="B10">
        <v>300</v>
      </c>
      <c r="C10" s="1">
        <f t="shared" si="0"/>
        <v>1600</v>
      </c>
    </row>
    <row r="11" spans="1:8">
      <c r="A11" t="s">
        <v>13</v>
      </c>
      <c r="B11">
        <v>100</v>
      </c>
      <c r="C11" s="1">
        <f t="shared" si="0"/>
        <v>1700</v>
      </c>
    </row>
    <row r="12" spans="1:8">
      <c r="A12" t="s">
        <v>14</v>
      </c>
      <c r="B12">
        <v>200</v>
      </c>
      <c r="C12" s="1">
        <f t="shared" si="0"/>
        <v>1900</v>
      </c>
    </row>
    <row r="13" spans="1:8">
      <c r="A13" t="s">
        <v>15</v>
      </c>
      <c r="B13">
        <v>400</v>
      </c>
      <c r="C13" s="1">
        <f t="shared" si="0"/>
        <v>2300</v>
      </c>
    </row>
    <row r="14" spans="1:8">
      <c r="A14" t="s">
        <v>18</v>
      </c>
      <c r="B14" s="1">
        <f>SUM(B2:B13)</f>
        <v>2300</v>
      </c>
    </row>
    <row r="15" spans="1:8">
      <c r="A15" t="s">
        <v>19</v>
      </c>
      <c r="B15" s="1">
        <f>AVERAGE(B2:B13)</f>
        <v>209.09090909090909</v>
      </c>
    </row>
    <row r="16" spans="1:8">
      <c r="A16" t="s">
        <v>20</v>
      </c>
      <c r="B16" s="1">
        <f>MAX(B2:B13)</f>
        <v>400</v>
      </c>
    </row>
    <row r="17" spans="1:2">
      <c r="A17" t="s">
        <v>21</v>
      </c>
      <c r="B17" s="1">
        <f>COUNTA(A2:A13)</f>
        <v>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23" sqref="D23"/>
    </sheetView>
  </sheetViews>
  <sheetFormatPr defaultRowHeight="15"/>
  <cols>
    <col min="1" max="1" width="9.7109375" bestFit="1" customWidth="1"/>
    <col min="2" max="2" width="17.5703125" bestFit="1" customWidth="1"/>
    <col min="3" max="3" width="17.7109375" bestFit="1" customWidth="1"/>
    <col min="4" max="4" width="16.5703125" bestFit="1" customWidth="1"/>
    <col min="5" max="5" width="15.85546875" bestFit="1" customWidth="1"/>
    <col min="7" max="8" width="13.140625" bestFit="1" customWidth="1"/>
    <col min="11" max="11" width="14.85546875" bestFit="1" customWidth="1"/>
  </cols>
  <sheetData>
    <row r="1" spans="1:11">
      <c r="A1" t="s">
        <v>3</v>
      </c>
      <c r="B1" t="s">
        <v>23</v>
      </c>
      <c r="C1" t="s">
        <v>24</v>
      </c>
      <c r="D1" t="s">
        <v>25</v>
      </c>
      <c r="E1" t="s">
        <v>26</v>
      </c>
      <c r="G1" t="s">
        <v>27</v>
      </c>
      <c r="H1" t="s">
        <v>28</v>
      </c>
      <c r="K1" t="s">
        <v>29</v>
      </c>
    </row>
    <row r="2" spans="1:11">
      <c r="A2" t="s">
        <v>4</v>
      </c>
      <c r="B2">
        <v>100</v>
      </c>
      <c r="C2">
        <v>200</v>
      </c>
      <c r="D2" s="1">
        <f>B2*G$2</f>
        <v>420</v>
      </c>
      <c r="E2" s="1">
        <f>C2*H$2</f>
        <v>860</v>
      </c>
      <c r="G2">
        <v>4.2</v>
      </c>
      <c r="H2">
        <v>4.3</v>
      </c>
    </row>
    <row r="3" spans="1:11">
      <c r="A3" t="s">
        <v>5</v>
      </c>
      <c r="B3">
        <v>200</v>
      </c>
      <c r="C3">
        <v>300</v>
      </c>
      <c r="D3" s="1">
        <f t="shared" ref="D3:D13" si="0">B3*G$2</f>
        <v>840</v>
      </c>
      <c r="E3" s="1">
        <f t="shared" ref="E3:E13" si="1">C3*H$2</f>
        <v>1290</v>
      </c>
    </row>
    <row r="4" spans="1:11">
      <c r="A4" t="s">
        <v>6</v>
      </c>
      <c r="B4">
        <v>300</v>
      </c>
      <c r="C4">
        <v>100</v>
      </c>
      <c r="D4" s="1">
        <f t="shared" si="0"/>
        <v>1260</v>
      </c>
      <c r="E4" s="1">
        <f t="shared" si="1"/>
        <v>430</v>
      </c>
    </row>
    <row r="5" spans="1:11">
      <c r="A5" t="s">
        <v>7</v>
      </c>
      <c r="B5">
        <v>100</v>
      </c>
      <c r="C5">
        <v>200</v>
      </c>
      <c r="D5" s="1">
        <f t="shared" si="0"/>
        <v>420</v>
      </c>
      <c r="E5" s="1">
        <f t="shared" si="1"/>
        <v>860</v>
      </c>
    </row>
    <row r="6" spans="1:11">
      <c r="A6" t="s">
        <v>8</v>
      </c>
      <c r="B6">
        <v>200</v>
      </c>
      <c r="C6">
        <v>300</v>
      </c>
      <c r="D6" s="1">
        <f t="shared" si="0"/>
        <v>840</v>
      </c>
      <c r="E6" s="1">
        <f t="shared" si="1"/>
        <v>1290</v>
      </c>
    </row>
    <row r="7" spans="1:11">
      <c r="A7" t="s">
        <v>9</v>
      </c>
      <c r="B7">
        <v>300</v>
      </c>
      <c r="C7">
        <v>100</v>
      </c>
      <c r="D7" s="1">
        <f t="shared" si="0"/>
        <v>1260</v>
      </c>
      <c r="E7" s="1">
        <f t="shared" si="1"/>
        <v>430</v>
      </c>
    </row>
    <row r="8" spans="1:11">
      <c r="A8" t="s">
        <v>10</v>
      </c>
      <c r="B8">
        <v>100</v>
      </c>
      <c r="C8">
        <v>200</v>
      </c>
      <c r="D8" s="1">
        <f t="shared" si="0"/>
        <v>420</v>
      </c>
      <c r="E8" s="1">
        <f t="shared" si="1"/>
        <v>860</v>
      </c>
    </row>
    <row r="9" spans="1:11">
      <c r="A9" t="s">
        <v>11</v>
      </c>
      <c r="B9">
        <v>200</v>
      </c>
      <c r="C9">
        <v>300</v>
      </c>
      <c r="D9" s="1">
        <f t="shared" si="0"/>
        <v>840</v>
      </c>
      <c r="E9" s="1">
        <f t="shared" si="1"/>
        <v>1290</v>
      </c>
    </row>
    <row r="10" spans="1:11">
      <c r="A10" t="s">
        <v>12</v>
      </c>
      <c r="B10">
        <v>300</v>
      </c>
      <c r="C10">
        <v>100</v>
      </c>
      <c r="D10" s="1">
        <f t="shared" si="0"/>
        <v>1260</v>
      </c>
      <c r="E10" s="1">
        <f t="shared" si="1"/>
        <v>430</v>
      </c>
    </row>
    <row r="11" spans="1:11">
      <c r="A11" t="s">
        <v>13</v>
      </c>
      <c r="B11">
        <v>100</v>
      </c>
      <c r="C11">
        <v>200</v>
      </c>
      <c r="D11" s="1">
        <f t="shared" si="0"/>
        <v>420</v>
      </c>
      <c r="E11" s="1">
        <f t="shared" si="1"/>
        <v>860</v>
      </c>
    </row>
    <row r="12" spans="1:11">
      <c r="A12" t="s">
        <v>14</v>
      </c>
      <c r="B12">
        <v>200</v>
      </c>
      <c r="C12">
        <v>300</v>
      </c>
      <c r="D12" s="1">
        <f t="shared" si="0"/>
        <v>840</v>
      </c>
      <c r="E12" s="1">
        <f t="shared" si="1"/>
        <v>1290</v>
      </c>
    </row>
    <row r="13" spans="1:11">
      <c r="A13" t="s">
        <v>15</v>
      </c>
      <c r="B13">
        <v>300</v>
      </c>
      <c r="C13">
        <v>300</v>
      </c>
      <c r="D13" s="1">
        <f t="shared" si="0"/>
        <v>1260</v>
      </c>
      <c r="E13" s="1">
        <f t="shared" si="1"/>
        <v>1290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6" workbookViewId="0">
      <selection activeCell="C17" sqref="C17:C28"/>
    </sheetView>
  </sheetViews>
  <sheetFormatPr defaultRowHeight="15"/>
  <cols>
    <col min="1" max="1" width="9.7109375" bestFit="1" customWidth="1"/>
    <col min="2" max="2" width="8.140625" bestFit="1" customWidth="1"/>
    <col min="3" max="4" width="12.5703125" bestFit="1" customWidth="1"/>
    <col min="10" max="10" width="82" bestFit="1" customWidth="1"/>
  </cols>
  <sheetData>
    <row r="1" spans="1:9">
      <c r="A1" t="s">
        <v>3</v>
      </c>
      <c r="B1" t="s">
        <v>16</v>
      </c>
      <c r="C1" t="s">
        <v>48</v>
      </c>
      <c r="I1" t="s">
        <v>47</v>
      </c>
    </row>
    <row r="2" spans="1:9">
      <c r="A2" t="s">
        <v>4</v>
      </c>
      <c r="B2">
        <v>100</v>
      </c>
      <c r="C2" s="1">
        <f>B2*VAT_1</f>
        <v>23</v>
      </c>
    </row>
    <row r="3" spans="1:9">
      <c r="A3" t="s">
        <v>5</v>
      </c>
      <c r="B3">
        <v>200</v>
      </c>
      <c r="C3" s="1">
        <f>B3*VAT_1</f>
        <v>46</v>
      </c>
    </row>
    <row r="4" spans="1:9">
      <c r="A4" t="s">
        <v>6</v>
      </c>
      <c r="B4">
        <v>300</v>
      </c>
      <c r="C4" s="1">
        <f>B4*VAT_1</f>
        <v>69</v>
      </c>
      <c r="E4" s="10">
        <v>0.23</v>
      </c>
    </row>
    <row r="5" spans="1:9">
      <c r="A5" t="s">
        <v>7</v>
      </c>
      <c r="B5">
        <v>100</v>
      </c>
      <c r="C5" s="1">
        <f>B5*VAT_1</f>
        <v>23</v>
      </c>
    </row>
    <row r="6" spans="1:9">
      <c r="A6" t="s">
        <v>8</v>
      </c>
      <c r="B6">
        <v>200</v>
      </c>
      <c r="C6" s="1">
        <f>B6*VAT_1</f>
        <v>46</v>
      </c>
    </row>
    <row r="7" spans="1:9">
      <c r="A7" t="s">
        <v>9</v>
      </c>
      <c r="B7">
        <v>300</v>
      </c>
      <c r="C7" s="1">
        <f>B7*VAT_1</f>
        <v>69</v>
      </c>
    </row>
    <row r="8" spans="1:9">
      <c r="A8" t="s">
        <v>10</v>
      </c>
      <c r="B8">
        <v>100</v>
      </c>
      <c r="C8" s="1">
        <f>B8*VAT_1</f>
        <v>23</v>
      </c>
    </row>
    <row r="9" spans="1:9">
      <c r="A9" t="s">
        <v>11</v>
      </c>
      <c r="B9">
        <v>200</v>
      </c>
      <c r="C9" s="1">
        <f>B9*VAT_1</f>
        <v>46</v>
      </c>
    </row>
    <row r="10" spans="1:9">
      <c r="A10" t="s">
        <v>12</v>
      </c>
      <c r="B10">
        <v>300</v>
      </c>
      <c r="C10" s="1">
        <f>B10*VAT_1</f>
        <v>69</v>
      </c>
    </row>
    <row r="11" spans="1:9">
      <c r="A11" t="s">
        <v>13</v>
      </c>
      <c r="B11">
        <v>100</v>
      </c>
      <c r="C11" s="1">
        <f>B11*VAT_1</f>
        <v>23</v>
      </c>
    </row>
    <row r="12" spans="1:9">
      <c r="A12" t="s">
        <v>14</v>
      </c>
      <c r="B12">
        <v>200</v>
      </c>
      <c r="C12" s="1">
        <f>B12*VAT_1</f>
        <v>46</v>
      </c>
    </row>
    <row r="13" spans="1:9">
      <c r="A13" t="s">
        <v>15</v>
      </c>
      <c r="B13">
        <v>400</v>
      </c>
      <c r="C13" s="1">
        <f>B13*VAT_1</f>
        <v>92</v>
      </c>
    </row>
    <row r="16" spans="1:9">
      <c r="A16" t="s">
        <v>3</v>
      </c>
      <c r="B16" t="s">
        <v>16</v>
      </c>
      <c r="C16" t="s">
        <v>49</v>
      </c>
    </row>
    <row r="17" spans="1:3">
      <c r="A17" t="s">
        <v>4</v>
      </c>
      <c r="B17" s="4">
        <v>74.02388475462287</v>
      </c>
      <c r="C17" s="1">
        <f>ROUND(B17*VAT_2,2)</f>
        <v>5.92</v>
      </c>
    </row>
    <row r="18" spans="1:3">
      <c r="A18" t="s">
        <v>5</v>
      </c>
      <c r="B18" s="4">
        <v>173.54142400833115</v>
      </c>
      <c r="C18" s="1">
        <f t="shared" ref="C18:C28" si="0">ROUND(B18*VAT_2,2)</f>
        <v>13.88</v>
      </c>
    </row>
    <row r="19" spans="1:3">
      <c r="A19" t="s">
        <v>6</v>
      </c>
      <c r="B19" s="4">
        <v>6.2215379645443996</v>
      </c>
      <c r="C19" s="1">
        <f t="shared" si="0"/>
        <v>0.5</v>
      </c>
    </row>
    <row r="20" spans="1:3">
      <c r="A20" t="s">
        <v>7</v>
      </c>
      <c r="B20" s="4">
        <v>74.000185320389349</v>
      </c>
      <c r="C20" s="1">
        <f t="shared" si="0"/>
        <v>5.92</v>
      </c>
    </row>
    <row r="21" spans="1:3">
      <c r="A21" t="s">
        <v>8</v>
      </c>
      <c r="B21" s="4">
        <v>124.49176005840393</v>
      </c>
      <c r="C21" s="1">
        <f t="shared" si="0"/>
        <v>9.9600000000000009</v>
      </c>
    </row>
    <row r="22" spans="1:3">
      <c r="A22" t="s">
        <v>9</v>
      </c>
      <c r="B22" s="4">
        <v>264.90495491680781</v>
      </c>
      <c r="C22" s="1">
        <f t="shared" si="0"/>
        <v>21.19</v>
      </c>
    </row>
    <row r="23" spans="1:3">
      <c r="A23" t="s">
        <v>10</v>
      </c>
      <c r="B23" s="4">
        <v>27.622266403365813</v>
      </c>
      <c r="C23" s="1">
        <f t="shared" si="0"/>
        <v>2.21</v>
      </c>
    </row>
    <row r="24" spans="1:3">
      <c r="A24" t="s">
        <v>11</v>
      </c>
      <c r="B24" s="4">
        <v>147.50124778822723</v>
      </c>
      <c r="C24" s="1">
        <f t="shared" si="0"/>
        <v>11.8</v>
      </c>
    </row>
    <row r="25" spans="1:3">
      <c r="A25" t="s">
        <v>12</v>
      </c>
      <c r="B25" s="4">
        <v>7.2413329915259954</v>
      </c>
      <c r="C25" s="1">
        <f t="shared" si="0"/>
        <v>0.57999999999999996</v>
      </c>
    </row>
    <row r="26" spans="1:3">
      <c r="A26" t="s">
        <v>13</v>
      </c>
      <c r="B26" s="4">
        <v>83.059543147080504</v>
      </c>
      <c r="C26" s="1">
        <f t="shared" si="0"/>
        <v>6.64</v>
      </c>
    </row>
    <row r="27" spans="1:3">
      <c r="A27" t="s">
        <v>14</v>
      </c>
      <c r="B27" s="4">
        <v>31.546392379714639</v>
      </c>
      <c r="C27" s="1">
        <f t="shared" si="0"/>
        <v>2.52</v>
      </c>
    </row>
    <row r="28" spans="1:3">
      <c r="A28" t="s">
        <v>15</v>
      </c>
      <c r="B28" s="4">
        <v>162.26851374407238</v>
      </c>
      <c r="C28" s="1">
        <f t="shared" si="0"/>
        <v>12.98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DIY 1</vt:lpstr>
      <vt:lpstr>DIY 2</vt:lpstr>
      <vt:lpstr>DIY 3</vt:lpstr>
      <vt:lpstr>DIY 4</vt:lpstr>
      <vt:lpstr>DIY 5</vt:lpstr>
      <vt:lpstr>VAT_1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mohamed.awaytoumi</cp:lastModifiedBy>
  <dcterms:created xsi:type="dcterms:W3CDTF">2020-01-24T15:52:25Z</dcterms:created>
  <dcterms:modified xsi:type="dcterms:W3CDTF">2022-01-12T17:19:52Z</dcterms:modified>
</cp:coreProperties>
</file>