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\3 Excel Academy\1 formulas and data operations\Excel formulas &amp; data operations course\Exercises\"/>
    </mc:Choice>
  </mc:AlternateContent>
  <bookViews>
    <workbookView xWindow="0" yWindow="0" windowWidth="20490" windowHeight="7620"/>
  </bookViews>
  <sheets>
    <sheet name="Text" sheetId="1" r:id="rId1"/>
    <sheet name="Flash Fill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D30" i="1"/>
  <c r="D31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E13" i="1"/>
  <c r="D13" i="1"/>
  <c r="D12" i="1"/>
  <c r="D11" i="1"/>
  <c r="D10" i="1"/>
  <c r="D9" i="1"/>
  <c r="D7" i="1"/>
  <c r="D8" i="1"/>
  <c r="D6" i="1"/>
  <c r="D5" i="1"/>
  <c r="D4" i="1"/>
  <c r="D3" i="1"/>
  <c r="D2" i="1"/>
  <c r="D32" i="1"/>
  <c r="A7" i="1" l="1"/>
</calcChain>
</file>

<file path=xl/sharedStrings.xml><?xml version="1.0" encoding="utf-8"?>
<sst xmlns="http://schemas.openxmlformats.org/spreadsheetml/2006/main" count="169" uniqueCount="85">
  <si>
    <t>Jan Kowalski</t>
  </si>
  <si>
    <t>PL-2012-007335</t>
  </si>
  <si>
    <t>12</t>
  </si>
  <si>
    <t>jan kowalski</t>
  </si>
  <si>
    <t>jan.kowalski</t>
  </si>
  <si>
    <t xml:space="preserve"> jan  kowalski </t>
  </si>
  <si>
    <t>A</t>
  </si>
  <si>
    <t>B</t>
  </si>
  <si>
    <t>C</t>
  </si>
  <si>
    <t>D</t>
  </si>
  <si>
    <t>E</t>
  </si>
  <si>
    <t>Jan kowalski</t>
  </si>
  <si>
    <t>T</t>
  </si>
  <si>
    <t xml:space="preserve"> </t>
  </si>
  <si>
    <t>F</t>
  </si>
  <si>
    <t>+</t>
  </si>
  <si>
    <t>&amp;</t>
  </si>
  <si>
    <t>VALUE</t>
  </si>
  <si>
    <t>EXERCISE</t>
  </si>
  <si>
    <t>FORMULA TO BY USED</t>
  </si>
  <si>
    <t>SOLUTION</t>
  </si>
  <si>
    <t>order
id</t>
  </si>
  <si>
    <t>Is that text</t>
  </si>
  <si>
    <t>Is it possible to add 0 to this text</t>
  </si>
  <si>
    <t>How long is the text</t>
  </si>
  <si>
    <t>How to write text in lowercase</t>
  </si>
  <si>
    <t>How to remove unnecessary spaces</t>
  </si>
  <si>
    <t>How to get the first 2 characters</t>
  </si>
  <si>
    <t>How to get the last 6 characters</t>
  </si>
  <si>
    <t>How to extract a year from an order number</t>
  </si>
  <si>
    <t>How to get rid of non-printing characters</t>
  </si>
  <si>
    <t>Where does Kowalski begin</t>
  </si>
  <si>
    <t>Does the text equal "Jan Kowalski"</t>
  </si>
  <si>
    <t>Does the text equal "jan kowalski"</t>
  </si>
  <si>
    <t>How to write text in proper</t>
  </si>
  <si>
    <t>How to write text in uppercase</t>
  </si>
  <si>
    <t>How to build @gmail.com email address</t>
  </si>
  <si>
    <t>How to convert - to .</t>
  </si>
  <si>
    <t>How to convert - to . but only for the first -</t>
  </si>
  <si>
    <t>If text then text, if not empty</t>
  </si>
  <si>
    <t>How to combine text by separating ;</t>
  </si>
  <si>
    <t>How to combine text by separating ; and including empty</t>
  </si>
  <si>
    <t>How to combine text by separating ; and skipping empty</t>
  </si>
  <si>
    <t>Is an empty cell being text</t>
  </si>
  <si>
    <t>Is an empty cell being empty</t>
  </si>
  <si>
    <t>Is empty text being empty</t>
  </si>
  <si>
    <t>Is the space being blank</t>
  </si>
  <si>
    <t>Separate first and last name</t>
  </si>
  <si>
    <t>Split text to columns</t>
  </si>
  <si>
    <t>ISTEXT</t>
  </si>
  <si>
    <t>ISBLANK</t>
  </si>
  <si>
    <t>LEN</t>
  </si>
  <si>
    <t>UPPER</t>
  </si>
  <si>
    <t>LOWER</t>
  </si>
  <si>
    <t>PROPER</t>
  </si>
  <si>
    <t>CONCAT</t>
  </si>
  <si>
    <t>TRIM</t>
  </si>
  <si>
    <t>LEFT</t>
  </si>
  <si>
    <t>RIGHT</t>
  </si>
  <si>
    <t>MID</t>
  </si>
  <si>
    <t>SUBSTITUTE</t>
  </si>
  <si>
    <t>SUBSTITUTE with 1</t>
  </si>
  <si>
    <t>CLEAN</t>
  </si>
  <si>
    <t>SEARCH</t>
  </si>
  <si>
    <t>FIND</t>
  </si>
  <si>
    <t>EXACT</t>
  </si>
  <si>
    <t>TEXTJOIN (EXCEL 365)</t>
  </si>
  <si>
    <t>Split date into year, month and day</t>
  </si>
  <si>
    <t>Anna</t>
  </si>
  <si>
    <t>Bejnarowicz</t>
  </si>
  <si>
    <t>Łukasz</t>
  </si>
  <si>
    <t>Stręciwilk</t>
  </si>
  <si>
    <t>Elżbieta</t>
  </si>
  <si>
    <t>Szablewska</t>
  </si>
  <si>
    <t>Marcin</t>
  </si>
  <si>
    <t>Rowiński</t>
  </si>
  <si>
    <t>Artur</t>
  </si>
  <si>
    <t>Ostaszewski</t>
  </si>
  <si>
    <t>ID</t>
  </si>
  <si>
    <t>Date</t>
  </si>
  <si>
    <t>Category</t>
  </si>
  <si>
    <t>Sales</t>
  </si>
  <si>
    <t>OK?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</si>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</sst>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pane ySplit="1" topLeftCell="A4" activePane="bottomLeft" state="frozen"/>
      <selection pane="bottomLeft" activeCell="D18" sqref="D18"/>
    </sheetView>
  </sheetViews>
  <sheetFormatPr defaultRowHeight="15" x14ac:dyDescent="0.25"/>
  <cols>
    <col min="1" max="1" width="16.28515625" customWidth="1"/>
    <col min="2" max="2" width="44.85546875" bestFit="1" customWidth="1"/>
    <col min="3" max="3" width="27.28515625" bestFit="1" customWidth="1"/>
    <col min="4" max="4" width="26.28515625" customWidth="1"/>
    <col min="5" max="5" width="23.7109375" customWidth="1"/>
    <col min="6" max="6" width="21.5703125" bestFit="1" customWidth="1"/>
    <col min="8" max="8" width="29.5703125" bestFit="1" customWidth="1"/>
  </cols>
  <sheetData>
    <row r="1" spans="1:8" x14ac:dyDescent="0.25">
      <c r="A1" t="s">
        <v>17</v>
      </c>
      <c r="B1" t="s">
        <v>18</v>
      </c>
      <c r="C1" t="s">
        <v>19</v>
      </c>
      <c r="D1" t="s">
        <v>20</v>
      </c>
      <c r="F1" t="s">
        <v>47</v>
      </c>
    </row>
    <row r="2" spans="1:8" x14ac:dyDescent="0.25">
      <c r="A2" s="1" t="s">
        <v>2</v>
      </c>
      <c r="B2" t="s">
        <v>22</v>
      </c>
      <c r="C2" t="s">
        <v>49</v>
      </c>
      <c r="D2" s="4" t="b">
        <f>ISTEXT(A2)</f>
        <v>1</v>
      </c>
      <c r="F2" t="s">
        <v>68</v>
      </c>
      <c r="G2" t="s">
        <v>69</v>
      </c>
    </row>
    <row r="3" spans="1:8" x14ac:dyDescent="0.25">
      <c r="A3">
        <v>12</v>
      </c>
      <c r="B3" t="s">
        <v>22</v>
      </c>
      <c r="C3" t="s">
        <v>49</v>
      </c>
      <c r="D3" s="4" t="b">
        <f>ISTEXT(A3)</f>
        <v>0</v>
      </c>
      <c r="F3" t="s">
        <v>70</v>
      </c>
      <c r="G3" t="s">
        <v>71</v>
      </c>
    </row>
    <row r="4" spans="1:8" x14ac:dyDescent="0.25">
      <c r="A4" s="1" t="s">
        <v>2</v>
      </c>
      <c r="B4" t="s">
        <v>23</v>
      </c>
      <c r="C4" t="s">
        <v>15</v>
      </c>
      <c r="D4" s="4">
        <f>A4+0</f>
        <v>12</v>
      </c>
      <c r="F4" t="s">
        <v>72</v>
      </c>
      <c r="G4" t="s">
        <v>73</v>
      </c>
    </row>
    <row r="5" spans="1:8" x14ac:dyDescent="0.25">
      <c r="A5" s="1"/>
      <c r="B5" t="s">
        <v>43</v>
      </c>
      <c r="C5" t="s">
        <v>49</v>
      </c>
      <c r="D5" s="4" t="b">
        <f>ISTEXT(A5)</f>
        <v>0</v>
      </c>
      <c r="F5" t="s">
        <v>74</v>
      </c>
      <c r="G5" t="s">
        <v>75</v>
      </c>
    </row>
    <row r="6" spans="1:8" x14ac:dyDescent="0.25">
      <c r="A6" s="1"/>
      <c r="B6" t="s">
        <v>44</v>
      </c>
      <c r="C6" t="s">
        <v>50</v>
      </c>
      <c r="D6" s="4" t="b">
        <f>ISBLANK(A6)</f>
        <v>1</v>
      </c>
      <c r="F6" t="s">
        <v>74</v>
      </c>
      <c r="G6" t="s">
        <v>75</v>
      </c>
    </row>
    <row r="7" spans="1:8" x14ac:dyDescent="0.25">
      <c r="A7" s="1" t="str">
        <f>""</f>
        <v/>
      </c>
      <c r="B7" t="s">
        <v>45</v>
      </c>
      <c r="C7" t="s">
        <v>50</v>
      </c>
      <c r="D7" s="4" t="b">
        <f t="shared" ref="D7:D8" si="0">ISBLANK(A7)</f>
        <v>0</v>
      </c>
      <c r="F7" t="s">
        <v>74</v>
      </c>
      <c r="G7" t="s">
        <v>75</v>
      </c>
    </row>
    <row r="8" spans="1:8" x14ac:dyDescent="0.25">
      <c r="A8" s="1" t="s">
        <v>13</v>
      </c>
      <c r="B8" t="s">
        <v>46</v>
      </c>
      <c r="C8" t="s">
        <v>50</v>
      </c>
      <c r="D8" s="4" t="b">
        <f t="shared" si="0"/>
        <v>0</v>
      </c>
      <c r="F8" t="s">
        <v>76</v>
      </c>
      <c r="G8" t="s">
        <v>77</v>
      </c>
    </row>
    <row r="9" spans="1:8" x14ac:dyDescent="0.25">
      <c r="A9" t="s">
        <v>0</v>
      </c>
      <c r="B9" t="s">
        <v>24</v>
      </c>
      <c r="C9" t="s">
        <v>51</v>
      </c>
      <c r="D9" s="4">
        <f>LEN(A9)</f>
        <v>12</v>
      </c>
    </row>
    <row r="10" spans="1:8" x14ac:dyDescent="0.25">
      <c r="A10" t="s">
        <v>0</v>
      </c>
      <c r="B10" t="s">
        <v>35</v>
      </c>
      <c r="C10" t="s">
        <v>52</v>
      </c>
      <c r="D10" s="4" t="str">
        <f>UPPER(A10)</f>
        <v>JAN KOWALSKI</v>
      </c>
      <c r="F10" t="s">
        <v>67</v>
      </c>
    </row>
    <row r="11" spans="1:8" x14ac:dyDescent="0.25">
      <c r="A11" t="s">
        <v>0</v>
      </c>
      <c r="B11" t="s">
        <v>25</v>
      </c>
      <c r="C11" t="s">
        <v>53</v>
      </c>
      <c r="D11" s="4" t="str">
        <f>LOWER(A11)</f>
        <v>jan kowalski</v>
      </c>
      <c r="F11">
        <v>2019</v>
      </c>
      <c r="G11">
        <v>1</v>
      </c>
      <c r="H11">
        <v>1</v>
      </c>
    </row>
    <row r="12" spans="1:8" x14ac:dyDescent="0.25">
      <c r="A12" t="s">
        <v>3</v>
      </c>
      <c r="B12" t="s">
        <v>34</v>
      </c>
      <c r="C12" t="s">
        <v>54</v>
      </c>
      <c r="D12" s="4" t="str">
        <f>PROPER(A12)</f>
        <v>Jan Kowalski</v>
      </c>
      <c r="F12">
        <v>2019</v>
      </c>
      <c r="G12">
        <v>1</v>
      </c>
      <c r="H12">
        <v>2</v>
      </c>
    </row>
    <row r="13" spans="1:8" x14ac:dyDescent="0.25">
      <c r="A13" t="s">
        <v>4</v>
      </c>
      <c r="B13" t="s">
        <v>36</v>
      </c>
      <c r="C13" t="s">
        <v>55</v>
      </c>
      <c r="D13" s="4" t="str">
        <f>CONCATENATE(A13,"@gmail.com")</f>
        <v>jan.kowalski@gmail.com</v>
      </c>
      <c r="E13" t="e">
        <f>CONCATENATE(F2:F8)</f>
        <v>#VALUE!</v>
      </c>
      <c r="F13">
        <v>2019</v>
      </c>
      <c r="G13">
        <v>1</v>
      </c>
      <c r="H13">
        <v>3</v>
      </c>
    </row>
    <row r="14" spans="1:8" x14ac:dyDescent="0.25">
      <c r="A14" t="s">
        <v>4</v>
      </c>
      <c r="B14" t="s">
        <v>36</v>
      </c>
      <c r="C14" t="s">
        <v>16</v>
      </c>
      <c r="D14" s="4" t="str">
        <f>A14&amp;"@gmail.com"</f>
        <v>jan.kowalski@gmail.com</v>
      </c>
      <c r="F14">
        <v>2019</v>
      </c>
      <c r="G14">
        <v>1</v>
      </c>
      <c r="H14">
        <v>4</v>
      </c>
    </row>
    <row r="15" spans="1:8" x14ac:dyDescent="0.25">
      <c r="A15" t="s">
        <v>5</v>
      </c>
      <c r="B15" t="s">
        <v>26</v>
      </c>
      <c r="C15" t="s">
        <v>56</v>
      </c>
      <c r="D15" s="4" t="str">
        <f>TRIM(A15)</f>
        <v>jan kowalski</v>
      </c>
      <c r="F15">
        <v>2019</v>
      </c>
      <c r="G15">
        <v>1</v>
      </c>
      <c r="H15">
        <v>5</v>
      </c>
    </row>
    <row r="16" spans="1:8" x14ac:dyDescent="0.25">
      <c r="A16" t="s">
        <v>1</v>
      </c>
      <c r="B16" t="s">
        <v>27</v>
      </c>
      <c r="C16" t="s">
        <v>57</v>
      </c>
      <c r="D16" s="4" t="str">
        <f>LEFT(A16,3)</f>
        <v>PL-</v>
      </c>
      <c r="F16">
        <v>2019</v>
      </c>
      <c r="G16">
        <v>1</v>
      </c>
      <c r="H16">
        <v>6</v>
      </c>
    </row>
    <row r="17" spans="1:10" x14ac:dyDescent="0.25">
      <c r="A17" t="s">
        <v>1</v>
      </c>
      <c r="B17" t="s">
        <v>28</v>
      </c>
      <c r="C17" t="s">
        <v>58</v>
      </c>
      <c r="D17" s="4" t="str">
        <f>RIGHT(A17,5)</f>
        <v>07335</v>
      </c>
      <c r="F17">
        <v>2019</v>
      </c>
      <c r="G17">
        <v>1</v>
      </c>
      <c r="H17">
        <v>7</v>
      </c>
    </row>
    <row r="18" spans="1:10" x14ac:dyDescent="0.25">
      <c r="A18" t="s">
        <v>1</v>
      </c>
      <c r="B18" t="s">
        <v>29</v>
      </c>
      <c r="C18" t="s">
        <v>59</v>
      </c>
      <c r="D18" s="4" t="str">
        <f>MID(A18,2,9)</f>
        <v>L-2012-00</v>
      </c>
    </row>
    <row r="19" spans="1:10" x14ac:dyDescent="0.25">
      <c r="A19" t="s">
        <v>1</v>
      </c>
      <c r="B19" t="s">
        <v>37</v>
      </c>
      <c r="C19" t="s">
        <v>60</v>
      </c>
      <c r="D19" s="4" t="str">
        <f>SUBSTITUTE(A19,"-",".")</f>
        <v>PL.2012.007335</v>
      </c>
      <c r="F19" t="s">
        <v>48</v>
      </c>
    </row>
    <row r="20" spans="1:10" x14ac:dyDescent="0.25">
      <c r="A20" t="s">
        <v>1</v>
      </c>
      <c r="B20" t="s">
        <v>38</v>
      </c>
      <c r="C20" t="s">
        <v>61</v>
      </c>
      <c r="D20" s="4" t="str">
        <f>SUBSTITUTE(A20,"-",".",1)</f>
        <v>PL.2012-007335</v>
      </c>
      <c r="F20" t="s">
        <v>78</v>
      </c>
      <c r="G20" t="s">
        <v>79</v>
      </c>
      <c r="H20" t="s">
        <v>80</v>
      </c>
      <c r="I20" t="s">
        <v>81</v>
      </c>
      <c r="J20" t="s">
        <v>82</v>
      </c>
    </row>
    <row r="21" spans="1:10" ht="30" x14ac:dyDescent="0.25">
      <c r="A21" s="2" t="s">
        <v>21</v>
      </c>
      <c r="B21" t="s">
        <v>30</v>
      </c>
      <c r="C21" t="s">
        <v>62</v>
      </c>
      <c r="D21" s="4" t="str">
        <f>CLEAN(A21)</f>
        <v>orderid</v>
      </c>
      <c r="F21">
        <v>1</v>
      </c>
      <c r="G21">
        <v>20170101</v>
      </c>
      <c r="H21" t="s">
        <v>6</v>
      </c>
      <c r="I21">
        <v>9823.0499999999993</v>
      </c>
      <c r="J21" t="s">
        <v>83</v>
      </c>
    </row>
    <row r="22" spans="1:10" x14ac:dyDescent="0.25">
      <c r="A22" t="s">
        <v>0</v>
      </c>
      <c r="B22" t="s">
        <v>31</v>
      </c>
      <c r="C22" t="s">
        <v>63</v>
      </c>
      <c r="D22" s="4">
        <f>SEARCH("Kowalski",A22)</f>
        <v>5</v>
      </c>
      <c r="F22">
        <v>2</v>
      </c>
      <c r="G22">
        <v>20170201</v>
      </c>
      <c r="H22" t="s">
        <v>7</v>
      </c>
      <c r="I22">
        <v>4285.21</v>
      </c>
      <c r="J22" t="s">
        <v>83</v>
      </c>
    </row>
    <row r="23" spans="1:10" x14ac:dyDescent="0.25">
      <c r="A23" t="s">
        <v>11</v>
      </c>
      <c r="B23" t="s">
        <v>31</v>
      </c>
      <c r="C23" t="s">
        <v>63</v>
      </c>
      <c r="D23" s="4">
        <f>SEARCH("Kowalski",A23)</f>
        <v>5</v>
      </c>
      <c r="F23">
        <v>3</v>
      </c>
      <c r="G23">
        <v>20170301</v>
      </c>
      <c r="H23" t="s">
        <v>8</v>
      </c>
      <c r="I23">
        <v>155.21</v>
      </c>
      <c r="J23" t="s">
        <v>84</v>
      </c>
    </row>
    <row r="24" spans="1:10" x14ac:dyDescent="0.25">
      <c r="A24" t="s">
        <v>0</v>
      </c>
      <c r="B24" t="s">
        <v>31</v>
      </c>
      <c r="C24" t="s">
        <v>64</v>
      </c>
      <c r="D24" s="4">
        <f>FIND("Kowalski",A24)</f>
        <v>5</v>
      </c>
      <c r="F24">
        <v>4</v>
      </c>
      <c r="G24">
        <v>20170401</v>
      </c>
      <c r="H24" t="s">
        <v>6</v>
      </c>
      <c r="I24">
        <v>54783.360000000001</v>
      </c>
    </row>
    <row r="25" spans="1:10" x14ac:dyDescent="0.25">
      <c r="A25" t="s">
        <v>11</v>
      </c>
      <c r="B25" t="s">
        <v>31</v>
      </c>
      <c r="C25" t="s">
        <v>64</v>
      </c>
      <c r="D25" s="4" t="e">
        <f>FIND("Kowalski",A25)</f>
        <v>#VALUE!</v>
      </c>
      <c r="F25">
        <v>5</v>
      </c>
      <c r="G25">
        <v>20170501</v>
      </c>
      <c r="H25" t="s">
        <v>7</v>
      </c>
      <c r="I25">
        <v>5489</v>
      </c>
      <c r="J25" t="s">
        <v>83</v>
      </c>
    </row>
    <row r="26" spans="1:10" x14ac:dyDescent="0.25">
      <c r="A26" t="s">
        <v>0</v>
      </c>
      <c r="B26" t="s">
        <v>32</v>
      </c>
      <c r="C26" t="s">
        <v>65</v>
      </c>
      <c r="D26" s="4" t="b">
        <f>EXACT(A26,"Jan Kowalski")</f>
        <v>1</v>
      </c>
      <c r="F26">
        <v>6</v>
      </c>
      <c r="G26">
        <v>20170601</v>
      </c>
      <c r="H26" t="s">
        <v>8</v>
      </c>
      <c r="I26">
        <v>4654.05</v>
      </c>
      <c r="J26" t="s">
        <v>84</v>
      </c>
    </row>
    <row r="27" spans="1:10" x14ac:dyDescent="0.25">
      <c r="A27" t="s">
        <v>0</v>
      </c>
      <c r="B27" t="s">
        <v>33</v>
      </c>
      <c r="C27" t="s">
        <v>65</v>
      </c>
      <c r="D27" s="4" t="b">
        <f>EXACT(A27,"jan kowalski")</f>
        <v>0</v>
      </c>
    </row>
    <row r="28" spans="1:10" x14ac:dyDescent="0.25">
      <c r="A28" t="s">
        <v>0</v>
      </c>
      <c r="B28" t="s">
        <v>39</v>
      </c>
      <c r="C28" t="s">
        <v>12</v>
      </c>
      <c r="D28" s="4" t="str">
        <f>T(A28)</f>
        <v>Jan Kowalski</v>
      </c>
    </row>
    <row r="29" spans="1:10" x14ac:dyDescent="0.25">
      <c r="A29">
        <v>10</v>
      </c>
      <c r="B29" t="s">
        <v>39</v>
      </c>
      <c r="C29" t="s">
        <v>12</v>
      </c>
      <c r="D29" s="4" t="str">
        <f t="shared" ref="D29:D31" si="1">T(A29)</f>
        <v/>
      </c>
    </row>
    <row r="30" spans="1:10" x14ac:dyDescent="0.25">
      <c r="A30" s="3">
        <v>43466</v>
      </c>
      <c r="B30" t="s">
        <v>39</v>
      </c>
      <c r="C30" t="s">
        <v>12</v>
      </c>
      <c r="D30" s="4" t="str">
        <f t="shared" si="1"/>
        <v/>
      </c>
    </row>
    <row r="31" spans="1:10" x14ac:dyDescent="0.25">
      <c r="A31" s="3" t="b">
        <v>0</v>
      </c>
      <c r="B31" t="s">
        <v>39</v>
      </c>
      <c r="C31" t="s">
        <v>12</v>
      </c>
      <c r="D31" s="4" t="str">
        <f t="shared" si="1"/>
        <v/>
      </c>
    </row>
    <row r="32" spans="1:10" x14ac:dyDescent="0.25">
      <c r="A32" t="s">
        <v>6</v>
      </c>
      <c r="B32" t="s">
        <v>40</v>
      </c>
      <c r="C32" t="s">
        <v>66</v>
      </c>
      <c r="D32" s="4" t="e">
        <f ca="1">TEXTJON(";",TRUE,A32:A35)</f>
        <v>#NAME?</v>
      </c>
    </row>
    <row r="33" spans="1:4" x14ac:dyDescent="0.25">
      <c r="A33" t="s">
        <v>7</v>
      </c>
      <c r="D33" s="4"/>
    </row>
    <row r="34" spans="1:4" x14ac:dyDescent="0.25">
      <c r="A34" t="s">
        <v>8</v>
      </c>
      <c r="D34" s="4"/>
    </row>
    <row r="35" spans="1:4" x14ac:dyDescent="0.25">
      <c r="A35" t="s">
        <v>9</v>
      </c>
      <c r="D35" s="4"/>
    </row>
    <row r="36" spans="1:4" x14ac:dyDescent="0.25">
      <c r="A36" t="s">
        <v>9</v>
      </c>
      <c r="B36" t="s">
        <v>42</v>
      </c>
      <c r="C36" t="s">
        <v>66</v>
      </c>
      <c r="D36" s="4"/>
    </row>
    <row r="37" spans="1:4" x14ac:dyDescent="0.25">
      <c r="A37" t="s">
        <v>10</v>
      </c>
      <c r="D37" s="4"/>
    </row>
    <row r="38" spans="1:4" x14ac:dyDescent="0.25">
      <c r="D38" s="4"/>
    </row>
    <row r="39" spans="1:4" x14ac:dyDescent="0.25">
      <c r="A39" t="s">
        <v>14</v>
      </c>
      <c r="D39" s="4"/>
    </row>
    <row r="40" spans="1:4" x14ac:dyDescent="0.25">
      <c r="A40" t="s">
        <v>9</v>
      </c>
      <c r="B40" t="s">
        <v>41</v>
      </c>
      <c r="C40" t="s">
        <v>66</v>
      </c>
      <c r="D40" s="4"/>
    </row>
    <row r="41" spans="1:4" x14ac:dyDescent="0.25">
      <c r="A41" t="s">
        <v>10</v>
      </c>
      <c r="D41" s="4"/>
    </row>
    <row r="42" spans="1:4" x14ac:dyDescent="0.25">
      <c r="D42" s="4"/>
    </row>
    <row r="43" spans="1:4" x14ac:dyDescent="0.25">
      <c r="A43" t="s">
        <v>14</v>
      </c>
      <c r="D4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A20" sqref="A20:A26"/>
    </sheetView>
  </sheetViews>
  <sheetFormatPr defaultRowHeight="15" x14ac:dyDescent="0.25"/>
  <cols>
    <col min="1" max="1" width="38.28515625" bestFit="1" customWidth="1"/>
  </cols>
  <sheetData>
    <row r="1" spans="1:3" x14ac:dyDescent="0.25">
      <c r="A1" t="s">
        <v>47</v>
      </c>
    </row>
    <row r="2" spans="1:3" x14ac:dyDescent="0.25">
      <c r="A2" t="s">
        <v>68</v>
      </c>
      <c r="B2" t="s">
        <v>69</v>
      </c>
    </row>
    <row r="3" spans="1:3" x14ac:dyDescent="0.25">
      <c r="A3" t="s">
        <v>70</v>
      </c>
      <c r="B3" t="s">
        <v>71</v>
      </c>
    </row>
    <row r="4" spans="1:3" x14ac:dyDescent="0.25">
      <c r="A4" t="s">
        <v>72</v>
      </c>
      <c r="B4" t="s">
        <v>73</v>
      </c>
    </row>
    <row r="5" spans="1:3" x14ac:dyDescent="0.25">
      <c r="A5" t="s">
        <v>74</v>
      </c>
      <c r="B5" t="s">
        <v>75</v>
      </c>
    </row>
    <row r="6" spans="1:3" x14ac:dyDescent="0.25">
      <c r="A6" t="s">
        <v>74</v>
      </c>
      <c r="B6" t="s">
        <v>75</v>
      </c>
    </row>
    <row r="7" spans="1:3" x14ac:dyDescent="0.25">
      <c r="A7" t="s">
        <v>74</v>
      </c>
      <c r="B7" t="s">
        <v>75</v>
      </c>
    </row>
    <row r="8" spans="1:3" x14ac:dyDescent="0.25">
      <c r="A8" t="s">
        <v>76</v>
      </c>
      <c r="B8" t="s">
        <v>77</v>
      </c>
    </row>
    <row r="10" spans="1:3" x14ac:dyDescent="0.25">
      <c r="A10" t="s">
        <v>67</v>
      </c>
    </row>
    <row r="11" spans="1:3" x14ac:dyDescent="0.25">
      <c r="A11">
        <v>2019</v>
      </c>
      <c r="B11">
        <v>1</v>
      </c>
      <c r="C11">
        <v>1</v>
      </c>
    </row>
    <row r="12" spans="1:3" x14ac:dyDescent="0.25">
      <c r="A12">
        <v>2019</v>
      </c>
      <c r="B12">
        <v>1</v>
      </c>
      <c r="C12">
        <v>2</v>
      </c>
    </row>
    <row r="13" spans="1:3" x14ac:dyDescent="0.25">
      <c r="A13">
        <v>2019</v>
      </c>
      <c r="B13">
        <v>1</v>
      </c>
      <c r="C13">
        <v>3</v>
      </c>
    </row>
    <row r="14" spans="1:3" x14ac:dyDescent="0.25">
      <c r="A14">
        <v>2019</v>
      </c>
      <c r="B14">
        <v>1</v>
      </c>
      <c r="C14">
        <v>4</v>
      </c>
    </row>
    <row r="15" spans="1:3" x14ac:dyDescent="0.25">
      <c r="A15">
        <v>2019</v>
      </c>
      <c r="B15">
        <v>1</v>
      </c>
      <c r="C15">
        <v>5</v>
      </c>
    </row>
    <row r="16" spans="1:3" x14ac:dyDescent="0.25">
      <c r="A16">
        <v>2019</v>
      </c>
      <c r="B16">
        <v>1</v>
      </c>
      <c r="C16">
        <v>6</v>
      </c>
    </row>
    <row r="17" spans="1:5" x14ac:dyDescent="0.25">
      <c r="A17">
        <v>2019</v>
      </c>
      <c r="B17">
        <v>1</v>
      </c>
      <c r="C17">
        <v>7</v>
      </c>
    </row>
    <row r="19" spans="1:5" x14ac:dyDescent="0.25">
      <c r="A19" t="s">
        <v>48</v>
      </c>
    </row>
    <row r="20" spans="1:5" x14ac:dyDescent="0.25">
      <c r="A20" t="s">
        <v>78</v>
      </c>
      <c r="B20" t="s">
        <v>79</v>
      </c>
      <c r="C20" t="s">
        <v>80</v>
      </c>
      <c r="D20" t="s">
        <v>81</v>
      </c>
      <c r="E20" t="s">
        <v>82</v>
      </c>
    </row>
    <row r="21" spans="1:5" x14ac:dyDescent="0.25">
      <c r="A21">
        <v>1</v>
      </c>
      <c r="B21">
        <v>20170101</v>
      </c>
      <c r="C21" t="s">
        <v>6</v>
      </c>
      <c r="D21">
        <v>9823.0499999999993</v>
      </c>
      <c r="E21" t="s">
        <v>83</v>
      </c>
    </row>
    <row r="22" spans="1:5" x14ac:dyDescent="0.25">
      <c r="A22">
        <v>2</v>
      </c>
      <c r="B22">
        <v>20170201</v>
      </c>
      <c r="C22" t="s">
        <v>7</v>
      </c>
      <c r="D22">
        <v>4285.21</v>
      </c>
      <c r="E22" t="s">
        <v>83</v>
      </c>
    </row>
    <row r="23" spans="1:5" x14ac:dyDescent="0.25">
      <c r="A23">
        <v>3</v>
      </c>
      <c r="B23">
        <v>20170301</v>
      </c>
      <c r="C23" t="s">
        <v>8</v>
      </c>
      <c r="D23">
        <v>155.21</v>
      </c>
      <c r="E23" t="s">
        <v>84</v>
      </c>
    </row>
    <row r="24" spans="1:5" x14ac:dyDescent="0.25">
      <c r="A24">
        <v>4</v>
      </c>
      <c r="B24">
        <v>20170401</v>
      </c>
      <c r="C24" t="s">
        <v>6</v>
      </c>
      <c r="D24">
        <v>54783.360000000001</v>
      </c>
    </row>
    <row r="25" spans="1:5" x14ac:dyDescent="0.25">
      <c r="A25">
        <v>5</v>
      </c>
      <c r="B25">
        <v>20170501</v>
      </c>
      <c r="C25" t="s">
        <v>7</v>
      </c>
      <c r="D25">
        <v>5489</v>
      </c>
      <c r="E25" t="s">
        <v>83</v>
      </c>
    </row>
    <row r="26" spans="1:5" x14ac:dyDescent="0.25">
      <c r="A26">
        <v>6</v>
      </c>
      <c r="B26">
        <v>20170601</v>
      </c>
      <c r="C26" t="s">
        <v>8</v>
      </c>
      <c r="D26">
        <v>4654.05</v>
      </c>
      <c r="E26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Text</vt:lpstr>
      <vt:lpstr>Flash Fill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Czapiewski</dc:creator>
  <cp:lastModifiedBy>mohamed.awaytoumi</cp:lastModifiedBy>
  <dcterms:created xsi:type="dcterms:W3CDTF">2020-01-15T17:06:47Z</dcterms:created>
  <dcterms:modified xsi:type="dcterms:W3CDTF">2022-01-13T16:31:19Z</dcterms:modified>
</cp:coreProperties>
</file>