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/>
  <xr:revisionPtr revIDLastSave="0" documentId="10_ncr:8100000_{ADA7AA8E-4445-4D17-8168-0673490A53D5}" xr6:coauthVersionLast="34" xr6:coauthVersionMax="34" xr10:uidLastSave="{00000000-0000-0000-0000-000000000000}"/>
  <bookViews>
    <workbookView xWindow="0" yWindow="0" windowWidth="28800" windowHeight="12345" activeTab="1" xr2:uid="{00000000-000D-0000-FFFF-FFFF00000000}"/>
  </bookViews>
  <sheets>
    <sheet name="Summary" sheetId="2" r:id="rId1"/>
    <sheet name="Detail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8" i="2" l="1"/>
  <c r="AH17" i="2"/>
  <c r="AH16" i="2"/>
  <c r="AH15" i="2"/>
  <c r="AH14" i="2"/>
  <c r="AH13" i="2"/>
  <c r="AH12" i="2"/>
  <c r="E5" i="2"/>
  <c r="I5" i="2"/>
  <c r="M5" i="2"/>
  <c r="Q5" i="2"/>
  <c r="O5" i="2"/>
  <c r="K5" i="2"/>
  <c r="G5" i="2"/>
  <c r="R5" i="2" l="1"/>
  <c r="Q4" i="2"/>
  <c r="Q3" i="2"/>
  <c r="O4" i="2"/>
  <c r="O3" i="2"/>
  <c r="M4" i="2"/>
  <c r="M3" i="2"/>
  <c r="K4" i="2"/>
  <c r="K3" i="2"/>
  <c r="I4" i="2"/>
  <c r="I3" i="2"/>
  <c r="G4" i="2"/>
  <c r="G3" i="2"/>
  <c r="E4" i="2"/>
  <c r="E3" i="2"/>
</calcChain>
</file>

<file path=xl/sharedStrings.xml><?xml version="1.0" encoding="utf-8"?>
<sst xmlns="http://schemas.openxmlformats.org/spreadsheetml/2006/main" count="67" uniqueCount="42">
  <si>
    <t>Label</t>
  </si>
  <si>
    <t>Login_Page</t>
  </si>
  <si>
    <t>Login_Request</t>
  </si>
  <si>
    <t>HomePage_index</t>
  </si>
  <si>
    <t>PwC_SAP_FILE_UPLOAD_T01_DataUpload/Index</t>
  </si>
  <si>
    <t>PwC_SAP_FILE_UPLOAD_T02_GetAllMasterList</t>
  </si>
  <si>
    <t>PwC_SAP_FILE_UPLOAD_T03_GetAllMasterList</t>
  </si>
  <si>
    <t>PwC_SAP_FILE_UPLOAD_T04_GetAllMasterList</t>
  </si>
  <si>
    <t>PwC_SAP_FILE_UPLOAD_T05_GetAllUploadedFileDetails</t>
  </si>
  <si>
    <t>PwC_SAP_FILE_UPLOAD_T06_Permission_to_upload</t>
  </si>
  <si>
    <t>PwC_SAP_FILE_UPLOAD_T07_DataUpload/Index</t>
  </si>
  <si>
    <t>PwC_SAP_FILE_UPLOAD_T08_GetAllMasterList</t>
  </si>
  <si>
    <t>PwC_SAP_FILE_UPLOAD_T09_GetAllMasterList</t>
  </si>
  <si>
    <t>PwC_SAP_FILE_UPLOAD_T10_GetAllMasterList</t>
  </si>
  <si>
    <t>PwC_SAP_FILE_UPLOAD_T11_GetAllUploadedFileDetails</t>
  </si>
  <si>
    <t>File Upload</t>
  </si>
  <si>
    <t>Pwc_Generate_T04_generate/Index</t>
  </si>
  <si>
    <t>Pwc_Generate_T05_GetAssignRole</t>
  </si>
  <si>
    <t>Pwc_Generate_T06_DocumentDetailsBindGrid</t>
  </si>
  <si>
    <t>Pwc_Generate_T07_GetDocumentDetailsByUdIdLoadId</t>
  </si>
  <si>
    <t>Pwc_Generate_T08_DocumnetDetailsBindGrid</t>
  </si>
  <si>
    <t xml:space="preserve">Generate </t>
  </si>
  <si>
    <t>Scenarios</t>
  </si>
  <si>
    <t>Generate EWB</t>
  </si>
  <si>
    <t>Number of Virtual Users</t>
  </si>
  <si>
    <t>AVG Response Time (Milli Sec)</t>
  </si>
  <si>
    <t>1VU</t>
  </si>
  <si>
    <t>2VU</t>
  </si>
  <si>
    <t>5VU</t>
  </si>
  <si>
    <t>10VU</t>
  </si>
  <si>
    <t>20VU</t>
  </si>
  <si>
    <t>40VU</t>
  </si>
  <si>
    <t>50VU</t>
  </si>
  <si>
    <t>100VU</t>
  </si>
  <si>
    <t>Response Time</t>
  </si>
  <si>
    <t xml:space="preserve">Total </t>
  </si>
  <si>
    <t>VU</t>
  </si>
  <si>
    <t>Response Time(ms)</t>
  </si>
  <si>
    <t>Avg Error% for 200 VU</t>
  </si>
  <si>
    <t>Response Time Graph</t>
  </si>
  <si>
    <t>CPU Utilization</t>
  </si>
  <si>
    <t>Network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</si>
</sst>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b/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9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4" borderId="10" xfId="23" applyFont="1" applyBorder="1" applyAlignment="1">
      <alignment horizontal="center"/>
    </xf>
    <xf numFmtId="0" fontId="0" fillId="0" borderId="10" xfId="0" applyBorder="1"/>
    <xf numFmtId="0" fontId="1" fillId="30" borderId="10" xfId="39" applyBorder="1"/>
    <xf numFmtId="0" fontId="0" fillId="0" borderId="0" xfId="0" applyAlignment="1">
      <alignment vertical="center"/>
    </xf>
    <xf numFmtId="0" fontId="0" fillId="0" borderId="0" xfId="0"/>
    <xf numFmtId="0" fontId="0" fillId="0" borderId="10" xfId="0" applyBorder="1"/>
    <xf numFmtId="0" fontId="16" fillId="32" borderId="10" xfId="41" applyFont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6" fillId="33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vertical="top" wrapText="1"/>
    </xf>
    <xf numFmtId="0" fontId="16" fillId="35" borderId="20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6" fillId="35" borderId="24" xfId="0" applyFont="1" applyFill="1" applyBorder="1" applyAlignment="1">
      <alignment horizontal="left" vertical="top" wrapText="1"/>
    </xf>
    <xf numFmtId="10" fontId="0" fillId="33" borderId="25" xfId="0" applyNumberFormat="1" applyFill="1" applyBorder="1" applyAlignment="1">
      <alignment horizontal="left" vertical="top" wrapText="1"/>
    </xf>
    <xf numFmtId="10" fontId="0" fillId="33" borderId="26" xfId="0" applyNumberFormat="1" applyFill="1" applyBorder="1" applyAlignment="1">
      <alignment horizontal="left" vertical="top" wrapText="1"/>
    </xf>
    <xf numFmtId="10" fontId="0" fillId="34" borderId="27" xfId="0" applyNumberFormat="1" applyFill="1" applyBorder="1" applyAlignment="1">
      <alignment horizontal="left" vertical="top" wrapText="1"/>
    </xf>
    <xf numFmtId="0" fontId="16" fillId="36" borderId="18" xfId="0" applyFont="1" applyFill="1" applyBorder="1" applyAlignment="1">
      <alignment horizontal="left" vertical="top" wrapText="1"/>
    </xf>
    <xf numFmtId="0" fontId="16" fillId="36" borderId="19" xfId="0" applyFont="1" applyFill="1" applyBorder="1" applyAlignment="1">
      <alignment horizontal="left" vertical="top" wrapText="1"/>
    </xf>
    <xf numFmtId="0" fontId="0" fillId="36" borderId="16" xfId="0" applyFill="1" applyBorder="1" applyAlignment="1">
      <alignment horizontal="left" vertical="top" wrapText="1"/>
    </xf>
    <xf numFmtId="0" fontId="0" fillId="36" borderId="17" xfId="0" applyFill="1" applyBorder="1" applyAlignment="1">
      <alignment horizontal="left" vertical="top" wrapText="1"/>
    </xf>
    <xf numFmtId="0" fontId="0" fillId="36" borderId="12" xfId="0" applyFill="1" applyBorder="1" applyAlignment="1">
      <alignment horizontal="left" vertical="top" wrapText="1"/>
    </xf>
    <xf numFmtId="0" fontId="0" fillId="36" borderId="13" xfId="0" applyFill="1" applyBorder="1" applyAlignment="1">
      <alignment horizontal="left" vertical="top" wrapText="1"/>
    </xf>
    <xf numFmtId="0" fontId="0" fillId="36" borderId="14" xfId="0" applyFill="1" applyBorder="1" applyAlignment="1">
      <alignment horizontal="left" vertical="top" wrapText="1"/>
    </xf>
    <xf numFmtId="0" fontId="0" fillId="36" borderId="15" xfId="0" applyFill="1" applyBorder="1" applyAlignment="1">
      <alignment horizontal="left" vertical="top" wrapText="1"/>
    </xf>
    <xf numFmtId="0" fontId="16" fillId="37" borderId="18" xfId="0" applyFont="1" applyFill="1" applyBorder="1" applyAlignment="1">
      <alignment horizontal="left" vertical="top" wrapText="1"/>
    </xf>
    <xf numFmtId="0" fontId="16" fillId="37" borderId="19" xfId="0" applyFont="1" applyFill="1" applyBorder="1" applyAlignment="1">
      <alignment horizontal="left" vertical="top" wrapText="1"/>
    </xf>
    <xf numFmtId="0" fontId="0" fillId="37" borderId="16" xfId="0" applyFill="1" applyBorder="1" applyAlignment="1">
      <alignment horizontal="left" vertical="top" wrapText="1"/>
    </xf>
    <xf numFmtId="0" fontId="0" fillId="37" borderId="17" xfId="0" applyFill="1" applyBorder="1" applyAlignment="1">
      <alignment horizontal="left" vertical="top" wrapText="1"/>
    </xf>
    <xf numFmtId="0" fontId="0" fillId="37" borderId="12" xfId="0" applyFill="1" applyBorder="1" applyAlignment="1">
      <alignment horizontal="left" vertical="top" wrapText="1"/>
    </xf>
    <xf numFmtId="0" fontId="0" fillId="37" borderId="13" xfId="0" applyFill="1" applyBorder="1" applyAlignment="1">
      <alignment horizontal="left" vertical="top" wrapText="1"/>
    </xf>
    <xf numFmtId="0" fontId="0" fillId="37" borderId="14" xfId="0" applyFill="1" applyBorder="1" applyAlignment="1">
      <alignment horizontal="left" vertical="top" wrapText="1"/>
    </xf>
    <xf numFmtId="0" fontId="0" fillId="37" borderId="15" xfId="0" applyFill="1" applyBorder="1" applyAlignment="1">
      <alignment horizontal="left" vertical="top" wrapText="1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8" borderId="10" xfId="0" applyFill="1" applyBorder="1"/>
    <xf numFmtId="0" fontId="1" fillId="38" borderId="10" xfId="39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Summary!$AH$11</c:f>
              <c:strCache>
                <c:ptCount val="1"/>
                <c:pt idx="0">
                  <c:v>Response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Summary!$AG$12:$AG$18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Summary!$AH$12:$AH$18</c:f>
              <c:numCache>
                <c:formatCode>General</c:formatCode>
                <c:ptCount val="7"/>
                <c:pt idx="0">
                  <c:v>9069</c:v>
                </c:pt>
                <c:pt idx="1">
                  <c:v>32326</c:v>
                </c:pt>
                <c:pt idx="2">
                  <c:v>25477</c:v>
                </c:pt>
                <c:pt idx="3">
                  <c:v>44993</c:v>
                </c:pt>
                <c:pt idx="4">
                  <c:v>40477</c:v>
                </c:pt>
                <c:pt idx="5">
                  <c:v>58692</c:v>
                </c:pt>
                <c:pt idx="6">
                  <c:v>115884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4-4952-92BB-EF82C31CA6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0853888"/>
        <c:axId val="360533216"/>
      </c:scatterChart>
      <c:valAx>
        <c:axId val="3108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3216"/>
        <c:crosses val="autoZero"/>
        <c:crossBetween val="midCat"/>
      </c:valAx>
      <c:valAx>
        <c:axId val="3605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8</xdr:row>
      <xdr:rowOff>128587</xdr:rowOff>
    </xdr:from>
    <xdr:to>
      <xdr:col>10</xdr:col>
      <xdr:colOff>438149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24B397-8BB4-4ECD-AF41-0E7C5953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523875</xdr:colOff>
      <xdr:row>9</xdr:row>
      <xdr:rowOff>47625</xdr:rowOff>
    </xdr:from>
    <xdr:to>
      <xdr:col>21</xdr:col>
      <xdr:colOff>26035</xdr:colOff>
      <xdr:row>21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B78C1A2-2127-4893-AC52-D953D9C37FD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15400" y="1952625"/>
          <a:ext cx="5731510" cy="2981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400050</xdr:colOff>
      <xdr:row>9</xdr:row>
      <xdr:rowOff>47625</xdr:rowOff>
    </xdr:from>
    <xdr:to>
      <xdr:col>30</xdr:col>
      <xdr:colOff>371475</xdr:colOff>
      <xdr:row>22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9CC838-5841-4C87-9F8C-54B754D9542D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020925" y="1952625"/>
          <a:ext cx="5886450" cy="3057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371F-D041-48F4-A6D2-9F488740FF68}">
  <dimension ref="C1:AI19"/>
  <sheetViews>
    <sheetView showGridLines="0" zoomScale="80" zoomScaleNormal="80" workbookViewId="0">
      <selection activeCell="E3" sqref="E3"/>
    </sheetView>
  </sheetViews>
  <sheetFormatPr defaultRowHeight="15" x14ac:dyDescent="0.25"/>
  <cols>
    <col min="1" max="1" width="7" style="6" customWidth="1"/>
    <col min="2" max="2" width="7.85546875" style="6" customWidth="1"/>
    <col min="3" max="3" width="17.140625" style="6" customWidth="1"/>
    <col min="4" max="4" width="10.5703125" style="11" bestFit="1" customWidth="1"/>
    <col min="5" max="5" width="9.5703125" style="10" bestFit="1" customWidth="1"/>
    <col min="6" max="6" width="11.85546875" style="6" customWidth="1"/>
    <col min="7" max="7" width="9.5703125" style="6" bestFit="1" customWidth="1"/>
    <col min="8" max="8" width="11.5703125" style="6" customWidth="1"/>
    <col min="9" max="9" width="9.28515625" style="6" customWidth="1"/>
    <col min="10" max="10" width="11" style="6" customWidth="1"/>
    <col min="11" max="11" width="9.5703125" style="6" bestFit="1" customWidth="1"/>
    <col min="12" max="12" width="10.85546875" style="6" customWidth="1"/>
    <col min="13" max="13" width="9.28515625" style="6" customWidth="1"/>
    <col min="14" max="14" width="10.140625" style="6" customWidth="1"/>
    <col min="15" max="15" width="10.5703125" style="6" customWidth="1"/>
    <col min="16" max="16" width="11.42578125" style="6" customWidth="1"/>
    <col min="17" max="17" width="9.85546875" style="6" customWidth="1"/>
    <col min="18" max="18" width="12.5703125" style="6" customWidth="1"/>
    <col min="19" max="31" width="9.85546875" style="6" customWidth="1"/>
    <col min="32" max="16384" width="9.140625" style="6"/>
  </cols>
  <sheetData>
    <row r="1" spans="3:35" ht="15.75" thickBot="1" x14ac:dyDescent="0.3">
      <c r="L1" s="2"/>
    </row>
    <row r="2" spans="3:35" ht="45.75" thickBot="1" x14ac:dyDescent="0.3">
      <c r="C2" s="17" t="s">
        <v>22</v>
      </c>
      <c r="D2" s="33" t="s">
        <v>24</v>
      </c>
      <c r="E2" s="34" t="s">
        <v>34</v>
      </c>
      <c r="F2" s="25" t="s">
        <v>24</v>
      </c>
      <c r="G2" s="26" t="s">
        <v>34</v>
      </c>
      <c r="H2" s="33" t="s">
        <v>24</v>
      </c>
      <c r="I2" s="34" t="s">
        <v>34</v>
      </c>
      <c r="J2" s="25" t="s">
        <v>24</v>
      </c>
      <c r="K2" s="26" t="s">
        <v>34</v>
      </c>
      <c r="L2" s="33" t="s">
        <v>24</v>
      </c>
      <c r="M2" s="34" t="s">
        <v>34</v>
      </c>
      <c r="N2" s="25" t="s">
        <v>24</v>
      </c>
      <c r="O2" s="26" t="s">
        <v>34</v>
      </c>
      <c r="P2" s="33" t="s">
        <v>24</v>
      </c>
      <c r="Q2" s="34" t="s">
        <v>34</v>
      </c>
      <c r="R2" s="21" t="s">
        <v>38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3:35" x14ac:dyDescent="0.25">
      <c r="C3" s="18" t="s">
        <v>15</v>
      </c>
      <c r="D3" s="35">
        <v>1</v>
      </c>
      <c r="E3" s="36">
        <f>SUM(Details!C5:C18)</f>
        <v>4123</v>
      </c>
      <c r="F3" s="27">
        <v>2</v>
      </c>
      <c r="G3" s="28">
        <f>SUM(Details!D5:D18)</f>
        <v>16878</v>
      </c>
      <c r="H3" s="35">
        <v>5</v>
      </c>
      <c r="I3" s="36">
        <f>SUM(Details!E5:E18)</f>
        <v>12679</v>
      </c>
      <c r="J3" s="27">
        <v>10</v>
      </c>
      <c r="K3" s="28">
        <f>SUM(Details!F5:F18)</f>
        <v>12679</v>
      </c>
      <c r="L3" s="35">
        <v>40</v>
      </c>
      <c r="M3" s="36">
        <f>SUM(Details!H5:H18)</f>
        <v>17453</v>
      </c>
      <c r="N3" s="27">
        <v>50</v>
      </c>
      <c r="O3" s="28">
        <f>SUM(Details!I5:I18)</f>
        <v>24174</v>
      </c>
      <c r="P3" s="35">
        <v>100</v>
      </c>
      <c r="Q3" s="36">
        <f>SUM(Details!J5:J18)</f>
        <v>39815</v>
      </c>
      <c r="R3" s="22">
        <v>9.2999999999999992E-3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3:35" x14ac:dyDescent="0.25">
      <c r="C4" s="19" t="s">
        <v>23</v>
      </c>
      <c r="D4" s="37">
        <v>1</v>
      </c>
      <c r="E4" s="38">
        <f>SUM(Details!C20:C27)</f>
        <v>4946</v>
      </c>
      <c r="F4" s="29">
        <v>3</v>
      </c>
      <c r="G4" s="30">
        <f>SUM(Details!D20:D27)</f>
        <v>15448</v>
      </c>
      <c r="H4" s="37">
        <v>5</v>
      </c>
      <c r="I4" s="38">
        <f>SUM(Details!E20:E27)</f>
        <v>12798</v>
      </c>
      <c r="J4" s="29">
        <v>10</v>
      </c>
      <c r="K4" s="30">
        <f>SUM(Details!F20:F27)</f>
        <v>32314</v>
      </c>
      <c r="L4" s="37">
        <v>40</v>
      </c>
      <c r="M4" s="38">
        <f>SUM(Details!H20:H27)</f>
        <v>23024</v>
      </c>
      <c r="N4" s="29">
        <v>50</v>
      </c>
      <c r="O4" s="30">
        <f>SUM(Details!I20:I27)</f>
        <v>34518</v>
      </c>
      <c r="P4" s="37">
        <v>100</v>
      </c>
      <c r="Q4" s="38">
        <f>SUM(Details!J20:J27)</f>
        <v>76069</v>
      </c>
      <c r="R4" s="23">
        <v>8.8000000000000005E-3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3:35" ht="15.75" thickBot="1" x14ac:dyDescent="0.3">
      <c r="C5" s="20" t="s">
        <v>35</v>
      </c>
      <c r="D5" s="39">
        <v>2</v>
      </c>
      <c r="E5" s="40">
        <f>SUM(E3:E4)</f>
        <v>9069</v>
      </c>
      <c r="F5" s="31">
        <v>5</v>
      </c>
      <c r="G5" s="32">
        <f>SUM(G3:G4)</f>
        <v>32326</v>
      </c>
      <c r="H5" s="39">
        <v>10</v>
      </c>
      <c r="I5" s="40">
        <f>SUM(I3:I4)</f>
        <v>25477</v>
      </c>
      <c r="J5" s="31">
        <v>40</v>
      </c>
      <c r="K5" s="32">
        <f>SUM(K3:K4)</f>
        <v>44993</v>
      </c>
      <c r="L5" s="39">
        <v>80</v>
      </c>
      <c r="M5" s="40">
        <f>SUM(M3:M4)</f>
        <v>40477</v>
      </c>
      <c r="N5" s="31">
        <v>100</v>
      </c>
      <c r="O5" s="32">
        <f>SUM(O3:O4)</f>
        <v>58692</v>
      </c>
      <c r="P5" s="39">
        <v>200</v>
      </c>
      <c r="Q5" s="40">
        <f>SUM(Q3:Q4)</f>
        <v>115884</v>
      </c>
      <c r="R5" s="24">
        <f>SUM(R3:R4)</f>
        <v>1.8099999999999998E-2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3:35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3:35" x14ac:dyDescent="0.25">
      <c r="C7" s="41" t="s">
        <v>39</v>
      </c>
      <c r="D7" s="41"/>
      <c r="E7" s="41"/>
      <c r="F7" s="41"/>
      <c r="G7" s="41"/>
      <c r="H7" s="41"/>
      <c r="I7" s="41"/>
      <c r="J7" s="41"/>
      <c r="K7" s="41"/>
      <c r="L7" s="12"/>
      <c r="M7" s="12"/>
      <c r="N7" s="42" t="s">
        <v>40</v>
      </c>
      <c r="O7" s="43"/>
      <c r="P7" s="43"/>
      <c r="Q7" s="43"/>
      <c r="R7" s="43"/>
      <c r="S7" s="43"/>
      <c r="T7" s="43"/>
      <c r="U7" s="43"/>
      <c r="V7" s="12"/>
      <c r="W7" s="42" t="s">
        <v>41</v>
      </c>
      <c r="X7" s="43"/>
      <c r="Y7" s="43"/>
      <c r="Z7" s="43"/>
      <c r="AA7" s="43"/>
      <c r="AB7" s="43"/>
      <c r="AC7" s="43"/>
      <c r="AD7" s="43"/>
      <c r="AE7" s="12"/>
    </row>
    <row r="10" spans="3:35" x14ac:dyDescent="0.25">
      <c r="AF10" s="14"/>
      <c r="AG10" s="14"/>
      <c r="AH10" s="14"/>
      <c r="AI10" s="14"/>
    </row>
    <row r="11" spans="3:35" ht="60" x14ac:dyDescent="0.25">
      <c r="AF11" s="14"/>
      <c r="AG11" s="14" t="s">
        <v>36</v>
      </c>
      <c r="AH11" s="15" t="s">
        <v>37</v>
      </c>
      <c r="AI11" s="14"/>
    </row>
    <row r="12" spans="3:35" x14ac:dyDescent="0.25">
      <c r="AF12" s="14"/>
      <c r="AG12" s="16">
        <v>2</v>
      </c>
      <c r="AH12" s="16">
        <f>E5</f>
        <v>9069</v>
      </c>
      <c r="AI12" s="14"/>
    </row>
    <row r="13" spans="3:35" x14ac:dyDescent="0.25">
      <c r="AF13" s="14"/>
      <c r="AG13" s="16">
        <v>5</v>
      </c>
      <c r="AH13" s="16">
        <f>G5</f>
        <v>32326</v>
      </c>
      <c r="AI13" s="14"/>
    </row>
    <row r="14" spans="3:35" x14ac:dyDescent="0.25">
      <c r="AF14" s="14"/>
      <c r="AG14" s="16">
        <v>10</v>
      </c>
      <c r="AH14" s="16">
        <f>I5</f>
        <v>25477</v>
      </c>
      <c r="AI14" s="14"/>
    </row>
    <row r="15" spans="3:35" x14ac:dyDescent="0.25">
      <c r="AF15" s="14"/>
      <c r="AG15" s="16">
        <v>40</v>
      </c>
      <c r="AH15" s="16">
        <f>K5</f>
        <v>44993</v>
      </c>
      <c r="AI15" s="14"/>
    </row>
    <row r="16" spans="3:35" x14ac:dyDescent="0.25">
      <c r="AF16" s="14"/>
      <c r="AG16" s="16">
        <v>80</v>
      </c>
      <c r="AH16" s="16">
        <f>M5</f>
        <v>40477</v>
      </c>
      <c r="AI16" s="14"/>
    </row>
    <row r="17" spans="32:35" x14ac:dyDescent="0.25">
      <c r="AF17" s="14"/>
      <c r="AG17" s="16">
        <v>100</v>
      </c>
      <c r="AH17" s="16">
        <f>O5</f>
        <v>58692</v>
      </c>
      <c r="AI17" s="14"/>
    </row>
    <row r="18" spans="32:35" x14ac:dyDescent="0.25">
      <c r="AF18" s="14"/>
      <c r="AG18" s="16">
        <v>200</v>
      </c>
      <c r="AH18" s="16">
        <f>Q5</f>
        <v>115884</v>
      </c>
      <c r="AI18" s="14"/>
    </row>
    <row r="19" spans="32:35" x14ac:dyDescent="0.25">
      <c r="AF19" s="14"/>
      <c r="AG19" s="14"/>
      <c r="AH19" s="14"/>
      <c r="AI19" s="14"/>
    </row>
  </sheetData>
  <mergeCells count="3">
    <mergeCell ref="C7:K7"/>
    <mergeCell ref="N7:U7"/>
    <mergeCell ref="W7:A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7"/>
  <sheetViews>
    <sheetView showGridLines="0" tabSelected="1" topLeftCell="A4" workbookViewId="0">
      <selection activeCell="B6" sqref="B6"/>
    </sheetView>
  </sheetViews>
  <sheetFormatPr defaultRowHeight="15" x14ac:dyDescent="0.25"/>
  <cols>
    <col min="2" max="2" width="52" bestFit="1" customWidth="1"/>
  </cols>
  <sheetData>
    <row r="3" spans="1:10" x14ac:dyDescent="0.25">
      <c r="C3" s="46" t="s">
        <v>25</v>
      </c>
      <c r="D3" s="46"/>
      <c r="E3" s="46"/>
      <c r="F3" s="46"/>
      <c r="G3" s="46"/>
      <c r="H3" s="46"/>
      <c r="I3" s="46"/>
      <c r="J3" s="46"/>
    </row>
    <row r="4" spans="1:10" x14ac:dyDescent="0.25">
      <c r="A4" s="44" t="s">
        <v>15</v>
      </c>
      <c r="B4" s="9" t="s">
        <v>0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3" t="s">
        <v>31</v>
      </c>
      <c r="I4" s="3" t="s">
        <v>32</v>
      </c>
      <c r="J4" s="3" t="s">
        <v>33</v>
      </c>
    </row>
    <row r="5" spans="1:10" x14ac:dyDescent="0.25">
      <c r="A5" s="44"/>
      <c r="B5" s="5" t="s">
        <v>1</v>
      </c>
      <c r="C5" s="8">
        <v>327</v>
      </c>
      <c r="D5" s="8">
        <v>327</v>
      </c>
      <c r="E5" s="8">
        <v>948</v>
      </c>
      <c r="F5" s="8">
        <v>948</v>
      </c>
      <c r="G5" s="8">
        <v>1731</v>
      </c>
      <c r="H5" s="8">
        <v>4559</v>
      </c>
      <c r="I5" s="8">
        <v>313</v>
      </c>
      <c r="J5" s="4">
        <v>5910</v>
      </c>
    </row>
    <row r="6" spans="1:10" x14ac:dyDescent="0.25">
      <c r="A6" s="44"/>
      <c r="B6" s="48" t="s">
        <v>2</v>
      </c>
      <c r="C6" s="8">
        <v>859</v>
      </c>
      <c r="D6" s="8">
        <v>1043</v>
      </c>
      <c r="E6" s="8">
        <v>2337</v>
      </c>
      <c r="F6" s="8">
        <v>2337</v>
      </c>
      <c r="G6" s="8">
        <v>5321</v>
      </c>
      <c r="H6" s="8">
        <v>7784</v>
      </c>
      <c r="I6" s="8">
        <v>17029</v>
      </c>
      <c r="J6" s="4">
        <v>27114</v>
      </c>
    </row>
    <row r="7" spans="1:10" x14ac:dyDescent="0.25">
      <c r="A7" s="44"/>
      <c r="B7" s="5" t="s">
        <v>3</v>
      </c>
      <c r="C7" s="8">
        <v>442</v>
      </c>
      <c r="D7" s="8">
        <v>585</v>
      </c>
      <c r="E7" s="8">
        <v>1013</v>
      </c>
      <c r="F7" s="8">
        <v>1013</v>
      </c>
      <c r="G7" s="8">
        <v>1188</v>
      </c>
      <c r="H7" s="8">
        <v>399</v>
      </c>
      <c r="I7" s="8">
        <v>520</v>
      </c>
      <c r="J7" s="4">
        <v>615</v>
      </c>
    </row>
    <row r="8" spans="1:10" x14ac:dyDescent="0.25">
      <c r="A8" s="44"/>
      <c r="B8" s="5" t="s">
        <v>4</v>
      </c>
      <c r="C8" s="8">
        <v>71</v>
      </c>
      <c r="D8" s="8">
        <v>83</v>
      </c>
      <c r="E8" s="8">
        <v>139</v>
      </c>
      <c r="F8" s="8">
        <v>139</v>
      </c>
      <c r="G8" s="8">
        <v>151</v>
      </c>
      <c r="H8" s="8">
        <v>67</v>
      </c>
      <c r="I8" s="8">
        <v>140</v>
      </c>
      <c r="J8" s="4">
        <v>199</v>
      </c>
    </row>
    <row r="9" spans="1:10" x14ac:dyDescent="0.25">
      <c r="A9" s="44"/>
      <c r="B9" s="5" t="s">
        <v>5</v>
      </c>
      <c r="C9" s="8">
        <v>90</v>
      </c>
      <c r="D9" s="8">
        <v>213</v>
      </c>
      <c r="E9" s="8">
        <v>88</v>
      </c>
      <c r="F9" s="8">
        <v>88</v>
      </c>
      <c r="G9" s="8">
        <v>102</v>
      </c>
      <c r="H9" s="8">
        <v>124</v>
      </c>
      <c r="I9" s="8">
        <v>194</v>
      </c>
      <c r="J9" s="4">
        <v>293</v>
      </c>
    </row>
    <row r="10" spans="1:10" x14ac:dyDescent="0.25">
      <c r="A10" s="44"/>
      <c r="B10" s="5" t="s">
        <v>6</v>
      </c>
      <c r="C10" s="8">
        <v>354</v>
      </c>
      <c r="D10" s="8">
        <v>10700</v>
      </c>
      <c r="E10" s="8">
        <v>2691</v>
      </c>
      <c r="F10" s="8">
        <v>2691</v>
      </c>
      <c r="G10" s="8">
        <v>1625</v>
      </c>
      <c r="H10" s="8">
        <v>375</v>
      </c>
      <c r="I10" s="8">
        <v>312</v>
      </c>
      <c r="J10" s="4">
        <v>429</v>
      </c>
    </row>
    <row r="11" spans="1:10" x14ac:dyDescent="0.25">
      <c r="A11" s="44"/>
      <c r="B11" s="5" t="s">
        <v>7</v>
      </c>
      <c r="C11" s="8">
        <v>83</v>
      </c>
      <c r="D11" s="8">
        <v>210</v>
      </c>
      <c r="E11" s="8">
        <v>192</v>
      </c>
      <c r="F11" s="8">
        <v>192</v>
      </c>
      <c r="G11" s="8">
        <v>126</v>
      </c>
      <c r="H11" s="8">
        <v>100</v>
      </c>
      <c r="I11" s="8">
        <v>113</v>
      </c>
      <c r="J11" s="4">
        <v>293</v>
      </c>
    </row>
    <row r="12" spans="1:10" x14ac:dyDescent="0.25">
      <c r="A12" s="44"/>
      <c r="B12" s="5" t="s">
        <v>8</v>
      </c>
      <c r="C12" s="8">
        <v>467</v>
      </c>
      <c r="D12" s="8">
        <v>488</v>
      </c>
      <c r="E12" s="8">
        <v>3504</v>
      </c>
      <c r="F12" s="8">
        <v>3504</v>
      </c>
      <c r="G12" s="8">
        <v>635</v>
      </c>
      <c r="H12" s="8">
        <v>554</v>
      </c>
      <c r="I12" s="8">
        <v>576</v>
      </c>
      <c r="J12" s="4">
        <v>768</v>
      </c>
    </row>
    <row r="13" spans="1:10" x14ac:dyDescent="0.25">
      <c r="A13" s="44"/>
      <c r="B13" s="5" t="s">
        <v>9</v>
      </c>
      <c r="C13" s="8">
        <v>53</v>
      </c>
      <c r="D13" s="8">
        <v>56</v>
      </c>
      <c r="E13" s="8">
        <v>208</v>
      </c>
      <c r="F13" s="8">
        <v>208</v>
      </c>
      <c r="G13" s="8">
        <v>68</v>
      </c>
      <c r="H13" s="8">
        <v>77</v>
      </c>
      <c r="I13" s="8">
        <v>73</v>
      </c>
      <c r="J13" s="4">
        <v>133</v>
      </c>
    </row>
    <row r="14" spans="1:10" x14ac:dyDescent="0.25">
      <c r="A14" s="44"/>
      <c r="B14" s="5" t="s">
        <v>10</v>
      </c>
      <c r="C14" s="8">
        <v>665</v>
      </c>
      <c r="D14" s="8">
        <v>2322</v>
      </c>
      <c r="E14" s="8">
        <v>771</v>
      </c>
      <c r="F14" s="8">
        <v>771</v>
      </c>
      <c r="G14" s="8">
        <v>7204</v>
      </c>
      <c r="H14" s="8">
        <v>903</v>
      </c>
      <c r="I14" s="8">
        <v>1073</v>
      </c>
      <c r="J14" s="4">
        <v>1308</v>
      </c>
    </row>
    <row r="15" spans="1:10" x14ac:dyDescent="0.25">
      <c r="A15" s="44"/>
      <c r="B15" s="5" t="s">
        <v>11</v>
      </c>
      <c r="C15" s="8">
        <v>84</v>
      </c>
      <c r="D15" s="8">
        <v>220</v>
      </c>
      <c r="E15" s="8">
        <v>90</v>
      </c>
      <c r="F15" s="8">
        <v>90</v>
      </c>
      <c r="G15" s="8">
        <v>610</v>
      </c>
      <c r="H15" s="8">
        <v>379</v>
      </c>
      <c r="I15" s="8">
        <v>358</v>
      </c>
      <c r="J15" s="4">
        <v>578</v>
      </c>
    </row>
    <row r="16" spans="1:10" x14ac:dyDescent="0.25">
      <c r="A16" s="44"/>
      <c r="B16" s="5" t="s">
        <v>12</v>
      </c>
      <c r="C16" s="8">
        <v>82</v>
      </c>
      <c r="D16" s="8">
        <v>88</v>
      </c>
      <c r="E16" s="8">
        <v>86</v>
      </c>
      <c r="F16" s="8">
        <v>86</v>
      </c>
      <c r="G16" s="8">
        <v>95</v>
      </c>
      <c r="H16" s="8">
        <v>312</v>
      </c>
      <c r="I16" s="8">
        <v>522</v>
      </c>
      <c r="J16" s="4">
        <v>654</v>
      </c>
    </row>
    <row r="17" spans="1:10" x14ac:dyDescent="0.25">
      <c r="A17" s="44"/>
      <c r="B17" s="5" t="s">
        <v>13</v>
      </c>
      <c r="C17" s="8">
        <v>82</v>
      </c>
      <c r="D17" s="8">
        <v>86</v>
      </c>
      <c r="E17" s="8">
        <v>136</v>
      </c>
      <c r="F17" s="8">
        <v>136</v>
      </c>
      <c r="G17" s="8">
        <v>152</v>
      </c>
      <c r="H17" s="8">
        <v>805</v>
      </c>
      <c r="I17" s="8">
        <v>847</v>
      </c>
      <c r="J17" s="4">
        <v>730</v>
      </c>
    </row>
    <row r="18" spans="1:10" x14ac:dyDescent="0.25">
      <c r="A18" s="44"/>
      <c r="B18" s="5" t="s">
        <v>14</v>
      </c>
      <c r="C18" s="8">
        <v>464</v>
      </c>
      <c r="D18" s="8">
        <v>457</v>
      </c>
      <c r="E18" s="8">
        <v>476</v>
      </c>
      <c r="F18" s="8">
        <v>476</v>
      </c>
      <c r="G18" s="8">
        <v>621</v>
      </c>
      <c r="H18" s="8">
        <v>1015</v>
      </c>
      <c r="I18" s="8">
        <v>2104</v>
      </c>
      <c r="J18" s="4">
        <v>791</v>
      </c>
    </row>
    <row r="19" spans="1:10" s="7" customFormat="1" x14ac:dyDescent="0.25">
      <c r="A19" s="1"/>
      <c r="B19" s="9" t="s">
        <v>0</v>
      </c>
      <c r="C19" s="3" t="s">
        <v>26</v>
      </c>
      <c r="D19" s="3" t="s">
        <v>27</v>
      </c>
      <c r="E19" s="3" t="s">
        <v>28</v>
      </c>
      <c r="F19" s="3" t="s">
        <v>29</v>
      </c>
      <c r="G19" s="3" t="s">
        <v>30</v>
      </c>
      <c r="H19" s="3" t="s">
        <v>31</v>
      </c>
      <c r="I19" s="3" t="s">
        <v>32</v>
      </c>
      <c r="J19" s="3" t="s">
        <v>33</v>
      </c>
    </row>
    <row r="20" spans="1:10" x14ac:dyDescent="0.25">
      <c r="A20" s="45" t="s">
        <v>21</v>
      </c>
      <c r="B20" s="8" t="s">
        <v>1</v>
      </c>
      <c r="C20" s="8">
        <v>290</v>
      </c>
      <c r="D20" s="8">
        <v>306</v>
      </c>
      <c r="E20" s="8">
        <v>319</v>
      </c>
      <c r="F20" s="8">
        <v>299</v>
      </c>
      <c r="G20" s="8">
        <v>2047</v>
      </c>
      <c r="H20" s="8">
        <v>3763</v>
      </c>
      <c r="I20" s="8">
        <v>327</v>
      </c>
      <c r="J20" s="8">
        <v>6059</v>
      </c>
    </row>
    <row r="21" spans="1:10" x14ac:dyDescent="0.25">
      <c r="A21" s="45"/>
      <c r="B21" s="47" t="s">
        <v>2</v>
      </c>
      <c r="C21" s="8">
        <v>816</v>
      </c>
      <c r="D21" s="8">
        <v>1001</v>
      </c>
      <c r="E21" s="8">
        <v>1895</v>
      </c>
      <c r="F21" s="8">
        <v>3616</v>
      </c>
      <c r="G21" s="8">
        <v>7042</v>
      </c>
      <c r="H21" s="8">
        <v>8040</v>
      </c>
      <c r="I21" s="8">
        <v>17059</v>
      </c>
      <c r="J21" s="8">
        <v>27802</v>
      </c>
    </row>
    <row r="22" spans="1:10" x14ac:dyDescent="0.25">
      <c r="A22" s="45"/>
      <c r="B22" s="8" t="s">
        <v>3</v>
      </c>
      <c r="C22" s="8">
        <v>375</v>
      </c>
      <c r="D22" s="8">
        <v>399</v>
      </c>
      <c r="E22" s="8">
        <v>419</v>
      </c>
      <c r="F22" s="8">
        <v>401</v>
      </c>
      <c r="G22" s="8">
        <v>2977</v>
      </c>
      <c r="H22" s="8">
        <v>409</v>
      </c>
      <c r="I22" s="8">
        <v>492</v>
      </c>
      <c r="J22" s="8">
        <v>629</v>
      </c>
    </row>
    <row r="23" spans="1:10" x14ac:dyDescent="0.25">
      <c r="A23" s="45"/>
      <c r="B23" s="8" t="s">
        <v>16</v>
      </c>
      <c r="C23" s="8">
        <v>413</v>
      </c>
      <c r="D23" s="8">
        <v>383</v>
      </c>
      <c r="E23" s="8">
        <v>4632</v>
      </c>
      <c r="F23" s="8">
        <v>405</v>
      </c>
      <c r="G23" s="8">
        <v>731</v>
      </c>
      <c r="H23" s="8">
        <v>421</v>
      </c>
      <c r="I23" s="8">
        <v>485</v>
      </c>
      <c r="J23" s="8">
        <v>534</v>
      </c>
    </row>
    <row r="24" spans="1:10" x14ac:dyDescent="0.25">
      <c r="A24" s="45"/>
      <c r="B24" s="8" t="s">
        <v>17</v>
      </c>
      <c r="C24" s="8">
        <v>343</v>
      </c>
      <c r="D24" s="8">
        <v>341</v>
      </c>
      <c r="E24" s="8">
        <v>2768</v>
      </c>
      <c r="F24" s="8">
        <v>335</v>
      </c>
      <c r="G24" s="8">
        <v>1395</v>
      </c>
      <c r="H24" s="8">
        <v>969</v>
      </c>
      <c r="I24" s="8">
        <v>425</v>
      </c>
      <c r="J24" s="8">
        <v>649</v>
      </c>
    </row>
    <row r="25" spans="1:10" x14ac:dyDescent="0.25">
      <c r="A25" s="45"/>
      <c r="B25" s="47" t="s">
        <v>18</v>
      </c>
      <c r="C25" s="8">
        <v>1062</v>
      </c>
      <c r="D25" s="8">
        <v>5733</v>
      </c>
      <c r="E25" s="8">
        <v>1149</v>
      </c>
      <c r="F25" s="8">
        <v>12320</v>
      </c>
      <c r="G25" s="8">
        <v>1759</v>
      </c>
      <c r="H25" s="8">
        <v>2918</v>
      </c>
      <c r="I25" s="8">
        <v>5203</v>
      </c>
      <c r="J25" s="8">
        <v>12361</v>
      </c>
    </row>
    <row r="26" spans="1:10" x14ac:dyDescent="0.25">
      <c r="A26" s="45"/>
      <c r="B26" s="8" t="s">
        <v>19</v>
      </c>
      <c r="C26" s="8">
        <v>668</v>
      </c>
      <c r="D26" s="8">
        <v>1656</v>
      </c>
      <c r="E26" s="8">
        <v>589</v>
      </c>
      <c r="F26" s="8">
        <v>2185</v>
      </c>
      <c r="G26" s="8">
        <v>849</v>
      </c>
      <c r="H26" s="8">
        <v>2148</v>
      </c>
      <c r="I26" s="8">
        <v>2538</v>
      </c>
      <c r="J26" s="8">
        <v>11938</v>
      </c>
    </row>
    <row r="27" spans="1:10" x14ac:dyDescent="0.25">
      <c r="A27" s="45"/>
      <c r="B27" s="47" t="s">
        <v>20</v>
      </c>
      <c r="C27" s="8">
        <v>979</v>
      </c>
      <c r="D27" s="8">
        <v>5629</v>
      </c>
      <c r="E27" s="8">
        <v>1027</v>
      </c>
      <c r="F27" s="8">
        <v>12753</v>
      </c>
      <c r="G27" s="8">
        <v>2573</v>
      </c>
      <c r="H27" s="8">
        <v>4356</v>
      </c>
      <c r="I27" s="8">
        <v>7989</v>
      </c>
      <c r="J27" s="8">
        <v>16097</v>
      </c>
    </row>
  </sheetData>
  <mergeCells count="3">
    <mergeCell ref="A4:A18"/>
    <mergeCell ref="A20:A27"/>
    <mergeCell ref="C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2018-08-05T06:33:56Z</dcterms:modified>
</cp:coreProperties>
</file>