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SSIER ESSAIS\"/>
    </mc:Choice>
  </mc:AlternateContent>
  <bookViews>
    <workbookView xWindow="-120" yWindow="-120" windowWidth="20730" windowHeight="11160"/>
  </bookViews>
  <sheets>
    <sheet name="Feuil3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/>
  <c r="O10" i="1"/>
  <c r="O5" i="1"/>
  <c r="O4" i="1"/>
  <c r="H4" i="1" l="1"/>
  <c r="F4" i="1"/>
  <c r="R4" i="1" s="1"/>
  <c r="S10" i="1" l="1"/>
  <c r="H11" i="1"/>
  <c r="F11" i="1"/>
  <c r="H10" i="1"/>
  <c r="F10" i="1"/>
  <c r="K4" i="1"/>
  <c r="V4" i="1" s="1"/>
  <c r="K10" i="1"/>
  <c r="R10" i="1"/>
  <c r="P10" i="1"/>
  <c r="P4" i="1"/>
  <c r="U11" i="1"/>
  <c r="M4" i="1"/>
  <c r="X4" i="1" s="1"/>
  <c r="W11" i="1"/>
  <c r="S11" i="1"/>
  <c r="T11" i="1"/>
  <c r="Q11" i="1"/>
  <c r="P11" i="1"/>
  <c r="R11" i="1"/>
  <c r="W10" i="1"/>
  <c r="U10" i="1"/>
  <c r="Q10" i="1"/>
  <c r="S5" i="1"/>
  <c r="Q5" i="1"/>
  <c r="P5" i="1"/>
  <c r="W4" i="1"/>
  <c r="U4" i="1"/>
  <c r="S4" i="1"/>
  <c r="Q4" i="1"/>
  <c r="F5" i="1"/>
  <c r="R5" i="1" s="1"/>
  <c r="H5" i="1"/>
  <c r="K5" i="1" s="1"/>
  <c r="K11" i="1"/>
  <c r="V11" i="1"/>
  <c r="V10" i="1"/>
  <c r="M10" i="1"/>
  <c r="X10" i="1"/>
  <c r="T10" i="1"/>
  <c r="M11" i="1"/>
  <c r="X11" i="1"/>
  <c r="M5" i="1"/>
  <c r="T4" i="1"/>
  <c r="T5" i="1" l="1"/>
</calcChain>
</file>

<file path=xl/sharedStrings.xml><?xml version="1.0" encoding="utf-8"?>
<sst xmlns="http://schemas.openxmlformats.org/spreadsheetml/2006/main" count="46" uniqueCount="22">
  <si>
    <t>produit</t>
  </si>
  <si>
    <t>dose/ha</t>
  </si>
  <si>
    <t>superficie de l'unite experimentale</t>
  </si>
  <si>
    <t>quantite de produit  EN ML</t>
  </si>
  <si>
    <t>bouille /ha</t>
  </si>
  <si>
    <t>QUANTITE BOUILLE PAR UNITE EN LITRE</t>
  </si>
  <si>
    <t>DEBIT DU PULIVIRISATEUR</t>
  </si>
  <si>
    <t>REMPLISSAGE UN LITRE /S</t>
  </si>
  <si>
    <t>TEMPS A PASSE DANS CHAQUE UNITE</t>
  </si>
  <si>
    <t>TRAJET DE PULVIRISATION PAR METRE</t>
  </si>
  <si>
    <t>TEMPS EN SECONDE A PASSE PAR PATS</t>
  </si>
  <si>
    <t>superficie de l'unité expérimentale</t>
  </si>
  <si>
    <t>quantité de produit /unité expérimentale en ml</t>
  </si>
  <si>
    <t>quantité bouille par unité en litre</t>
  </si>
  <si>
    <t>débit du pulvérisateur l/h</t>
  </si>
  <si>
    <t>temps a passé dans chaque unité</t>
  </si>
  <si>
    <t>trajet de pulvérisation par mètre</t>
  </si>
  <si>
    <t>temps a passé par pats en Seconde</t>
  </si>
  <si>
    <t>dose/Hl</t>
  </si>
  <si>
    <t>dose/hl</t>
  </si>
  <si>
    <t>valm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</si>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</sst>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0" fillId="0" borderId="6" xfId="0" applyBorder="1"/>
    <xf numFmtId="0" fontId="0" fillId="3" borderId="7" xfId="0" applyFill="1" applyBorder="1"/>
    <xf numFmtId="2" fontId="0" fillId="4" borderId="7" xfId="0" applyNumberFormat="1" applyFill="1" applyBorder="1"/>
    <xf numFmtId="0" fontId="1" fillId="2" borderId="7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9" fontId="0" fillId="0" borderId="0" xfId="0" applyNumberFormat="1"/>
    <xf numFmtId="2" fontId="0" fillId="0" borderId="8" xfId="0" applyNumberFormat="1" applyBorder="1"/>
    <xf numFmtId="1" fontId="0" fillId="4" borderId="7" xfId="0" applyNumberFormat="1" applyFill="1" applyBorder="1"/>
    <xf numFmtId="1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0" xfId="0" applyFill="1" applyBorder="1"/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1" fontId="0" fillId="4" borderId="2" xfId="0" applyNumberFormat="1" applyFill="1" applyBorder="1"/>
    <xf numFmtId="0" fontId="4" fillId="0" borderId="2" xfId="0" applyFont="1" applyBorder="1"/>
    <xf numFmtId="2" fontId="0" fillId="4" borderId="2" xfId="0" applyNumberFormat="1" applyFill="1" applyBorder="1"/>
    <xf numFmtId="0" fontId="0" fillId="3" borderId="2" xfId="0" applyFill="1" applyBorder="1"/>
    <xf numFmtId="2" fontId="0" fillId="0" borderId="3" xfId="0" applyNumberFormat="1" applyBorder="1"/>
    <xf numFmtId="0" fontId="4" fillId="0" borderId="7" xfId="0" applyFont="1" applyBorder="1"/>
    <xf numFmtId="0" fontId="0" fillId="0" borderId="2" xfId="0" applyFill="1" applyBorder="1"/>
    <xf numFmtId="0" fontId="0" fillId="0" borderId="7" xfId="0" applyFill="1" applyBorder="1"/>
    <xf numFmtId="2" fontId="0" fillId="0" borderId="3" xfId="0" applyNumberFormat="1" applyFill="1" applyBorder="1"/>
    <xf numFmtId="2" fontId="0" fillId="0" borderId="8" xfId="0" applyNumberFormat="1" applyFill="1" applyBorder="1"/>
    <xf numFmtId="0" fontId="3" fillId="3" borderId="12" xfId="0" applyFont="1" applyFill="1" applyBorder="1" applyAlignment="1">
      <alignment vertical="center" wrapText="1"/>
    </xf>
    <xf numFmtId="0" fontId="5" fillId="0" borderId="2" xfId="0" applyFont="1" applyBorder="1"/>
    <xf numFmtId="0" fontId="0" fillId="4" borderId="7" xfId="0" applyFill="1" applyBorder="1"/>
    <xf numFmtId="0" fontId="0" fillId="0" borderId="0" xfId="0" applyFill="1"/>
    <xf numFmtId="2" fontId="0" fillId="0" borderId="5" xfId="0" applyNumberFormat="1" applyFill="1" applyBorder="1"/>
    <xf numFmtId="0" fontId="2" fillId="3" borderId="1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4"/>
  <sheetViews>
    <sheetView tabSelected="1" workbookViewId="0">
      <selection activeCell="Q13" sqref="Q13"/>
    </sheetView>
  </sheetViews>
  <sheetFormatPr baseColWidth="10" defaultColWidth="11.42578125" defaultRowHeight="15" x14ac:dyDescent="0.25"/>
  <cols>
    <col min="5" max="5" width="21.7109375" bestFit="1" customWidth="1"/>
    <col min="6" max="6" width="24.85546875" bestFit="1" customWidth="1"/>
    <col min="8" max="8" width="35.7109375" bestFit="1" customWidth="1"/>
  </cols>
  <sheetData>
    <row r="2" spans="3:24" ht="15.75" thickBot="1" x14ac:dyDescent="0.3"/>
    <row r="3" spans="3:24" ht="75.75" thickBot="1" x14ac:dyDescent="0.3">
      <c r="C3" s="22" t="s">
        <v>0</v>
      </c>
      <c r="D3" s="23" t="s">
        <v>1</v>
      </c>
      <c r="E3" s="24" t="s">
        <v>2</v>
      </c>
      <c r="F3" s="25" t="s">
        <v>3</v>
      </c>
      <c r="G3" s="26" t="s">
        <v>4</v>
      </c>
      <c r="H3" s="25" t="s">
        <v>5</v>
      </c>
      <c r="I3" s="24" t="s">
        <v>6</v>
      </c>
      <c r="J3" s="24" t="s">
        <v>7</v>
      </c>
      <c r="K3" s="24" t="s">
        <v>8</v>
      </c>
      <c r="L3" s="27" t="s">
        <v>9</v>
      </c>
      <c r="M3" s="28" t="s">
        <v>10</v>
      </c>
      <c r="O3" s="44" t="s">
        <v>0</v>
      </c>
      <c r="P3" s="3" t="s">
        <v>1</v>
      </c>
      <c r="Q3" s="4" t="s">
        <v>11</v>
      </c>
      <c r="R3" s="4" t="s">
        <v>12</v>
      </c>
      <c r="S3" s="3" t="s">
        <v>4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</row>
    <row r="4" spans="3:24" x14ac:dyDescent="0.25">
      <c r="C4" s="1" t="s">
        <v>20</v>
      </c>
      <c r="D4" s="35">
        <v>0.1</v>
      </c>
      <c r="E4" s="35">
        <v>96</v>
      </c>
      <c r="F4" s="29">
        <f>D4*E4/10000*1000</f>
        <v>0.96000000000000019</v>
      </c>
      <c r="G4" s="30">
        <v>1000</v>
      </c>
      <c r="H4" s="31">
        <f>G4*E4/10000</f>
        <v>9.6</v>
      </c>
      <c r="I4" s="35">
        <v>120</v>
      </c>
      <c r="J4" s="35">
        <v>50</v>
      </c>
      <c r="K4" s="31">
        <f>J4*H4/60</f>
        <v>8</v>
      </c>
      <c r="L4" s="35">
        <v>40</v>
      </c>
      <c r="M4" s="37">
        <f>(H4*J4/L4)</f>
        <v>12</v>
      </c>
      <c r="O4" s="5" t="str">
        <f>C4</f>
        <v>valm</v>
      </c>
      <c r="P4" s="6">
        <f>D4</f>
        <v>0.1</v>
      </c>
      <c r="Q4" s="6">
        <f t="shared" ref="Q4:U5" si="0">E4</f>
        <v>96</v>
      </c>
      <c r="R4" s="20">
        <f>F4</f>
        <v>0.96000000000000019</v>
      </c>
      <c r="S4" s="6">
        <f t="shared" si="0"/>
        <v>1000</v>
      </c>
      <c r="T4" s="6">
        <f t="shared" si="0"/>
        <v>9.6</v>
      </c>
      <c r="U4" s="6">
        <f t="shared" si="0"/>
        <v>120</v>
      </c>
      <c r="V4" s="7">
        <f t="shared" ref="V4:X4" si="1">K4</f>
        <v>8</v>
      </c>
      <c r="W4" s="7">
        <f t="shared" si="1"/>
        <v>40</v>
      </c>
      <c r="X4" s="8">
        <f t="shared" si="1"/>
        <v>12</v>
      </c>
    </row>
    <row r="5" spans="3:24" ht="15.75" thickBot="1" x14ac:dyDescent="0.3">
      <c r="C5" s="9" t="s">
        <v>21</v>
      </c>
      <c r="D5" s="36">
        <v>1</v>
      </c>
      <c r="E5" s="36">
        <v>96</v>
      </c>
      <c r="F5" s="19">
        <f>D5*E5/10000*1000</f>
        <v>9.6</v>
      </c>
      <c r="G5" s="34">
        <v>200</v>
      </c>
      <c r="H5" s="11">
        <f>G5*E5/10000</f>
        <v>1.92</v>
      </c>
      <c r="I5" s="36">
        <v>120</v>
      </c>
      <c r="J5" s="36">
        <v>50</v>
      </c>
      <c r="K5" s="11">
        <f>J5*H5/60</f>
        <v>1.6</v>
      </c>
      <c r="L5" s="36">
        <v>40</v>
      </c>
      <c r="M5" s="38">
        <f>(H5*J5/L5)</f>
        <v>2.4</v>
      </c>
      <c r="O5" s="45" t="str">
        <f>C5</f>
        <v>pull</v>
      </c>
      <c r="P5" s="12">
        <f>D5</f>
        <v>1</v>
      </c>
      <c r="Q5" s="12">
        <f t="shared" si="0"/>
        <v>96</v>
      </c>
      <c r="R5" s="46">
        <f>F5</f>
        <v>9.6</v>
      </c>
      <c r="S5" s="12">
        <f t="shared" si="0"/>
        <v>200</v>
      </c>
      <c r="T5" s="12">
        <f>S5*Q5/10000</f>
        <v>1.92</v>
      </c>
      <c r="U5" s="12"/>
      <c r="V5" s="13"/>
      <c r="W5" s="13"/>
      <c r="X5" s="14"/>
    </row>
    <row r="7" spans="3:24" x14ac:dyDescent="0.25">
      <c r="S7" s="42"/>
    </row>
    <row r="8" spans="3:24" ht="15.75" thickBot="1" x14ac:dyDescent="0.3">
      <c r="V8" s="43"/>
    </row>
    <row r="9" spans="3:24" ht="64.5" thickBot="1" x14ac:dyDescent="0.3">
      <c r="C9" s="39" t="s">
        <v>0</v>
      </c>
      <c r="D9" s="4" t="s">
        <v>18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O9" s="44" t="s">
        <v>0</v>
      </c>
      <c r="P9" s="3" t="s">
        <v>19</v>
      </c>
      <c r="Q9" s="4" t="s">
        <v>11</v>
      </c>
      <c r="R9" s="4" t="s">
        <v>12</v>
      </c>
      <c r="S9" s="3" t="s">
        <v>4</v>
      </c>
      <c r="T9" s="4" t="s">
        <v>13</v>
      </c>
      <c r="U9" s="4" t="s">
        <v>14</v>
      </c>
      <c r="V9" s="4" t="s">
        <v>15</v>
      </c>
      <c r="W9" s="4" t="s">
        <v>16</v>
      </c>
      <c r="X9" s="4" t="s">
        <v>17</v>
      </c>
    </row>
    <row r="10" spans="3:24" ht="15.75" x14ac:dyDescent="0.25">
      <c r="C10" s="1" t="s">
        <v>20</v>
      </c>
      <c r="D10" s="40">
        <v>50</v>
      </c>
      <c r="E10" s="2">
        <v>40</v>
      </c>
      <c r="F10" s="29">
        <f>D10*H10/100</f>
        <v>1</v>
      </c>
      <c r="G10" s="2">
        <v>500</v>
      </c>
      <c r="H10" s="31">
        <f>G10*E10/10000</f>
        <v>2</v>
      </c>
      <c r="I10" s="35">
        <v>44</v>
      </c>
      <c r="J10" s="35">
        <v>80</v>
      </c>
      <c r="K10" s="31">
        <f>J10*H10/60</f>
        <v>2.6666666666666665</v>
      </c>
      <c r="L10" s="32">
        <v>40</v>
      </c>
      <c r="M10" s="33">
        <f>(H10*J10/L10)</f>
        <v>4</v>
      </c>
      <c r="O10" s="5" t="str">
        <f>C10</f>
        <v>valm</v>
      </c>
      <c r="P10" s="6">
        <f>D10</f>
        <v>50</v>
      </c>
      <c r="Q10" s="6">
        <f t="shared" ref="O10:U11" si="2">E10</f>
        <v>40</v>
      </c>
      <c r="R10" s="6">
        <f t="shared" si="2"/>
        <v>1</v>
      </c>
      <c r="S10" s="6">
        <f>G10</f>
        <v>500</v>
      </c>
      <c r="T10" s="6">
        <f t="shared" si="2"/>
        <v>2</v>
      </c>
      <c r="U10" s="6">
        <f t="shared" si="2"/>
        <v>44</v>
      </c>
      <c r="V10" s="7">
        <f t="shared" ref="V10:X11" si="3">K10</f>
        <v>2.6666666666666665</v>
      </c>
      <c r="W10" s="7">
        <f t="shared" si="3"/>
        <v>40</v>
      </c>
      <c r="X10" s="8">
        <f t="shared" si="3"/>
        <v>4</v>
      </c>
    </row>
    <row r="11" spans="3:24" ht="15.75" thickBot="1" x14ac:dyDescent="0.3">
      <c r="C11" s="9" t="s">
        <v>21</v>
      </c>
      <c r="D11" s="16">
        <v>50</v>
      </c>
      <c r="E11" s="16">
        <v>40</v>
      </c>
      <c r="F11" s="41">
        <f>D11*H11/100</f>
        <v>1</v>
      </c>
      <c r="G11" s="16">
        <v>500</v>
      </c>
      <c r="H11" s="11">
        <f>G11*E11/10000</f>
        <v>2</v>
      </c>
      <c r="I11" s="36">
        <v>44</v>
      </c>
      <c r="J11" s="36">
        <v>80</v>
      </c>
      <c r="K11" s="11">
        <f>J11*H11/60</f>
        <v>2.6666666666666665</v>
      </c>
      <c r="L11" s="10">
        <v>40</v>
      </c>
      <c r="M11" s="18">
        <f>(H11*J11/L11)</f>
        <v>4</v>
      </c>
      <c r="O11" s="45" t="str">
        <f>C11</f>
        <v>pull</v>
      </c>
      <c r="P11" s="12">
        <f>D11</f>
        <v>50</v>
      </c>
      <c r="Q11" s="12">
        <f>E11</f>
        <v>40</v>
      </c>
      <c r="R11" s="12">
        <f>F11</f>
        <v>1</v>
      </c>
      <c r="S11" s="12">
        <f>G11</f>
        <v>500</v>
      </c>
      <c r="T11" s="12">
        <f>S11*Q11/10000</f>
        <v>2</v>
      </c>
      <c r="U11" s="12">
        <f t="shared" si="2"/>
        <v>44</v>
      </c>
      <c r="V11" s="13">
        <f t="shared" si="3"/>
        <v>2.6666666666666665</v>
      </c>
      <c r="W11" s="13">
        <f t="shared" si="3"/>
        <v>40</v>
      </c>
      <c r="X11" s="14">
        <f t="shared" si="3"/>
        <v>4</v>
      </c>
    </row>
    <row r="17" spans="9:10" x14ac:dyDescent="0.25">
      <c r="I17" s="15">
        <v>44</v>
      </c>
      <c r="J17" s="15">
        <v>80</v>
      </c>
    </row>
    <row r="18" spans="9:10" x14ac:dyDescent="0.25">
      <c r="I18" s="15">
        <v>120</v>
      </c>
      <c r="J18" s="15">
        <v>50</v>
      </c>
    </row>
    <row r="34" spans="1:5" x14ac:dyDescent="0.25">
      <c r="A34" s="21"/>
      <c r="C34" s="17"/>
    </row>
    <row r="35" spans="1:5" x14ac:dyDescent="0.25">
      <c r="A35" s="21"/>
      <c r="C35" s="17"/>
    </row>
    <row r="36" spans="1:5" x14ac:dyDescent="0.25">
      <c r="A36" s="21"/>
      <c r="C36" s="17"/>
    </row>
    <row r="37" spans="1:5" x14ac:dyDescent="0.25">
      <c r="A37" s="21"/>
      <c r="C37" s="17"/>
    </row>
    <row r="38" spans="1:5" x14ac:dyDescent="0.25">
      <c r="A38" s="21"/>
      <c r="C38" s="17"/>
    </row>
    <row r="39" spans="1:5" x14ac:dyDescent="0.25">
      <c r="A39" s="21"/>
      <c r="C39" s="17"/>
    </row>
    <row r="40" spans="1:5" x14ac:dyDescent="0.25">
      <c r="A40" s="21"/>
      <c r="C40" s="17"/>
    </row>
    <row r="41" spans="1:5" x14ac:dyDescent="0.25">
      <c r="A41" s="21"/>
      <c r="C41" s="17"/>
    </row>
    <row r="42" spans="1:5" x14ac:dyDescent="0.25">
      <c r="A42" s="21"/>
      <c r="C42" s="17"/>
    </row>
    <row r="48" spans="1:5" x14ac:dyDescent="0.25">
      <c r="C48" s="17"/>
      <c r="E48" s="17"/>
    </row>
    <row r="49" spans="3:5" x14ac:dyDescent="0.25">
      <c r="C49" s="17"/>
      <c r="E49" s="17"/>
    </row>
    <row r="53" spans="3:5" x14ac:dyDescent="0.25">
      <c r="C53" s="17"/>
      <c r="E53" s="17"/>
    </row>
    <row r="54" spans="3:5" x14ac:dyDescent="0.25">
      <c r="C54" s="17"/>
      <c r="E54" s="17"/>
    </row>
  </sheetData>
  <mergeCells count="3">
    <mergeCell ref="A34:A36"/>
    <mergeCell ref="A37:A39"/>
    <mergeCell ref="A40:A42"/>
  </mergeCells>
  <conditionalFormatting sqref="E17:I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MARYAM TALA</cp:lastModifiedBy>
  <dcterms:created xsi:type="dcterms:W3CDTF">2021-06-17T18:45:59Z</dcterms:created>
  <dcterms:modified xsi:type="dcterms:W3CDTF">2021-11-19T13:43:52Z</dcterms:modified>
</cp:coreProperties>
</file>