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Raw_Data" sheetId="1" r:id="rId1"/>
    <sheet name="Pivot_Treatment" sheetId="2" r:id="rId2"/>
    <sheet name="Pivot_AE_Severity" sheetId="3" r:id="rId3"/>
    <sheet name="Patient_Outcome_Age" sheetId="4" r:id="rId4"/>
    <sheet name="Gender_Distribution" sheetId="5" r:id="rId5"/>
  </sheets>
  <definedNames>
    <definedName name="_xlnm._FilterDatabase" localSheetId="0" hidden="1">Raw_Data!$A$1:$H$21</definedName>
  </definedNames>
  <calcPr calcId="144525"/>
  <pivotCaches>
    <pivotCache cacheId="5" r:id="rId6"/>
    <pivotCache cacheId="16" r:id="rId7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<sst xmlns="http://schemas.openxmlformats.org/spreadsheetml/2006/main" count="161" uniqueCount="48">
  <si>
    <t>Patient_ID</t>
  </si>
  <si>
    <t>Age</t>
  </si>
  <si>
    <t>Gender</t>
  </si>
  <si>
    <t>Treatment</t>
  </si>
  <si>
    <t>Outcome</t>
  </si>
  <si>
    <t>Adverse_Event</t>
  </si>
  <si>
    <t>AE_Severity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</si>
  <si>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</si>
  <si>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</si>
  <si>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</si>
  <si>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</si>
  <si>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</si>
  <si>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</si>
  <si>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</si>
  <si>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</si>
  <si>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</si>
  <si>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</si>
  <si>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</si>
  <si>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</si>
  <si>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</si>
  <si>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</si>
  <si>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</si>
  <si>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</si>
  <si>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</si>
  <si>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</si>
  <si>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</si>
  <si>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</si>
  <si>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Male</t>
  </si>
  <si>
    <t>Female</t>
  </si>
  <si>
    <t>Drug A</t>
  </si>
  <si>
    <t>Drug B</t>
  </si>
  <si>
    <t>Improved</t>
  </si>
  <si>
    <t>No Change</t>
  </si>
  <si>
    <t>Worsened</t>
  </si>
  <si>
    <t>Nausea</t>
  </si>
  <si>
    <t>Headache</t>
  </si>
  <si>
    <t>Rash</t>
  </si>
  <si>
    <t>Fatigue</t>
  </si>
  <si>
    <t>Mild</t>
  </si>
  <si>
    <t>Moderate</t>
  </si>
  <si>
    <t>Severe</t>
  </si>
  <si>
    <t>Row Labels</t>
  </si>
  <si>
    <t>Grand Total</t>
  </si>
  <si>
    <t>Count of Patient_ID</t>
  </si>
  <si>
    <t>Age_Group</t>
  </si>
  <si>
    <t>41-59</t>
  </si>
  <si>
    <t>60+</t>
  </si>
  <si>
    <t>Under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</si>
</sst>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[Clinical_Trial_Analysis.xlsx]Pivot_AE_Severity!PivotTable2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Pivot_AE_Severity!$B$3:$B$4</c:f>
              <c:strCache>
                <c:ptCount val="1"/>
                <c:pt idx="0">
                  <c:v>Mild</c:v>
                </c:pt>
              </c:strCache>
            </c:strRef>
          </c:tx>
          <c:invertIfNegative val="0"/>
          <c:cat>
            <c:strRef>
              <c:f>Pivot_AE_Severity!$A$5:$A$9</c:f>
              <c:strCache>
                <c:ptCount val="4"/>
                <c:pt idx="0">
                  <c:v>Fatigue</c:v>
                </c:pt>
                <c:pt idx="1">
                  <c:v>Headache</c:v>
                </c:pt>
                <c:pt idx="2">
                  <c:v>Nausea</c:v>
                </c:pt>
                <c:pt idx="3">
                  <c:v>Rash</c:v>
                </c:pt>
              </c:strCache>
            </c:strRef>
          </c:cat>
          <c:val>
            <c:numRef>
              <c:f>Pivot_AE_Severity!$B$5:$B$9</c:f>
              <c:numCache>
                <c:formatCode>General</c:formatCode>
                <c:ptCount val="4"/>
                <c:pt idx="0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Pivot_AE_Severity!$C$3:$C$4</c:f>
              <c:strCache>
                <c:ptCount val="1"/>
                <c:pt idx="0">
                  <c:v>Moderate</c:v>
                </c:pt>
              </c:strCache>
            </c:strRef>
          </c:tx>
          <c:invertIfNegative val="0"/>
          <c:cat>
            <c:strRef>
              <c:f>Pivot_AE_Severity!$A$5:$A$9</c:f>
              <c:strCache>
                <c:ptCount val="4"/>
                <c:pt idx="0">
                  <c:v>Fatigue</c:v>
                </c:pt>
                <c:pt idx="1">
                  <c:v>Headache</c:v>
                </c:pt>
                <c:pt idx="2">
                  <c:v>Nausea</c:v>
                </c:pt>
                <c:pt idx="3">
                  <c:v>Rash</c:v>
                </c:pt>
              </c:strCache>
            </c:strRef>
          </c:cat>
          <c:val>
            <c:numRef>
              <c:f>Pivot_AE_Severity!$C$5:$C$9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Pivot_AE_Severity!$D$3:$D$4</c:f>
              <c:strCache>
                <c:ptCount val="1"/>
                <c:pt idx="0">
                  <c:v>Severe</c:v>
                </c:pt>
              </c:strCache>
            </c:strRef>
          </c:tx>
          <c:invertIfNegative val="0"/>
          <c:cat>
            <c:strRef>
              <c:f>Pivot_AE_Severity!$A$5:$A$9</c:f>
              <c:strCache>
                <c:ptCount val="4"/>
                <c:pt idx="0">
                  <c:v>Fatigue</c:v>
                </c:pt>
                <c:pt idx="1">
                  <c:v>Headache</c:v>
                </c:pt>
                <c:pt idx="2">
                  <c:v>Nausea</c:v>
                </c:pt>
                <c:pt idx="3">
                  <c:v>Rash</c:v>
                </c:pt>
              </c:strCache>
            </c:strRef>
          </c:cat>
          <c:val>
            <c:numRef>
              <c:f>Pivot_AE_Severity!$D$5:$D$9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97440"/>
        <c:axId val="233998976"/>
      </c:barChart>
      <c:catAx>
        <c:axId val="2339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998976"/>
        <c:crosses val="autoZero"/>
        <c:auto val="1"/>
        <c:lblAlgn val="ctr"/>
        <c:lblOffset val="100"/>
        <c:noMultiLvlLbl val="0"/>
      </c:catAx>
      <c:valAx>
        <c:axId val="2339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[Clinical_Trial_Analysis.xlsx]Patient_Outcome_Age!PivotTable3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Patient_Outcome_Age!$B$3:$B$4</c:f>
              <c:strCache>
                <c:ptCount val="1"/>
                <c:pt idx="0">
                  <c:v>Improved</c:v>
                </c:pt>
              </c:strCache>
            </c:strRef>
          </c:tx>
          <c:invertIfNegative val="0"/>
          <c:cat>
            <c:strRef>
              <c:f>Patient_Outcome_Age!$A$5:$A$8</c:f>
              <c:strCache>
                <c:ptCount val="3"/>
                <c:pt idx="0">
                  <c:v>41-59</c:v>
                </c:pt>
                <c:pt idx="1">
                  <c:v>60+</c:v>
                </c:pt>
                <c:pt idx="2">
                  <c:v>Under 40</c:v>
                </c:pt>
              </c:strCache>
            </c:strRef>
          </c:cat>
          <c:val>
            <c:numRef>
              <c:f>Patient_Outcome_Age!$B$5:$B$8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Patient_Outcome_Age!$C$3:$C$4</c:f>
              <c:strCache>
                <c:ptCount val="1"/>
                <c:pt idx="0">
                  <c:v>No Change</c:v>
                </c:pt>
              </c:strCache>
            </c:strRef>
          </c:tx>
          <c:invertIfNegative val="0"/>
          <c:cat>
            <c:strRef>
              <c:f>Patient_Outcome_Age!$A$5:$A$8</c:f>
              <c:strCache>
                <c:ptCount val="3"/>
                <c:pt idx="0">
                  <c:v>41-59</c:v>
                </c:pt>
                <c:pt idx="1">
                  <c:v>60+</c:v>
                </c:pt>
                <c:pt idx="2">
                  <c:v>Under 40</c:v>
                </c:pt>
              </c:strCache>
            </c:strRef>
          </c:cat>
          <c:val>
            <c:numRef>
              <c:f>Patient_Outcome_Age!$C$5:$C$8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Patient_Outcome_Age!$D$3:$D$4</c:f>
              <c:strCache>
                <c:ptCount val="1"/>
                <c:pt idx="0">
                  <c:v>Worsened</c:v>
                </c:pt>
              </c:strCache>
            </c:strRef>
          </c:tx>
          <c:invertIfNegative val="0"/>
          <c:cat>
            <c:strRef>
              <c:f>Patient_Outcome_Age!$A$5:$A$8</c:f>
              <c:strCache>
                <c:ptCount val="3"/>
                <c:pt idx="0">
                  <c:v>41-59</c:v>
                </c:pt>
                <c:pt idx="1">
                  <c:v>60+</c:v>
                </c:pt>
                <c:pt idx="2">
                  <c:v>Under 40</c:v>
                </c:pt>
              </c:strCache>
            </c:strRef>
          </c:cat>
          <c:val>
            <c:numRef>
              <c:f>Patient_Outcome_Age!$D$5:$D$8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59648"/>
        <c:axId val="228461184"/>
      </c:barChart>
      <c:catAx>
        <c:axId val="228459648"/>
        <c:scaling>
          <c:orientation val="minMax"/>
        </c:scaling>
        <c:delete val="0"/>
        <c:axPos val="l"/>
        <c:majorTickMark val="out"/>
        <c:minorTickMark val="none"/>
        <c:tickLblPos val="nextTo"/>
        <c:crossAx val="228461184"/>
        <c:crosses val="autoZero"/>
        <c:auto val="1"/>
        <c:lblAlgn val="ctr"/>
        <c:lblOffset val="100"/>
        <c:noMultiLvlLbl val="0"/>
      </c:catAx>
      <c:valAx>
        <c:axId val="228461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845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[Clinical_Trial_Analysis.xlsx]Gender_Distribution!PivotTable4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22708333333333333"/>
          <c:y val="8.231262758821814E-2"/>
        </c:manualLayout>
      </c:layout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Gender_Distribution!$B$3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Gender_Distribution!$A$4:$A$6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Gender_Distribution!$B$4:$B$6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14287</xdr:rowOff>
    </xdr:from>
    <xdr:to>
      <xdr:col>13</xdr:col>
      <xdr:colOff>85725</xdr:colOff>
      <xdr:row>16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0.33125</cdr:x>
      <cdr:y>0.0191</cdr:y>
    </cdr:from>
    <cdr:to>
      <cdr:x>0.74792</cdr:x>
      <cdr:y>0.10938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14475" y="52388"/>
          <a:ext cx="1905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0.43958</cdr:x>
      <cdr:y>0.01563</cdr:y>
    </cdr:from>
    <cdr:to>
      <cdr:x>0.8625</cdr:x>
      <cdr:y>0.11979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009775" y="42863"/>
          <a:ext cx="19335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/>
            <a:t>Adverse Events by Severity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14287</xdr:rowOff>
    </xdr:from>
    <xdr:to>
      <xdr:col>12</xdr:col>
      <xdr:colOff>561975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</xdr:row>
      <xdr:rowOff>61912</xdr:rowOff>
    </xdr:from>
    <xdr:to>
      <xdr:col>11</xdr:col>
      <xdr:colOff>19050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844.734374537038" createdVersion="4" refreshedVersion="4" minRefreshableVersion="3" recordCount="20">
  <cacheSource type="worksheet">
    <worksheetSource ref="A1:G21" sheet="Raw_Data"/>
  </cacheSource>
  <cacheFields count="7">
    <cacheField name="Patient_ID" numFmtId="0">
      <sharedItems/>
    </cacheField>
    <cacheField name="Age" numFmtId="0">
      <sharedItems containsSemiMixedTypes="0" containsString="0" containsNumber="1" containsInteger="1" minValue="33" maxValue="77"/>
    </cacheField>
    <cacheField name="Gender" numFmtId="0">
      <sharedItems/>
    </cacheField>
    <cacheField name="Treatment" numFmtId="0">
      <sharedItems count="2">
        <s v="Drug A"/>
        <s v="Drug B"/>
      </sharedItems>
    </cacheField>
    <cacheField name="Outcome" numFmtId="0">
      <sharedItems/>
    </cacheField>
    <cacheField name="Adverse_Event" numFmtId="0">
      <sharedItems count="4">
        <s v="Nausea"/>
        <s v="Headache"/>
        <s v="Rash"/>
        <s v="Fatigue"/>
      </sharedItems>
    </cacheField>
    <cacheField name="AE_Severity" numFmtId="0">
      <sharedItems count="3">
        <s v="Mild"/>
        <s v="Moderate"/>
        <s v="Seve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844.742964699071" createdVersion="4" refreshedVersion="4" minRefreshableVersion="3" recordCount="20">
  <cacheSource type="worksheet">
    <worksheetSource ref="A1:H21" sheet="Raw_Data"/>
  </cacheSource>
  <cacheFields count="8">
    <cacheField name="Patient_ID" numFmtId="0">
      <sharedItems/>
    </cacheField>
    <cacheField name="Age" numFmtId="0">
      <sharedItems containsSemiMixedTypes="0" containsString="0" containsNumber="1" containsInteger="1" minValue="33" maxValue="77"/>
    </cacheField>
    <cacheField name="Gender" numFmtId="0">
      <sharedItems count="2">
        <s v="Male"/>
        <s v="Female"/>
      </sharedItems>
    </cacheField>
    <cacheField name="Treatment" numFmtId="0">
      <sharedItems/>
    </cacheField>
    <cacheField name="Outcome" numFmtId="0">
      <sharedItems count="3">
        <s v="Improved"/>
        <s v="No Change"/>
        <s v="Worsened"/>
      </sharedItems>
    </cacheField>
    <cacheField name="Adverse_Event" numFmtId="0">
      <sharedItems count="4">
        <s v="Nausea"/>
        <s v="Headache"/>
        <s v="Rash"/>
        <s v="Fatigue"/>
      </sharedItems>
    </cacheField>
    <cacheField name="AE_Severity" numFmtId="0">
      <sharedItems count="3">
        <s v="Mild"/>
        <s v="Moderate"/>
        <s v="Severe"/>
      </sharedItems>
    </cacheField>
    <cacheField name="Age_Group" numFmtId="0">
      <sharedItems count="3">
        <s v="60+"/>
        <s v="41-59"/>
        <s v="Under 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P001"/>
    <n v="65"/>
    <s v="Male"/>
    <x v="0"/>
    <s v="Improved"/>
    <x v="0"/>
    <x v="0"/>
  </r>
  <r>
    <s v="P002"/>
    <n v="54"/>
    <s v="Female"/>
    <x v="1"/>
    <s v="No Change"/>
    <x v="1"/>
    <x v="1"/>
  </r>
  <r>
    <s v="P003"/>
    <n v="70"/>
    <s v="Male"/>
    <x v="0"/>
    <s v="Improved"/>
    <x v="2"/>
    <x v="2"/>
  </r>
  <r>
    <s v="P004"/>
    <n v="45"/>
    <s v="Female"/>
    <x v="1"/>
    <s v="Worsened"/>
    <x v="3"/>
    <x v="0"/>
  </r>
  <r>
    <s v="P005"/>
    <n v="60"/>
    <s v="Male"/>
    <x v="0"/>
    <s v="Improved"/>
    <x v="0"/>
    <x v="1"/>
  </r>
  <r>
    <s v="P006"/>
    <n v="39"/>
    <s v="Female"/>
    <x v="1"/>
    <s v="No Change"/>
    <x v="1"/>
    <x v="2"/>
  </r>
  <r>
    <s v="P007"/>
    <n v="58"/>
    <s v="Male"/>
    <x v="0"/>
    <s v="Improved"/>
    <x v="2"/>
    <x v="0"/>
  </r>
  <r>
    <s v="P008"/>
    <n v="72"/>
    <s v="Male"/>
    <x v="1"/>
    <s v="Improved"/>
    <x v="0"/>
    <x v="1"/>
  </r>
  <r>
    <s v="P009"/>
    <n v="33"/>
    <s v="Female"/>
    <x v="0"/>
    <s v="No Change"/>
    <x v="2"/>
    <x v="2"/>
  </r>
  <r>
    <s v="P010"/>
    <n v="67"/>
    <s v="Male"/>
    <x v="1"/>
    <s v="Worsened"/>
    <x v="3"/>
    <x v="0"/>
  </r>
  <r>
    <s v="P011"/>
    <n v="50"/>
    <s v="Female"/>
    <x v="0"/>
    <s v="Improved"/>
    <x v="1"/>
    <x v="1"/>
  </r>
  <r>
    <s v="P012"/>
    <n v="46"/>
    <s v="Male"/>
    <x v="1"/>
    <s v="Improved"/>
    <x v="2"/>
    <x v="2"/>
  </r>
  <r>
    <s v="P013"/>
    <n v="62"/>
    <s v="Female"/>
    <x v="0"/>
    <s v="No Change"/>
    <x v="3"/>
    <x v="0"/>
  </r>
  <r>
    <s v="P014"/>
    <n v="38"/>
    <s v="Male"/>
    <x v="1"/>
    <s v="Worsened"/>
    <x v="0"/>
    <x v="1"/>
  </r>
  <r>
    <s v="P015"/>
    <n v="49"/>
    <s v="Female"/>
    <x v="0"/>
    <s v="Improved"/>
    <x v="1"/>
    <x v="2"/>
  </r>
  <r>
    <s v="P016"/>
    <n v="55"/>
    <s v="Female"/>
    <x v="1"/>
    <s v="No Change"/>
    <x v="2"/>
    <x v="0"/>
  </r>
  <r>
    <s v="P017"/>
    <n v="69"/>
    <s v="Male"/>
    <x v="0"/>
    <s v="Worsened"/>
    <x v="3"/>
    <x v="1"/>
  </r>
  <r>
    <s v="P018"/>
    <n v="41"/>
    <s v="Female"/>
    <x v="1"/>
    <s v="Improved"/>
    <x v="0"/>
    <x v="2"/>
  </r>
  <r>
    <s v="P019"/>
    <n v="77"/>
    <s v="Male"/>
    <x v="0"/>
    <s v="Improved"/>
    <x v="2"/>
    <x v="0"/>
  </r>
  <r>
    <s v="P020"/>
    <n v="53"/>
    <s v="Female"/>
    <x v="1"/>
    <s v="No Change"/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s v="P001"/>
    <n v="65"/>
    <x v="0"/>
    <s v="Drug A"/>
    <x v="0"/>
    <x v="0"/>
    <x v="0"/>
    <x v="0"/>
  </r>
  <r>
    <s v="P002"/>
    <n v="54"/>
    <x v="1"/>
    <s v="Drug B"/>
    <x v="1"/>
    <x v="1"/>
    <x v="1"/>
    <x v="1"/>
  </r>
  <r>
    <s v="P003"/>
    <n v="70"/>
    <x v="0"/>
    <s v="Drug A"/>
    <x v="0"/>
    <x v="2"/>
    <x v="2"/>
    <x v="0"/>
  </r>
  <r>
    <s v="P004"/>
    <n v="45"/>
    <x v="1"/>
    <s v="Drug B"/>
    <x v="2"/>
    <x v="3"/>
    <x v="0"/>
    <x v="1"/>
  </r>
  <r>
    <s v="P005"/>
    <n v="60"/>
    <x v="0"/>
    <s v="Drug A"/>
    <x v="0"/>
    <x v="0"/>
    <x v="1"/>
    <x v="0"/>
  </r>
  <r>
    <s v="P006"/>
    <n v="39"/>
    <x v="1"/>
    <s v="Drug B"/>
    <x v="1"/>
    <x v="1"/>
    <x v="2"/>
    <x v="2"/>
  </r>
  <r>
    <s v="P007"/>
    <n v="58"/>
    <x v="0"/>
    <s v="Drug A"/>
    <x v="0"/>
    <x v="2"/>
    <x v="0"/>
    <x v="1"/>
  </r>
  <r>
    <s v="P008"/>
    <n v="72"/>
    <x v="0"/>
    <s v="Drug B"/>
    <x v="0"/>
    <x v="0"/>
    <x v="1"/>
    <x v="0"/>
  </r>
  <r>
    <s v="P009"/>
    <n v="33"/>
    <x v="1"/>
    <s v="Drug A"/>
    <x v="1"/>
    <x v="2"/>
    <x v="2"/>
    <x v="2"/>
  </r>
  <r>
    <s v="P010"/>
    <n v="67"/>
    <x v="0"/>
    <s v="Drug B"/>
    <x v="2"/>
    <x v="3"/>
    <x v="0"/>
    <x v="0"/>
  </r>
  <r>
    <s v="P011"/>
    <n v="50"/>
    <x v="1"/>
    <s v="Drug A"/>
    <x v="0"/>
    <x v="1"/>
    <x v="1"/>
    <x v="1"/>
  </r>
  <r>
    <s v="P012"/>
    <n v="46"/>
    <x v="0"/>
    <s v="Drug B"/>
    <x v="0"/>
    <x v="2"/>
    <x v="2"/>
    <x v="1"/>
  </r>
  <r>
    <s v="P013"/>
    <n v="62"/>
    <x v="1"/>
    <s v="Drug A"/>
    <x v="1"/>
    <x v="3"/>
    <x v="0"/>
    <x v="0"/>
  </r>
  <r>
    <s v="P014"/>
    <n v="38"/>
    <x v="0"/>
    <s v="Drug B"/>
    <x v="2"/>
    <x v="0"/>
    <x v="1"/>
    <x v="2"/>
  </r>
  <r>
    <s v="P015"/>
    <n v="49"/>
    <x v="1"/>
    <s v="Drug A"/>
    <x v="0"/>
    <x v="1"/>
    <x v="2"/>
    <x v="1"/>
  </r>
  <r>
    <s v="P016"/>
    <n v="55"/>
    <x v="1"/>
    <s v="Drug B"/>
    <x v="1"/>
    <x v="2"/>
    <x v="0"/>
    <x v="1"/>
  </r>
  <r>
    <s v="P017"/>
    <n v="69"/>
    <x v="0"/>
    <s v="Drug A"/>
    <x v="2"/>
    <x v="3"/>
    <x v="1"/>
    <x v="0"/>
  </r>
  <r>
    <s v="P018"/>
    <n v="41"/>
    <x v="1"/>
    <s v="Drug B"/>
    <x v="0"/>
    <x v="0"/>
    <x v="2"/>
    <x v="1"/>
  </r>
  <r>
    <s v="P019"/>
    <n v="77"/>
    <x v="0"/>
    <s v="Drug A"/>
    <x v="0"/>
    <x v="2"/>
    <x v="0"/>
    <x v="0"/>
  </r>
  <r>
    <s v="P020"/>
    <n v="53"/>
    <x v="1"/>
    <s v="Drug B"/>
    <x v="1"/>
    <x v="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B6" firstHeaderRow="1" firstDataRow="1" firstDataCol="1"/>
  <pivotFields count="7">
    <pivotField dataField="1"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atie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2">
  <location ref="A3:E9" firstHeaderRow="1" firstDataRow="2" firstDataCol="1"/>
  <pivotFields count="7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1"/>
        <item x="0"/>
        <item x="2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chartFormat="1">
  <location ref="A3:E8" firstHeaderRow="1" firstDataRow="2" firstDataCol="1"/>
  <pivotFields count="8">
    <pivotField dataField="1"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3"/>
        <item x="1"/>
        <item x="0"/>
        <item x="2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Patient_ID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6" firstHeaderRow="1" firstDataRow="1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tient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" sqref="H1"/>
    </sheetView>
  </sheetViews>
  <sheetFormatPr defaultRowHeight="15" x14ac:dyDescent="0.25"/>
  <cols>
    <col min="1" max="1" width="14.85546875" bestFit="1" customWidth="1"/>
    <col min="2" max="2" width="9.7109375" customWidth="1"/>
    <col min="3" max="3" width="12.28515625" bestFit="1" customWidth="1"/>
    <col min="4" max="4" width="14.85546875" bestFit="1" customWidth="1"/>
    <col min="5" max="5" width="13.7109375" bestFit="1" customWidth="1"/>
    <col min="6" max="6" width="19" bestFit="1" customWidth="1"/>
    <col min="7" max="7" width="16.140625" bestFit="1" customWidth="1"/>
    <col min="8" max="8" width="13.28515625" bestFit="1" customWidth="1"/>
  </cols>
  <sheetData>
    <row r="1" spans="1:8" x14ac:dyDescent="0.25">
      <c r="A1" s="2" t="s">
        <v>0</v>
      </c>
      <c r="B1" s="3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44</v>
      </c>
    </row>
    <row r="2" spans="1:8" x14ac:dyDescent="0.25">
      <c r="A2" t="s">
        <v>7</v>
      </c>
      <c r="B2">
        <v>65</v>
      </c>
      <c r="C2" t="s">
        <v>27</v>
      </c>
      <c r="D2" t="s">
        <v>29</v>
      </c>
      <c r="E2" t="s">
        <v>31</v>
      </c>
      <c r="F2" t="s">
        <v>34</v>
      </c>
      <c r="G2" t="s">
        <v>38</v>
      </c>
      <c r="H2" t="str">
        <f>IF(B2&lt;40, "Under 40", IF(B2&lt;60, "41-59", "60+"))</f>
        <v>60+</v>
      </c>
    </row>
    <row r="3" spans="1:8" x14ac:dyDescent="0.25">
      <c r="A3" t="s">
        <v>8</v>
      </c>
      <c r="B3">
        <v>54</v>
      </c>
      <c r="C3" t="s">
        <v>28</v>
      </c>
      <c r="D3" t="s">
        <v>30</v>
      </c>
      <c r="E3" t="s">
        <v>32</v>
      </c>
      <c r="F3" t="s">
        <v>35</v>
      </c>
      <c r="G3" t="s">
        <v>39</v>
      </c>
      <c r="H3" t="str">
        <f t="shared" ref="H3:H21" si="0">IF(B3&lt;40, "Under 40", IF(B3&lt;60, "41-59", "60+"))</f>
        <v>41-59</v>
      </c>
    </row>
    <row r="4" spans="1:8" x14ac:dyDescent="0.25">
      <c r="A4" t="s">
        <v>9</v>
      </c>
      <c r="B4">
        <v>70</v>
      </c>
      <c r="C4" t="s">
        <v>27</v>
      </c>
      <c r="D4" t="s">
        <v>29</v>
      </c>
      <c r="E4" t="s">
        <v>31</v>
      </c>
      <c r="F4" t="s">
        <v>36</v>
      </c>
      <c r="G4" t="s">
        <v>40</v>
      </c>
      <c r="H4" t="str">
        <f t="shared" si="0"/>
        <v>60+</v>
      </c>
    </row>
    <row r="5" spans="1:8" x14ac:dyDescent="0.25">
      <c r="A5" t="s">
        <v>10</v>
      </c>
      <c r="B5">
        <v>45</v>
      </c>
      <c r="C5" t="s">
        <v>28</v>
      </c>
      <c r="D5" t="s">
        <v>30</v>
      </c>
      <c r="E5" t="s">
        <v>33</v>
      </c>
      <c r="F5" t="s">
        <v>37</v>
      </c>
      <c r="G5" t="s">
        <v>38</v>
      </c>
      <c r="H5" t="str">
        <f t="shared" si="0"/>
        <v>41-59</v>
      </c>
    </row>
    <row r="6" spans="1:8" x14ac:dyDescent="0.25">
      <c r="A6" t="s">
        <v>11</v>
      </c>
      <c r="B6">
        <v>60</v>
      </c>
      <c r="C6" t="s">
        <v>27</v>
      </c>
      <c r="D6" t="s">
        <v>29</v>
      </c>
      <c r="E6" t="s">
        <v>31</v>
      </c>
      <c r="F6" t="s">
        <v>34</v>
      </c>
      <c r="G6" t="s">
        <v>39</v>
      </c>
      <c r="H6" t="str">
        <f t="shared" si="0"/>
        <v>60+</v>
      </c>
    </row>
    <row r="7" spans="1:8" x14ac:dyDescent="0.25">
      <c r="A7" t="s">
        <v>12</v>
      </c>
      <c r="B7">
        <v>39</v>
      </c>
      <c r="C7" t="s">
        <v>28</v>
      </c>
      <c r="D7" t="s">
        <v>30</v>
      </c>
      <c r="E7" t="s">
        <v>32</v>
      </c>
      <c r="F7" t="s">
        <v>35</v>
      </c>
      <c r="G7" t="s">
        <v>40</v>
      </c>
      <c r="H7" t="str">
        <f t="shared" si="0"/>
        <v>Under 40</v>
      </c>
    </row>
    <row r="8" spans="1:8" x14ac:dyDescent="0.25">
      <c r="A8" t="s">
        <v>13</v>
      </c>
      <c r="B8">
        <v>58</v>
      </c>
      <c r="C8" t="s">
        <v>27</v>
      </c>
      <c r="D8" t="s">
        <v>29</v>
      </c>
      <c r="E8" t="s">
        <v>31</v>
      </c>
      <c r="F8" t="s">
        <v>36</v>
      </c>
      <c r="G8" t="s">
        <v>38</v>
      </c>
      <c r="H8" t="str">
        <f t="shared" si="0"/>
        <v>41-59</v>
      </c>
    </row>
    <row r="9" spans="1:8" x14ac:dyDescent="0.25">
      <c r="A9" t="s">
        <v>14</v>
      </c>
      <c r="B9">
        <v>72</v>
      </c>
      <c r="C9" t="s">
        <v>27</v>
      </c>
      <c r="D9" t="s">
        <v>30</v>
      </c>
      <c r="E9" t="s">
        <v>31</v>
      </c>
      <c r="F9" t="s">
        <v>34</v>
      </c>
      <c r="G9" t="s">
        <v>39</v>
      </c>
      <c r="H9" t="str">
        <f t="shared" si="0"/>
        <v>60+</v>
      </c>
    </row>
    <row r="10" spans="1:8" x14ac:dyDescent="0.25">
      <c r="A10" t="s">
        <v>15</v>
      </c>
      <c r="B10">
        <v>33</v>
      </c>
      <c r="C10" t="s">
        <v>28</v>
      </c>
      <c r="D10" t="s">
        <v>29</v>
      </c>
      <c r="E10" t="s">
        <v>32</v>
      </c>
      <c r="F10" t="s">
        <v>36</v>
      </c>
      <c r="G10" t="s">
        <v>40</v>
      </c>
      <c r="H10" t="str">
        <f t="shared" si="0"/>
        <v>Under 40</v>
      </c>
    </row>
    <row r="11" spans="1:8" x14ac:dyDescent="0.25">
      <c r="A11" t="s">
        <v>16</v>
      </c>
      <c r="B11">
        <v>67</v>
      </c>
      <c r="C11" t="s">
        <v>27</v>
      </c>
      <c r="D11" t="s">
        <v>30</v>
      </c>
      <c r="E11" t="s">
        <v>33</v>
      </c>
      <c r="F11" t="s">
        <v>37</v>
      </c>
      <c r="G11" t="s">
        <v>38</v>
      </c>
      <c r="H11" t="str">
        <f t="shared" si="0"/>
        <v>60+</v>
      </c>
    </row>
    <row r="12" spans="1:8" x14ac:dyDescent="0.25">
      <c r="A12" t="s">
        <v>17</v>
      </c>
      <c r="B12">
        <v>50</v>
      </c>
      <c r="C12" t="s">
        <v>28</v>
      </c>
      <c r="D12" t="s">
        <v>29</v>
      </c>
      <c r="E12" t="s">
        <v>31</v>
      </c>
      <c r="F12" t="s">
        <v>35</v>
      </c>
      <c r="G12" t="s">
        <v>39</v>
      </c>
      <c r="H12" t="str">
        <f t="shared" si="0"/>
        <v>41-59</v>
      </c>
    </row>
    <row r="13" spans="1:8" x14ac:dyDescent="0.25">
      <c r="A13" t="s">
        <v>18</v>
      </c>
      <c r="B13">
        <v>46</v>
      </c>
      <c r="C13" t="s">
        <v>27</v>
      </c>
      <c r="D13" t="s">
        <v>30</v>
      </c>
      <c r="E13" t="s">
        <v>31</v>
      </c>
      <c r="F13" t="s">
        <v>36</v>
      </c>
      <c r="G13" t="s">
        <v>40</v>
      </c>
      <c r="H13" t="str">
        <f t="shared" si="0"/>
        <v>41-59</v>
      </c>
    </row>
    <row r="14" spans="1:8" x14ac:dyDescent="0.25">
      <c r="A14" t="s">
        <v>19</v>
      </c>
      <c r="B14">
        <v>62</v>
      </c>
      <c r="C14" t="s">
        <v>28</v>
      </c>
      <c r="D14" t="s">
        <v>29</v>
      </c>
      <c r="E14" t="s">
        <v>32</v>
      </c>
      <c r="F14" t="s">
        <v>37</v>
      </c>
      <c r="G14" t="s">
        <v>38</v>
      </c>
      <c r="H14" t="str">
        <f t="shared" si="0"/>
        <v>60+</v>
      </c>
    </row>
    <row r="15" spans="1:8" x14ac:dyDescent="0.25">
      <c r="A15" t="s">
        <v>20</v>
      </c>
      <c r="B15">
        <v>38</v>
      </c>
      <c r="C15" t="s">
        <v>27</v>
      </c>
      <c r="D15" t="s">
        <v>30</v>
      </c>
      <c r="E15" t="s">
        <v>33</v>
      </c>
      <c r="F15" t="s">
        <v>34</v>
      </c>
      <c r="G15" t="s">
        <v>39</v>
      </c>
      <c r="H15" t="str">
        <f t="shared" si="0"/>
        <v>Under 40</v>
      </c>
    </row>
    <row r="16" spans="1:8" x14ac:dyDescent="0.25">
      <c r="A16" t="s">
        <v>21</v>
      </c>
      <c r="B16">
        <v>49</v>
      </c>
      <c r="C16" t="s">
        <v>28</v>
      </c>
      <c r="D16" t="s">
        <v>29</v>
      </c>
      <c r="E16" t="s">
        <v>31</v>
      </c>
      <c r="F16" t="s">
        <v>35</v>
      </c>
      <c r="G16" t="s">
        <v>40</v>
      </c>
      <c r="H16" t="str">
        <f t="shared" si="0"/>
        <v>41-59</v>
      </c>
    </row>
    <row r="17" spans="1:8" x14ac:dyDescent="0.25">
      <c r="A17" t="s">
        <v>22</v>
      </c>
      <c r="B17">
        <v>55</v>
      </c>
      <c r="C17" t="s">
        <v>28</v>
      </c>
      <c r="D17" t="s">
        <v>30</v>
      </c>
      <c r="E17" t="s">
        <v>32</v>
      </c>
      <c r="F17" t="s">
        <v>36</v>
      </c>
      <c r="G17" t="s">
        <v>38</v>
      </c>
      <c r="H17" t="str">
        <f t="shared" si="0"/>
        <v>41-59</v>
      </c>
    </row>
    <row r="18" spans="1:8" x14ac:dyDescent="0.25">
      <c r="A18" t="s">
        <v>23</v>
      </c>
      <c r="B18">
        <v>69</v>
      </c>
      <c r="C18" t="s">
        <v>27</v>
      </c>
      <c r="D18" t="s">
        <v>29</v>
      </c>
      <c r="E18" t="s">
        <v>33</v>
      </c>
      <c r="F18" t="s">
        <v>37</v>
      </c>
      <c r="G18" t="s">
        <v>39</v>
      </c>
      <c r="H18" t="str">
        <f t="shared" si="0"/>
        <v>60+</v>
      </c>
    </row>
    <row r="19" spans="1:8" x14ac:dyDescent="0.25">
      <c r="A19" t="s">
        <v>24</v>
      </c>
      <c r="B19">
        <v>41</v>
      </c>
      <c r="C19" t="s">
        <v>28</v>
      </c>
      <c r="D19" t="s">
        <v>30</v>
      </c>
      <c r="E19" t="s">
        <v>31</v>
      </c>
      <c r="F19" t="s">
        <v>34</v>
      </c>
      <c r="G19" t="s">
        <v>40</v>
      </c>
      <c r="H19" t="str">
        <f t="shared" si="0"/>
        <v>41-59</v>
      </c>
    </row>
    <row r="20" spans="1:8" x14ac:dyDescent="0.25">
      <c r="A20" t="s">
        <v>25</v>
      </c>
      <c r="B20">
        <v>77</v>
      </c>
      <c r="C20" t="s">
        <v>27</v>
      </c>
      <c r="D20" t="s">
        <v>29</v>
      </c>
      <c r="E20" t="s">
        <v>31</v>
      </c>
      <c r="F20" t="s">
        <v>36</v>
      </c>
      <c r="G20" t="s">
        <v>38</v>
      </c>
      <c r="H20" t="str">
        <f t="shared" si="0"/>
        <v>60+</v>
      </c>
    </row>
    <row r="21" spans="1:8" x14ac:dyDescent="0.25">
      <c r="A21" t="s">
        <v>26</v>
      </c>
      <c r="B21">
        <v>53</v>
      </c>
      <c r="C21" t="s">
        <v>28</v>
      </c>
      <c r="D21" t="s">
        <v>30</v>
      </c>
      <c r="E21" t="s">
        <v>32</v>
      </c>
      <c r="F21" t="s">
        <v>37</v>
      </c>
      <c r="G21" t="s">
        <v>39</v>
      </c>
      <c r="H21" t="str">
        <f t="shared" si="0"/>
        <v>41-59</v>
      </c>
    </row>
  </sheetData>
  <autoFilter ref="A1:H21"/>
  <conditionalFormatting sqref="A2:G21">
    <cfRule type="containsBlanks" priority="1">
      <formula>LEN(TRIM(A2))=0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3" sqref="B3"/>
    </sheetView>
  </sheetViews>
  <sheetFormatPr defaultRowHeight="15" x14ac:dyDescent="0.25"/>
  <cols>
    <col min="1" max="1" width="12.5703125" customWidth="1"/>
    <col min="2" max="2" width="18.5703125" bestFit="1" customWidth="1"/>
  </cols>
  <sheetData>
    <row r="3" spans="1:2" x14ac:dyDescent="0.25">
      <c r="A3" s="4" t="s">
        <v>3</v>
      </c>
      <c r="B3" t="s">
        <v>43</v>
      </c>
    </row>
    <row r="4" spans="1:2" x14ac:dyDescent="0.25">
      <c r="A4" t="s">
        <v>29</v>
      </c>
      <c r="B4" s="6">
        <v>10</v>
      </c>
    </row>
    <row r="5" spans="1:2" x14ac:dyDescent="0.25">
      <c r="A5" t="s">
        <v>30</v>
      </c>
      <c r="B5" s="6">
        <v>10</v>
      </c>
    </row>
    <row r="6" spans="1:2" x14ac:dyDescent="0.25">
      <c r="A6" t="s">
        <v>42</v>
      </c>
      <c r="B6" s="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L20" sqref="L20"/>
    </sheetView>
  </sheetViews>
  <sheetFormatPr defaultRowHeight="15" x14ac:dyDescent="0.25"/>
  <cols>
    <col min="1" max="1" width="18.5703125" bestFit="1" customWidth="1"/>
    <col min="2" max="2" width="13.85546875" customWidth="1"/>
    <col min="3" max="3" width="13.85546875" bestFit="1" customWidth="1"/>
    <col min="4" max="4" width="13.85546875" customWidth="1"/>
    <col min="5" max="5" width="11.28515625" bestFit="1" customWidth="1"/>
  </cols>
  <sheetData>
    <row r="3" spans="1:5" x14ac:dyDescent="0.25">
      <c r="A3" s="4" t="s">
        <v>43</v>
      </c>
      <c r="B3" s="4" t="s">
        <v>6</v>
      </c>
    </row>
    <row r="4" spans="1:5" x14ac:dyDescent="0.25">
      <c r="A4" s="4" t="s">
        <v>5</v>
      </c>
      <c r="B4" t="s">
        <v>38</v>
      </c>
      <c r="C4" t="s">
        <v>39</v>
      </c>
      <c r="D4" t="s">
        <v>40</v>
      </c>
      <c r="E4" t="s">
        <v>42</v>
      </c>
    </row>
    <row r="5" spans="1:5" x14ac:dyDescent="0.25">
      <c r="A5" t="s">
        <v>37</v>
      </c>
      <c r="B5" s="6">
        <v>3</v>
      </c>
      <c r="C5" s="6">
        <v>2</v>
      </c>
      <c r="D5" s="6"/>
      <c r="E5" s="6">
        <v>5</v>
      </c>
    </row>
    <row r="6" spans="1:5" x14ac:dyDescent="0.25">
      <c r="A6" t="s">
        <v>35</v>
      </c>
      <c r="B6" s="6"/>
      <c r="C6" s="6">
        <v>2</v>
      </c>
      <c r="D6" s="6">
        <v>2</v>
      </c>
      <c r="E6" s="6">
        <v>4</v>
      </c>
    </row>
    <row r="7" spans="1:5" x14ac:dyDescent="0.25">
      <c r="A7" t="s">
        <v>34</v>
      </c>
      <c r="B7" s="6">
        <v>1</v>
      </c>
      <c r="C7" s="6">
        <v>3</v>
      </c>
      <c r="D7" s="6">
        <v>1</v>
      </c>
      <c r="E7" s="6">
        <v>5</v>
      </c>
    </row>
    <row r="8" spans="1:5" x14ac:dyDescent="0.25">
      <c r="A8" t="s">
        <v>36</v>
      </c>
      <c r="B8" s="6">
        <v>3</v>
      </c>
      <c r="C8" s="6"/>
      <c r="D8" s="6">
        <v>3</v>
      </c>
      <c r="E8" s="6">
        <v>6</v>
      </c>
    </row>
    <row r="9" spans="1:5" x14ac:dyDescent="0.25">
      <c r="A9" t="s">
        <v>42</v>
      </c>
      <c r="B9" s="6">
        <v>7</v>
      </c>
      <c r="C9" s="6">
        <v>7</v>
      </c>
      <c r="D9" s="6">
        <v>6</v>
      </c>
      <c r="E9" s="6">
        <v>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D12" sqref="D12"/>
    </sheetView>
  </sheetViews>
  <sheetFormatPr defaultRowHeight="15" x14ac:dyDescent="0.25"/>
  <cols>
    <col min="1" max="1" width="18.5703125" customWidth="1"/>
    <col min="2" max="4" width="11.42578125" customWidth="1"/>
    <col min="5" max="5" width="11.28515625" customWidth="1"/>
    <col min="6" max="6" width="11.7109375" bestFit="1" customWidth="1"/>
    <col min="7" max="7" width="9.7109375" bestFit="1" customWidth="1"/>
    <col min="8" max="8" width="7.5703125" customWidth="1"/>
    <col min="9" max="9" width="14.85546875" bestFit="1" customWidth="1"/>
    <col min="10" max="10" width="9.7109375" bestFit="1" customWidth="1"/>
    <col min="11" max="11" width="7.5703125" customWidth="1"/>
    <col min="12" max="12" width="5.140625" customWidth="1"/>
    <col min="13" max="13" width="12" bestFit="1" customWidth="1"/>
    <col min="14" max="14" width="11.28515625" bestFit="1" customWidth="1"/>
  </cols>
  <sheetData>
    <row r="3" spans="1:5" x14ac:dyDescent="0.25">
      <c r="A3" s="4" t="s">
        <v>43</v>
      </c>
      <c r="B3" s="4" t="s">
        <v>4</v>
      </c>
    </row>
    <row r="4" spans="1:5" x14ac:dyDescent="0.25">
      <c r="A4" s="4" t="s">
        <v>44</v>
      </c>
      <c r="B4" t="s">
        <v>31</v>
      </c>
      <c r="C4" t="s">
        <v>32</v>
      </c>
      <c r="D4" t="s">
        <v>33</v>
      </c>
      <c r="E4" t="s">
        <v>42</v>
      </c>
    </row>
    <row r="5" spans="1:5" x14ac:dyDescent="0.25">
      <c r="A5" t="s">
        <v>45</v>
      </c>
      <c r="B5" s="6">
        <v>5</v>
      </c>
      <c r="C5" s="6">
        <v>3</v>
      </c>
      <c r="D5" s="6">
        <v>1</v>
      </c>
      <c r="E5" s="6">
        <v>9</v>
      </c>
    </row>
    <row r="6" spans="1:5" x14ac:dyDescent="0.25">
      <c r="A6" t="s">
        <v>46</v>
      </c>
      <c r="B6" s="6">
        <v>5</v>
      </c>
      <c r="C6" s="6">
        <v>1</v>
      </c>
      <c r="D6" s="6">
        <v>2</v>
      </c>
      <c r="E6" s="6">
        <v>8</v>
      </c>
    </row>
    <row r="7" spans="1:5" x14ac:dyDescent="0.25">
      <c r="A7" t="s">
        <v>47</v>
      </c>
      <c r="B7" s="6"/>
      <c r="C7" s="6">
        <v>2</v>
      </c>
      <c r="D7" s="6">
        <v>1</v>
      </c>
      <c r="E7" s="6">
        <v>3</v>
      </c>
    </row>
    <row r="8" spans="1:5" x14ac:dyDescent="0.25">
      <c r="A8" t="s">
        <v>42</v>
      </c>
      <c r="B8" s="6">
        <v>10</v>
      </c>
      <c r="C8" s="6">
        <v>6</v>
      </c>
      <c r="D8" s="6">
        <v>4</v>
      </c>
      <c r="E8" s="6">
        <v>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H24" sqref="H24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2" x14ac:dyDescent="0.25">
      <c r="A3" s="4" t="s">
        <v>41</v>
      </c>
      <c r="B3" t="s">
        <v>43</v>
      </c>
    </row>
    <row r="4" spans="1:2" x14ac:dyDescent="0.25">
      <c r="A4" s="5" t="s">
        <v>28</v>
      </c>
      <c r="B4" s="6">
        <v>10</v>
      </c>
    </row>
    <row r="5" spans="1:2" x14ac:dyDescent="0.25">
      <c r="A5" s="5" t="s">
        <v>27</v>
      </c>
      <c r="B5" s="6">
        <v>10</v>
      </c>
    </row>
    <row r="6" spans="1:2" x14ac:dyDescent="0.25">
      <c r="A6" s="5" t="s">
        <v>42</v>
      </c>
      <c r="B6" s="6">
        <v>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Pivot_Treatment</vt:lpstr>
      <vt:lpstr>Pivot_AE_Severity</vt:lpstr>
      <vt:lpstr>Patient_Outcome_Age</vt:lpstr>
      <vt:lpstr>Gender_Distribution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</dc:creator>
  <cp:lastModifiedBy>Admin</cp:lastModifiedBy>
  <dcterms:created xsi:type="dcterms:W3CDTF">2025-07-06T11:56:05Z</dcterms:created>
  <dcterms:modified xsi:type="dcterms:W3CDTF">2025-07-06T13:45:35Z</dcterms:modified>
</cp:coreProperties>
</file>