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390" windowWidth="28830" windowHeight="6450"/>
  </bookViews>
  <sheets>
    <sheet name="RunSettings" sheetId="2" r:id="rId1"/>
    <sheet name="AnimalBiology" sheetId="6" r:id="rId2"/>
    <sheet name="AnimalBehaviour" sheetId="4" r:id="rId3"/>
    <sheet name="Epidemiology" sheetId="11" r:id="rId4"/>
    <sheet name="DiseaseControl" sheetId="9" r:id="rId5"/>
    <sheet name="WinterSeverity" sheetId="7" r:id="rId6"/>
    <sheet name="ValidationRules" sheetId="8" r:id="rId7"/>
  </sheets>
  <calcPr calcId="145621"/>
</workbook>
</file>

<file path=xl/calcChain.xml><?xml version="1.0" encoding="utf-8"?>
<calcChain xmlns="http://schemas.openxmlformats.org/spreadsheetml/2006/main">
  <c r="U11" i="4" l="1"/>
  <c r="U12" i="4"/>
  <c r="U13" i="4"/>
  <c r="U14" i="4"/>
  <c r="U10" i="4"/>
  <c r="T11" i="4"/>
  <c r="T12" i="4"/>
  <c r="T13" i="4"/>
  <c r="T14" i="4"/>
  <c r="T10" i="4"/>
  <c r="S11" i="4"/>
  <c r="S12" i="4"/>
  <c r="S13" i="4"/>
  <c r="S14" i="4"/>
  <c r="S10" i="4"/>
  <c r="R11" i="4"/>
  <c r="R12" i="4"/>
  <c r="R13" i="4"/>
  <c r="R14" i="4"/>
  <c r="R10" i="4"/>
  <c r="U6" i="4" l="1"/>
  <c r="R6" i="4"/>
  <c r="T6" i="4"/>
  <c r="S6" i="4"/>
  <c r="B6" i="7" l="1"/>
  <c r="B13" i="7" l="1"/>
</calcChain>
</file>

<file path=xl/comments1.xml><?xml version="1.0" encoding="utf-8"?>
<comments xmlns="http://schemas.openxmlformats.org/spreadsheetml/2006/main">
  <authors>
    <author>Erin</author>
  </authors>
  <commentList>
    <comment ref="F7" authorId="0">
      <text>
        <r>
          <rPr>
            <b/>
            <sz val="9"/>
            <color indexed="81"/>
            <rFont val="Tahoma"/>
            <family val="2"/>
          </rPr>
          <t>Erin:</t>
        </r>
        <r>
          <rPr>
            <sz val="9"/>
            <color indexed="81"/>
            <rFont val="Tahoma"/>
            <family val="2"/>
          </rPr>
          <t xml:space="preserve">
The strategies are not defined for the XML output at the moment</t>
        </r>
      </text>
    </comment>
  </commentList>
</comments>
</file>

<file path=xl/connections.xml><?xml version="1.0" encoding="utf-8"?>
<connections xmlns="http://schemas.openxmlformats.org/spreadsheetml/2006/main">
  <connection id="1" name="Excel_interface_XML_schema" type="4" refreshedVersion="0" background="1">
    <webPr xml="1" sourceData="1" url="S:\LASSA\Clients\UdeM\ORM_development\ArcticFoxRabies\ORMcode\ARM 20160502 v05\Excel_interface_XML_schema.xml" htmlTables="1" htmlFormat="all"/>
  </connection>
  <connection id="2" name="Excel_interface_XML_schema v1" type="4" refreshedVersion="0" background="1">
    <webPr xml="1" sourceData="1" url="S:\LASSA\Clients\UdeM\ORM_development\ArcticFoxRabies\ORMcode\ARM 20160502 v05\Excel_interface_XML_schema v1.xml" htmlTables="1" htmlFormat="all"/>
  </connection>
  <connection id="3" name="Excel_interface_XML_schema1" type="4" refreshedVersion="0" background="1">
    <webPr xml="1" sourceData="1" url="S:\LASSA\Clients\UdeM\ORM_development\ArcticFoxRabies\ORMcode\ARM 20160502 v05\Excel_interface_XML_schema.xml" htmlTables="1" htmlFormat="all"/>
  </connection>
  <connection id="4" name="Excel_interface_XML_schema2" type="4" refreshedVersion="0" background="1">
    <webPr xml="1" sourceData="1" url="S:\LASSA\Clients\UdeM\ORM_development\ArcticFoxRabies\ORMcode\ARM 20160502 v05\Excel_interface_XML_schema.xml" htmlTables="1" htmlFormat="all"/>
  </connection>
</connections>
</file>

<file path=xl/sharedStrings.xml><?xml version="1.0" encoding="utf-8"?>
<sst xmlns="http://schemas.openxmlformats.org/spreadsheetml/2006/main" count="361" uniqueCount="128">
  <si>
    <t>Value</t>
  </si>
  <si>
    <t>Comments</t>
  </si>
  <si>
    <t>Scramble</t>
  </si>
  <si>
    <t>Week</t>
  </si>
  <si>
    <t>Setting</t>
  </si>
  <si>
    <t>Name of parameter set</t>
  </si>
  <si>
    <t>Output Folder</t>
  </si>
  <si>
    <t>Genetic markers (Adam)</t>
  </si>
  <si>
    <t>Genetic markers (Eve)</t>
  </si>
  <si>
    <t>Existing population</t>
  </si>
  <si>
    <t>Number of years for simulation</t>
  </si>
  <si>
    <t>Define random seed</t>
  </si>
  <si>
    <t>Number of iterations</t>
  </si>
  <si>
    <t>Age of independence</t>
  </si>
  <si>
    <t>Adult age</t>
  </si>
  <si>
    <t>Mortality adjustment</t>
  </si>
  <si>
    <t>Prevent incest</t>
  </si>
  <si>
    <t>Juvenile birth chance</t>
  </si>
  <si>
    <t>Adult birth chance</t>
  </si>
  <si>
    <t>Mean litter size</t>
  </si>
  <si>
    <t>Litter size variance</t>
  </si>
  <si>
    <t>Litter sex ratio</t>
  </si>
  <si>
    <t>comment this</t>
  </si>
  <si>
    <t>Permissible movement week</t>
  </si>
  <si>
    <t>Probability of being outside home cell</t>
  </si>
  <si>
    <t>Legend</t>
  </si>
  <si>
    <t>M =</t>
  </si>
  <si>
    <t>male</t>
  </si>
  <si>
    <t xml:space="preserve">F = </t>
  </si>
  <si>
    <t>female</t>
  </si>
  <si>
    <t>YOY =</t>
  </si>
  <si>
    <t>Young-of-year</t>
  </si>
  <si>
    <t>J =</t>
  </si>
  <si>
    <t>Juvenile</t>
  </si>
  <si>
    <t>A =</t>
  </si>
  <si>
    <t>Adult</t>
  </si>
  <si>
    <t>M</t>
  </si>
  <si>
    <t>F</t>
  </si>
  <si>
    <t>YOYM</t>
  </si>
  <si>
    <t>YOYF</t>
  </si>
  <si>
    <t>JAM</t>
  </si>
  <si>
    <t>JAF</t>
  </si>
  <si>
    <t>Cells</t>
  </si>
  <si>
    <t>Incubation</t>
  </si>
  <si>
    <t>Infection</t>
  </si>
  <si>
    <t>Spread Probability</t>
  </si>
  <si>
    <t>Reflective Spread</t>
  </si>
  <si>
    <t>Chance of death</t>
  </si>
  <si>
    <t>Lifelong immunity</t>
  </si>
  <si>
    <t>Recovery infection status</t>
  </si>
  <si>
    <t>Landscape</t>
  </si>
  <si>
    <t>User Name</t>
  </si>
  <si>
    <t>Affiliation</t>
  </si>
  <si>
    <t>Contact Info</t>
  </si>
  <si>
    <t>EER</t>
  </si>
  <si>
    <t>LaSSA</t>
  </si>
  <si>
    <t>erinerees@gmail.com</t>
  </si>
  <si>
    <t>Output interval (years)</t>
  </si>
  <si>
    <t>pop</t>
  </si>
  <si>
    <t>rab</t>
  </si>
  <si>
    <t>normal</t>
  </si>
  <si>
    <t>severe</t>
  </si>
  <si>
    <t>mild</t>
  </si>
  <si>
    <t>very mild</t>
  </si>
  <si>
    <t>very severe</t>
  </si>
  <si>
    <t>Probability</t>
  </si>
  <si>
    <t>Year</t>
  </si>
  <si>
    <t>Type</t>
  </si>
  <si>
    <t>Week of winter cull</t>
  </si>
  <si>
    <t>Male</t>
  </si>
  <si>
    <t>Female</t>
  </si>
  <si>
    <t>Grow population</t>
  </si>
  <si>
    <t>Boolean</t>
  </si>
  <si>
    <t>Use a random number seed</t>
  </si>
  <si>
    <t>Abort if rabies gone</t>
  </si>
  <si>
    <t>Output final animal population</t>
  </si>
  <si>
    <t>Use short field names</t>
  </si>
  <si>
    <t>Output ongoing animal population</t>
  </si>
  <si>
    <t>Final/ongoing databases as mdb</t>
  </si>
  <si>
    <t>Output week</t>
  </si>
  <si>
    <t>Calendar week for cell population size</t>
  </si>
  <si>
    <t>Text file tab-delimited</t>
  </si>
  <si>
    <t>Name population text file</t>
  </si>
  <si>
    <t>Name  rabies text file</t>
  </si>
  <si>
    <t>Annual Mortality rates</t>
  </si>
  <si>
    <t>Age (in years)</t>
  </si>
  <si>
    <t>Vaccine effective period</t>
  </si>
  <si>
    <t>Fertility control effective period</t>
  </si>
  <si>
    <t>Initial infections</t>
  </si>
  <si>
    <t>Level</t>
  </si>
  <si>
    <t>Progression of infection</t>
  </si>
  <si>
    <t>Distribution of cull by age (years)</t>
  </si>
  <si>
    <t>Winter type</t>
  </si>
  <si>
    <t>Percent culled</t>
  </si>
  <si>
    <t>HexCellID</t>
  </si>
  <si>
    <t>Percent probability of moving a given number of cells</t>
  </si>
  <si>
    <t>Vaccination</t>
  </si>
  <si>
    <t>Model year</t>
  </si>
  <si>
    <t>Define bias for winter type</t>
  </si>
  <si>
    <t>sum</t>
  </si>
  <si>
    <t>User-defined winter type</t>
  </si>
  <si>
    <t>Same winter types each iteration:</t>
  </si>
  <si>
    <t>Strategy Name</t>
  </si>
  <si>
    <t>Diease control strategy type</t>
  </si>
  <si>
    <t>Cull</t>
  </si>
  <si>
    <t>Combined</t>
  </si>
  <si>
    <t>Fertility_Control</t>
  </si>
  <si>
    <t>Model version</t>
  </si>
  <si>
    <t>Weeks</t>
  </si>
  <si>
    <t>Winter severity settings</t>
  </si>
  <si>
    <t>VerySevere</t>
  </si>
  <si>
    <t>Severe</t>
  </si>
  <si>
    <t>Normal</t>
  </si>
  <si>
    <t>VeryMild</t>
  </si>
  <si>
    <t>Mild</t>
  </si>
  <si>
    <t>User defined winter types</t>
  </si>
  <si>
    <t>Normalised</t>
  </si>
  <si>
    <t>sums</t>
  </si>
  <si>
    <t>Birth weeks</t>
  </si>
  <si>
    <t>Mating weeks</t>
  </si>
  <si>
    <t>E:\PHAC\Projects\Rabies\ORM\code_development\testfiles\landscapes\Cell80km2L50W20XML_SuperCells.xml</t>
  </si>
  <si>
    <t>E:\PHAC\Projects\Rabies\ORM\code_development\testfiles\output\</t>
  </si>
  <si>
    <t>c007_021</t>
  </si>
  <si>
    <t>c007_023</t>
  </si>
  <si>
    <t>c007_025</t>
  </si>
  <si>
    <t>c008_021</t>
  </si>
  <si>
    <t>E:\PHAC\Projects\Rabies\ORM\code_development\testfiles\output\Recovered100_usingseed_growpop\Recovered100_usingseed_growpop0001.xml</t>
  </si>
  <si>
    <t>Test Sept 29 2017</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</si>
</sst>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b/>
      <sz val="9"/>
      <color indexed="81"/>
      <name val="Tahoma"/>
      <family val="2"/>
    </font>
    <font>
      <b/>
      <sz val="11"/>
      <color theme="1"/>
      <name val="Calibri"/>
      <family val="2"/>
      <scheme val="minor"/>
    </font>
  </fonts>
  <fills count="16">
    <fill>
      <patternFill patternType="none"/>
    </fill>
    <fill>
      <patternFill patternType="gray125"/>
    </fill>
    <fill>
      <patternFill patternType="solid">
        <fgColor theme="8"/>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0" tint="-0.249977111117893"/>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1" fillId="0" borderId="0" xfId="0" applyFont="1"/>
    <xf numFmtId="0" fontId="0" fillId="0" borderId="0" xfId="0" applyAlignment="1">
      <alignment wrapText="1"/>
    </xf>
    <xf numFmtId="0" fontId="1" fillId="2" borderId="0" xfId="0" applyFont="1" applyFill="1"/>
    <xf numFmtId="0" fontId="0" fillId="2" borderId="0" xfId="0" applyFill="1"/>
    <xf numFmtId="0" fontId="0" fillId="4" borderId="0" xfId="0" applyFill="1"/>
    <xf numFmtId="0" fontId="0" fillId="5" borderId="0" xfId="0" applyFill="1"/>
    <xf numFmtId="0" fontId="0" fillId="7" borderId="0" xfId="0" applyFill="1"/>
    <xf numFmtId="0" fontId="1" fillId="6" borderId="1" xfId="0" applyFont="1" applyFill="1" applyBorder="1"/>
    <xf numFmtId="0" fontId="0" fillId="3" borderId="4" xfId="0" applyFill="1" applyBorder="1"/>
    <xf numFmtId="0" fontId="1" fillId="8" borderId="0" xfId="0" applyFont="1" applyFill="1"/>
    <xf numFmtId="0" fontId="0" fillId="9" borderId="0" xfId="0" applyFill="1"/>
    <xf numFmtId="0" fontId="0" fillId="3" borderId="0" xfId="0" applyFill="1"/>
    <xf numFmtId="0" fontId="0" fillId="8" borderId="0" xfId="0" applyFill="1"/>
    <xf numFmtId="0" fontId="0" fillId="10" borderId="0" xfId="0" applyFont="1" applyFill="1" applyAlignment="1">
      <alignment horizontal="center"/>
    </xf>
    <xf numFmtId="0" fontId="0" fillId="0" borderId="0" xfId="0" applyFill="1"/>
    <xf numFmtId="0" fontId="0" fillId="11" borderId="3" xfId="0" applyFill="1" applyBorder="1"/>
    <xf numFmtId="0" fontId="0" fillId="12" borderId="0" xfId="0" applyFill="1" applyBorder="1"/>
    <xf numFmtId="0" fontId="1" fillId="11" borderId="3" xfId="0" applyFont="1" applyFill="1" applyBorder="1"/>
    <xf numFmtId="0" fontId="1" fillId="11" borderId="0" xfId="0" applyFont="1" applyFill="1"/>
    <xf numFmtId="0" fontId="1" fillId="11" borderId="1" xfId="0" applyFont="1" applyFill="1" applyBorder="1"/>
    <xf numFmtId="0" fontId="0" fillId="11" borderId="5" xfId="0" applyFill="1" applyBorder="1"/>
    <xf numFmtId="0" fontId="0" fillId="6" borderId="3" xfId="0" applyFill="1" applyBorder="1"/>
    <xf numFmtId="0" fontId="1" fillId="6" borderId="2" xfId="0" applyFont="1" applyFill="1" applyBorder="1"/>
    <xf numFmtId="0" fontId="0" fillId="11" borderId="6" xfId="0" applyFill="1" applyBorder="1"/>
    <xf numFmtId="0" fontId="0" fillId="11" borderId="2" xfId="0" applyFill="1" applyBorder="1"/>
    <xf numFmtId="0" fontId="1" fillId="11" borderId="0" xfId="0" applyFont="1" applyFill="1" applyBorder="1"/>
    <xf numFmtId="0" fontId="0" fillId="12" borderId="4" xfId="0" applyFill="1" applyBorder="1"/>
    <xf numFmtId="0" fontId="1" fillId="6" borderId="0" xfId="0" applyFont="1" applyFill="1"/>
    <xf numFmtId="0" fontId="1" fillId="6" borderId="0" xfId="0" applyFont="1" applyFill="1" applyAlignment="1">
      <alignment horizontal="right"/>
    </xf>
    <xf numFmtId="0" fontId="0" fillId="6" borderId="0" xfId="0" applyFont="1" applyFill="1" applyAlignment="1">
      <alignment horizontal="right"/>
    </xf>
    <xf numFmtId="0" fontId="1" fillId="6" borderId="0" xfId="0" applyFont="1" applyFill="1" applyAlignment="1">
      <alignment horizontal="center"/>
    </xf>
    <xf numFmtId="0" fontId="0" fillId="6" borderId="0" xfId="0" applyFill="1"/>
    <xf numFmtId="0" fontId="0" fillId="0" borderId="0" xfId="0" applyFill="1" applyBorder="1"/>
    <xf numFmtId="0" fontId="1" fillId="0" borderId="0" xfId="0" applyFont="1" applyFill="1" applyBorder="1"/>
    <xf numFmtId="0" fontId="1" fillId="6" borderId="0" xfId="0" applyFont="1" applyFill="1" applyBorder="1"/>
    <xf numFmtId="0" fontId="0" fillId="13" borderId="0" xfId="0" applyFill="1"/>
    <xf numFmtId="0" fontId="1" fillId="0" borderId="0" xfId="0" applyFont="1" applyFill="1"/>
    <xf numFmtId="0" fontId="0" fillId="6" borderId="0" xfId="0" applyFill="1" applyAlignment="1">
      <alignment horizontal="right"/>
    </xf>
    <xf numFmtId="0" fontId="0" fillId="13" borderId="0" xfId="0" applyFill="1" applyAlignment="1">
      <alignment horizontal="center"/>
    </xf>
    <xf numFmtId="49" fontId="0" fillId="3" borderId="0" xfId="0" applyNumberFormat="1" applyFill="1"/>
    <xf numFmtId="49" fontId="3" fillId="3" borderId="0" xfId="1" applyNumberFormat="1" applyFill="1"/>
    <xf numFmtId="0" fontId="5" fillId="11" borderId="4" xfId="0" applyFont="1" applyFill="1" applyBorder="1"/>
    <xf numFmtId="0" fontId="5" fillId="6" borderId="0" xfId="0" applyFont="1" applyFill="1"/>
    <xf numFmtId="0" fontId="1" fillId="4" borderId="0" xfId="0" applyFont="1" applyFill="1" applyAlignment="1">
      <alignment horizontal="center"/>
    </xf>
    <xf numFmtId="0" fontId="0" fillId="10" borderId="0" xfId="0" applyFill="1" applyAlignment="1">
      <alignment horizontal="center"/>
    </xf>
    <xf numFmtId="0" fontId="1" fillId="0" borderId="0" xfId="0" applyFont="1" applyFill="1" applyAlignment="1">
      <alignment horizontal="right"/>
    </xf>
    <xf numFmtId="0" fontId="0" fillId="0" borderId="0" xfId="0" applyBorder="1"/>
    <xf numFmtId="0" fontId="0" fillId="6" borderId="0" xfId="0" applyFill="1" applyBorder="1"/>
    <xf numFmtId="0" fontId="0" fillId="3" borderId="0" xfId="0" applyFill="1" applyBorder="1"/>
    <xf numFmtId="0" fontId="1" fillId="14" borderId="0" xfId="0" applyFont="1" applyFill="1"/>
    <xf numFmtId="49" fontId="1" fillId="0" borderId="0" xfId="0" applyNumberFormat="1" applyFont="1" applyFill="1"/>
    <xf numFmtId="0" fontId="0" fillId="15" borderId="0" xfId="0" applyFill="1"/>
    <xf numFmtId="0" fontId="0" fillId="13" borderId="0" xfId="0" applyFill="1" applyBorder="1"/>
    <xf numFmtId="0" fontId="0" fillId="3" borderId="7" xfId="0" applyFill="1" applyBorder="1"/>
    <xf numFmtId="0" fontId="0" fillId="3" borderId="9" xfId="0" applyFill="1" applyBorder="1"/>
    <xf numFmtId="0" fontId="0" fillId="3" borderId="10" xfId="0" applyFill="1" applyBorder="1"/>
    <xf numFmtId="0" fontId="0" fillId="3" borderId="8" xfId="0" applyFill="1" applyBorder="1"/>
    <xf numFmtId="0" fontId="0" fillId="12" borderId="11" xfId="0" applyFill="1" applyBorder="1"/>
    <xf numFmtId="0" fontId="0" fillId="12" borderId="12" xfId="0" applyFill="1" applyBorder="1"/>
  </cellXfs>
  <cellStyles count="2">
    <cellStyle name="Hyperlink" xfId="1" builtinId="8"/>
    <cellStyle name="Normal" xfId="0" builtinId="0"/>
  </cellStyles>
  <dxfs count="15">
    <dxf>
      <font>
        <b/>
        <i val="0"/>
        <strike val="0"/>
        <condense val="0"/>
        <extend val="0"/>
        <outline val="0"/>
        <shadow val="0"/>
        <u val="none"/>
        <vertAlign val="baseline"/>
        <sz val="11"/>
        <color theme="1"/>
        <name val="Calibri"/>
        <scheme val="minor"/>
      </font>
      <fill>
        <patternFill patternType="solid">
          <fgColor indexed="64"/>
          <bgColor theme="2" tint="-0.499984740745262"/>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dxf>
    <dxf>
      <fill>
        <patternFill patternType="solid">
          <fgColor indexed="64"/>
          <bgColor theme="5" tint="0.39997558519241921"/>
        </patternFill>
      </fill>
    </dxf>
    <dxf>
      <fill>
        <patternFill patternType="solid">
          <fgColor indexed="64"/>
          <bgColor theme="5" tint="0.39997558519241921"/>
        </patternFill>
      </fill>
    </dxf>
    <dxf>
      <border outline="0">
        <bottom style="medium">
          <color indexed="64"/>
        </bottom>
      </border>
    </dxf>
    <dxf>
      <fill>
        <patternFill patternType="solid">
          <fgColor indexed="64"/>
          <bgColor theme="5" tint="0.39997558519241921"/>
        </patternFill>
      </fill>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ables/table1.xml><?xml version="1.0" encoding="utf-8"?>
<table xmlns="http://schemas.openxmlformats.org/spreadsheetml/2006/main" id="30" name="Table30" displayName="Table30" ref="B14:C22" totalsRowShown="0" headerRowDxfId="14" dataDxfId="13" tableBorderDxfId="12">
  <autoFilter ref="B14:C22"/>
  <tableColumns count="2">
    <tableColumn id="1" name="Male" dataDxfId="11"/>
    <tableColumn id="2" name="Female" dataDxfId="10"/>
  </tableColumns>
  <tableStyleInfo name="TableStyleMedium2" showFirstColumn="0" showLastColumn="0" showRowStripes="1" showColumnStripes="0"/>
</table>
</file>

<file path=xl/tables/table2.xml><?xml version="1.0" encoding="utf-8"?>
<table xmlns="http://schemas.openxmlformats.org/spreadsheetml/2006/main" id="31" name="Table31" displayName="Table31" ref="L9:O59" totalsRowShown="0" headerRowDxfId="9">
  <autoFilter ref="L9:O59"/>
  <tableColumns count="4">
    <tableColumn id="1" name="YOYM"/>
    <tableColumn id="2" name="YOYF"/>
    <tableColumn id="3" name="JAM"/>
    <tableColumn id="4" name="JAF"/>
  </tableColumns>
  <tableStyleInfo name="TableStyleMedium2" showFirstColumn="0" showLastColumn="0" showRowStripes="1" showColumnStripes="0"/>
</table>
</file>

<file path=xl/tables/table3.xml><?xml version="1.0" encoding="utf-8"?>
<table xmlns="http://schemas.openxmlformats.org/spreadsheetml/2006/main" id="32" name="Table32" displayName="Table32" ref="F9:I61" totalsRowShown="0" headerRowDxfId="8">
  <autoFilter ref="F9:I61"/>
  <tableColumns count="4">
    <tableColumn id="1" name="YOYM"/>
    <tableColumn id="2" name="YOYF"/>
    <tableColumn id="3" name="JAM"/>
    <tableColumn id="4" name="JAF"/>
  </tableColumns>
  <tableStyleInfo name="TableStyleMedium2" showFirstColumn="0" showLastColumn="0" showRowStripes="1" showColumnStripes="0"/>
</table>
</file>

<file path=xl/tables/table4.xml><?xml version="1.0" encoding="utf-8"?>
<table xmlns="http://schemas.openxmlformats.org/spreadsheetml/2006/main" id="33" name="Table33" displayName="Table33" ref="B9:C61" totalsRowShown="0" headerRowDxfId="7">
  <autoFilter ref="B9:C61"/>
  <tableColumns count="2">
    <tableColumn id="1" name="M"/>
    <tableColumn id="2" name="F"/>
  </tableColumns>
  <tableStyleInfo name="TableStyleMedium2" showFirstColumn="0" showLastColumn="0" showRowStripes="1" showColumnStripes="0"/>
</table>
</file>

<file path=xl/tables/table5.xml><?xml version="1.0" encoding="utf-8"?>
<table xmlns="http://schemas.openxmlformats.org/spreadsheetml/2006/main" id="1" name="Table56" displayName="Table56" ref="A9:D59" insertRowShift="1" totalsRowShown="0" headerRowDxfId="6" dataDxfId="5">
  <autoFilter ref="A9:D59"/>
  <tableColumns count="4">
    <tableColumn id="4" name="HexCellID" dataDxfId="4"/>
    <tableColumn id="1" name="Year" dataDxfId="3"/>
    <tableColumn id="2" name="Week" dataDxfId="2"/>
    <tableColumn id="3" name="Level" dataDxfId="1"/>
  </tableColumns>
  <tableStyleInfo name="TableStyleMedium2" showFirstColumn="0" showLastColumn="0" showRowStripes="1" showColumnStripes="0"/>
</table>
</file>

<file path=xl/tables/table6.xml><?xml version="1.0" encoding="utf-8"?>
<table xmlns="http://schemas.openxmlformats.org/spreadsheetml/2006/main" id="2" name="Table57" displayName="Table57" ref="G9:H59" totalsRowShown="0" headerRowDxfId="0">
  <autoFilter ref="G9:H59"/>
  <tableColumns count="2">
    <tableColumn id="1" name="Incubation"/>
    <tableColumn id="2" name="Inf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rinerees@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tabSelected="1" topLeftCell="A10" workbookViewId="0">
      <selection activeCell="H23" sqref="H23"/>
    </sheetView>
  </sheetViews>
  <sheetFormatPr defaultRowHeight="15" x14ac:dyDescent="0.25"/>
  <cols>
    <col min="1" max="1" width="35.5703125" customWidth="1"/>
    <col min="2" max="2" width="34.28515625" customWidth="1"/>
    <col min="3" max="3" width="19.85546875" customWidth="1"/>
  </cols>
  <sheetData>
    <row r="1" spans="1:4" x14ac:dyDescent="0.25">
      <c r="A1" s="10" t="s">
        <v>4</v>
      </c>
      <c r="B1" s="10" t="s">
        <v>0</v>
      </c>
      <c r="C1" s="13"/>
    </row>
    <row r="2" spans="1:4" x14ac:dyDescent="0.25">
      <c r="A2" s="5" t="s">
        <v>5</v>
      </c>
      <c r="B2" s="40" t="s">
        <v>127</v>
      </c>
      <c r="C2" s="12"/>
      <c r="D2">
        <v>0</v>
      </c>
    </row>
    <row r="3" spans="1:4" x14ac:dyDescent="0.25">
      <c r="A3" s="5" t="s">
        <v>1</v>
      </c>
      <c r="B3" s="40" t="s">
        <v>22</v>
      </c>
      <c r="C3" s="12"/>
      <c r="D3">
        <v>1</v>
      </c>
    </row>
    <row r="4" spans="1:4" x14ac:dyDescent="0.25">
      <c r="A4" s="5" t="s">
        <v>6</v>
      </c>
      <c r="B4" s="40" t="s">
        <v>121</v>
      </c>
      <c r="C4" s="12"/>
    </row>
    <row r="5" spans="1:4" x14ac:dyDescent="0.25">
      <c r="A5" s="5" t="s">
        <v>50</v>
      </c>
      <c r="B5" s="40" t="s">
        <v>120</v>
      </c>
      <c r="C5" s="12"/>
    </row>
    <row r="6" spans="1:4" x14ac:dyDescent="0.25">
      <c r="A6" s="5" t="s">
        <v>71</v>
      </c>
      <c r="B6" s="12" t="b">
        <v>0</v>
      </c>
      <c r="C6" s="12"/>
      <c r="D6">
        <v>4</v>
      </c>
    </row>
    <row r="7" spans="1:4" x14ac:dyDescent="0.25">
      <c r="A7" s="5" t="s">
        <v>7</v>
      </c>
      <c r="B7" s="40" t="s">
        <v>36</v>
      </c>
      <c r="C7" s="12"/>
      <c r="D7">
        <v>5</v>
      </c>
    </row>
    <row r="8" spans="1:4" x14ac:dyDescent="0.25">
      <c r="A8" s="5" t="s">
        <v>8</v>
      </c>
      <c r="B8" s="40" t="s">
        <v>36</v>
      </c>
      <c r="C8" s="12"/>
      <c r="D8">
        <v>6</v>
      </c>
    </row>
    <row r="9" spans="1:4" x14ac:dyDescent="0.25">
      <c r="A9" s="5" t="s">
        <v>9</v>
      </c>
      <c r="B9" s="40" t="s">
        <v>126</v>
      </c>
      <c r="C9" s="12"/>
    </row>
    <row r="10" spans="1:4" x14ac:dyDescent="0.25">
      <c r="A10" s="5" t="s">
        <v>10</v>
      </c>
      <c r="B10" s="12">
        <v>1</v>
      </c>
      <c r="C10" s="12"/>
      <c r="D10">
        <v>8</v>
      </c>
    </row>
    <row r="11" spans="1:4" x14ac:dyDescent="0.25">
      <c r="A11" s="5" t="s">
        <v>73</v>
      </c>
      <c r="B11" s="12" t="b">
        <v>0</v>
      </c>
      <c r="C11" s="12"/>
      <c r="D11">
        <v>9</v>
      </c>
    </row>
    <row r="12" spans="1:4" x14ac:dyDescent="0.25">
      <c r="A12" s="5" t="s">
        <v>11</v>
      </c>
      <c r="B12" s="12">
        <v>5344</v>
      </c>
      <c r="C12" s="12"/>
      <c r="D12">
        <v>10</v>
      </c>
    </row>
    <row r="13" spans="1:4" x14ac:dyDescent="0.25">
      <c r="A13" s="5"/>
      <c r="B13" s="12"/>
      <c r="C13" s="12"/>
      <c r="D13">
        <v>11</v>
      </c>
    </row>
    <row r="14" spans="1:4" x14ac:dyDescent="0.25">
      <c r="A14" s="5" t="s">
        <v>12</v>
      </c>
      <c r="B14" s="12">
        <v>1</v>
      </c>
      <c r="C14" s="12"/>
      <c r="D14">
        <v>12</v>
      </c>
    </row>
    <row r="15" spans="1:4" x14ac:dyDescent="0.25">
      <c r="A15" s="5" t="s">
        <v>2</v>
      </c>
      <c r="B15" s="12" t="b">
        <v>0</v>
      </c>
      <c r="C15" s="12"/>
      <c r="D15">
        <v>13</v>
      </c>
    </row>
    <row r="16" spans="1:4" x14ac:dyDescent="0.25">
      <c r="A16" s="5" t="s">
        <v>74</v>
      </c>
      <c r="B16" s="12" t="b">
        <v>1</v>
      </c>
      <c r="C16" s="12"/>
      <c r="D16">
        <v>14</v>
      </c>
    </row>
    <row r="17" spans="1:10" x14ac:dyDescent="0.25">
      <c r="A17" s="5" t="s">
        <v>107</v>
      </c>
      <c r="B17" s="12">
        <v>1.6</v>
      </c>
      <c r="C17" s="12"/>
      <c r="D17">
        <v>15</v>
      </c>
    </row>
    <row r="18" spans="1:10" x14ac:dyDescent="0.25">
      <c r="A18" s="5" t="s">
        <v>51</v>
      </c>
      <c r="B18" s="40" t="s">
        <v>54</v>
      </c>
      <c r="C18" s="12"/>
      <c r="D18">
        <v>16</v>
      </c>
    </row>
    <row r="19" spans="1:10" x14ac:dyDescent="0.25">
      <c r="A19" s="5" t="s">
        <v>52</v>
      </c>
      <c r="B19" s="40" t="s">
        <v>55</v>
      </c>
      <c r="C19" s="12"/>
      <c r="D19">
        <v>17</v>
      </c>
    </row>
    <row r="20" spans="1:10" x14ac:dyDescent="0.25">
      <c r="A20" s="5" t="s">
        <v>53</v>
      </c>
      <c r="B20" s="41" t="s">
        <v>56</v>
      </c>
      <c r="C20" s="12"/>
      <c r="D20">
        <v>18</v>
      </c>
    </row>
    <row r="22" spans="1:10" x14ac:dyDescent="0.25">
      <c r="A22" s="7" t="s">
        <v>75</v>
      </c>
      <c r="B22" s="7" t="b">
        <v>1</v>
      </c>
      <c r="C22" s="7"/>
      <c r="D22">
        <v>20</v>
      </c>
    </row>
    <row r="23" spans="1:10" x14ac:dyDescent="0.25">
      <c r="A23" s="7" t="s">
        <v>76</v>
      </c>
      <c r="B23" s="7" t="b">
        <v>1</v>
      </c>
      <c r="C23" s="7"/>
      <c r="D23">
        <v>21</v>
      </c>
    </row>
    <row r="24" spans="1:10" x14ac:dyDescent="0.25">
      <c r="A24" s="7"/>
      <c r="B24" s="7"/>
      <c r="C24" s="7"/>
      <c r="D24">
        <v>22</v>
      </c>
    </row>
    <row r="25" spans="1:10" x14ac:dyDescent="0.25">
      <c r="A25" s="7"/>
      <c r="B25" s="7"/>
      <c r="C25" s="7"/>
      <c r="D25">
        <v>23</v>
      </c>
    </row>
    <row r="26" spans="1:10" x14ac:dyDescent="0.25">
      <c r="A26" s="7"/>
      <c r="B26" s="7"/>
      <c r="C26" s="7"/>
      <c r="D26">
        <v>24</v>
      </c>
    </row>
    <row r="27" spans="1:10" x14ac:dyDescent="0.25">
      <c r="A27" s="7" t="s">
        <v>77</v>
      </c>
      <c r="B27" s="7" t="b">
        <v>0</v>
      </c>
      <c r="C27" s="7"/>
      <c r="D27">
        <v>25</v>
      </c>
    </row>
    <row r="28" spans="1:10" x14ac:dyDescent="0.25">
      <c r="A28" s="7" t="s">
        <v>57</v>
      </c>
      <c r="B28" s="7">
        <v>1</v>
      </c>
      <c r="C28" s="7"/>
      <c r="D28">
        <v>26</v>
      </c>
    </row>
    <row r="29" spans="1:10" x14ac:dyDescent="0.25">
      <c r="A29" s="7" t="s">
        <v>78</v>
      </c>
      <c r="B29" s="7" t="b">
        <v>0</v>
      </c>
      <c r="C29" s="7"/>
      <c r="D29">
        <v>27</v>
      </c>
    </row>
    <row r="30" spans="1:10" x14ac:dyDescent="0.25">
      <c r="A30" s="12" t="s">
        <v>82</v>
      </c>
      <c r="B30" s="40" t="s">
        <v>58</v>
      </c>
      <c r="C30" s="12"/>
      <c r="D30">
        <v>28</v>
      </c>
      <c r="J30" s="15"/>
    </row>
    <row r="31" spans="1:10" x14ac:dyDescent="0.25">
      <c r="A31" s="12" t="s">
        <v>83</v>
      </c>
      <c r="B31" s="40" t="s">
        <v>59</v>
      </c>
      <c r="C31" s="12"/>
      <c r="D31">
        <v>29</v>
      </c>
    </row>
    <row r="32" spans="1:10" x14ac:dyDescent="0.25">
      <c r="A32" s="12" t="s">
        <v>81</v>
      </c>
      <c r="B32" s="12" t="b">
        <v>1</v>
      </c>
      <c r="C32" s="12"/>
      <c r="D32">
        <v>30</v>
      </c>
    </row>
    <row r="33" spans="1:4" x14ac:dyDescent="0.25">
      <c r="A33" s="11" t="s">
        <v>80</v>
      </c>
      <c r="B33" s="11" t="s">
        <v>79</v>
      </c>
      <c r="C33" s="11"/>
      <c r="D33">
        <v>31</v>
      </c>
    </row>
    <row r="34" spans="1:4" x14ac:dyDescent="0.25">
      <c r="A34" s="7">
        <v>1</v>
      </c>
      <c r="B34" s="7" t="b">
        <v>0</v>
      </c>
      <c r="C34" s="7"/>
      <c r="D34">
        <v>32</v>
      </c>
    </row>
    <row r="35" spans="1:4" x14ac:dyDescent="0.25">
      <c r="A35" s="7">
        <v>2</v>
      </c>
      <c r="B35" s="7" t="b">
        <v>0</v>
      </c>
      <c r="C35" s="7"/>
      <c r="D35">
        <v>33</v>
      </c>
    </row>
    <row r="36" spans="1:4" x14ac:dyDescent="0.25">
      <c r="A36" s="7">
        <v>3</v>
      </c>
      <c r="B36" s="7" t="b">
        <v>0</v>
      </c>
      <c r="C36" s="7"/>
      <c r="D36">
        <v>34</v>
      </c>
    </row>
    <row r="37" spans="1:4" x14ac:dyDescent="0.25">
      <c r="A37" s="7">
        <v>4</v>
      </c>
      <c r="B37" s="7" t="b">
        <v>0</v>
      </c>
      <c r="C37" s="7"/>
      <c r="D37">
        <v>35</v>
      </c>
    </row>
    <row r="38" spans="1:4" x14ac:dyDescent="0.25">
      <c r="A38" s="7">
        <v>5</v>
      </c>
      <c r="B38" s="7" t="b">
        <v>0</v>
      </c>
      <c r="C38" s="7"/>
      <c r="D38">
        <v>36</v>
      </c>
    </row>
    <row r="39" spans="1:4" x14ac:dyDescent="0.25">
      <c r="A39" s="7">
        <v>6</v>
      </c>
      <c r="B39" s="7" t="b">
        <v>0</v>
      </c>
      <c r="C39" s="7"/>
      <c r="D39">
        <v>37</v>
      </c>
    </row>
    <row r="40" spans="1:4" x14ac:dyDescent="0.25">
      <c r="A40" s="7">
        <v>7</v>
      </c>
      <c r="B40" s="7" t="b">
        <v>0</v>
      </c>
      <c r="C40" s="7"/>
      <c r="D40">
        <v>38</v>
      </c>
    </row>
    <row r="41" spans="1:4" x14ac:dyDescent="0.25">
      <c r="A41" s="7">
        <v>8</v>
      </c>
      <c r="B41" s="7" t="b">
        <v>0</v>
      </c>
      <c r="C41" s="7"/>
      <c r="D41">
        <v>39</v>
      </c>
    </row>
    <row r="42" spans="1:4" x14ac:dyDescent="0.25">
      <c r="A42" s="7">
        <v>9</v>
      </c>
      <c r="B42" s="7" t="b">
        <v>0</v>
      </c>
      <c r="C42" s="7"/>
      <c r="D42">
        <v>40</v>
      </c>
    </row>
    <row r="43" spans="1:4" x14ac:dyDescent="0.25">
      <c r="A43" s="7">
        <v>10</v>
      </c>
      <c r="B43" s="7" t="b">
        <v>0</v>
      </c>
      <c r="C43" s="7"/>
      <c r="D43">
        <v>41</v>
      </c>
    </row>
    <row r="44" spans="1:4" x14ac:dyDescent="0.25">
      <c r="A44" s="7">
        <v>11</v>
      </c>
      <c r="B44" s="7" t="b">
        <v>0</v>
      </c>
      <c r="C44" s="7"/>
      <c r="D44">
        <v>42</v>
      </c>
    </row>
    <row r="45" spans="1:4" x14ac:dyDescent="0.25">
      <c r="A45" s="7">
        <v>12</v>
      </c>
      <c r="B45" s="7" t="b">
        <v>0</v>
      </c>
      <c r="C45" s="7"/>
    </row>
    <row r="46" spans="1:4" x14ac:dyDescent="0.25">
      <c r="A46" s="7">
        <v>13</v>
      </c>
      <c r="B46" s="7" t="b">
        <v>0</v>
      </c>
      <c r="C46" s="7"/>
    </row>
    <row r="47" spans="1:4" x14ac:dyDescent="0.25">
      <c r="A47" s="7">
        <v>14</v>
      </c>
      <c r="B47" s="7" t="b">
        <v>0</v>
      </c>
      <c r="C47" s="7"/>
    </row>
    <row r="48" spans="1:4" x14ac:dyDescent="0.25">
      <c r="A48" s="7">
        <v>15</v>
      </c>
      <c r="B48" s="7" t="b">
        <v>0</v>
      </c>
      <c r="C48" s="7"/>
    </row>
    <row r="49" spans="1:3" x14ac:dyDescent="0.25">
      <c r="A49" s="7">
        <v>16</v>
      </c>
      <c r="B49" s="7" t="b">
        <v>0</v>
      </c>
      <c r="C49" s="7"/>
    </row>
    <row r="50" spans="1:3" x14ac:dyDescent="0.25">
      <c r="A50" s="7">
        <v>17</v>
      </c>
      <c r="B50" s="7" t="b">
        <v>0</v>
      </c>
      <c r="C50" s="7"/>
    </row>
    <row r="51" spans="1:3" x14ac:dyDescent="0.25">
      <c r="A51" s="7">
        <v>18</v>
      </c>
      <c r="B51" s="7" t="b">
        <v>0</v>
      </c>
      <c r="C51" s="7"/>
    </row>
    <row r="52" spans="1:3" x14ac:dyDescent="0.25">
      <c r="A52" s="7">
        <v>19</v>
      </c>
      <c r="B52" s="7" t="b">
        <v>0</v>
      </c>
      <c r="C52" s="7"/>
    </row>
    <row r="53" spans="1:3" x14ac:dyDescent="0.25">
      <c r="A53" s="7">
        <v>20</v>
      </c>
      <c r="B53" s="7" t="b">
        <v>0</v>
      </c>
      <c r="C53" s="7"/>
    </row>
    <row r="54" spans="1:3" x14ac:dyDescent="0.25">
      <c r="A54" s="7">
        <v>21</v>
      </c>
      <c r="B54" s="7" t="b">
        <v>0</v>
      </c>
      <c r="C54" s="7"/>
    </row>
    <row r="55" spans="1:3" x14ac:dyDescent="0.25">
      <c r="A55" s="7">
        <v>22</v>
      </c>
      <c r="B55" s="7" t="b">
        <v>0</v>
      </c>
      <c r="C55" s="7"/>
    </row>
    <row r="56" spans="1:3" x14ac:dyDescent="0.25">
      <c r="A56" s="7">
        <v>23</v>
      </c>
      <c r="B56" s="7" t="b">
        <v>0</v>
      </c>
      <c r="C56" s="7"/>
    </row>
    <row r="57" spans="1:3" x14ac:dyDescent="0.25">
      <c r="A57" s="7">
        <v>24</v>
      </c>
      <c r="B57" s="7" t="b">
        <v>0</v>
      </c>
      <c r="C57" s="7"/>
    </row>
    <row r="58" spans="1:3" x14ac:dyDescent="0.25">
      <c r="A58" s="7">
        <v>25</v>
      </c>
      <c r="B58" s="7" t="b">
        <v>0</v>
      </c>
      <c r="C58" s="7"/>
    </row>
    <row r="59" spans="1:3" x14ac:dyDescent="0.25">
      <c r="A59" s="7">
        <v>26</v>
      </c>
      <c r="B59" s="7" t="b">
        <v>0</v>
      </c>
      <c r="C59" s="7"/>
    </row>
    <row r="60" spans="1:3" x14ac:dyDescent="0.25">
      <c r="A60" s="7">
        <v>27</v>
      </c>
      <c r="B60" s="7" t="b">
        <v>0</v>
      </c>
      <c r="C60" s="7"/>
    </row>
    <row r="61" spans="1:3" x14ac:dyDescent="0.25">
      <c r="A61" s="7">
        <v>28</v>
      </c>
      <c r="B61" s="7" t="b">
        <v>0</v>
      </c>
      <c r="C61" s="7"/>
    </row>
    <row r="62" spans="1:3" x14ac:dyDescent="0.25">
      <c r="A62" s="7">
        <v>29</v>
      </c>
      <c r="B62" s="7" t="b">
        <v>0</v>
      </c>
      <c r="C62" s="7"/>
    </row>
    <row r="63" spans="1:3" x14ac:dyDescent="0.25">
      <c r="A63" s="7">
        <v>30</v>
      </c>
      <c r="B63" s="7" t="b">
        <v>0</v>
      </c>
      <c r="C63" s="7"/>
    </row>
    <row r="64" spans="1:3" x14ac:dyDescent="0.25">
      <c r="A64" s="7">
        <v>31</v>
      </c>
      <c r="B64" s="7" t="b">
        <v>0</v>
      </c>
      <c r="C64" s="7"/>
    </row>
    <row r="65" spans="1:3" x14ac:dyDescent="0.25">
      <c r="A65" s="7">
        <v>32</v>
      </c>
      <c r="B65" s="7" t="b">
        <v>0</v>
      </c>
      <c r="C65" s="7"/>
    </row>
    <row r="66" spans="1:3" x14ac:dyDescent="0.25">
      <c r="A66" s="7">
        <v>33</v>
      </c>
      <c r="B66" s="7" t="b">
        <v>0</v>
      </c>
      <c r="C66" s="7"/>
    </row>
    <row r="67" spans="1:3" x14ac:dyDescent="0.25">
      <c r="A67" s="7">
        <v>34</v>
      </c>
      <c r="B67" s="7" t="b">
        <v>0</v>
      </c>
      <c r="C67" s="7"/>
    </row>
    <row r="68" spans="1:3" x14ac:dyDescent="0.25">
      <c r="A68" s="7">
        <v>35</v>
      </c>
      <c r="B68" s="7" t="b">
        <v>0</v>
      </c>
      <c r="C68" s="7"/>
    </row>
    <row r="69" spans="1:3" x14ac:dyDescent="0.25">
      <c r="A69" s="7">
        <v>36</v>
      </c>
      <c r="B69" s="7" t="b">
        <v>0</v>
      </c>
      <c r="C69" s="7"/>
    </row>
    <row r="70" spans="1:3" x14ac:dyDescent="0.25">
      <c r="A70" s="7">
        <v>37</v>
      </c>
      <c r="B70" s="7" t="b">
        <v>0</v>
      </c>
      <c r="C70" s="7"/>
    </row>
    <row r="71" spans="1:3" x14ac:dyDescent="0.25">
      <c r="A71" s="7">
        <v>38</v>
      </c>
      <c r="B71" s="7" t="b">
        <v>0</v>
      </c>
      <c r="C71" s="7"/>
    </row>
    <row r="72" spans="1:3" x14ac:dyDescent="0.25">
      <c r="A72" s="7">
        <v>39</v>
      </c>
      <c r="B72" s="7" t="b">
        <v>0</v>
      </c>
      <c r="C72" s="7"/>
    </row>
    <row r="73" spans="1:3" x14ac:dyDescent="0.25">
      <c r="A73" s="7">
        <v>40</v>
      </c>
      <c r="B73" s="7" t="b">
        <v>0</v>
      </c>
      <c r="C73" s="7"/>
    </row>
    <row r="74" spans="1:3" x14ac:dyDescent="0.25">
      <c r="A74" s="7">
        <v>41</v>
      </c>
      <c r="B74" s="7" t="b">
        <v>0</v>
      </c>
      <c r="C74" s="7"/>
    </row>
    <row r="75" spans="1:3" x14ac:dyDescent="0.25">
      <c r="A75" s="7">
        <v>42</v>
      </c>
      <c r="B75" s="7" t="b">
        <v>0</v>
      </c>
      <c r="C75" s="7"/>
    </row>
    <row r="76" spans="1:3" x14ac:dyDescent="0.25">
      <c r="A76" s="7">
        <v>43</v>
      </c>
      <c r="B76" s="7" t="b">
        <v>0</v>
      </c>
      <c r="C76" s="7"/>
    </row>
    <row r="77" spans="1:3" x14ac:dyDescent="0.25">
      <c r="A77" s="7">
        <v>44</v>
      </c>
      <c r="B77" s="7" t="b">
        <v>0</v>
      </c>
      <c r="C77" s="7"/>
    </row>
    <row r="78" spans="1:3" x14ac:dyDescent="0.25">
      <c r="A78" s="7">
        <v>45</v>
      </c>
      <c r="B78" s="7" t="b">
        <v>0</v>
      </c>
      <c r="C78" s="7"/>
    </row>
    <row r="79" spans="1:3" x14ac:dyDescent="0.25">
      <c r="A79" s="7">
        <v>46</v>
      </c>
      <c r="B79" s="7" t="b">
        <v>0</v>
      </c>
      <c r="C79" s="7"/>
    </row>
    <row r="80" spans="1:3" x14ac:dyDescent="0.25">
      <c r="A80" s="7">
        <v>47</v>
      </c>
      <c r="B80" s="7" t="b">
        <v>0</v>
      </c>
      <c r="C80" s="7"/>
    </row>
    <row r="81" spans="1:3" x14ac:dyDescent="0.25">
      <c r="A81" s="7">
        <v>48</v>
      </c>
      <c r="B81" s="7" t="b">
        <v>0</v>
      </c>
      <c r="C81" s="7"/>
    </row>
    <row r="82" spans="1:3" x14ac:dyDescent="0.25">
      <c r="A82" s="7">
        <v>49</v>
      </c>
      <c r="B82" s="7" t="b">
        <v>0</v>
      </c>
      <c r="C82" s="7"/>
    </row>
    <row r="83" spans="1:3" x14ac:dyDescent="0.25">
      <c r="A83" s="7">
        <v>50</v>
      </c>
      <c r="B83" s="7" t="b">
        <v>0</v>
      </c>
      <c r="C83" s="7"/>
    </row>
    <row r="84" spans="1:3" x14ac:dyDescent="0.25">
      <c r="A84" s="7">
        <v>51</v>
      </c>
      <c r="B84" s="7" t="b">
        <v>0</v>
      </c>
      <c r="C84" s="7"/>
    </row>
    <row r="85" spans="1:3" x14ac:dyDescent="0.25">
      <c r="A85" s="7">
        <v>52</v>
      </c>
      <c r="B85" s="7" t="b">
        <v>0</v>
      </c>
      <c r="C85" s="7"/>
    </row>
  </sheetData>
  <dataValidations xWindow="388" yWindow="456" count="13">
    <dataValidation type="textLength" operator="lessThan" allowBlank="1" showInputMessage="1" showErrorMessage="1" prompt="Enter name of parameter set." sqref="B2">
      <formula1>50</formula1>
    </dataValidation>
    <dataValidation type="textLength" operator="lessThan" allowBlank="1" showInputMessage="1" showErrorMessage="1" prompt="Enter comments about the parameter set" sqref="B3">
      <formula1>100</formula1>
    </dataValidation>
    <dataValidation type="textLength" operator="lessThan" allowBlank="1" showInputMessage="1" showErrorMessage="1" prompt="Enter output folder location e.g. C:\Output\" sqref="B4">
      <formula1>250</formula1>
    </dataValidation>
    <dataValidation type="textLength" operator="lessThan" allowBlank="1" showInputMessage="1" showErrorMessage="1" prompt="Enter file pathway and name of landscape file e.g. C:\Landscape\mylandscape.shp.xml" sqref="B5">
      <formula1>250</formula1>
    </dataValidation>
    <dataValidation type="textLength" operator="lessThan" allowBlank="1" showInputMessage="1" showErrorMessage="1" prompt="Define file pathway and file name for existing population e.g. mypopulation.xml" sqref="B9">
      <formula1>250</formula1>
    </dataValidation>
    <dataValidation type="whole" operator="greaterThanOrEqual" allowBlank="1" showInputMessage="1" showErrorMessage="1" prompt="Define number of years to run an iteration of the parameter set" sqref="B10">
      <formula1>1</formula1>
    </dataValidation>
    <dataValidation type="whole" operator="greaterThan" allowBlank="1" showInputMessage="1" showErrorMessage="1" prompt="If opting to use a random number seed (i.e. TRUE), than enter a whole number greater than 0 to define the seed value." sqref="B12">
      <formula1>0</formula1>
    </dataValidation>
    <dataValidation type="whole" operator="greaterThan" allowBlank="1" showInputMessage="1" showErrorMessage="1" prompt="Define the number of iterations to run for the parameter set." sqref="B14">
      <formula1>0</formula1>
    </dataValidation>
    <dataValidation type="whole" operator="greaterThan" allowBlank="1" showInputMessage="1" showErrorMessage="1" prompt="Output frequency of databases for ongoing animal population in years." sqref="B28">
      <formula1>0</formula1>
    </dataValidation>
    <dataValidation type="textLength" operator="lessThan" allowBlank="1" showInputMessage="1" showErrorMessage="1" prompt="Name the text file containing the yearly data for the animal population." sqref="B30">
      <formula1>100</formula1>
    </dataValidation>
    <dataValidation type="textLength" operator="lessThan" allowBlank="1" showInputMessage="1" showErrorMessage="1" prompt="Name the text file containing the yearly data for the animal population that was infected with rabies." sqref="B31">
      <formula1>100</formula1>
    </dataValidation>
    <dataValidation type="textLength" operator="greaterThanOrEqual" allowBlank="1" showInputMessage="1" showErrorMessage="1" prompt="If relevant for the simulation, define the genetic markers for the first male in the population. Must be &quot;M&quot;." sqref="B7">
      <formula1>0</formula1>
    </dataValidation>
    <dataValidation type="textLength" operator="greaterThanOrEqual" allowBlank="1" showInputMessage="1" showErrorMessage="1" prompt="If relevant for the simulation, define the genetic markers for the first female in the population. Must be &quot;M&quot;" sqref="B8">
      <formula1>0</formula1>
    </dataValidation>
  </dataValidations>
  <hyperlinks>
    <hyperlink ref="B20"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xWindow="388" yWindow="456" count="10">
        <x14:dataValidation type="list" allowBlank="1" showInputMessage="1" showErrorMessage="1" prompt="Grow new population (TRUE) or start with an existing population (FALSE)">
          <x14:formula1>
            <xm:f>ValidationRules!$A$2:$A$3</xm:f>
          </x14:formula1>
          <xm:sqref>B6</xm:sqref>
        </x14:dataValidation>
        <x14:dataValidation type="list" allowBlank="1" showInputMessage="1" showErrorMessage="1" prompt="Opt to define a random number seed. If TRUE, all iterations start with the same random number seed to reproduce identical results (for testing purposes).">
          <x14:formula1>
            <xm:f>ValidationRules!$A$2:$A$3</xm:f>
          </x14:formula1>
          <xm:sqref>B11</xm:sqref>
        </x14:dataValidation>
        <x14:dataValidation type="list" allowBlank="1" showInputMessage="1" showErrorMessage="1" prompt="If TRUE, scrambling order of animals each week prevents a bias induced by having animals “line up” in the same order every week to move, mate, reproduce and die.">
          <x14:formula1>
            <xm:f>ValidationRules!$A$2:$A$3</xm:f>
          </x14:formula1>
          <xm:sqref>B15</xm:sqref>
        </x14:dataValidation>
        <x14:dataValidation type="list" allowBlank="1" showInputMessage="1" showErrorMessage="1" prompt="Stop iteration if rabies fails to persist (TRUE), otherwise, continue iteration until simulation years are completed.">
          <x14:formula1>
            <xm:f>ValidationRules!$A$2:$A$3</xm:f>
          </x14:formula1>
          <xm:sqref>B16</xm:sqref>
        </x14:dataValidation>
        <x14:dataValidation type="list" allowBlank="1" showInputMessage="1" showErrorMessage="1" prompt="Output a database at the end of the iteration for the existing animal population (TRUE).">
          <x14:formula1>
            <xm:f>ValidationRules!$A$2:$A$3</xm:f>
          </x14:formula1>
          <xm:sqref>B22</xm:sqref>
        </x14:dataValidation>
        <x14:dataValidation type="list" allowBlank="1" showInputMessage="1" showErrorMessage="1" prompt="If outputting a final animal population, use short field names for XML files (TRUE).">
          <x14:formula1>
            <xm:f>ValidationRules!$A$2:$A$3</xm:f>
          </x14:formula1>
          <xm:sqref>B23</xm:sqref>
        </x14:dataValidation>
        <x14:dataValidation type="list" allowBlank="1" showInputMessage="1" showErrorMessage="1" prompt="Output a database(s) of the animal population during the iteration.">
          <x14:formula1>
            <xm:f>ValidationRules!$A$2:$A$3</xm:f>
          </x14:formula1>
          <xm:sqref>B27</xm:sqref>
        </x14:dataValidation>
        <x14:dataValidation type="list" operator="greaterThan" allowBlank="1" showInputMessage="1" showErrorMessage="1" prompt="Output final / ongoing database as MS Access mdb file (TRUE) or as XML (FALSE). NOTE: the code has not been enabled to output an mdb data. This will require updating cMDBDataSource.cs">
          <x14:formula1>
            <xm:f>ValidationRules!$A$3</xm:f>
          </x14:formula1>
          <xm:sqref>B29</xm:sqref>
        </x14:dataValidation>
        <x14:dataValidation type="list" allowBlank="1" showInputMessage="1" showErrorMessage="1" prompt="TRUE/FALSE to output the size of the cell population for each year in the iteration">
          <x14:formula1>
            <xm:f>ValidationRules!$A$2:$A$3</xm:f>
          </x14:formula1>
          <xm:sqref>B34:B85</xm:sqref>
        </x14:dataValidation>
        <x14:dataValidation type="list" allowBlank="1" showInputMessage="1" showErrorMessage="1" prompt="Output text files as tab-deliminated (TRUE) or as space-delimited (FALSE).">
          <x14:formula1>
            <xm:f>ValidationRules!$A$2:$A$3</xm:f>
          </x14:formula1>
          <xm:sqref>B32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G9" sqref="G9"/>
    </sheetView>
  </sheetViews>
  <sheetFormatPr defaultColWidth="9" defaultRowHeight="15" x14ac:dyDescent="0.25"/>
  <cols>
    <col min="1" max="1" width="32.7109375" bestFit="1" customWidth="1"/>
    <col min="2" max="2" width="13.85546875" customWidth="1"/>
    <col min="3" max="3" width="9.85546875" bestFit="1" customWidth="1"/>
    <col min="4" max="4" width="16.7109375" customWidth="1"/>
    <col min="5" max="5" width="9.5703125" bestFit="1" customWidth="1"/>
    <col min="6" max="6" width="12" bestFit="1" customWidth="1"/>
    <col min="8" max="8" width="12" bestFit="1" customWidth="1"/>
    <col min="10" max="10" width="11" bestFit="1" customWidth="1"/>
  </cols>
  <sheetData>
    <row r="1" spans="1:4" x14ac:dyDescent="0.25">
      <c r="A1" s="8" t="s">
        <v>4</v>
      </c>
      <c r="B1" s="23" t="s">
        <v>0</v>
      </c>
    </row>
    <row r="2" spans="1:4" x14ac:dyDescent="0.25">
      <c r="A2" s="22" t="s">
        <v>13</v>
      </c>
      <c r="B2" s="9">
        <v>40</v>
      </c>
      <c r="D2" s="2"/>
    </row>
    <row r="3" spans="1:4" x14ac:dyDescent="0.25">
      <c r="A3" s="22" t="s">
        <v>14</v>
      </c>
      <c r="B3" s="9">
        <v>75</v>
      </c>
      <c r="D3" s="2"/>
    </row>
    <row r="4" spans="1:4" x14ac:dyDescent="0.25">
      <c r="A4" s="22" t="s">
        <v>15</v>
      </c>
      <c r="B4" s="9">
        <v>0</v>
      </c>
      <c r="D4" s="2"/>
    </row>
    <row r="5" spans="1:4" x14ac:dyDescent="0.25">
      <c r="A5" s="22" t="s">
        <v>119</v>
      </c>
      <c r="B5" s="49">
        <v>10</v>
      </c>
      <c r="C5" s="55">
        <v>0</v>
      </c>
      <c r="D5" s="56">
        <v>0</v>
      </c>
    </row>
    <row r="6" spans="1:4" x14ac:dyDescent="0.25">
      <c r="A6" s="22" t="s">
        <v>118</v>
      </c>
      <c r="B6" s="49">
        <v>20</v>
      </c>
      <c r="C6" s="54">
        <v>0</v>
      </c>
      <c r="D6" s="57">
        <v>0</v>
      </c>
    </row>
    <row r="7" spans="1:4" x14ac:dyDescent="0.25">
      <c r="A7" s="22" t="s">
        <v>16</v>
      </c>
      <c r="B7" s="9" t="b">
        <v>1</v>
      </c>
      <c r="D7" s="2"/>
    </row>
    <row r="8" spans="1:4" x14ac:dyDescent="0.25">
      <c r="A8" s="22" t="s">
        <v>17</v>
      </c>
      <c r="B8" s="9">
        <v>100</v>
      </c>
      <c r="D8" s="2"/>
    </row>
    <row r="9" spans="1:4" x14ac:dyDescent="0.25">
      <c r="A9" s="22" t="s">
        <v>18</v>
      </c>
      <c r="B9" s="9">
        <v>100</v>
      </c>
      <c r="D9" s="2"/>
    </row>
    <row r="10" spans="1:4" x14ac:dyDescent="0.25">
      <c r="A10" s="22" t="s">
        <v>19</v>
      </c>
      <c r="B10" s="9">
        <v>10</v>
      </c>
      <c r="D10" s="2"/>
    </row>
    <row r="11" spans="1:4" x14ac:dyDescent="0.25">
      <c r="A11" s="22" t="s">
        <v>20</v>
      </c>
      <c r="B11" s="9">
        <v>1</v>
      </c>
      <c r="D11" s="2"/>
    </row>
    <row r="12" spans="1:4" ht="15.75" thickBot="1" x14ac:dyDescent="0.3">
      <c r="A12" s="22" t="s">
        <v>21</v>
      </c>
      <c r="B12" s="9">
        <v>50</v>
      </c>
      <c r="D12" s="2"/>
    </row>
    <row r="13" spans="1:4" x14ac:dyDescent="0.25">
      <c r="A13" s="20" t="s">
        <v>84</v>
      </c>
      <c r="B13" s="24"/>
      <c r="C13" s="25"/>
      <c r="D13" s="2"/>
    </row>
    <row r="14" spans="1:4" x14ac:dyDescent="0.25">
      <c r="A14" s="18" t="s">
        <v>85</v>
      </c>
      <c r="B14" s="26" t="s">
        <v>69</v>
      </c>
      <c r="C14" s="42" t="s">
        <v>70</v>
      </c>
      <c r="D14" s="2"/>
    </row>
    <row r="15" spans="1:4" x14ac:dyDescent="0.25">
      <c r="A15" s="16">
        <v>0</v>
      </c>
      <c r="B15" s="17">
        <v>0.4</v>
      </c>
      <c r="C15" s="27">
        <v>0.4</v>
      </c>
      <c r="D15" s="2"/>
    </row>
    <row r="16" spans="1:4" x14ac:dyDescent="0.25">
      <c r="A16" s="16">
        <v>1</v>
      </c>
      <c r="B16" s="17">
        <v>0.4</v>
      </c>
      <c r="C16" s="27">
        <v>0.4</v>
      </c>
      <c r="D16" s="2"/>
    </row>
    <row r="17" spans="1:4" x14ac:dyDescent="0.25">
      <c r="A17" s="16">
        <v>2</v>
      </c>
      <c r="B17" s="17">
        <v>0.4</v>
      </c>
      <c r="C17" s="27">
        <v>0.4</v>
      </c>
      <c r="D17" s="2"/>
    </row>
    <row r="18" spans="1:4" x14ac:dyDescent="0.25">
      <c r="A18" s="16">
        <v>3</v>
      </c>
      <c r="B18" s="17">
        <v>0.4</v>
      </c>
      <c r="C18" s="27">
        <v>0.4</v>
      </c>
      <c r="D18" s="2"/>
    </row>
    <row r="19" spans="1:4" x14ac:dyDescent="0.25">
      <c r="A19" s="16">
        <v>4</v>
      </c>
      <c r="B19" s="17">
        <v>1</v>
      </c>
      <c r="C19" s="27">
        <v>1</v>
      </c>
      <c r="D19" s="2"/>
    </row>
    <row r="20" spans="1:4" x14ac:dyDescent="0.25">
      <c r="A20" s="16">
        <v>5</v>
      </c>
      <c r="B20" s="17">
        <v>1</v>
      </c>
      <c r="C20" s="27">
        <v>1</v>
      </c>
      <c r="D20" s="2"/>
    </row>
    <row r="21" spans="1:4" x14ac:dyDescent="0.25">
      <c r="A21" s="16">
        <v>6</v>
      </c>
      <c r="B21" s="17">
        <v>1</v>
      </c>
      <c r="C21" s="27">
        <v>1</v>
      </c>
      <c r="D21" s="2"/>
    </row>
    <row r="22" spans="1:4" ht="15.75" thickBot="1" x14ac:dyDescent="0.3">
      <c r="A22" s="21">
        <v>7</v>
      </c>
      <c r="B22" s="58">
        <v>1</v>
      </c>
      <c r="C22" s="59">
        <v>1</v>
      </c>
      <c r="D22" s="2"/>
    </row>
  </sheetData>
  <dataValidations count="15">
    <dataValidation type="whole" operator="greaterThanOrEqual" allowBlank="1" showInputMessage="1" showErrorMessage="1" prompt="Age in weeks when the offspring becomes independent from their mother, that is, goes from young-of-year to juvenile. Dependent offspring mirror movement and survival rates of their mother." sqref="B2">
      <formula1>0</formula1>
    </dataValidation>
    <dataValidation type="whole" operator="greaterThanOrEqual" allowBlank="1" showInputMessage="1" showErrorMessage="1" prompt="Age in weeks when a juvenile becomes an adult. Dependent offspring mirror movement and survival rates of their mother. Juvenile and adult female can be defined to differ in reproductive rates." sqref="B3">
      <formula1>0</formula1>
    </dataValidation>
    <dataValidation type="decimal" allowBlank="1" showInputMessage="1" showErrorMessage="1" prompt="A value between 0 and 1 that additively increases the weekly mortality rate. This had been used in ORM to prevent uncontrollable population growth. In ARM this is not needed, but can be used to simulate an extra cause of mortality that is equal each week." sqref="B4">
      <formula1>0</formula1>
      <formula2>1</formula2>
    </dataValidation>
    <dataValidation type="whole" allowBlank="1" showInputMessage="1" showErrorMessage="1" prompt="Define mating week." sqref="B5">
      <formula1>1</formula1>
      <formula2>52</formula2>
    </dataValidation>
    <dataValidation type="whole" allowBlank="1" showInputMessage="1" showErrorMessage="1" prompt="Define birth week for first mating week." sqref="B6">
      <formula1>1</formula1>
      <formula2>52</formula2>
    </dataValidation>
    <dataValidation type="whole" allowBlank="1" showInputMessage="1" showErrorMessage="1" prompt="Percent probability of a juvenile giving birth, given that mates are available in the cell where mating is defined to occur." sqref="B8">
      <formula1>0</formula1>
      <formula2>100</formula2>
    </dataValidation>
    <dataValidation type="whole" allowBlank="1" showInputMessage="1" showErrorMessage="1" prompt="Percent probability of an adult giving birth, given that mates are available in the cell where mating is defined to occur." sqref="B9">
      <formula1>0</formula1>
      <formula2>100</formula2>
    </dataValidation>
    <dataValidation type="decimal" operator="greaterThanOrEqual" allowBlank="1" showInputMessage="1" showErrorMessage="1" prompt="Mean number of offspring for a Gaussian distribution." sqref="B10">
      <formula1>0</formula1>
    </dataValidation>
    <dataValidation type="decimal" operator="greaterThanOrEqual" allowBlank="1" showInputMessage="1" showErrorMessage="1" prompt="Variance for litter size." sqref="B11">
      <formula1>0</formula1>
    </dataValidation>
    <dataValidation type="whole" allowBlank="1" showInputMessage="1" showErrorMessage="1" prompt="Define percent of male offspring in the litter." sqref="B12">
      <formula1>0</formula1>
      <formula2>100</formula2>
    </dataValidation>
    <dataValidation type="whole" allowBlank="1" showInputMessage="1" showErrorMessage="1" prompt="Define 2nd mating week. If no 2nd birth pulse, set = 0." sqref="C5">
      <formula1>0</formula1>
      <formula2>52</formula2>
    </dataValidation>
    <dataValidation type="whole" allowBlank="1" showInputMessage="1" showErrorMessage="1" prompt="Define 3rd mating week. If no 3rd birth pulse, set = 0." sqref="D5">
      <formula1>0</formula1>
      <formula2>52</formula2>
    </dataValidation>
    <dataValidation type="whole" allowBlank="1" showInputMessage="1" showErrorMessage="1" prompt="Define 2nd birth week for 2nd mating week. If no 2nd birth pulse, set = 0." sqref="C6">
      <formula1>0</formula1>
      <formula2>52</formula2>
    </dataValidation>
    <dataValidation type="whole" allowBlank="1" showInputMessage="1" showErrorMessage="1" prompt="Define 3rd birth week for 3rd mating week. If no 3rd birth pulse, set = 0." sqref="D6">
      <formula1>0</formula1>
      <formula2>52</formula2>
    </dataValidation>
    <dataValidation type="decimal" allowBlank="1" showInputMessage="1" showErrorMessage="1" prompt="Proportion of animals dying per year class. This value is then divided by 52 to define the weekly rate." sqref="B15:C22">
      <formula1>0</formula1>
      <formula2>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Prevent males from mating with daughters.">
          <x14:formula1>
            <xm:f>ValidationRules!$A$2:$A$3</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pane ySplit="9" topLeftCell="A10" activePane="bottomLeft" state="frozen"/>
      <selection pane="bottomLeft" activeCell="S27" sqref="S27"/>
    </sheetView>
  </sheetViews>
  <sheetFormatPr defaultRowHeight="15" x14ac:dyDescent="0.25"/>
  <cols>
    <col min="2" max="2" width="15" customWidth="1"/>
    <col min="3" max="3" width="10.7109375" customWidth="1"/>
    <col min="4" max="4" width="10.42578125" customWidth="1"/>
    <col min="5" max="5" width="10.42578125" style="33" customWidth="1"/>
    <col min="6" max="6" width="8.7109375" customWidth="1"/>
    <col min="7" max="9" width="7.7109375" customWidth="1"/>
    <col min="10" max="10" width="6.85546875" customWidth="1"/>
    <col min="11" max="11" width="5.7109375" customWidth="1"/>
    <col min="12" max="12" width="8.85546875" customWidth="1"/>
    <col min="13" max="13" width="8" customWidth="1"/>
    <col min="14" max="14" width="7.140625" customWidth="1"/>
    <col min="15" max="15" width="6.28515625" customWidth="1"/>
  </cols>
  <sheetData>
    <row r="1" spans="1:21" x14ac:dyDescent="0.25">
      <c r="A1" s="3" t="s">
        <v>25</v>
      </c>
      <c r="B1" s="4"/>
    </row>
    <row r="2" spans="1:21" x14ac:dyDescent="0.25">
      <c r="A2" s="4" t="s">
        <v>26</v>
      </c>
      <c r="B2" s="4" t="s">
        <v>27</v>
      </c>
    </row>
    <row r="3" spans="1:21" x14ac:dyDescent="0.25">
      <c r="A3" s="4" t="s">
        <v>28</v>
      </c>
      <c r="B3" s="4" t="s">
        <v>29</v>
      </c>
    </row>
    <row r="4" spans="1:21" x14ac:dyDescent="0.25">
      <c r="A4" s="4" t="s">
        <v>30</v>
      </c>
      <c r="B4" s="4" t="s">
        <v>31</v>
      </c>
    </row>
    <row r="5" spans="1:21" x14ac:dyDescent="0.25">
      <c r="A5" s="4" t="s">
        <v>32</v>
      </c>
      <c r="B5" s="4" t="s">
        <v>33</v>
      </c>
      <c r="R5" t="s">
        <v>117</v>
      </c>
    </row>
    <row r="6" spans="1:21" x14ac:dyDescent="0.25">
      <c r="A6" s="4" t="s">
        <v>34</v>
      </c>
      <c r="B6" s="4" t="s">
        <v>35</v>
      </c>
      <c r="R6">
        <f>SUM(R10:R14)</f>
        <v>100</v>
      </c>
      <c r="S6">
        <f>SUM(S10:S14)</f>
        <v>100</v>
      </c>
      <c r="T6">
        <f t="shared" ref="T6:U6" si="0">SUM(T10:T14)</f>
        <v>100</v>
      </c>
      <c r="U6">
        <f t="shared" si="0"/>
        <v>100</v>
      </c>
    </row>
    <row r="7" spans="1:21" x14ac:dyDescent="0.25">
      <c r="A7" s="1"/>
      <c r="B7" s="1"/>
      <c r="C7" s="1"/>
      <c r="D7" s="1"/>
      <c r="E7" s="34"/>
      <c r="G7" s="1"/>
      <c r="H7" s="1"/>
      <c r="I7" s="1"/>
      <c r="J7" s="1"/>
      <c r="K7" s="1"/>
    </row>
    <row r="8" spans="1:21" x14ac:dyDescent="0.25">
      <c r="A8" s="28" t="s">
        <v>24</v>
      </c>
      <c r="B8" s="28"/>
      <c r="C8" s="28"/>
      <c r="D8" s="15"/>
      <c r="E8" s="28" t="s">
        <v>23</v>
      </c>
      <c r="F8" s="28"/>
      <c r="G8" s="28"/>
      <c r="H8" s="28"/>
      <c r="I8" s="28"/>
      <c r="K8" s="28" t="s">
        <v>95</v>
      </c>
      <c r="L8" s="28"/>
      <c r="M8" s="28"/>
      <c r="N8" s="28"/>
      <c r="O8" s="28"/>
      <c r="P8" s="32"/>
      <c r="R8" t="s">
        <v>116</v>
      </c>
    </row>
    <row r="9" spans="1:21" x14ac:dyDescent="0.25">
      <c r="A9" s="28" t="s">
        <v>3</v>
      </c>
      <c r="B9" s="28" t="s">
        <v>36</v>
      </c>
      <c r="C9" s="43" t="s">
        <v>37</v>
      </c>
      <c r="D9" s="15"/>
      <c r="E9" s="35" t="s">
        <v>3</v>
      </c>
      <c r="F9" s="28" t="s">
        <v>38</v>
      </c>
      <c r="G9" s="43" t="s">
        <v>39</v>
      </c>
      <c r="H9" s="43" t="s">
        <v>40</v>
      </c>
      <c r="I9" s="43" t="s">
        <v>41</v>
      </c>
      <c r="K9" s="28" t="s">
        <v>42</v>
      </c>
      <c r="L9" s="28" t="s">
        <v>38</v>
      </c>
      <c r="M9" s="43" t="s">
        <v>39</v>
      </c>
      <c r="N9" s="43" t="s">
        <v>40</v>
      </c>
      <c r="O9" s="43" t="s">
        <v>41</v>
      </c>
      <c r="P9" s="32"/>
      <c r="R9" t="s">
        <v>38</v>
      </c>
      <c r="S9" t="s">
        <v>39</v>
      </c>
    </row>
    <row r="10" spans="1:21" x14ac:dyDescent="0.25">
      <c r="A10" s="28">
        <v>1</v>
      </c>
      <c r="B10">
        <v>22</v>
      </c>
      <c r="C10">
        <v>22</v>
      </c>
      <c r="E10" s="35">
        <v>1</v>
      </c>
      <c r="F10" t="b">
        <v>0</v>
      </c>
      <c r="G10" t="b">
        <v>0</v>
      </c>
      <c r="H10" t="b">
        <v>0</v>
      </c>
      <c r="I10" t="b">
        <v>0</v>
      </c>
      <c r="K10" s="28">
        <v>0</v>
      </c>
      <c r="L10">
        <v>0</v>
      </c>
      <c r="M10">
        <v>0</v>
      </c>
      <c r="N10">
        <v>0</v>
      </c>
      <c r="O10">
        <v>0</v>
      </c>
      <c r="R10">
        <f>Table31[[#This Row],[YOYM]]/(SUM($L$10:$L$14))*100</f>
        <v>0</v>
      </c>
      <c r="S10">
        <f>Table31[[#This Row],[YOYF]]/(SUM($M$10:$M$14))*100</f>
        <v>0</v>
      </c>
      <c r="T10">
        <f>Table31[[#This Row],[JAM]]/SUM(Table31[JAM])*100</f>
        <v>0</v>
      </c>
      <c r="U10">
        <f>Table31[[#This Row],[JAF]]/SUM(Table31[JAF])*100</f>
        <v>0</v>
      </c>
    </row>
    <row r="11" spans="1:21" x14ac:dyDescent="0.25">
      <c r="A11" s="28">
        <v>2</v>
      </c>
      <c r="B11">
        <v>22</v>
      </c>
      <c r="C11">
        <v>22</v>
      </c>
      <c r="E11" s="35">
        <v>2</v>
      </c>
      <c r="F11" t="b">
        <v>0</v>
      </c>
      <c r="G11" t="b">
        <v>0</v>
      </c>
      <c r="H11" t="b">
        <v>0</v>
      </c>
      <c r="I11" t="b">
        <v>0</v>
      </c>
      <c r="K11" s="28">
        <v>1</v>
      </c>
      <c r="L11">
        <v>50</v>
      </c>
      <c r="M11">
        <v>50</v>
      </c>
      <c r="N11">
        <v>50</v>
      </c>
      <c r="O11">
        <v>50</v>
      </c>
      <c r="R11">
        <f>Table31[[#This Row],[YOYM]]/(SUM($L$10:$L$14))*100</f>
        <v>50</v>
      </c>
      <c r="S11">
        <f>Table31[[#This Row],[YOYF]]/(SUM($M$10:$M$14))*100</f>
        <v>50</v>
      </c>
      <c r="T11">
        <f>Table31[[#This Row],[JAM]]/SUM(Table31[JAM])*100</f>
        <v>50</v>
      </c>
      <c r="U11">
        <f>Table31[[#This Row],[JAF]]/SUM(Table31[JAF])*100</f>
        <v>50</v>
      </c>
    </row>
    <row r="12" spans="1:21" x14ac:dyDescent="0.25">
      <c r="A12" s="28">
        <v>3</v>
      </c>
      <c r="B12">
        <v>22</v>
      </c>
      <c r="C12">
        <v>22</v>
      </c>
      <c r="E12" s="35">
        <v>3</v>
      </c>
      <c r="F12" t="b">
        <v>0</v>
      </c>
      <c r="G12" t="b">
        <v>0</v>
      </c>
      <c r="H12" t="b">
        <v>0</v>
      </c>
      <c r="I12" t="b">
        <v>0</v>
      </c>
      <c r="K12" s="28">
        <v>2</v>
      </c>
      <c r="L12">
        <v>50</v>
      </c>
      <c r="M12">
        <v>50</v>
      </c>
      <c r="N12">
        <v>50</v>
      </c>
      <c r="O12">
        <v>50</v>
      </c>
      <c r="R12">
        <f>Table31[[#This Row],[YOYM]]/(SUM($L$10:$L$14))*100</f>
        <v>50</v>
      </c>
      <c r="S12">
        <f>Table31[[#This Row],[YOYF]]/(SUM($M$10:$M$14))*100</f>
        <v>50</v>
      </c>
      <c r="T12">
        <f>Table31[[#This Row],[JAM]]/SUM(Table31[JAM])*100</f>
        <v>50</v>
      </c>
      <c r="U12">
        <f>Table31[[#This Row],[JAF]]/SUM(Table31[JAF])*100</f>
        <v>50</v>
      </c>
    </row>
    <row r="13" spans="1:21" x14ac:dyDescent="0.25">
      <c r="A13" s="28">
        <v>4</v>
      </c>
      <c r="B13">
        <v>22</v>
      </c>
      <c r="C13">
        <v>22</v>
      </c>
      <c r="E13" s="35">
        <v>4</v>
      </c>
      <c r="F13" t="b">
        <v>0</v>
      </c>
      <c r="G13" t="b">
        <v>0</v>
      </c>
      <c r="H13" t="b">
        <v>0</v>
      </c>
      <c r="I13" t="b">
        <v>0</v>
      </c>
      <c r="K13" s="28">
        <v>3</v>
      </c>
      <c r="L13">
        <v>0</v>
      </c>
      <c r="M13">
        <v>0</v>
      </c>
      <c r="N13">
        <v>0</v>
      </c>
      <c r="O13">
        <v>0</v>
      </c>
      <c r="R13">
        <f>Table31[[#This Row],[YOYM]]/(SUM($L$10:$L$14))*100</f>
        <v>0</v>
      </c>
      <c r="S13">
        <f>Table31[[#This Row],[YOYF]]/(SUM($M$10:$M$14))*100</f>
        <v>0</v>
      </c>
      <c r="T13">
        <f>Table31[[#This Row],[JAM]]/SUM(Table31[JAM])*100</f>
        <v>0</v>
      </c>
      <c r="U13">
        <f>Table31[[#This Row],[JAF]]/SUM(Table31[JAF])*100</f>
        <v>0</v>
      </c>
    </row>
    <row r="14" spans="1:21" x14ac:dyDescent="0.25">
      <c r="A14" s="28">
        <v>5</v>
      </c>
      <c r="B14">
        <v>22</v>
      </c>
      <c r="C14">
        <v>22</v>
      </c>
      <c r="E14" s="35">
        <v>5</v>
      </c>
      <c r="F14" t="b">
        <v>0</v>
      </c>
      <c r="G14" t="b">
        <v>0</v>
      </c>
      <c r="H14" t="b">
        <v>0</v>
      </c>
      <c r="I14" t="b">
        <v>0</v>
      </c>
      <c r="K14" s="28">
        <v>4</v>
      </c>
      <c r="L14">
        <v>0</v>
      </c>
      <c r="M14">
        <v>0</v>
      </c>
      <c r="N14">
        <v>0</v>
      </c>
      <c r="O14">
        <v>0</v>
      </c>
      <c r="R14">
        <f>Table31[[#This Row],[YOYM]]/(SUM($L$10:$L$14))*100</f>
        <v>0</v>
      </c>
      <c r="S14">
        <f>Table31[[#This Row],[YOYF]]/(SUM($M$10:$M$14))*100</f>
        <v>0</v>
      </c>
      <c r="T14">
        <f>Table31[[#This Row],[JAM]]/SUM(Table31[JAM])*100</f>
        <v>0</v>
      </c>
      <c r="U14">
        <f>Table31[[#This Row],[JAF]]/SUM(Table31[JAF])*100</f>
        <v>0</v>
      </c>
    </row>
    <row r="15" spans="1:21" x14ac:dyDescent="0.25">
      <c r="A15" s="28">
        <v>6</v>
      </c>
      <c r="B15">
        <v>22</v>
      </c>
      <c r="C15">
        <v>22</v>
      </c>
      <c r="E15" s="35">
        <v>6</v>
      </c>
      <c r="F15" t="b">
        <v>0</v>
      </c>
      <c r="G15" t="b">
        <v>0</v>
      </c>
      <c r="H15" t="b">
        <v>0</v>
      </c>
      <c r="I15" t="b">
        <v>0</v>
      </c>
      <c r="K15" s="28">
        <v>5</v>
      </c>
      <c r="L15">
        <v>0</v>
      </c>
      <c r="M15">
        <v>0</v>
      </c>
      <c r="N15">
        <v>0</v>
      </c>
      <c r="O15">
        <v>0</v>
      </c>
    </row>
    <row r="16" spans="1:21" x14ac:dyDescent="0.25">
      <c r="A16" s="28">
        <v>7</v>
      </c>
      <c r="B16">
        <v>22</v>
      </c>
      <c r="C16">
        <v>22</v>
      </c>
      <c r="E16" s="35">
        <v>7</v>
      </c>
      <c r="F16" t="b">
        <v>0</v>
      </c>
      <c r="G16" t="b">
        <v>0</v>
      </c>
      <c r="H16" t="b">
        <v>0</v>
      </c>
      <c r="I16" t="b">
        <v>0</v>
      </c>
      <c r="K16" s="28">
        <v>6</v>
      </c>
      <c r="L16">
        <v>0</v>
      </c>
      <c r="M16">
        <v>0</v>
      </c>
      <c r="N16">
        <v>0</v>
      </c>
      <c r="O16">
        <v>0</v>
      </c>
    </row>
    <row r="17" spans="1:15" x14ac:dyDescent="0.25">
      <c r="A17" s="28">
        <v>8</v>
      </c>
      <c r="B17">
        <v>22</v>
      </c>
      <c r="C17">
        <v>22</v>
      </c>
      <c r="E17" s="35">
        <v>8</v>
      </c>
      <c r="F17" t="b">
        <v>0</v>
      </c>
      <c r="G17" t="b">
        <v>0</v>
      </c>
      <c r="H17" t="b">
        <v>0</v>
      </c>
      <c r="I17" t="b">
        <v>0</v>
      </c>
      <c r="K17" s="28">
        <v>7</v>
      </c>
      <c r="L17">
        <v>0</v>
      </c>
      <c r="M17">
        <v>0</v>
      </c>
      <c r="N17">
        <v>0</v>
      </c>
      <c r="O17">
        <v>0</v>
      </c>
    </row>
    <row r="18" spans="1:15" x14ac:dyDescent="0.25">
      <c r="A18" s="28">
        <v>9</v>
      </c>
      <c r="B18">
        <v>22</v>
      </c>
      <c r="C18">
        <v>22</v>
      </c>
      <c r="E18" s="35">
        <v>9</v>
      </c>
      <c r="F18" t="b">
        <v>0</v>
      </c>
      <c r="G18" t="b">
        <v>0</v>
      </c>
      <c r="H18" t="b">
        <v>0</v>
      </c>
      <c r="I18" t="b">
        <v>0</v>
      </c>
      <c r="K18" s="28">
        <v>8</v>
      </c>
      <c r="L18">
        <v>0</v>
      </c>
      <c r="M18">
        <v>0</v>
      </c>
      <c r="N18">
        <v>0</v>
      </c>
      <c r="O18">
        <v>0</v>
      </c>
    </row>
    <row r="19" spans="1:15" x14ac:dyDescent="0.25">
      <c r="A19" s="28">
        <v>10</v>
      </c>
      <c r="B19">
        <v>22</v>
      </c>
      <c r="C19">
        <v>22</v>
      </c>
      <c r="E19" s="35">
        <v>10</v>
      </c>
      <c r="F19" t="b">
        <v>0</v>
      </c>
      <c r="G19" t="b">
        <v>0</v>
      </c>
      <c r="H19" t="b">
        <v>0</v>
      </c>
      <c r="I19" t="b">
        <v>0</v>
      </c>
      <c r="K19" s="28">
        <v>9</v>
      </c>
      <c r="L19">
        <v>0</v>
      </c>
      <c r="M19">
        <v>0</v>
      </c>
      <c r="N19">
        <v>0</v>
      </c>
      <c r="O19">
        <v>0</v>
      </c>
    </row>
    <row r="20" spans="1:15" x14ac:dyDescent="0.25">
      <c r="A20" s="28">
        <v>11</v>
      </c>
      <c r="B20">
        <v>22</v>
      </c>
      <c r="C20">
        <v>22</v>
      </c>
      <c r="E20" s="35">
        <v>11</v>
      </c>
      <c r="F20" t="b">
        <v>0</v>
      </c>
      <c r="G20" t="b">
        <v>0</v>
      </c>
      <c r="H20" t="b">
        <v>0</v>
      </c>
      <c r="I20" t="b">
        <v>0</v>
      </c>
      <c r="K20" s="28">
        <v>10</v>
      </c>
      <c r="L20">
        <v>0</v>
      </c>
      <c r="M20">
        <v>0</v>
      </c>
      <c r="N20">
        <v>0</v>
      </c>
      <c r="O20">
        <v>0</v>
      </c>
    </row>
    <row r="21" spans="1:15" x14ac:dyDescent="0.25">
      <c r="A21" s="28">
        <v>12</v>
      </c>
      <c r="B21">
        <v>22</v>
      </c>
      <c r="C21">
        <v>22</v>
      </c>
      <c r="E21" s="35">
        <v>12</v>
      </c>
      <c r="F21" t="b">
        <v>0</v>
      </c>
      <c r="G21" t="b">
        <v>0</v>
      </c>
      <c r="H21" t="b">
        <v>0</v>
      </c>
      <c r="I21" t="b">
        <v>0</v>
      </c>
      <c r="K21" s="28">
        <v>11</v>
      </c>
      <c r="L21">
        <v>0</v>
      </c>
      <c r="M21">
        <v>0</v>
      </c>
      <c r="N21">
        <v>0</v>
      </c>
      <c r="O21">
        <v>0</v>
      </c>
    </row>
    <row r="22" spans="1:15" x14ac:dyDescent="0.25">
      <c r="A22" s="28">
        <v>13</v>
      </c>
      <c r="B22">
        <v>22</v>
      </c>
      <c r="C22">
        <v>22</v>
      </c>
      <c r="E22" s="35">
        <v>13</v>
      </c>
      <c r="F22" t="b">
        <v>0</v>
      </c>
      <c r="G22" t="b">
        <v>0</v>
      </c>
      <c r="H22" t="b">
        <v>0</v>
      </c>
      <c r="I22" t="b">
        <v>0</v>
      </c>
      <c r="K22" s="28">
        <v>12</v>
      </c>
      <c r="L22">
        <v>0</v>
      </c>
      <c r="M22">
        <v>0</v>
      </c>
      <c r="N22">
        <v>0</v>
      </c>
      <c r="O22">
        <v>0</v>
      </c>
    </row>
    <row r="23" spans="1:15" x14ac:dyDescent="0.25">
      <c r="A23" s="28">
        <v>14</v>
      </c>
      <c r="B23">
        <v>22</v>
      </c>
      <c r="C23">
        <v>22</v>
      </c>
      <c r="E23" s="35">
        <v>14</v>
      </c>
      <c r="F23" t="b">
        <v>0</v>
      </c>
      <c r="G23" t="b">
        <v>0</v>
      </c>
      <c r="H23" t="b">
        <v>0</v>
      </c>
      <c r="I23" t="b">
        <v>0</v>
      </c>
      <c r="K23" s="28">
        <v>13</v>
      </c>
      <c r="L23">
        <v>0</v>
      </c>
      <c r="M23">
        <v>0</v>
      </c>
      <c r="N23">
        <v>0</v>
      </c>
      <c r="O23">
        <v>0</v>
      </c>
    </row>
    <row r="24" spans="1:15" x14ac:dyDescent="0.25">
      <c r="A24" s="28">
        <v>15</v>
      </c>
      <c r="B24">
        <v>22</v>
      </c>
      <c r="C24">
        <v>22</v>
      </c>
      <c r="E24" s="35">
        <v>15</v>
      </c>
      <c r="F24" t="b">
        <v>0</v>
      </c>
      <c r="G24" t="b">
        <v>0</v>
      </c>
      <c r="H24" t="b">
        <v>0</v>
      </c>
      <c r="I24" t="b">
        <v>0</v>
      </c>
      <c r="K24" s="28">
        <v>14</v>
      </c>
      <c r="L24">
        <v>0</v>
      </c>
      <c r="M24">
        <v>0</v>
      </c>
      <c r="N24">
        <v>0</v>
      </c>
      <c r="O24">
        <v>0</v>
      </c>
    </row>
    <row r="25" spans="1:15" x14ac:dyDescent="0.25">
      <c r="A25" s="28">
        <v>16</v>
      </c>
      <c r="B25">
        <v>22</v>
      </c>
      <c r="C25">
        <v>22</v>
      </c>
      <c r="E25" s="35">
        <v>16</v>
      </c>
      <c r="F25" t="b">
        <v>0</v>
      </c>
      <c r="G25" t="b">
        <v>0</v>
      </c>
      <c r="H25" t="b">
        <v>0</v>
      </c>
      <c r="I25" t="b">
        <v>0</v>
      </c>
      <c r="K25" s="28">
        <v>15</v>
      </c>
      <c r="L25">
        <v>0</v>
      </c>
      <c r="M25">
        <v>0</v>
      </c>
      <c r="N25">
        <v>0</v>
      </c>
      <c r="O25">
        <v>0</v>
      </c>
    </row>
    <row r="26" spans="1:15" x14ac:dyDescent="0.25">
      <c r="A26" s="28">
        <v>17</v>
      </c>
      <c r="B26">
        <v>22</v>
      </c>
      <c r="C26">
        <v>22</v>
      </c>
      <c r="E26" s="35">
        <v>17</v>
      </c>
      <c r="F26" t="b">
        <v>0</v>
      </c>
      <c r="G26" t="b">
        <v>0</v>
      </c>
      <c r="H26" t="b">
        <v>0</v>
      </c>
      <c r="I26" t="b">
        <v>0</v>
      </c>
      <c r="K26" s="28">
        <v>16</v>
      </c>
      <c r="L26">
        <v>0</v>
      </c>
      <c r="M26">
        <v>0</v>
      </c>
      <c r="N26">
        <v>0</v>
      </c>
      <c r="O26">
        <v>0</v>
      </c>
    </row>
    <row r="27" spans="1:15" x14ac:dyDescent="0.25">
      <c r="A27" s="28">
        <v>18</v>
      </c>
      <c r="B27">
        <v>22</v>
      </c>
      <c r="C27">
        <v>22</v>
      </c>
      <c r="E27" s="35">
        <v>18</v>
      </c>
      <c r="F27" t="b">
        <v>0</v>
      </c>
      <c r="G27" t="b">
        <v>0</v>
      </c>
      <c r="H27" t="b">
        <v>0</v>
      </c>
      <c r="I27" t="b">
        <v>0</v>
      </c>
      <c r="K27" s="28">
        <v>17</v>
      </c>
      <c r="L27">
        <v>0</v>
      </c>
      <c r="M27">
        <v>0</v>
      </c>
      <c r="N27">
        <v>0</v>
      </c>
      <c r="O27">
        <v>0</v>
      </c>
    </row>
    <row r="28" spans="1:15" x14ac:dyDescent="0.25">
      <c r="A28" s="28">
        <v>19</v>
      </c>
      <c r="B28">
        <v>22</v>
      </c>
      <c r="C28">
        <v>22</v>
      </c>
      <c r="E28" s="35">
        <v>19</v>
      </c>
      <c r="F28" t="b">
        <v>1</v>
      </c>
      <c r="G28" t="b">
        <v>1</v>
      </c>
      <c r="H28" t="b">
        <v>1</v>
      </c>
      <c r="I28" t="b">
        <v>1</v>
      </c>
      <c r="K28" s="28">
        <v>18</v>
      </c>
      <c r="L28">
        <v>0</v>
      </c>
      <c r="M28">
        <v>0</v>
      </c>
      <c r="N28">
        <v>0</v>
      </c>
      <c r="O28">
        <v>0</v>
      </c>
    </row>
    <row r="29" spans="1:15" x14ac:dyDescent="0.25">
      <c r="A29" s="28">
        <v>20</v>
      </c>
      <c r="B29">
        <v>22</v>
      </c>
      <c r="C29">
        <v>22</v>
      </c>
      <c r="E29" s="35">
        <v>20</v>
      </c>
      <c r="F29" t="b">
        <v>0</v>
      </c>
      <c r="G29" t="b">
        <v>0</v>
      </c>
      <c r="H29" t="b">
        <v>0</v>
      </c>
      <c r="I29" t="b">
        <v>0</v>
      </c>
      <c r="K29" s="28">
        <v>19</v>
      </c>
      <c r="L29">
        <v>0</v>
      </c>
      <c r="M29">
        <v>0</v>
      </c>
      <c r="N29">
        <v>0</v>
      </c>
      <c r="O29">
        <v>0</v>
      </c>
    </row>
    <row r="30" spans="1:15" x14ac:dyDescent="0.25">
      <c r="A30" s="28">
        <v>21</v>
      </c>
      <c r="B30">
        <v>22</v>
      </c>
      <c r="C30">
        <v>22</v>
      </c>
      <c r="E30" s="35">
        <v>21</v>
      </c>
      <c r="F30" t="b">
        <v>0</v>
      </c>
      <c r="G30" t="b">
        <v>0</v>
      </c>
      <c r="H30" t="b">
        <v>0</v>
      </c>
      <c r="I30" t="b">
        <v>0</v>
      </c>
      <c r="K30" s="28">
        <v>20</v>
      </c>
      <c r="L30">
        <v>0</v>
      </c>
      <c r="M30">
        <v>0</v>
      </c>
      <c r="N30">
        <v>0</v>
      </c>
      <c r="O30">
        <v>0</v>
      </c>
    </row>
    <row r="31" spans="1:15" x14ac:dyDescent="0.25">
      <c r="A31" s="28">
        <v>22</v>
      </c>
      <c r="B31">
        <v>22</v>
      </c>
      <c r="C31">
        <v>22</v>
      </c>
      <c r="E31" s="35">
        <v>22</v>
      </c>
      <c r="F31" t="b">
        <v>0</v>
      </c>
      <c r="G31" t="b">
        <v>0</v>
      </c>
      <c r="H31" t="b">
        <v>0</v>
      </c>
      <c r="I31" t="b">
        <v>0</v>
      </c>
      <c r="K31" s="28">
        <v>21</v>
      </c>
      <c r="L31">
        <v>0</v>
      </c>
      <c r="M31">
        <v>0</v>
      </c>
      <c r="N31">
        <v>0</v>
      </c>
      <c r="O31">
        <v>0</v>
      </c>
    </row>
    <row r="32" spans="1:15" x14ac:dyDescent="0.25">
      <c r="A32" s="28">
        <v>23</v>
      </c>
      <c r="B32">
        <v>22</v>
      </c>
      <c r="C32">
        <v>22</v>
      </c>
      <c r="E32" s="35">
        <v>23</v>
      </c>
      <c r="F32" t="b">
        <v>0</v>
      </c>
      <c r="G32" t="b">
        <v>0</v>
      </c>
      <c r="H32" t="b">
        <v>0</v>
      </c>
      <c r="I32" t="b">
        <v>0</v>
      </c>
      <c r="K32" s="28">
        <v>22</v>
      </c>
      <c r="L32">
        <v>0</v>
      </c>
      <c r="M32">
        <v>0</v>
      </c>
      <c r="N32">
        <v>0</v>
      </c>
      <c r="O32">
        <v>0</v>
      </c>
    </row>
    <row r="33" spans="1:15" x14ac:dyDescent="0.25">
      <c r="A33" s="28">
        <v>24</v>
      </c>
      <c r="B33">
        <v>22</v>
      </c>
      <c r="C33">
        <v>22</v>
      </c>
      <c r="E33" s="35">
        <v>24</v>
      </c>
      <c r="F33" t="b">
        <v>0</v>
      </c>
      <c r="G33" t="b">
        <v>0</v>
      </c>
      <c r="H33" t="b">
        <v>0</v>
      </c>
      <c r="I33" t="b">
        <v>0</v>
      </c>
      <c r="K33" s="28">
        <v>23</v>
      </c>
      <c r="L33">
        <v>0</v>
      </c>
      <c r="M33">
        <v>0</v>
      </c>
      <c r="N33">
        <v>0</v>
      </c>
      <c r="O33">
        <v>0</v>
      </c>
    </row>
    <row r="34" spans="1:15" x14ac:dyDescent="0.25">
      <c r="A34" s="28">
        <v>25</v>
      </c>
      <c r="B34">
        <v>22</v>
      </c>
      <c r="C34">
        <v>22</v>
      </c>
      <c r="E34" s="35">
        <v>25</v>
      </c>
      <c r="F34" t="b">
        <v>0</v>
      </c>
      <c r="G34" t="b">
        <v>0</v>
      </c>
      <c r="H34" t="b">
        <v>0</v>
      </c>
      <c r="I34" t="b">
        <v>0</v>
      </c>
      <c r="K34" s="28">
        <v>24</v>
      </c>
      <c r="L34">
        <v>0</v>
      </c>
      <c r="M34">
        <v>0</v>
      </c>
      <c r="N34">
        <v>0</v>
      </c>
      <c r="O34">
        <v>0</v>
      </c>
    </row>
    <row r="35" spans="1:15" x14ac:dyDescent="0.25">
      <c r="A35" s="28">
        <v>26</v>
      </c>
      <c r="B35">
        <v>22</v>
      </c>
      <c r="C35">
        <v>22</v>
      </c>
      <c r="E35" s="35">
        <v>26</v>
      </c>
      <c r="F35" t="b">
        <v>0</v>
      </c>
      <c r="G35" t="b">
        <v>0</v>
      </c>
      <c r="H35" t="b">
        <v>0</v>
      </c>
      <c r="I35" t="b">
        <v>0</v>
      </c>
      <c r="K35" s="28">
        <v>25</v>
      </c>
      <c r="L35">
        <v>0</v>
      </c>
      <c r="M35">
        <v>0</v>
      </c>
      <c r="N35">
        <v>0</v>
      </c>
      <c r="O35">
        <v>0</v>
      </c>
    </row>
    <row r="36" spans="1:15" x14ac:dyDescent="0.25">
      <c r="A36" s="28">
        <v>27</v>
      </c>
      <c r="B36">
        <v>22</v>
      </c>
      <c r="C36">
        <v>22</v>
      </c>
      <c r="E36" s="35">
        <v>27</v>
      </c>
      <c r="F36" t="b">
        <v>0</v>
      </c>
      <c r="G36" t="b">
        <v>0</v>
      </c>
      <c r="H36" t="b">
        <v>0</v>
      </c>
      <c r="I36" t="b">
        <v>0</v>
      </c>
      <c r="K36" s="28">
        <v>26</v>
      </c>
      <c r="L36">
        <v>0</v>
      </c>
      <c r="M36">
        <v>0</v>
      </c>
      <c r="N36">
        <v>0</v>
      </c>
      <c r="O36">
        <v>0</v>
      </c>
    </row>
    <row r="37" spans="1:15" x14ac:dyDescent="0.25">
      <c r="A37" s="28">
        <v>28</v>
      </c>
      <c r="B37">
        <v>22</v>
      </c>
      <c r="C37">
        <v>22</v>
      </c>
      <c r="E37" s="35">
        <v>28</v>
      </c>
      <c r="F37" t="b">
        <v>0</v>
      </c>
      <c r="G37" t="b">
        <v>0</v>
      </c>
      <c r="H37" t="b">
        <v>0</v>
      </c>
      <c r="I37" t="b">
        <v>0</v>
      </c>
      <c r="K37" s="28">
        <v>27</v>
      </c>
      <c r="L37">
        <v>0</v>
      </c>
      <c r="M37">
        <v>0</v>
      </c>
      <c r="N37">
        <v>0</v>
      </c>
      <c r="O37">
        <v>0</v>
      </c>
    </row>
    <row r="38" spans="1:15" x14ac:dyDescent="0.25">
      <c r="A38" s="28">
        <v>29</v>
      </c>
      <c r="B38">
        <v>22</v>
      </c>
      <c r="C38">
        <v>22</v>
      </c>
      <c r="E38" s="35">
        <v>29</v>
      </c>
      <c r="F38" t="b">
        <v>0</v>
      </c>
      <c r="G38" t="b">
        <v>0</v>
      </c>
      <c r="H38" t="b">
        <v>0</v>
      </c>
      <c r="I38" t="b">
        <v>0</v>
      </c>
      <c r="K38" s="28">
        <v>28</v>
      </c>
      <c r="L38">
        <v>0</v>
      </c>
      <c r="M38">
        <v>0</v>
      </c>
      <c r="N38">
        <v>0</v>
      </c>
      <c r="O38">
        <v>0</v>
      </c>
    </row>
    <row r="39" spans="1:15" x14ac:dyDescent="0.25">
      <c r="A39" s="28">
        <v>30</v>
      </c>
      <c r="B39">
        <v>22</v>
      </c>
      <c r="C39">
        <v>22</v>
      </c>
      <c r="E39" s="35">
        <v>30</v>
      </c>
      <c r="F39" t="b">
        <v>0</v>
      </c>
      <c r="G39" t="b">
        <v>0</v>
      </c>
      <c r="H39" t="b">
        <v>0</v>
      </c>
      <c r="I39" t="b">
        <v>0</v>
      </c>
      <c r="K39" s="28">
        <v>29</v>
      </c>
      <c r="L39">
        <v>0</v>
      </c>
      <c r="M39">
        <v>0</v>
      </c>
      <c r="N39">
        <v>0</v>
      </c>
      <c r="O39">
        <v>0</v>
      </c>
    </row>
    <row r="40" spans="1:15" x14ac:dyDescent="0.25">
      <c r="A40" s="28">
        <v>31</v>
      </c>
      <c r="B40">
        <v>22</v>
      </c>
      <c r="C40">
        <v>22</v>
      </c>
      <c r="E40" s="35">
        <v>31</v>
      </c>
      <c r="F40" t="b">
        <v>0</v>
      </c>
      <c r="G40" t="b">
        <v>0</v>
      </c>
      <c r="H40" t="b">
        <v>0</v>
      </c>
      <c r="I40" t="b">
        <v>0</v>
      </c>
      <c r="K40" s="28">
        <v>30</v>
      </c>
      <c r="L40">
        <v>0</v>
      </c>
      <c r="M40">
        <v>0</v>
      </c>
      <c r="N40">
        <v>0</v>
      </c>
      <c r="O40">
        <v>0</v>
      </c>
    </row>
    <row r="41" spans="1:15" x14ac:dyDescent="0.25">
      <c r="A41" s="28">
        <v>32</v>
      </c>
      <c r="B41">
        <v>22</v>
      </c>
      <c r="C41">
        <v>22</v>
      </c>
      <c r="E41" s="35">
        <v>32</v>
      </c>
      <c r="F41" t="b">
        <v>0</v>
      </c>
      <c r="G41" t="b">
        <v>0</v>
      </c>
      <c r="H41" t="b">
        <v>0</v>
      </c>
      <c r="I41" t="b">
        <v>0</v>
      </c>
      <c r="K41" s="28">
        <v>31</v>
      </c>
      <c r="L41">
        <v>0</v>
      </c>
      <c r="M41">
        <v>0</v>
      </c>
      <c r="N41">
        <v>0</v>
      </c>
      <c r="O41">
        <v>0</v>
      </c>
    </row>
    <row r="42" spans="1:15" x14ac:dyDescent="0.25">
      <c r="A42" s="28">
        <v>33</v>
      </c>
      <c r="B42">
        <v>22</v>
      </c>
      <c r="C42">
        <v>22</v>
      </c>
      <c r="E42" s="35">
        <v>33</v>
      </c>
      <c r="F42" t="b">
        <v>0</v>
      </c>
      <c r="G42" t="b">
        <v>0</v>
      </c>
      <c r="H42" t="b">
        <v>0</v>
      </c>
      <c r="I42" t="b">
        <v>0</v>
      </c>
      <c r="K42" s="28">
        <v>32</v>
      </c>
      <c r="L42">
        <v>0</v>
      </c>
      <c r="M42">
        <v>0</v>
      </c>
      <c r="N42">
        <v>0</v>
      </c>
      <c r="O42">
        <v>0</v>
      </c>
    </row>
    <row r="43" spans="1:15" x14ac:dyDescent="0.25">
      <c r="A43" s="28">
        <v>34</v>
      </c>
      <c r="B43">
        <v>22</v>
      </c>
      <c r="C43">
        <v>22</v>
      </c>
      <c r="E43" s="35">
        <v>34</v>
      </c>
      <c r="F43" t="b">
        <v>0</v>
      </c>
      <c r="G43" t="b">
        <v>0</v>
      </c>
      <c r="H43" t="b">
        <v>0</v>
      </c>
      <c r="I43" t="b">
        <v>0</v>
      </c>
      <c r="K43" s="28">
        <v>33</v>
      </c>
      <c r="L43">
        <v>0</v>
      </c>
      <c r="M43">
        <v>0</v>
      </c>
      <c r="N43">
        <v>0</v>
      </c>
      <c r="O43">
        <v>0</v>
      </c>
    </row>
    <row r="44" spans="1:15" x14ac:dyDescent="0.25">
      <c r="A44" s="28">
        <v>35</v>
      </c>
      <c r="B44">
        <v>22</v>
      </c>
      <c r="C44">
        <v>22</v>
      </c>
      <c r="E44" s="35">
        <v>35</v>
      </c>
      <c r="F44" t="b">
        <v>0</v>
      </c>
      <c r="G44" t="b">
        <v>0</v>
      </c>
      <c r="H44" t="b">
        <v>0</v>
      </c>
      <c r="I44" t="b">
        <v>0</v>
      </c>
      <c r="K44" s="28">
        <v>34</v>
      </c>
      <c r="L44">
        <v>0</v>
      </c>
      <c r="M44">
        <v>0</v>
      </c>
      <c r="N44">
        <v>0</v>
      </c>
      <c r="O44">
        <v>0</v>
      </c>
    </row>
    <row r="45" spans="1:15" x14ac:dyDescent="0.25">
      <c r="A45" s="28">
        <v>36</v>
      </c>
      <c r="B45">
        <v>22</v>
      </c>
      <c r="C45">
        <v>22</v>
      </c>
      <c r="E45" s="35">
        <v>36</v>
      </c>
      <c r="F45" t="b">
        <v>0</v>
      </c>
      <c r="G45" t="b">
        <v>0</v>
      </c>
      <c r="H45" t="b">
        <v>0</v>
      </c>
      <c r="I45" t="b">
        <v>0</v>
      </c>
      <c r="K45" s="28">
        <v>35</v>
      </c>
      <c r="L45">
        <v>0</v>
      </c>
      <c r="M45">
        <v>0</v>
      </c>
      <c r="N45">
        <v>0</v>
      </c>
      <c r="O45">
        <v>0</v>
      </c>
    </row>
    <row r="46" spans="1:15" x14ac:dyDescent="0.25">
      <c r="A46" s="28">
        <v>37</v>
      </c>
      <c r="B46">
        <v>22</v>
      </c>
      <c r="C46">
        <v>22</v>
      </c>
      <c r="E46" s="35">
        <v>37</v>
      </c>
      <c r="F46" t="b">
        <v>0</v>
      </c>
      <c r="G46" t="b">
        <v>0</v>
      </c>
      <c r="H46" t="b">
        <v>0</v>
      </c>
      <c r="I46" t="b">
        <v>0</v>
      </c>
      <c r="K46" s="28">
        <v>36</v>
      </c>
      <c r="L46">
        <v>0</v>
      </c>
      <c r="M46">
        <v>0</v>
      </c>
      <c r="N46">
        <v>0</v>
      </c>
      <c r="O46">
        <v>0</v>
      </c>
    </row>
    <row r="47" spans="1:15" x14ac:dyDescent="0.25">
      <c r="A47" s="28">
        <v>38</v>
      </c>
      <c r="B47">
        <v>22</v>
      </c>
      <c r="C47">
        <v>22</v>
      </c>
      <c r="E47" s="35">
        <v>38</v>
      </c>
      <c r="F47" t="b">
        <v>0</v>
      </c>
      <c r="G47" t="b">
        <v>0</v>
      </c>
      <c r="H47" t="b">
        <v>0</v>
      </c>
      <c r="I47" t="b">
        <v>0</v>
      </c>
      <c r="K47" s="28">
        <v>37</v>
      </c>
      <c r="L47">
        <v>0</v>
      </c>
      <c r="M47">
        <v>0</v>
      </c>
      <c r="N47">
        <v>0</v>
      </c>
      <c r="O47">
        <v>0</v>
      </c>
    </row>
    <row r="48" spans="1:15" x14ac:dyDescent="0.25">
      <c r="A48" s="28">
        <v>39</v>
      </c>
      <c r="B48">
        <v>22</v>
      </c>
      <c r="C48">
        <v>22</v>
      </c>
      <c r="E48" s="35">
        <v>39</v>
      </c>
      <c r="F48" t="b">
        <v>0</v>
      </c>
      <c r="G48" t="b">
        <v>0</v>
      </c>
      <c r="H48" t="b">
        <v>0</v>
      </c>
      <c r="I48" t="b">
        <v>0</v>
      </c>
      <c r="K48" s="28">
        <v>38</v>
      </c>
      <c r="L48">
        <v>0</v>
      </c>
      <c r="M48">
        <v>0</v>
      </c>
      <c r="N48">
        <v>0</v>
      </c>
      <c r="O48">
        <v>0</v>
      </c>
    </row>
    <row r="49" spans="1:15" x14ac:dyDescent="0.25">
      <c r="A49" s="28">
        <v>40</v>
      </c>
      <c r="B49">
        <v>22</v>
      </c>
      <c r="C49">
        <v>22</v>
      </c>
      <c r="E49" s="35">
        <v>40</v>
      </c>
      <c r="F49" t="b">
        <v>0</v>
      </c>
      <c r="G49" t="b">
        <v>0</v>
      </c>
      <c r="H49" t="b">
        <v>0</v>
      </c>
      <c r="I49" t="b">
        <v>0</v>
      </c>
      <c r="K49" s="28">
        <v>39</v>
      </c>
      <c r="L49">
        <v>0</v>
      </c>
      <c r="M49">
        <v>0</v>
      </c>
      <c r="N49">
        <v>0</v>
      </c>
      <c r="O49">
        <v>0</v>
      </c>
    </row>
    <row r="50" spans="1:15" x14ac:dyDescent="0.25">
      <c r="A50" s="28">
        <v>41</v>
      </c>
      <c r="B50">
        <v>22</v>
      </c>
      <c r="C50">
        <v>22</v>
      </c>
      <c r="E50" s="35">
        <v>41</v>
      </c>
      <c r="F50" t="b">
        <v>0</v>
      </c>
      <c r="G50" t="b">
        <v>0</v>
      </c>
      <c r="H50" t="b">
        <v>0</v>
      </c>
      <c r="I50" t="b">
        <v>0</v>
      </c>
      <c r="K50" s="28">
        <v>40</v>
      </c>
      <c r="L50">
        <v>0</v>
      </c>
      <c r="M50">
        <v>0</v>
      </c>
      <c r="N50">
        <v>0</v>
      </c>
      <c r="O50">
        <v>0</v>
      </c>
    </row>
    <row r="51" spans="1:15" x14ac:dyDescent="0.25">
      <c r="A51" s="28">
        <v>42</v>
      </c>
      <c r="B51">
        <v>22</v>
      </c>
      <c r="C51">
        <v>22</v>
      </c>
      <c r="E51" s="35">
        <v>42</v>
      </c>
      <c r="F51" t="b">
        <v>0</v>
      </c>
      <c r="G51" t="b">
        <v>0</v>
      </c>
      <c r="H51" t="b">
        <v>0</v>
      </c>
      <c r="I51" t="b">
        <v>0</v>
      </c>
      <c r="K51" s="28">
        <v>41</v>
      </c>
      <c r="L51">
        <v>0</v>
      </c>
      <c r="M51">
        <v>0</v>
      </c>
      <c r="N51">
        <v>0</v>
      </c>
      <c r="O51">
        <v>0</v>
      </c>
    </row>
    <row r="52" spans="1:15" x14ac:dyDescent="0.25">
      <c r="A52" s="28">
        <v>43</v>
      </c>
      <c r="B52">
        <v>22</v>
      </c>
      <c r="C52">
        <v>22</v>
      </c>
      <c r="E52" s="35">
        <v>43</v>
      </c>
      <c r="F52" t="b">
        <v>0</v>
      </c>
      <c r="G52" t="b">
        <v>0</v>
      </c>
      <c r="H52" t="b">
        <v>0</v>
      </c>
      <c r="I52" t="b">
        <v>0</v>
      </c>
      <c r="K52" s="28">
        <v>42</v>
      </c>
      <c r="L52">
        <v>0</v>
      </c>
      <c r="M52">
        <v>0</v>
      </c>
      <c r="N52">
        <v>0</v>
      </c>
      <c r="O52">
        <v>0</v>
      </c>
    </row>
    <row r="53" spans="1:15" x14ac:dyDescent="0.25">
      <c r="A53" s="28">
        <v>44</v>
      </c>
      <c r="B53">
        <v>22</v>
      </c>
      <c r="C53">
        <v>22</v>
      </c>
      <c r="E53" s="35">
        <v>44</v>
      </c>
      <c r="F53" t="b">
        <v>0</v>
      </c>
      <c r="G53" t="b">
        <v>0</v>
      </c>
      <c r="H53" t="b">
        <v>0</v>
      </c>
      <c r="I53" t="b">
        <v>0</v>
      </c>
      <c r="K53" s="28">
        <v>43</v>
      </c>
      <c r="L53">
        <v>0</v>
      </c>
      <c r="M53">
        <v>0</v>
      </c>
      <c r="N53">
        <v>0</v>
      </c>
      <c r="O53">
        <v>0</v>
      </c>
    </row>
    <row r="54" spans="1:15" x14ac:dyDescent="0.25">
      <c r="A54" s="28">
        <v>45</v>
      </c>
      <c r="B54">
        <v>22</v>
      </c>
      <c r="C54">
        <v>22</v>
      </c>
      <c r="E54" s="35">
        <v>45</v>
      </c>
      <c r="F54" t="b">
        <v>0</v>
      </c>
      <c r="G54" t="b">
        <v>0</v>
      </c>
      <c r="H54" t="b">
        <v>0</v>
      </c>
      <c r="I54" t="b">
        <v>0</v>
      </c>
      <c r="K54" s="28">
        <v>44</v>
      </c>
      <c r="L54">
        <v>0</v>
      </c>
      <c r="M54">
        <v>0</v>
      </c>
      <c r="N54">
        <v>0</v>
      </c>
      <c r="O54">
        <v>0</v>
      </c>
    </row>
    <row r="55" spans="1:15" x14ac:dyDescent="0.25">
      <c r="A55" s="28">
        <v>46</v>
      </c>
      <c r="B55">
        <v>22</v>
      </c>
      <c r="C55">
        <v>22</v>
      </c>
      <c r="E55" s="35">
        <v>46</v>
      </c>
      <c r="F55" t="b">
        <v>0</v>
      </c>
      <c r="G55" t="b">
        <v>0</v>
      </c>
      <c r="H55" t="b">
        <v>0</v>
      </c>
      <c r="I55" t="b">
        <v>0</v>
      </c>
      <c r="K55" s="28">
        <v>45</v>
      </c>
      <c r="L55">
        <v>0</v>
      </c>
      <c r="M55">
        <v>0</v>
      </c>
      <c r="N55">
        <v>0</v>
      </c>
      <c r="O55">
        <v>0</v>
      </c>
    </row>
    <row r="56" spans="1:15" x14ac:dyDescent="0.25">
      <c r="A56" s="28">
        <v>47</v>
      </c>
      <c r="B56">
        <v>22</v>
      </c>
      <c r="C56">
        <v>22</v>
      </c>
      <c r="E56" s="35">
        <v>47</v>
      </c>
      <c r="F56" t="b">
        <v>0</v>
      </c>
      <c r="G56" t="b">
        <v>0</v>
      </c>
      <c r="H56" t="b">
        <v>0</v>
      </c>
      <c r="I56" t="b">
        <v>0</v>
      </c>
      <c r="K56" s="28">
        <v>46</v>
      </c>
      <c r="L56">
        <v>0</v>
      </c>
      <c r="M56">
        <v>0</v>
      </c>
      <c r="N56">
        <v>0</v>
      </c>
      <c r="O56">
        <v>0</v>
      </c>
    </row>
    <row r="57" spans="1:15" x14ac:dyDescent="0.25">
      <c r="A57" s="28">
        <v>48</v>
      </c>
      <c r="B57">
        <v>50</v>
      </c>
      <c r="C57">
        <v>40</v>
      </c>
      <c r="E57" s="35">
        <v>48</v>
      </c>
      <c r="F57" t="b">
        <v>0</v>
      </c>
      <c r="G57" t="b">
        <v>0</v>
      </c>
      <c r="H57" t="b">
        <v>0</v>
      </c>
      <c r="I57" t="b">
        <v>0</v>
      </c>
      <c r="K57" s="28">
        <v>47</v>
      </c>
      <c r="L57">
        <v>0</v>
      </c>
      <c r="M57">
        <v>0</v>
      </c>
      <c r="N57">
        <v>0</v>
      </c>
      <c r="O57">
        <v>0</v>
      </c>
    </row>
    <row r="58" spans="1:15" x14ac:dyDescent="0.25">
      <c r="A58" s="28">
        <v>49</v>
      </c>
      <c r="B58">
        <v>22</v>
      </c>
      <c r="C58">
        <v>22</v>
      </c>
      <c r="E58" s="35">
        <v>49</v>
      </c>
      <c r="F58" t="b">
        <v>0</v>
      </c>
      <c r="G58" t="b">
        <v>0</v>
      </c>
      <c r="H58" t="b">
        <v>0</v>
      </c>
      <c r="I58" t="b">
        <v>0</v>
      </c>
      <c r="K58" s="28">
        <v>48</v>
      </c>
      <c r="L58">
        <v>0</v>
      </c>
      <c r="M58">
        <v>0</v>
      </c>
      <c r="N58">
        <v>0</v>
      </c>
      <c r="O58">
        <v>0</v>
      </c>
    </row>
    <row r="59" spans="1:15" x14ac:dyDescent="0.25">
      <c r="A59" s="28">
        <v>50</v>
      </c>
      <c r="B59">
        <v>22</v>
      </c>
      <c r="C59">
        <v>22</v>
      </c>
      <c r="E59" s="35">
        <v>50</v>
      </c>
      <c r="F59" t="b">
        <v>0</v>
      </c>
      <c r="G59" t="b">
        <v>0</v>
      </c>
      <c r="H59" t="b">
        <v>0</v>
      </c>
      <c r="I59" t="b">
        <v>0</v>
      </c>
      <c r="K59" s="28">
        <v>49</v>
      </c>
      <c r="L59">
        <v>0</v>
      </c>
      <c r="M59">
        <v>0</v>
      </c>
      <c r="N59">
        <v>0</v>
      </c>
      <c r="O59">
        <v>0</v>
      </c>
    </row>
    <row r="60" spans="1:15" x14ac:dyDescent="0.25">
      <c r="A60" s="28">
        <v>51</v>
      </c>
      <c r="B60">
        <v>22</v>
      </c>
      <c r="C60">
        <v>22</v>
      </c>
      <c r="E60" s="35">
        <v>51</v>
      </c>
      <c r="F60" t="b">
        <v>0</v>
      </c>
      <c r="G60" t="b">
        <v>0</v>
      </c>
      <c r="H60" t="b">
        <v>0</v>
      </c>
      <c r="I60" t="b">
        <v>0</v>
      </c>
    </row>
    <row r="61" spans="1:15" x14ac:dyDescent="0.25">
      <c r="A61" s="28">
        <v>52</v>
      </c>
      <c r="B61">
        <v>22</v>
      </c>
      <c r="C61">
        <v>22</v>
      </c>
      <c r="E61" s="35">
        <v>52</v>
      </c>
      <c r="F61" t="b">
        <v>0</v>
      </c>
      <c r="G61" t="b">
        <v>0</v>
      </c>
      <c r="H61" t="b">
        <v>0</v>
      </c>
      <c r="I61" t="b">
        <v>0</v>
      </c>
    </row>
  </sheetData>
  <dataValidations count="2">
    <dataValidation type="decimal" allowBlank="1" showInputMessage="1" showErrorMessage="1" prompt="Define the percent probability of moving a given number of cells for any week in which movement is allowed. Columns should sum to 100, but if not, the program will normalise the values to 100." sqref="L10:O59">
      <formula1>0</formula1>
      <formula2>100</formula2>
    </dataValidation>
    <dataValidation type="decimal" allowBlank="1" showInputMessage="1" showErrorMessage="1" prompt="Define the percent probability of the animal being outside its home cell and in an adjacent neighbouring cell." sqref="B10:C61">
      <formula1>0</formula1>
      <formula2>100</formula2>
    </dataValidation>
  </dataValidations>
  <pageMargins left="0.7" right="0.7" top="0.75" bottom="0.75" header="0.3" footer="0.3"/>
  <tableParts count="3">
    <tablePart r:id="rId1"/>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prompt="Define if the animal is allowed to move this week, even if the allowable movement distance is 0 cells.">
          <x14:formula1>
            <xm:f>ValidationRules!$A$2:$A$3</xm:f>
          </x14:formula1>
          <xm:sqref>F10:I61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M13" sqref="M13"/>
    </sheetView>
  </sheetViews>
  <sheetFormatPr defaultRowHeight="15" x14ac:dyDescent="0.25"/>
  <cols>
    <col min="1" max="1" width="23.7109375" bestFit="1" customWidth="1"/>
    <col min="2" max="2" width="8" customWidth="1"/>
    <col min="3" max="3" width="15.42578125" bestFit="1" customWidth="1"/>
    <col min="4" max="4" width="8" customWidth="1"/>
    <col min="5" max="5" width="7.42578125" customWidth="1"/>
    <col min="7" max="7" width="17.42578125" bestFit="1" customWidth="1"/>
    <col min="8" max="8" width="11.28515625" bestFit="1" customWidth="1"/>
    <col min="9" max="9" width="9.7109375" customWidth="1"/>
    <col min="10" max="10" width="23.7109375" bestFit="1" customWidth="1"/>
  </cols>
  <sheetData>
    <row r="1" spans="1:10" x14ac:dyDescent="0.25">
      <c r="A1" s="35" t="s">
        <v>4</v>
      </c>
      <c r="B1" s="48"/>
      <c r="C1" s="48"/>
      <c r="D1" s="48"/>
      <c r="E1" s="33"/>
      <c r="F1" s="33"/>
      <c r="G1" s="33"/>
      <c r="H1" s="33"/>
      <c r="I1" s="33"/>
      <c r="J1" s="33"/>
    </row>
    <row r="2" spans="1:10" x14ac:dyDescent="0.25">
      <c r="A2" s="35" t="s">
        <v>45</v>
      </c>
      <c r="B2" s="53">
        <v>6.1</v>
      </c>
      <c r="E2">
        <v>0</v>
      </c>
    </row>
    <row r="3" spans="1:10" s="15" customFormat="1" x14ac:dyDescent="0.25">
      <c r="A3" s="35" t="s">
        <v>47</v>
      </c>
      <c r="B3" s="53">
        <v>50</v>
      </c>
      <c r="D3" s="33"/>
      <c r="E3" s="34">
        <v>1</v>
      </c>
    </row>
    <row r="4" spans="1:10" s="15" customFormat="1" x14ac:dyDescent="0.25">
      <c r="A4" s="35" t="s">
        <v>46</v>
      </c>
      <c r="B4" s="53" t="b">
        <v>0</v>
      </c>
      <c r="D4" s="33"/>
      <c r="E4" s="34">
        <v>2</v>
      </c>
    </row>
    <row r="5" spans="1:10" s="15" customFormat="1" x14ac:dyDescent="0.25">
      <c r="A5" s="35" t="s">
        <v>48</v>
      </c>
      <c r="B5" s="53" t="b">
        <v>0</v>
      </c>
      <c r="D5" s="33"/>
      <c r="E5" s="34">
        <v>3</v>
      </c>
    </row>
    <row r="6" spans="1:10" s="15" customFormat="1" x14ac:dyDescent="0.25">
      <c r="A6" s="35" t="s">
        <v>49</v>
      </c>
      <c r="B6" s="53" t="b">
        <v>0</v>
      </c>
      <c r="D6" s="33"/>
      <c r="E6" s="34">
        <v>4</v>
      </c>
    </row>
    <row r="7" spans="1:10" x14ac:dyDescent="0.25">
      <c r="E7">
        <v>5</v>
      </c>
    </row>
    <row r="8" spans="1:10" x14ac:dyDescent="0.25">
      <c r="A8" s="26" t="s">
        <v>88</v>
      </c>
      <c r="B8" s="19"/>
      <c r="C8" s="19"/>
      <c r="D8" s="19"/>
      <c r="E8" s="34">
        <v>6</v>
      </c>
      <c r="F8" s="50" t="s">
        <v>90</v>
      </c>
      <c r="G8" s="50"/>
      <c r="H8" s="50"/>
    </row>
    <row r="9" spans="1:10" x14ac:dyDescent="0.25">
      <c r="A9" s="26" t="s">
        <v>94</v>
      </c>
      <c r="B9" s="19" t="s">
        <v>66</v>
      </c>
      <c r="C9" s="19" t="s">
        <v>3</v>
      </c>
      <c r="D9" s="19" t="s">
        <v>89</v>
      </c>
      <c r="E9" s="34">
        <v>7</v>
      </c>
      <c r="F9" s="50" t="s">
        <v>108</v>
      </c>
      <c r="G9" s="50" t="s">
        <v>43</v>
      </c>
      <c r="H9" s="50" t="s">
        <v>44</v>
      </c>
    </row>
    <row r="10" spans="1:10" x14ac:dyDescent="0.25">
      <c r="A10" s="51" t="s">
        <v>122</v>
      </c>
      <c r="B10" s="37">
        <v>31</v>
      </c>
      <c r="C10" s="37">
        <v>1</v>
      </c>
      <c r="D10" s="37">
        <v>100</v>
      </c>
      <c r="E10" s="34">
        <v>8</v>
      </c>
      <c r="F10" s="52">
        <v>1</v>
      </c>
      <c r="G10">
        <v>25</v>
      </c>
      <c r="H10">
        <v>0</v>
      </c>
    </row>
    <row r="11" spans="1:10" x14ac:dyDescent="0.25">
      <c r="A11" s="51" t="s">
        <v>123</v>
      </c>
      <c r="B11" s="37">
        <v>31</v>
      </c>
      <c r="C11" s="37">
        <v>1</v>
      </c>
      <c r="D11" s="37">
        <v>100</v>
      </c>
      <c r="E11" s="34">
        <v>9</v>
      </c>
      <c r="F11" s="52">
        <v>2</v>
      </c>
      <c r="G11">
        <v>25</v>
      </c>
      <c r="H11">
        <v>100</v>
      </c>
    </row>
    <row r="12" spans="1:10" x14ac:dyDescent="0.25">
      <c r="A12" s="37" t="s">
        <v>124</v>
      </c>
      <c r="B12" s="37">
        <v>31</v>
      </c>
      <c r="C12" s="37">
        <v>1</v>
      </c>
      <c r="D12" s="37">
        <v>100</v>
      </c>
      <c r="E12">
        <v>10</v>
      </c>
      <c r="F12" s="52">
        <v>3</v>
      </c>
      <c r="G12">
        <v>25</v>
      </c>
      <c r="H12">
        <v>0</v>
      </c>
    </row>
    <row r="13" spans="1:10" x14ac:dyDescent="0.25">
      <c r="A13" s="37" t="s">
        <v>125</v>
      </c>
      <c r="B13" s="37">
        <v>31</v>
      </c>
      <c r="C13" s="37">
        <v>1</v>
      </c>
      <c r="D13" s="37">
        <v>100</v>
      </c>
      <c r="E13" s="34">
        <v>11</v>
      </c>
      <c r="F13" s="52">
        <v>4</v>
      </c>
      <c r="G13">
        <v>25</v>
      </c>
      <c r="H13">
        <v>0</v>
      </c>
    </row>
    <row r="14" spans="1:10" x14ac:dyDescent="0.25">
      <c r="A14" s="37"/>
      <c r="B14" s="37"/>
      <c r="C14" s="37"/>
      <c r="D14" s="37"/>
      <c r="F14" s="52">
        <v>5</v>
      </c>
      <c r="G14">
        <v>0</v>
      </c>
      <c r="H14">
        <v>0</v>
      </c>
    </row>
    <row r="15" spans="1:10" x14ac:dyDescent="0.25">
      <c r="A15" s="37"/>
      <c r="B15" s="37"/>
      <c r="C15" s="37"/>
      <c r="D15" s="37"/>
      <c r="F15" s="52">
        <v>6</v>
      </c>
      <c r="G15">
        <v>0</v>
      </c>
      <c r="H15">
        <v>0</v>
      </c>
    </row>
    <row r="16" spans="1:10" x14ac:dyDescent="0.25">
      <c r="A16" s="37"/>
      <c r="B16" s="37"/>
      <c r="C16" s="37"/>
      <c r="D16" s="37"/>
      <c r="F16" s="52">
        <v>7</v>
      </c>
      <c r="G16">
        <v>0</v>
      </c>
      <c r="H16">
        <v>0</v>
      </c>
    </row>
    <row r="17" spans="1:8" x14ac:dyDescent="0.25">
      <c r="A17" s="37"/>
      <c r="B17" s="37"/>
      <c r="C17" s="37"/>
      <c r="D17" s="37"/>
      <c r="F17" s="52">
        <v>8</v>
      </c>
      <c r="G17">
        <v>0</v>
      </c>
      <c r="H17">
        <v>0</v>
      </c>
    </row>
    <row r="18" spans="1:8" x14ac:dyDescent="0.25">
      <c r="A18" s="37"/>
      <c r="B18" s="37"/>
      <c r="C18" s="37"/>
      <c r="D18" s="37"/>
      <c r="F18" s="52">
        <v>9</v>
      </c>
      <c r="G18">
        <v>0</v>
      </c>
      <c r="H18">
        <v>0</v>
      </c>
    </row>
    <row r="19" spans="1:8" x14ac:dyDescent="0.25">
      <c r="A19" s="37"/>
      <c r="B19" s="37"/>
      <c r="C19" s="37"/>
      <c r="D19" s="37"/>
      <c r="F19" s="52">
        <v>10</v>
      </c>
      <c r="G19">
        <v>0</v>
      </c>
      <c r="H19">
        <v>0</v>
      </c>
    </row>
    <row r="20" spans="1:8" x14ac:dyDescent="0.25">
      <c r="A20" s="37"/>
      <c r="B20" s="37"/>
      <c r="C20" s="37"/>
      <c r="D20" s="37"/>
      <c r="F20" s="52">
        <v>11</v>
      </c>
      <c r="G20">
        <v>0</v>
      </c>
      <c r="H20">
        <v>0</v>
      </c>
    </row>
    <row r="21" spans="1:8" x14ac:dyDescent="0.25">
      <c r="A21" s="37"/>
      <c r="B21" s="37"/>
      <c r="C21" s="37"/>
      <c r="D21" s="37"/>
      <c r="F21" s="52">
        <v>12</v>
      </c>
      <c r="G21">
        <v>0</v>
      </c>
      <c r="H21">
        <v>0</v>
      </c>
    </row>
    <row r="22" spans="1:8" x14ac:dyDescent="0.25">
      <c r="A22" s="37"/>
      <c r="B22" s="37"/>
      <c r="C22" s="37"/>
      <c r="D22" s="37"/>
      <c r="F22" s="52">
        <v>13</v>
      </c>
      <c r="G22">
        <v>0</v>
      </c>
      <c r="H22">
        <v>0</v>
      </c>
    </row>
    <row r="23" spans="1:8" x14ac:dyDescent="0.25">
      <c r="A23" s="37"/>
      <c r="B23" s="37"/>
      <c r="C23" s="37"/>
      <c r="D23" s="37"/>
      <c r="F23" s="52">
        <v>14</v>
      </c>
      <c r="G23">
        <v>0</v>
      </c>
      <c r="H23">
        <v>0</v>
      </c>
    </row>
    <row r="24" spans="1:8" x14ac:dyDescent="0.25">
      <c r="A24" s="37"/>
      <c r="B24" s="37"/>
      <c r="C24" s="37"/>
      <c r="D24" s="37"/>
      <c r="F24" s="52">
        <v>15</v>
      </c>
      <c r="G24">
        <v>0</v>
      </c>
      <c r="H24">
        <v>0</v>
      </c>
    </row>
    <row r="25" spans="1:8" x14ac:dyDescent="0.25">
      <c r="A25" s="37"/>
      <c r="B25" s="37"/>
      <c r="C25" s="37"/>
      <c r="D25" s="37"/>
      <c r="F25" s="52">
        <v>16</v>
      </c>
      <c r="G25">
        <v>0</v>
      </c>
      <c r="H25">
        <v>0</v>
      </c>
    </row>
    <row r="26" spans="1:8" x14ac:dyDescent="0.25">
      <c r="A26" s="37"/>
      <c r="B26" s="37"/>
      <c r="C26" s="37"/>
      <c r="D26" s="37"/>
      <c r="F26" s="52">
        <v>17</v>
      </c>
      <c r="G26">
        <v>0</v>
      </c>
      <c r="H26">
        <v>0</v>
      </c>
    </row>
    <row r="27" spans="1:8" x14ac:dyDescent="0.25">
      <c r="A27" s="37"/>
      <c r="B27" s="37"/>
      <c r="C27" s="37"/>
      <c r="D27" s="37"/>
      <c r="F27" s="52">
        <v>18</v>
      </c>
      <c r="G27">
        <v>0</v>
      </c>
      <c r="H27">
        <v>0</v>
      </c>
    </row>
    <row r="28" spans="1:8" x14ac:dyDescent="0.25">
      <c r="A28" s="37"/>
      <c r="B28" s="37"/>
      <c r="C28" s="37"/>
      <c r="D28" s="37"/>
      <c r="F28" s="52">
        <v>19</v>
      </c>
      <c r="G28">
        <v>0</v>
      </c>
      <c r="H28">
        <v>0</v>
      </c>
    </row>
    <row r="29" spans="1:8" x14ac:dyDescent="0.25">
      <c r="A29" s="37"/>
      <c r="B29" s="37"/>
      <c r="C29" s="37"/>
      <c r="D29" s="37"/>
      <c r="F29" s="52">
        <v>20</v>
      </c>
      <c r="G29">
        <v>0</v>
      </c>
      <c r="H29">
        <v>0</v>
      </c>
    </row>
    <row r="30" spans="1:8" x14ac:dyDescent="0.25">
      <c r="A30" s="37"/>
      <c r="B30" s="37"/>
      <c r="C30" s="37"/>
      <c r="D30" s="37"/>
      <c r="F30" s="52">
        <v>21</v>
      </c>
      <c r="G30">
        <v>0</v>
      </c>
      <c r="H30">
        <v>0</v>
      </c>
    </row>
    <row r="31" spans="1:8" x14ac:dyDescent="0.25">
      <c r="A31" s="37"/>
      <c r="B31" s="37"/>
      <c r="C31" s="37"/>
      <c r="D31" s="37"/>
      <c r="F31" s="52">
        <v>22</v>
      </c>
      <c r="G31">
        <v>0</v>
      </c>
      <c r="H31">
        <v>0</v>
      </c>
    </row>
    <row r="32" spans="1:8" x14ac:dyDescent="0.25">
      <c r="A32" s="37"/>
      <c r="B32" s="37"/>
      <c r="C32" s="37"/>
      <c r="D32" s="37"/>
      <c r="F32" s="52">
        <v>23</v>
      </c>
      <c r="G32">
        <v>0</v>
      </c>
      <c r="H32">
        <v>0</v>
      </c>
    </row>
    <row r="33" spans="1:8" x14ac:dyDescent="0.25">
      <c r="A33" s="37"/>
      <c r="B33" s="37"/>
      <c r="C33" s="37"/>
      <c r="D33" s="37"/>
      <c r="F33" s="52">
        <v>24</v>
      </c>
      <c r="G33">
        <v>0</v>
      </c>
      <c r="H33">
        <v>0</v>
      </c>
    </row>
    <row r="34" spans="1:8" x14ac:dyDescent="0.25">
      <c r="A34" s="37"/>
      <c r="B34" s="37"/>
      <c r="C34" s="37"/>
      <c r="D34" s="37"/>
      <c r="F34" s="52">
        <v>25</v>
      </c>
      <c r="G34">
        <v>0</v>
      </c>
      <c r="H34">
        <v>0</v>
      </c>
    </row>
    <row r="35" spans="1:8" x14ac:dyDescent="0.25">
      <c r="A35" s="37"/>
      <c r="B35" s="37"/>
      <c r="C35" s="37"/>
      <c r="D35" s="37"/>
      <c r="F35" s="52">
        <v>26</v>
      </c>
      <c r="G35">
        <v>0</v>
      </c>
      <c r="H35">
        <v>0</v>
      </c>
    </row>
    <row r="36" spans="1:8" x14ac:dyDescent="0.25">
      <c r="A36" s="37"/>
      <c r="B36" s="37"/>
      <c r="C36" s="37"/>
      <c r="D36" s="37"/>
      <c r="F36" s="52">
        <v>27</v>
      </c>
      <c r="G36">
        <v>0</v>
      </c>
      <c r="H36">
        <v>0</v>
      </c>
    </row>
    <row r="37" spans="1:8" x14ac:dyDescent="0.25">
      <c r="A37" s="37"/>
      <c r="B37" s="37"/>
      <c r="C37" s="37"/>
      <c r="D37" s="37"/>
      <c r="F37" s="52">
        <v>28</v>
      </c>
      <c r="G37">
        <v>0</v>
      </c>
      <c r="H37">
        <v>0</v>
      </c>
    </row>
    <row r="38" spans="1:8" x14ac:dyDescent="0.25">
      <c r="A38" s="37"/>
      <c r="B38" s="37"/>
      <c r="C38" s="37"/>
      <c r="D38" s="37"/>
      <c r="F38" s="52">
        <v>29</v>
      </c>
      <c r="G38">
        <v>0</v>
      </c>
      <c r="H38">
        <v>0</v>
      </c>
    </row>
    <row r="39" spans="1:8" x14ac:dyDescent="0.25">
      <c r="A39" s="37"/>
      <c r="B39" s="37"/>
      <c r="C39" s="37"/>
      <c r="D39" s="37"/>
      <c r="F39" s="52">
        <v>30</v>
      </c>
      <c r="G39">
        <v>0</v>
      </c>
      <c r="H39">
        <v>0</v>
      </c>
    </row>
    <row r="40" spans="1:8" x14ac:dyDescent="0.25">
      <c r="A40" s="37"/>
      <c r="B40" s="37"/>
      <c r="C40" s="37"/>
      <c r="D40" s="37"/>
      <c r="F40" s="52">
        <v>31</v>
      </c>
      <c r="G40">
        <v>0</v>
      </c>
      <c r="H40">
        <v>0</v>
      </c>
    </row>
    <row r="41" spans="1:8" x14ac:dyDescent="0.25">
      <c r="A41" s="37"/>
      <c r="B41" s="37"/>
      <c r="C41" s="37"/>
      <c r="D41" s="37"/>
      <c r="F41" s="52">
        <v>32</v>
      </c>
      <c r="G41">
        <v>0</v>
      </c>
      <c r="H41">
        <v>0</v>
      </c>
    </row>
    <row r="42" spans="1:8" x14ac:dyDescent="0.25">
      <c r="A42" s="37"/>
      <c r="B42" s="37"/>
      <c r="C42" s="37"/>
      <c r="D42" s="37"/>
      <c r="F42" s="52">
        <v>33</v>
      </c>
      <c r="G42">
        <v>0</v>
      </c>
      <c r="H42">
        <v>0</v>
      </c>
    </row>
    <row r="43" spans="1:8" x14ac:dyDescent="0.25">
      <c r="A43" s="37"/>
      <c r="B43" s="37"/>
      <c r="C43" s="37"/>
      <c r="D43" s="37"/>
      <c r="F43" s="52">
        <v>34</v>
      </c>
      <c r="G43">
        <v>0</v>
      </c>
      <c r="H43">
        <v>0</v>
      </c>
    </row>
    <row r="44" spans="1:8" x14ac:dyDescent="0.25">
      <c r="A44" s="37"/>
      <c r="B44" s="37"/>
      <c r="C44" s="37"/>
      <c r="D44" s="37"/>
      <c r="F44" s="52">
        <v>35</v>
      </c>
      <c r="G44">
        <v>0</v>
      </c>
      <c r="H44">
        <v>0</v>
      </c>
    </row>
    <row r="45" spans="1:8" x14ac:dyDescent="0.25">
      <c r="A45" s="37"/>
      <c r="B45" s="37"/>
      <c r="C45" s="37"/>
      <c r="D45" s="37"/>
      <c r="F45" s="52">
        <v>36</v>
      </c>
      <c r="G45">
        <v>0</v>
      </c>
      <c r="H45">
        <v>0</v>
      </c>
    </row>
    <row r="46" spans="1:8" x14ac:dyDescent="0.25">
      <c r="A46" s="37"/>
      <c r="B46" s="37"/>
      <c r="C46" s="37"/>
      <c r="D46" s="37"/>
      <c r="F46" s="52">
        <v>37</v>
      </c>
      <c r="G46">
        <v>0</v>
      </c>
      <c r="H46">
        <v>0</v>
      </c>
    </row>
    <row r="47" spans="1:8" x14ac:dyDescent="0.25">
      <c r="A47" s="37"/>
      <c r="B47" s="37"/>
      <c r="C47" s="37"/>
      <c r="D47" s="37"/>
      <c r="F47" s="52">
        <v>38</v>
      </c>
      <c r="G47">
        <v>0</v>
      </c>
      <c r="H47">
        <v>0</v>
      </c>
    </row>
    <row r="48" spans="1:8" x14ac:dyDescent="0.25">
      <c r="A48" s="37"/>
      <c r="B48" s="37"/>
      <c r="C48" s="37"/>
      <c r="D48" s="37"/>
      <c r="F48" s="52">
        <v>39</v>
      </c>
      <c r="G48">
        <v>0</v>
      </c>
      <c r="H48">
        <v>0</v>
      </c>
    </row>
    <row r="49" spans="1:8" x14ac:dyDescent="0.25">
      <c r="A49" s="37"/>
      <c r="B49" s="37"/>
      <c r="C49" s="37"/>
      <c r="D49" s="37"/>
      <c r="F49" s="52">
        <v>40</v>
      </c>
      <c r="G49">
        <v>0</v>
      </c>
      <c r="H49">
        <v>0</v>
      </c>
    </row>
    <row r="50" spans="1:8" x14ac:dyDescent="0.25">
      <c r="A50" s="37"/>
      <c r="B50" s="37"/>
      <c r="C50" s="37"/>
      <c r="D50" s="37"/>
      <c r="F50" s="52">
        <v>41</v>
      </c>
      <c r="G50">
        <v>0</v>
      </c>
      <c r="H50">
        <v>0</v>
      </c>
    </row>
    <row r="51" spans="1:8" x14ac:dyDescent="0.25">
      <c r="A51" s="37"/>
      <c r="B51" s="37"/>
      <c r="C51" s="37"/>
      <c r="D51" s="37"/>
      <c r="F51" s="52">
        <v>42</v>
      </c>
      <c r="G51">
        <v>0</v>
      </c>
      <c r="H51">
        <v>0</v>
      </c>
    </row>
    <row r="52" spans="1:8" x14ac:dyDescent="0.25">
      <c r="A52" s="37"/>
      <c r="B52" s="37"/>
      <c r="C52" s="37"/>
      <c r="D52" s="37"/>
      <c r="F52" s="52">
        <v>43</v>
      </c>
      <c r="G52">
        <v>0</v>
      </c>
      <c r="H52">
        <v>0</v>
      </c>
    </row>
    <row r="53" spans="1:8" x14ac:dyDescent="0.25">
      <c r="A53" s="37"/>
      <c r="B53" s="37"/>
      <c r="C53" s="37"/>
      <c r="D53" s="37"/>
      <c r="F53" s="52">
        <v>44</v>
      </c>
      <c r="G53">
        <v>0</v>
      </c>
      <c r="H53">
        <v>0</v>
      </c>
    </row>
    <row r="54" spans="1:8" x14ac:dyDescent="0.25">
      <c r="A54" s="37"/>
      <c r="B54" s="37"/>
      <c r="C54" s="37"/>
      <c r="D54" s="37"/>
      <c r="F54" s="52">
        <v>45</v>
      </c>
      <c r="G54">
        <v>0</v>
      </c>
      <c r="H54">
        <v>0</v>
      </c>
    </row>
    <row r="55" spans="1:8" x14ac:dyDescent="0.25">
      <c r="A55" s="37"/>
      <c r="B55" s="37"/>
      <c r="C55" s="37"/>
      <c r="D55" s="37"/>
      <c r="F55" s="52">
        <v>46</v>
      </c>
      <c r="G55">
        <v>0</v>
      </c>
      <c r="H55">
        <v>0</v>
      </c>
    </row>
    <row r="56" spans="1:8" x14ac:dyDescent="0.25">
      <c r="A56" s="37"/>
      <c r="B56" s="37"/>
      <c r="C56" s="37"/>
      <c r="D56" s="37"/>
      <c r="F56" s="52">
        <v>47</v>
      </c>
      <c r="G56">
        <v>0</v>
      </c>
      <c r="H56">
        <v>0</v>
      </c>
    </row>
    <row r="57" spans="1:8" x14ac:dyDescent="0.25">
      <c r="A57" s="37"/>
      <c r="B57" s="37"/>
      <c r="C57" s="37"/>
      <c r="D57" s="37"/>
      <c r="F57" s="52">
        <v>48</v>
      </c>
      <c r="G57">
        <v>0</v>
      </c>
      <c r="H57">
        <v>0</v>
      </c>
    </row>
    <row r="58" spans="1:8" x14ac:dyDescent="0.25">
      <c r="A58" s="37"/>
      <c r="B58" s="37"/>
      <c r="C58" s="37"/>
      <c r="D58" s="37"/>
      <c r="F58" s="52">
        <v>49</v>
      </c>
      <c r="G58">
        <v>0</v>
      </c>
      <c r="H58">
        <v>0</v>
      </c>
    </row>
    <row r="59" spans="1:8" x14ac:dyDescent="0.25">
      <c r="A59" s="37"/>
      <c r="B59" s="37"/>
      <c r="C59" s="37"/>
      <c r="D59" s="37"/>
      <c r="F59" s="52">
        <v>50</v>
      </c>
      <c r="G59">
        <v>0</v>
      </c>
      <c r="H59">
        <v>0</v>
      </c>
    </row>
    <row r="60" spans="1:8" x14ac:dyDescent="0.25">
      <c r="A60" s="15"/>
    </row>
    <row r="61" spans="1:8" x14ac:dyDescent="0.25">
      <c r="A61" s="15"/>
    </row>
  </sheetData>
  <dataValidations count="8">
    <dataValidation type="decimal" allowBlank="1" showInputMessage="1" showErrorMessage="1" prompt="Define the percent probability of the infectious period lasting x number of weeks. Column values must sum to 100 to form the probability distribution function." sqref="H10:H59">
      <formula1>0</formula1>
      <formula2>100</formula2>
    </dataValidation>
    <dataValidation type="decimal" allowBlank="1" showInputMessage="1" showErrorMessage="1" prompt="Define the percent probability of the incubation period lasting x number of weeks. Column values must sum to 100 to form the probability distribution function." sqref="G10:G59">
      <formula1>0</formula1>
      <formula2>100</formula2>
    </dataValidation>
    <dataValidation type="textLength" operator="lessThan" allowBlank="1" showInputMessage="1" showErrorMessage="1" prompt="Enter the ID of the cell where infection is seeded." sqref="A10:A59">
      <formula1>50</formula1>
    </dataValidation>
    <dataValidation type="decimal" operator="greaterThanOrEqual" allowBlank="1" showInputMessage="1" showErrorMessage="1" prompt="Enter week to seed infection." sqref="C10:C59">
      <formula1>0</formula1>
    </dataValidation>
    <dataValidation type="decimal" operator="greaterThanOrEqual" allowBlank="1" showInputMessage="1" showErrorMessage="1" prompt="Define the percent proportion of animals infected in the cell." sqref="D10:D59">
      <formula1>0</formula1>
    </dataValidation>
    <dataValidation type="decimal" operator="greaterThanOrEqual" allowBlank="1" showInputMessage="1" showErrorMessage="1" prompt="Enter year to seed infection." sqref="A60:A61 B12:B59">
      <formula1>0</formula1>
    </dataValidation>
    <dataValidation type="decimal" allowBlank="1" showInputMessage="1" showErrorMessage="1" prompt="Define the percent probability that the pathogen transmission will occur given contact." sqref="B2">
      <formula1>0</formula1>
      <formula2>100</formula2>
    </dataValidation>
    <dataValidation type="whole" allowBlank="1" showInputMessage="1" showErrorMessage="1" prompt="Define the percent probability that an infected animal will die from the disease." sqref="D3:D6 B3">
      <formula1>0</formula1>
      <formula2>100</formula2>
    </dataValidation>
  </dataValidations>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prompt="Enable reflective disease spread along border cells to increase the probability of transmission in neighbour cells.">
          <x14:formula1>
            <xm:f>ValidationRules!$A$2:$A$3</xm:f>
          </x14:formula1>
          <xm:sqref>B4</xm:sqref>
        </x14:dataValidation>
        <x14:dataValidation type="list" allowBlank="1" showInputMessage="1" showErrorMessage="1" prompt="Animals that recovery from infection gain lifelong immunity.">
          <x14:formula1>
            <xm:f>ValidationRules!$A$2:$A$3</xm:f>
          </x14:formula1>
          <xm:sqref>B5</xm:sqref>
        </x14:dataValidation>
        <x14:dataValidation type="list" allowBlank="1" showInputMessage="1" showErrorMessage="1" prompt="Animals that recover cannot become infectious again.">
          <x14:formula1>
            <xm:f>ValidationRules!$A$2:$A$3</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
  <sheetViews>
    <sheetView workbookViewId="0">
      <pane ySplit="7" topLeftCell="A8" activePane="bottomLeft" state="frozen"/>
      <selection pane="bottomLeft" activeCell="D3" sqref="D3"/>
    </sheetView>
  </sheetViews>
  <sheetFormatPr defaultRowHeight="15" x14ac:dyDescent="0.25"/>
  <cols>
    <col min="1" max="1" width="30.140625" bestFit="1" customWidth="1"/>
    <col min="2" max="2" width="30.85546875" customWidth="1"/>
  </cols>
  <sheetData>
    <row r="1" spans="1:6" x14ac:dyDescent="0.25">
      <c r="A1" s="35" t="s">
        <v>4</v>
      </c>
      <c r="B1" s="35" t="s">
        <v>0</v>
      </c>
      <c r="C1" s="47"/>
    </row>
    <row r="2" spans="1:6" x14ac:dyDescent="0.25">
      <c r="A2" s="48" t="s">
        <v>86</v>
      </c>
      <c r="B2" s="49">
        <v>416</v>
      </c>
      <c r="C2" s="47"/>
    </row>
    <row r="3" spans="1:6" x14ac:dyDescent="0.25">
      <c r="A3" s="48" t="s">
        <v>87</v>
      </c>
      <c r="B3" s="49">
        <v>416</v>
      </c>
      <c r="C3" s="47"/>
    </row>
    <row r="4" spans="1:6" x14ac:dyDescent="0.25">
      <c r="A4" s="47"/>
      <c r="B4" s="47"/>
      <c r="C4" s="47"/>
    </row>
    <row r="7" spans="1:6" x14ac:dyDescent="0.25">
      <c r="A7" s="19" t="s">
        <v>102</v>
      </c>
      <c r="B7" s="26" t="s">
        <v>94</v>
      </c>
      <c r="C7" s="19" t="s">
        <v>67</v>
      </c>
      <c r="D7" s="19" t="s">
        <v>66</v>
      </c>
      <c r="E7" s="19" t="s">
        <v>3</v>
      </c>
      <c r="F7" s="19" t="s">
        <v>89</v>
      </c>
    </row>
    <row r="8" spans="1:6" x14ac:dyDescent="0.25">
      <c r="A8" s="6"/>
      <c r="B8" s="6"/>
      <c r="C8" s="6" t="s">
        <v>104</v>
      </c>
      <c r="D8" s="6"/>
      <c r="E8" s="6"/>
      <c r="F8" s="6"/>
    </row>
    <row r="9" spans="1:6" x14ac:dyDescent="0.25">
      <c r="A9" s="6"/>
      <c r="B9" s="6"/>
      <c r="C9" s="6" t="s">
        <v>96</v>
      </c>
      <c r="D9" s="6"/>
      <c r="E9" s="6"/>
      <c r="F9" s="6"/>
    </row>
    <row r="10" spans="1:6" x14ac:dyDescent="0.25">
      <c r="A10" s="6"/>
      <c r="B10" s="6"/>
      <c r="C10" s="6" t="s">
        <v>106</v>
      </c>
      <c r="D10" s="6"/>
      <c r="E10" s="6"/>
      <c r="F10" s="6"/>
    </row>
    <row r="11" spans="1:6" x14ac:dyDescent="0.25">
      <c r="A11" s="6"/>
      <c r="B11" s="6"/>
      <c r="C11" s="6" t="s">
        <v>105</v>
      </c>
      <c r="D11" s="6"/>
      <c r="E11" s="6"/>
      <c r="F11" s="6"/>
    </row>
    <row r="12" spans="1:6" x14ac:dyDescent="0.25">
      <c r="A12" s="6"/>
      <c r="B12" s="6"/>
      <c r="C12" s="6"/>
      <c r="D12" s="6"/>
      <c r="E12" s="6"/>
      <c r="F12" s="6"/>
    </row>
    <row r="13" spans="1:6" x14ac:dyDescent="0.25">
      <c r="A13" s="6"/>
      <c r="B13" s="6"/>
      <c r="C13" s="6"/>
      <c r="D13" s="6"/>
      <c r="E13" s="6"/>
      <c r="F13" s="6"/>
    </row>
    <row r="14" spans="1:6" x14ac:dyDescent="0.25">
      <c r="A14" s="6"/>
      <c r="B14" s="6"/>
      <c r="C14" s="6"/>
      <c r="D14" s="6"/>
      <c r="E14" s="6"/>
      <c r="F14" s="6"/>
    </row>
    <row r="15" spans="1:6" x14ac:dyDescent="0.25">
      <c r="A15" s="6"/>
      <c r="B15" s="6"/>
      <c r="C15" s="6"/>
      <c r="D15" s="6"/>
      <c r="E15" s="6"/>
      <c r="F15" s="6"/>
    </row>
    <row r="16" spans="1:6" x14ac:dyDescent="0.25">
      <c r="A16" s="6"/>
      <c r="B16" s="6"/>
      <c r="C16" s="6"/>
      <c r="D16" s="6"/>
      <c r="E16" s="6"/>
      <c r="F16" s="6"/>
    </row>
    <row r="17" spans="1:6" x14ac:dyDescent="0.25">
      <c r="A17" s="6"/>
      <c r="B17" s="6"/>
      <c r="C17" s="6"/>
      <c r="D17" s="6"/>
      <c r="E17" s="6"/>
      <c r="F17" s="6"/>
    </row>
  </sheetData>
  <dataValidations count="7">
    <dataValidation type="whole" operator="greaterThanOrEqual" allowBlank="1" showInputMessage="1" showErrorMessage="1" prompt="Define the number of weeks the vaccine provides protection from the pathogen." sqref="B2">
      <formula1>0</formula1>
    </dataValidation>
    <dataValidation type="whole" operator="greaterThanOrEqual" allowBlank="1" showInputMessage="1" showErrorMessage="1" prompt="Define the number of weeks that fertility control is effective." sqref="B3">
      <formula1>0</formula1>
    </dataValidation>
    <dataValidation type="textLength" operator="lessThan" allowBlank="1" showInputMessage="1" showErrorMessage="1" prompt="Define the ID of the cell receiving the disease control." sqref="B8:B17">
      <formula1>50</formula1>
    </dataValidation>
    <dataValidation type="whole" operator="greaterThanOrEqual" allowBlank="1" showInputMessage="1" showErrorMessage="1" prompt="Define model year to apply disease control during the iteration." sqref="D8:D17">
      <formula1>0</formula1>
    </dataValidation>
    <dataValidation type="whole" operator="greaterThanOrEqual" allowBlank="1" showInputMessage="1" showErrorMessage="1" prompt="Define model week to apply disease control during the iteration." sqref="E8:E17">
      <formula1>0</formula1>
    </dataValidation>
    <dataValidation type="whole" allowBlank="1" showInputMessage="1" showErrorMessage="1" prompt="Define the proportion of the cell population receiving the disease control." sqref="F8:F17">
      <formula1>0</formula1>
      <formula2>100</formula2>
    </dataValidation>
    <dataValidation type="textLength" operator="lessThan" allowBlank="1" showInputMessage="1" showErrorMessage="1" prompt="Name the strategy to identify the disease control method." sqref="A8:A17">
      <formula1>50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operator="greaterThanOrEqual" allowBlank="1" showInputMessage="1" showErrorMessage="1" prompt="Define the type of disease control.">
          <x14:formula1>
            <xm:f>ValidationRules!$A$13:$A$16</xm:f>
          </x14:formula1>
          <xm:sqref>C8:C17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5"/>
  <sheetViews>
    <sheetView workbookViewId="0">
      <selection activeCell="E9" sqref="E9"/>
    </sheetView>
  </sheetViews>
  <sheetFormatPr defaultRowHeight="15" x14ac:dyDescent="0.25"/>
  <cols>
    <col min="1" max="1" width="30.85546875" bestFit="1" customWidth="1"/>
    <col min="2" max="2" width="24" bestFit="1" customWidth="1"/>
    <col min="3" max="3" width="7.5703125" bestFit="1" customWidth="1"/>
    <col min="4" max="4" width="30.85546875" style="15" bestFit="1" customWidth="1"/>
    <col min="5" max="5" width="13.85546875" style="15" bestFit="1" customWidth="1"/>
    <col min="6" max="6" width="7.5703125" style="15" customWidth="1"/>
    <col min="8" max="8" width="34.5703125" bestFit="1" customWidth="1"/>
    <col min="9" max="9" width="24" bestFit="1" customWidth="1"/>
    <col min="11" max="11" width="23.7109375" bestFit="1" customWidth="1"/>
  </cols>
  <sheetData>
    <row r="1" spans="1:6" s="15" customFormat="1" x14ac:dyDescent="0.25">
      <c r="A1" s="8" t="s">
        <v>109</v>
      </c>
      <c r="B1" s="35"/>
      <c r="C1" s="32"/>
      <c r="D1" s="32"/>
      <c r="E1" s="32"/>
      <c r="F1" s="32"/>
    </row>
    <row r="2" spans="1:6" x14ac:dyDescent="0.25">
      <c r="A2" s="34"/>
      <c r="B2" s="34"/>
      <c r="C2">
        <v>0</v>
      </c>
    </row>
    <row r="3" spans="1:6" x14ac:dyDescent="0.25">
      <c r="A3" s="28" t="s">
        <v>115</v>
      </c>
      <c r="B3" s="36" t="b">
        <v>0</v>
      </c>
      <c r="C3">
        <v>1</v>
      </c>
      <c r="D3" s="29" t="s">
        <v>68</v>
      </c>
      <c r="E3" s="14">
        <v>10</v>
      </c>
      <c r="F3"/>
    </row>
    <row r="4" spans="1:6" x14ac:dyDescent="0.25">
      <c r="A4" s="28" t="s">
        <v>98</v>
      </c>
      <c r="B4" s="39" t="s">
        <v>113</v>
      </c>
      <c r="C4">
        <v>2</v>
      </c>
      <c r="D4" s="29" t="s">
        <v>92</v>
      </c>
      <c r="E4" s="31" t="s">
        <v>93</v>
      </c>
      <c r="F4"/>
    </row>
    <row r="5" spans="1:6" x14ac:dyDescent="0.25">
      <c r="A5" s="37"/>
      <c r="B5" s="15"/>
      <c r="C5">
        <v>3</v>
      </c>
      <c r="D5" s="30" t="s">
        <v>64</v>
      </c>
      <c r="E5" s="14">
        <v>0</v>
      </c>
      <c r="F5"/>
    </row>
    <row r="6" spans="1:6" x14ac:dyDescent="0.25">
      <c r="A6" s="29" t="s">
        <v>101</v>
      </c>
      <c r="B6" s="44" t="str">
        <f>IF(EXACT(B3,"TRUE"),"TRUE","FALSE")</f>
        <v>FALSE</v>
      </c>
      <c r="C6">
        <v>4</v>
      </c>
      <c r="D6" s="30" t="s">
        <v>61</v>
      </c>
      <c r="E6" s="14">
        <v>0</v>
      </c>
      <c r="F6"/>
    </row>
    <row r="7" spans="1:6" x14ac:dyDescent="0.25">
      <c r="A7" s="29" t="s">
        <v>92</v>
      </c>
      <c r="B7" s="31" t="s">
        <v>65</v>
      </c>
      <c r="C7">
        <v>5</v>
      </c>
      <c r="D7" s="30" t="s">
        <v>60</v>
      </c>
      <c r="E7" s="14">
        <v>0</v>
      </c>
      <c r="F7"/>
    </row>
    <row r="8" spans="1:6" x14ac:dyDescent="0.25">
      <c r="A8" s="38" t="s">
        <v>64</v>
      </c>
      <c r="B8" s="39">
        <v>10</v>
      </c>
      <c r="C8">
        <v>6</v>
      </c>
      <c r="D8" s="30" t="s">
        <v>62</v>
      </c>
      <c r="E8" s="14">
        <v>0</v>
      </c>
      <c r="F8"/>
    </row>
    <row r="9" spans="1:6" x14ac:dyDescent="0.25">
      <c r="A9" s="38" t="s">
        <v>61</v>
      </c>
      <c r="B9" s="39">
        <v>20</v>
      </c>
      <c r="C9">
        <v>7</v>
      </c>
      <c r="D9" s="30" t="s">
        <v>63</v>
      </c>
      <c r="E9" s="14">
        <v>0</v>
      </c>
      <c r="F9"/>
    </row>
    <row r="10" spans="1:6" x14ac:dyDescent="0.25">
      <c r="A10" s="38" t="s">
        <v>60</v>
      </c>
      <c r="B10" s="39">
        <v>40</v>
      </c>
      <c r="C10">
        <v>8</v>
      </c>
    </row>
    <row r="11" spans="1:6" x14ac:dyDescent="0.25">
      <c r="A11" s="38" t="s">
        <v>62</v>
      </c>
      <c r="B11" s="39">
        <v>20</v>
      </c>
      <c r="C11">
        <v>9</v>
      </c>
      <c r="D11" s="29" t="s">
        <v>91</v>
      </c>
      <c r="E11" s="31" t="s">
        <v>69</v>
      </c>
      <c r="F11" s="31" t="s">
        <v>70</v>
      </c>
    </row>
    <row r="12" spans="1:6" x14ac:dyDescent="0.25">
      <c r="A12" s="38" t="s">
        <v>63</v>
      </c>
      <c r="B12" s="39">
        <v>10</v>
      </c>
      <c r="C12">
        <v>10</v>
      </c>
      <c r="D12" s="30">
        <v>0</v>
      </c>
      <c r="E12" s="14">
        <v>14</v>
      </c>
      <c r="F12" s="45">
        <v>14</v>
      </c>
    </row>
    <row r="13" spans="1:6" x14ac:dyDescent="0.25">
      <c r="A13" s="29" t="s">
        <v>99</v>
      </c>
      <c r="B13" s="32">
        <f>SUM(B8:B12)</f>
        <v>100</v>
      </c>
      <c r="C13">
        <v>11</v>
      </c>
      <c r="D13" s="30">
        <v>1</v>
      </c>
      <c r="E13" s="14">
        <v>12</v>
      </c>
      <c r="F13" s="45">
        <v>12</v>
      </c>
    </row>
    <row r="14" spans="1:6" x14ac:dyDescent="0.25">
      <c r="A14" s="46"/>
      <c r="B14" s="15"/>
      <c r="C14">
        <v>12</v>
      </c>
      <c r="D14" s="30">
        <v>2</v>
      </c>
      <c r="E14" s="14">
        <v>12</v>
      </c>
      <c r="F14" s="45">
        <v>12</v>
      </c>
    </row>
    <row r="15" spans="1:6" x14ac:dyDescent="0.25">
      <c r="A15" s="29" t="s">
        <v>97</v>
      </c>
      <c r="B15" s="31" t="s">
        <v>100</v>
      </c>
      <c r="C15">
        <v>13</v>
      </c>
      <c r="D15" s="30">
        <v>3</v>
      </c>
      <c r="E15" s="14">
        <v>12</v>
      </c>
      <c r="F15" s="45">
        <v>12</v>
      </c>
    </row>
    <row r="16" spans="1:6" x14ac:dyDescent="0.25">
      <c r="A16" s="32">
        <v>0</v>
      </c>
      <c r="B16" s="39" t="s">
        <v>110</v>
      </c>
      <c r="C16">
        <v>14</v>
      </c>
      <c r="D16" s="30">
        <v>4</v>
      </c>
      <c r="E16" s="14">
        <v>12</v>
      </c>
      <c r="F16" s="45">
        <v>12</v>
      </c>
    </row>
    <row r="17" spans="1:6" x14ac:dyDescent="0.25">
      <c r="A17" s="32">
        <v>1</v>
      </c>
      <c r="B17" s="39" t="s">
        <v>110</v>
      </c>
      <c r="D17" s="30">
        <v>5</v>
      </c>
      <c r="E17" s="14">
        <v>12</v>
      </c>
      <c r="F17" s="45">
        <v>12</v>
      </c>
    </row>
    <row r="18" spans="1:6" x14ac:dyDescent="0.25">
      <c r="A18" s="32">
        <v>2</v>
      </c>
      <c r="B18" s="39" t="s">
        <v>112</v>
      </c>
      <c r="D18" s="30">
        <v>6</v>
      </c>
      <c r="E18" s="14">
        <v>12</v>
      </c>
      <c r="F18" s="45">
        <v>12</v>
      </c>
    </row>
    <row r="19" spans="1:6" x14ac:dyDescent="0.25">
      <c r="A19" s="32">
        <v>3</v>
      </c>
      <c r="B19" s="39" t="s">
        <v>112</v>
      </c>
      <c r="D19" s="30">
        <v>7</v>
      </c>
      <c r="E19" s="14">
        <v>14</v>
      </c>
      <c r="F19" s="45">
        <v>14</v>
      </c>
    </row>
    <row r="20" spans="1:6" x14ac:dyDescent="0.25">
      <c r="A20" s="32">
        <v>4</v>
      </c>
      <c r="B20" s="39" t="s">
        <v>114</v>
      </c>
    </row>
    <row r="21" spans="1:6" x14ac:dyDescent="0.25">
      <c r="A21" s="32">
        <v>5</v>
      </c>
      <c r="B21" s="39" t="s">
        <v>114</v>
      </c>
    </row>
    <row r="22" spans="1:6" x14ac:dyDescent="0.25">
      <c r="A22" s="32">
        <v>6</v>
      </c>
      <c r="B22" s="39" t="s">
        <v>110</v>
      </c>
    </row>
    <row r="23" spans="1:6" x14ac:dyDescent="0.25">
      <c r="A23" s="32">
        <v>7</v>
      </c>
      <c r="B23" s="39" t="s">
        <v>110</v>
      </c>
    </row>
    <row r="24" spans="1:6" x14ac:dyDescent="0.25">
      <c r="A24" s="32">
        <v>8</v>
      </c>
      <c r="B24" s="39" t="s">
        <v>110</v>
      </c>
    </row>
    <row r="25" spans="1:6" x14ac:dyDescent="0.25">
      <c r="A25" s="32">
        <v>9</v>
      </c>
      <c r="B25" s="39" t="s">
        <v>110</v>
      </c>
    </row>
    <row r="26" spans="1:6" x14ac:dyDescent="0.25">
      <c r="A26" s="32">
        <v>10</v>
      </c>
      <c r="B26" s="39" t="s">
        <v>110</v>
      </c>
    </row>
    <row r="27" spans="1:6" x14ac:dyDescent="0.25">
      <c r="A27" s="32">
        <v>11</v>
      </c>
      <c r="B27" s="39" t="s">
        <v>110</v>
      </c>
    </row>
    <row r="28" spans="1:6" x14ac:dyDescent="0.25">
      <c r="A28" s="32">
        <v>12</v>
      </c>
      <c r="B28" s="39" t="s">
        <v>110</v>
      </c>
    </row>
    <row r="29" spans="1:6" x14ac:dyDescent="0.25">
      <c r="A29" s="32">
        <v>13</v>
      </c>
      <c r="B29" s="39" t="s">
        <v>110</v>
      </c>
    </row>
    <row r="30" spans="1:6" x14ac:dyDescent="0.25">
      <c r="A30" s="32">
        <v>14</v>
      </c>
      <c r="B30" s="39" t="s">
        <v>110</v>
      </c>
    </row>
    <row r="31" spans="1:6" x14ac:dyDescent="0.25">
      <c r="A31" s="32">
        <v>15</v>
      </c>
      <c r="B31" s="39" t="s">
        <v>110</v>
      </c>
    </row>
    <row r="32" spans="1:6" x14ac:dyDescent="0.25">
      <c r="A32" s="32">
        <v>16</v>
      </c>
      <c r="B32" s="39" t="s">
        <v>110</v>
      </c>
    </row>
    <row r="33" spans="1:2" x14ac:dyDescent="0.25">
      <c r="A33" s="32">
        <v>17</v>
      </c>
      <c r="B33" s="39" t="s">
        <v>110</v>
      </c>
    </row>
    <row r="34" spans="1:2" x14ac:dyDescent="0.25">
      <c r="A34" s="32">
        <v>18</v>
      </c>
      <c r="B34" s="39" t="s">
        <v>110</v>
      </c>
    </row>
    <row r="35" spans="1:2" x14ac:dyDescent="0.25">
      <c r="A35" s="32">
        <v>19</v>
      </c>
      <c r="B35" s="39" t="s">
        <v>110</v>
      </c>
    </row>
    <row r="36" spans="1:2" x14ac:dyDescent="0.25">
      <c r="A36" s="32">
        <v>20</v>
      </c>
      <c r="B36" s="39" t="s">
        <v>110</v>
      </c>
    </row>
    <row r="37" spans="1:2" x14ac:dyDescent="0.25">
      <c r="A37" s="32">
        <v>21</v>
      </c>
      <c r="B37" s="39" t="s">
        <v>110</v>
      </c>
    </row>
    <row r="38" spans="1:2" x14ac:dyDescent="0.25">
      <c r="A38" s="32">
        <v>22</v>
      </c>
      <c r="B38" s="39" t="s">
        <v>110</v>
      </c>
    </row>
    <row r="39" spans="1:2" x14ac:dyDescent="0.25">
      <c r="A39" s="32">
        <v>23</v>
      </c>
      <c r="B39" s="39" t="s">
        <v>110</v>
      </c>
    </row>
    <row r="40" spans="1:2" x14ac:dyDescent="0.25">
      <c r="A40" s="32">
        <v>24</v>
      </c>
      <c r="B40" s="39" t="s">
        <v>110</v>
      </c>
    </row>
    <row r="41" spans="1:2" x14ac:dyDescent="0.25">
      <c r="A41" s="32">
        <v>25</v>
      </c>
      <c r="B41" s="39" t="s">
        <v>110</v>
      </c>
    </row>
    <row r="42" spans="1:2" x14ac:dyDescent="0.25">
      <c r="A42" s="32">
        <v>26</v>
      </c>
      <c r="B42" s="39" t="s">
        <v>110</v>
      </c>
    </row>
    <row r="43" spans="1:2" x14ac:dyDescent="0.25">
      <c r="A43" s="32">
        <v>27</v>
      </c>
      <c r="B43" s="39" t="s">
        <v>110</v>
      </c>
    </row>
    <row r="44" spans="1:2" x14ac:dyDescent="0.25">
      <c r="A44" s="32">
        <v>28</v>
      </c>
      <c r="B44" s="39" t="s">
        <v>110</v>
      </c>
    </row>
    <row r="45" spans="1:2" x14ac:dyDescent="0.25">
      <c r="A45" s="32">
        <v>29</v>
      </c>
      <c r="B45" s="39" t="s">
        <v>110</v>
      </c>
    </row>
    <row r="46" spans="1:2" x14ac:dyDescent="0.25">
      <c r="A46" s="32">
        <v>30</v>
      </c>
      <c r="B46" s="39" t="s">
        <v>110</v>
      </c>
    </row>
    <row r="47" spans="1:2" x14ac:dyDescent="0.25">
      <c r="A47" s="32">
        <v>31</v>
      </c>
      <c r="B47" s="39" t="s">
        <v>110</v>
      </c>
    </row>
    <row r="48" spans="1:2" x14ac:dyDescent="0.25">
      <c r="A48" s="32">
        <v>32</v>
      </c>
      <c r="B48" s="39" t="s">
        <v>110</v>
      </c>
    </row>
    <row r="49" spans="1:2" x14ac:dyDescent="0.25">
      <c r="A49" s="32">
        <v>33</v>
      </c>
      <c r="B49" s="39" t="s">
        <v>110</v>
      </c>
    </row>
    <row r="50" spans="1:2" x14ac:dyDescent="0.25">
      <c r="A50" s="32">
        <v>34</v>
      </c>
      <c r="B50" s="39" t="s">
        <v>110</v>
      </c>
    </row>
    <row r="51" spans="1:2" x14ac:dyDescent="0.25">
      <c r="A51" s="32">
        <v>35</v>
      </c>
      <c r="B51" s="39" t="s">
        <v>110</v>
      </c>
    </row>
    <row r="52" spans="1:2" x14ac:dyDescent="0.25">
      <c r="A52" s="32">
        <v>36</v>
      </c>
      <c r="B52" s="39" t="s">
        <v>110</v>
      </c>
    </row>
    <row r="53" spans="1:2" x14ac:dyDescent="0.25">
      <c r="A53" s="32">
        <v>37</v>
      </c>
      <c r="B53" s="39" t="s">
        <v>110</v>
      </c>
    </row>
    <row r="54" spans="1:2" x14ac:dyDescent="0.25">
      <c r="A54" s="32">
        <v>38</v>
      </c>
      <c r="B54" s="39" t="s">
        <v>110</v>
      </c>
    </row>
    <row r="55" spans="1:2" x14ac:dyDescent="0.25">
      <c r="A55" s="32">
        <v>39</v>
      </c>
      <c r="B55" s="39" t="s">
        <v>110</v>
      </c>
    </row>
    <row r="56" spans="1:2" x14ac:dyDescent="0.25">
      <c r="A56" s="32">
        <v>40</v>
      </c>
      <c r="B56" s="39" t="s">
        <v>110</v>
      </c>
    </row>
    <row r="57" spans="1:2" x14ac:dyDescent="0.25">
      <c r="A57" s="32">
        <v>41</v>
      </c>
      <c r="B57" s="39" t="s">
        <v>110</v>
      </c>
    </row>
    <row r="58" spans="1:2" x14ac:dyDescent="0.25">
      <c r="A58" s="32">
        <v>42</v>
      </c>
      <c r="B58" s="39" t="s">
        <v>110</v>
      </c>
    </row>
    <row r="59" spans="1:2" x14ac:dyDescent="0.25">
      <c r="A59" s="32">
        <v>43</v>
      </c>
      <c r="B59" s="39" t="s">
        <v>110</v>
      </c>
    </row>
    <row r="60" spans="1:2" x14ac:dyDescent="0.25">
      <c r="A60" s="32">
        <v>44</v>
      </c>
      <c r="B60" s="39" t="s">
        <v>110</v>
      </c>
    </row>
    <row r="61" spans="1:2" x14ac:dyDescent="0.25">
      <c r="A61" s="32">
        <v>45</v>
      </c>
      <c r="B61" s="39" t="s">
        <v>110</v>
      </c>
    </row>
    <row r="62" spans="1:2" x14ac:dyDescent="0.25">
      <c r="A62" s="32">
        <v>46</v>
      </c>
      <c r="B62" s="39" t="s">
        <v>110</v>
      </c>
    </row>
    <row r="63" spans="1:2" x14ac:dyDescent="0.25">
      <c r="A63" s="32">
        <v>47</v>
      </c>
      <c r="B63" s="39" t="s">
        <v>110</v>
      </c>
    </row>
    <row r="64" spans="1:2" x14ac:dyDescent="0.25">
      <c r="A64" s="32">
        <v>48</v>
      </c>
      <c r="B64" s="39" t="s">
        <v>110</v>
      </c>
    </row>
    <row r="65" spans="1:2" x14ac:dyDescent="0.25">
      <c r="A65" s="32">
        <v>49</v>
      </c>
      <c r="B65" s="39" t="s">
        <v>110</v>
      </c>
    </row>
    <row r="66" spans="1:2" x14ac:dyDescent="0.25">
      <c r="A66" s="32">
        <v>50</v>
      </c>
      <c r="B66" s="39" t="s">
        <v>110</v>
      </c>
    </row>
    <row r="67" spans="1:2" x14ac:dyDescent="0.25">
      <c r="A67" s="32">
        <v>51</v>
      </c>
      <c r="B67" s="39" t="s">
        <v>110</v>
      </c>
    </row>
    <row r="68" spans="1:2" x14ac:dyDescent="0.25">
      <c r="A68" s="32">
        <v>52</v>
      </c>
      <c r="B68" s="39" t="s">
        <v>110</v>
      </c>
    </row>
    <row r="69" spans="1:2" x14ac:dyDescent="0.25">
      <c r="A69" s="32">
        <v>53</v>
      </c>
      <c r="B69" s="39" t="s">
        <v>110</v>
      </c>
    </row>
    <row r="70" spans="1:2" x14ac:dyDescent="0.25">
      <c r="A70" s="32">
        <v>54</v>
      </c>
      <c r="B70" s="39" t="s">
        <v>110</v>
      </c>
    </row>
    <row r="71" spans="1:2" x14ac:dyDescent="0.25">
      <c r="A71" s="32">
        <v>55</v>
      </c>
      <c r="B71" s="39" t="s">
        <v>110</v>
      </c>
    </row>
    <row r="72" spans="1:2" x14ac:dyDescent="0.25">
      <c r="A72" s="32">
        <v>56</v>
      </c>
      <c r="B72" s="39" t="s">
        <v>110</v>
      </c>
    </row>
    <row r="73" spans="1:2" x14ac:dyDescent="0.25">
      <c r="A73" s="32">
        <v>57</v>
      </c>
      <c r="B73" s="39" t="s">
        <v>110</v>
      </c>
    </row>
    <row r="74" spans="1:2" x14ac:dyDescent="0.25">
      <c r="A74" s="32">
        <v>58</v>
      </c>
      <c r="B74" s="39" t="s">
        <v>110</v>
      </c>
    </row>
    <row r="75" spans="1:2" x14ac:dyDescent="0.25">
      <c r="A75" s="32">
        <v>59</v>
      </c>
      <c r="B75" s="39" t="s">
        <v>110</v>
      </c>
    </row>
    <row r="76" spans="1:2" x14ac:dyDescent="0.25">
      <c r="A76" s="32">
        <v>60</v>
      </c>
      <c r="B76" s="39" t="s">
        <v>110</v>
      </c>
    </row>
    <row r="77" spans="1:2" x14ac:dyDescent="0.25">
      <c r="A77" s="32">
        <v>61</v>
      </c>
      <c r="B77" s="39" t="s">
        <v>110</v>
      </c>
    </row>
    <row r="78" spans="1:2" x14ac:dyDescent="0.25">
      <c r="A78" s="32">
        <v>62</v>
      </c>
      <c r="B78" s="39" t="s">
        <v>110</v>
      </c>
    </row>
    <row r="79" spans="1:2" x14ac:dyDescent="0.25">
      <c r="A79" s="32">
        <v>63</v>
      </c>
      <c r="B79" s="39" t="s">
        <v>110</v>
      </c>
    </row>
    <row r="80" spans="1:2" x14ac:dyDescent="0.25">
      <c r="A80" s="32">
        <v>64</v>
      </c>
      <c r="B80" s="39" t="s">
        <v>110</v>
      </c>
    </row>
    <row r="81" spans="1:2" x14ac:dyDescent="0.25">
      <c r="A81" s="32">
        <v>65</v>
      </c>
      <c r="B81" s="39" t="s">
        <v>110</v>
      </c>
    </row>
    <row r="82" spans="1:2" x14ac:dyDescent="0.25">
      <c r="A82" s="32">
        <v>66</v>
      </c>
      <c r="B82" s="39" t="s">
        <v>110</v>
      </c>
    </row>
    <row r="83" spans="1:2" x14ac:dyDescent="0.25">
      <c r="A83" s="32">
        <v>67</v>
      </c>
      <c r="B83" s="39" t="s">
        <v>110</v>
      </c>
    </row>
    <row r="84" spans="1:2" x14ac:dyDescent="0.25">
      <c r="A84" s="32">
        <v>68</v>
      </c>
      <c r="B84" s="39" t="s">
        <v>110</v>
      </c>
    </row>
    <row r="85" spans="1:2" x14ac:dyDescent="0.25">
      <c r="A85" s="32">
        <v>69</v>
      </c>
      <c r="B85" s="39" t="s">
        <v>110</v>
      </c>
    </row>
    <row r="86" spans="1:2" x14ac:dyDescent="0.25">
      <c r="A86" s="32">
        <v>70</v>
      </c>
      <c r="B86" s="39" t="s">
        <v>110</v>
      </c>
    </row>
    <row r="87" spans="1:2" x14ac:dyDescent="0.25">
      <c r="A87" s="32">
        <v>71</v>
      </c>
      <c r="B87" s="39" t="s">
        <v>110</v>
      </c>
    </row>
    <row r="88" spans="1:2" x14ac:dyDescent="0.25">
      <c r="A88" s="32">
        <v>72</v>
      </c>
      <c r="B88" s="39" t="s">
        <v>110</v>
      </c>
    </row>
    <row r="89" spans="1:2" x14ac:dyDescent="0.25">
      <c r="A89" s="32">
        <v>73</v>
      </c>
      <c r="B89" s="39" t="s">
        <v>110</v>
      </c>
    </row>
    <row r="90" spans="1:2" x14ac:dyDescent="0.25">
      <c r="A90" s="32">
        <v>74</v>
      </c>
      <c r="B90" s="39" t="s">
        <v>110</v>
      </c>
    </row>
    <row r="91" spans="1:2" x14ac:dyDescent="0.25">
      <c r="A91" s="32">
        <v>75</v>
      </c>
      <c r="B91" s="39" t="s">
        <v>110</v>
      </c>
    </row>
    <row r="92" spans="1:2" x14ac:dyDescent="0.25">
      <c r="A92" s="32">
        <v>76</v>
      </c>
      <c r="B92" s="39" t="s">
        <v>110</v>
      </c>
    </row>
    <row r="93" spans="1:2" x14ac:dyDescent="0.25">
      <c r="A93" s="32">
        <v>77</v>
      </c>
      <c r="B93" s="39" t="s">
        <v>110</v>
      </c>
    </row>
    <row r="94" spans="1:2" x14ac:dyDescent="0.25">
      <c r="A94" s="32">
        <v>78</v>
      </c>
      <c r="B94" s="39" t="s">
        <v>110</v>
      </c>
    </row>
    <row r="95" spans="1:2" x14ac:dyDescent="0.25">
      <c r="A95" s="32">
        <v>79</v>
      </c>
      <c r="B95" s="39" t="s">
        <v>110</v>
      </c>
    </row>
    <row r="96" spans="1:2" x14ac:dyDescent="0.25">
      <c r="A96" s="32">
        <v>80</v>
      </c>
      <c r="B96" s="39" t="s">
        <v>110</v>
      </c>
    </row>
    <row r="97" spans="1:2" x14ac:dyDescent="0.25">
      <c r="A97" s="32">
        <v>81</v>
      </c>
      <c r="B97" s="39" t="s">
        <v>110</v>
      </c>
    </row>
    <row r="98" spans="1:2" x14ac:dyDescent="0.25">
      <c r="A98" s="32">
        <v>82</v>
      </c>
      <c r="B98" s="39" t="s">
        <v>110</v>
      </c>
    </row>
    <row r="99" spans="1:2" x14ac:dyDescent="0.25">
      <c r="A99" s="32">
        <v>83</v>
      </c>
      <c r="B99" s="39" t="s">
        <v>110</v>
      </c>
    </row>
    <row r="100" spans="1:2" x14ac:dyDescent="0.25">
      <c r="A100" s="32">
        <v>84</v>
      </c>
      <c r="B100" s="39" t="s">
        <v>110</v>
      </c>
    </row>
    <row r="101" spans="1:2" x14ac:dyDescent="0.25">
      <c r="A101" s="32">
        <v>85</v>
      </c>
      <c r="B101" s="39" t="s">
        <v>110</v>
      </c>
    </row>
    <row r="102" spans="1:2" x14ac:dyDescent="0.25">
      <c r="A102" s="32">
        <v>86</v>
      </c>
      <c r="B102" s="39" t="s">
        <v>110</v>
      </c>
    </row>
    <row r="103" spans="1:2" x14ac:dyDescent="0.25">
      <c r="A103" s="32">
        <v>87</v>
      </c>
      <c r="B103" s="39" t="s">
        <v>110</v>
      </c>
    </row>
    <row r="104" spans="1:2" x14ac:dyDescent="0.25">
      <c r="A104" s="32">
        <v>88</v>
      </c>
      <c r="B104" s="39" t="s">
        <v>110</v>
      </c>
    </row>
    <row r="105" spans="1:2" x14ac:dyDescent="0.25">
      <c r="A105" s="32">
        <v>89</v>
      </c>
      <c r="B105" s="39" t="s">
        <v>110</v>
      </c>
    </row>
    <row r="106" spans="1:2" x14ac:dyDescent="0.25">
      <c r="A106" s="32">
        <v>90</v>
      </c>
      <c r="B106" s="39" t="s">
        <v>110</v>
      </c>
    </row>
    <row r="107" spans="1:2" x14ac:dyDescent="0.25">
      <c r="A107" s="32">
        <v>91</v>
      </c>
      <c r="B107" s="39" t="s">
        <v>110</v>
      </c>
    </row>
    <row r="108" spans="1:2" x14ac:dyDescent="0.25">
      <c r="A108" s="32">
        <v>92</v>
      </c>
      <c r="B108" s="39" t="s">
        <v>110</v>
      </c>
    </row>
    <row r="109" spans="1:2" x14ac:dyDescent="0.25">
      <c r="A109" s="32">
        <v>93</v>
      </c>
      <c r="B109" s="39" t="s">
        <v>110</v>
      </c>
    </row>
    <row r="110" spans="1:2" x14ac:dyDescent="0.25">
      <c r="A110" s="32">
        <v>94</v>
      </c>
      <c r="B110" s="39" t="s">
        <v>110</v>
      </c>
    </row>
    <row r="111" spans="1:2" x14ac:dyDescent="0.25">
      <c r="A111" s="32">
        <v>95</v>
      </c>
      <c r="B111" s="39" t="s">
        <v>110</v>
      </c>
    </row>
    <row r="112" spans="1:2" x14ac:dyDescent="0.25">
      <c r="A112" s="32">
        <v>96</v>
      </c>
      <c r="B112" s="39" t="s">
        <v>110</v>
      </c>
    </row>
    <row r="113" spans="1:2" x14ac:dyDescent="0.25">
      <c r="A113" s="32">
        <v>97</v>
      </c>
      <c r="B113" s="39" t="s">
        <v>110</v>
      </c>
    </row>
    <row r="114" spans="1:2" x14ac:dyDescent="0.25">
      <c r="A114" s="32">
        <v>98</v>
      </c>
      <c r="B114" s="39" t="s">
        <v>110</v>
      </c>
    </row>
    <row r="115" spans="1:2" x14ac:dyDescent="0.25">
      <c r="A115" s="32">
        <v>99</v>
      </c>
      <c r="B115" s="39" t="s">
        <v>110</v>
      </c>
    </row>
    <row r="116" spans="1:2" x14ac:dyDescent="0.25">
      <c r="A116" s="32">
        <v>100</v>
      </c>
      <c r="B116" s="39" t="s">
        <v>110</v>
      </c>
    </row>
    <row r="117" spans="1:2" x14ac:dyDescent="0.25">
      <c r="A117" s="32">
        <v>101</v>
      </c>
      <c r="B117" s="39" t="s">
        <v>110</v>
      </c>
    </row>
    <row r="118" spans="1:2" x14ac:dyDescent="0.25">
      <c r="A118" s="32">
        <v>102</v>
      </c>
      <c r="B118" s="39" t="s">
        <v>110</v>
      </c>
    </row>
    <row r="119" spans="1:2" x14ac:dyDescent="0.25">
      <c r="A119" s="32">
        <v>103</v>
      </c>
      <c r="B119" s="39" t="s">
        <v>110</v>
      </c>
    </row>
    <row r="120" spans="1:2" x14ac:dyDescent="0.25">
      <c r="A120" s="32">
        <v>104</v>
      </c>
      <c r="B120" s="39" t="s">
        <v>110</v>
      </c>
    </row>
    <row r="121" spans="1:2" x14ac:dyDescent="0.25">
      <c r="A121" s="32">
        <v>105</v>
      </c>
      <c r="B121" s="39" t="s">
        <v>110</v>
      </c>
    </row>
    <row r="122" spans="1:2" x14ac:dyDescent="0.25">
      <c r="A122" s="32">
        <v>106</v>
      </c>
      <c r="B122" s="39" t="s">
        <v>110</v>
      </c>
    </row>
    <row r="123" spans="1:2" x14ac:dyDescent="0.25">
      <c r="A123" s="32">
        <v>107</v>
      </c>
      <c r="B123" s="39" t="s">
        <v>110</v>
      </c>
    </row>
    <row r="124" spans="1:2" x14ac:dyDescent="0.25">
      <c r="A124" s="32">
        <v>108</v>
      </c>
      <c r="B124" s="39" t="s">
        <v>110</v>
      </c>
    </row>
    <row r="125" spans="1:2" x14ac:dyDescent="0.25">
      <c r="A125" s="32">
        <v>109</v>
      </c>
      <c r="B125" s="39" t="s">
        <v>110</v>
      </c>
    </row>
    <row r="126" spans="1:2" x14ac:dyDescent="0.25">
      <c r="A126" s="32">
        <v>110</v>
      </c>
      <c r="B126" s="39" t="s">
        <v>110</v>
      </c>
    </row>
    <row r="127" spans="1:2" x14ac:dyDescent="0.25">
      <c r="A127" s="32">
        <v>111</v>
      </c>
      <c r="B127" s="39" t="s">
        <v>110</v>
      </c>
    </row>
    <row r="128" spans="1:2" x14ac:dyDescent="0.25">
      <c r="A128" s="32">
        <v>112</v>
      </c>
      <c r="B128" s="39" t="s">
        <v>110</v>
      </c>
    </row>
    <row r="129" spans="1:2" x14ac:dyDescent="0.25">
      <c r="A129" s="32">
        <v>113</v>
      </c>
      <c r="B129" s="39" t="s">
        <v>110</v>
      </c>
    </row>
    <row r="130" spans="1:2" x14ac:dyDescent="0.25">
      <c r="A130" s="32">
        <v>114</v>
      </c>
      <c r="B130" s="39" t="s">
        <v>110</v>
      </c>
    </row>
    <row r="131" spans="1:2" x14ac:dyDescent="0.25">
      <c r="A131" s="32">
        <v>115</v>
      </c>
      <c r="B131" s="39" t="s">
        <v>110</v>
      </c>
    </row>
    <row r="132" spans="1:2" x14ac:dyDescent="0.25">
      <c r="A132" s="32">
        <v>116</v>
      </c>
      <c r="B132" s="39" t="s">
        <v>110</v>
      </c>
    </row>
    <row r="133" spans="1:2" x14ac:dyDescent="0.25">
      <c r="A133" s="32">
        <v>117</v>
      </c>
      <c r="B133" s="39" t="s">
        <v>110</v>
      </c>
    </row>
    <row r="134" spans="1:2" x14ac:dyDescent="0.25">
      <c r="A134" s="32">
        <v>118</v>
      </c>
      <c r="B134" s="39" t="s">
        <v>110</v>
      </c>
    </row>
    <row r="135" spans="1:2" x14ac:dyDescent="0.25">
      <c r="A135" s="32">
        <v>119</v>
      </c>
      <c r="B135" s="39" t="s">
        <v>110</v>
      </c>
    </row>
    <row r="136" spans="1:2" x14ac:dyDescent="0.25">
      <c r="A136" s="32">
        <v>120</v>
      </c>
      <c r="B136" s="39" t="s">
        <v>110</v>
      </c>
    </row>
    <row r="137" spans="1:2" x14ac:dyDescent="0.25">
      <c r="A137" s="32">
        <v>121</v>
      </c>
      <c r="B137" s="39" t="s">
        <v>110</v>
      </c>
    </row>
    <row r="138" spans="1:2" x14ac:dyDescent="0.25">
      <c r="A138" s="32">
        <v>122</v>
      </c>
      <c r="B138" s="39" t="s">
        <v>110</v>
      </c>
    </row>
    <row r="139" spans="1:2" x14ac:dyDescent="0.25">
      <c r="A139" s="32">
        <v>123</v>
      </c>
      <c r="B139" s="39" t="s">
        <v>110</v>
      </c>
    </row>
    <row r="140" spans="1:2" x14ac:dyDescent="0.25">
      <c r="A140" s="32">
        <v>124</v>
      </c>
      <c r="B140" s="39" t="s">
        <v>110</v>
      </c>
    </row>
    <row r="141" spans="1:2" x14ac:dyDescent="0.25">
      <c r="A141" s="32">
        <v>125</v>
      </c>
      <c r="B141" s="39" t="s">
        <v>110</v>
      </c>
    </row>
    <row r="142" spans="1:2" x14ac:dyDescent="0.25">
      <c r="A142" s="32">
        <v>126</v>
      </c>
      <c r="B142" s="39" t="s">
        <v>110</v>
      </c>
    </row>
    <row r="143" spans="1:2" x14ac:dyDescent="0.25">
      <c r="A143" s="32">
        <v>127</v>
      </c>
      <c r="B143" s="39" t="s">
        <v>110</v>
      </c>
    </row>
    <row r="144" spans="1:2" x14ac:dyDescent="0.25">
      <c r="A144" s="32">
        <v>128</v>
      </c>
      <c r="B144" s="39" t="s">
        <v>110</v>
      </c>
    </row>
    <row r="145" spans="1:2" x14ac:dyDescent="0.25">
      <c r="A145" s="32">
        <v>129</v>
      </c>
      <c r="B145" s="39" t="s">
        <v>110</v>
      </c>
    </row>
    <row r="146" spans="1:2" x14ac:dyDescent="0.25">
      <c r="A146" s="32">
        <v>130</v>
      </c>
      <c r="B146" s="39" t="s">
        <v>110</v>
      </c>
    </row>
    <row r="147" spans="1:2" x14ac:dyDescent="0.25">
      <c r="A147" s="32">
        <v>131</v>
      </c>
      <c r="B147" s="39" t="s">
        <v>110</v>
      </c>
    </row>
    <row r="148" spans="1:2" x14ac:dyDescent="0.25">
      <c r="A148" s="32">
        <v>132</v>
      </c>
      <c r="B148" s="39" t="s">
        <v>110</v>
      </c>
    </row>
    <row r="149" spans="1:2" x14ac:dyDescent="0.25">
      <c r="A149" s="32">
        <v>133</v>
      </c>
      <c r="B149" s="39" t="s">
        <v>110</v>
      </c>
    </row>
    <row r="150" spans="1:2" x14ac:dyDescent="0.25">
      <c r="A150" s="32">
        <v>134</v>
      </c>
      <c r="B150" s="39" t="s">
        <v>110</v>
      </c>
    </row>
    <row r="151" spans="1:2" x14ac:dyDescent="0.25">
      <c r="A151" s="32">
        <v>135</v>
      </c>
      <c r="B151" s="39" t="s">
        <v>110</v>
      </c>
    </row>
    <row r="152" spans="1:2" x14ac:dyDescent="0.25">
      <c r="A152" s="32">
        <v>136</v>
      </c>
      <c r="B152" s="39" t="s">
        <v>110</v>
      </c>
    </row>
    <row r="153" spans="1:2" x14ac:dyDescent="0.25">
      <c r="A153" s="32">
        <v>137</v>
      </c>
      <c r="B153" s="39" t="s">
        <v>110</v>
      </c>
    </row>
    <row r="154" spans="1:2" x14ac:dyDescent="0.25">
      <c r="A154" s="32">
        <v>138</v>
      </c>
      <c r="B154" s="39" t="s">
        <v>110</v>
      </c>
    </row>
    <row r="155" spans="1:2" x14ac:dyDescent="0.25">
      <c r="A155" s="32">
        <v>139</v>
      </c>
      <c r="B155" s="39" t="s">
        <v>110</v>
      </c>
    </row>
    <row r="156" spans="1:2" x14ac:dyDescent="0.25">
      <c r="A156" s="32">
        <v>140</v>
      </c>
      <c r="B156" s="39" t="s">
        <v>110</v>
      </c>
    </row>
    <row r="157" spans="1:2" x14ac:dyDescent="0.25">
      <c r="A157" s="32">
        <v>141</v>
      </c>
      <c r="B157" s="39" t="s">
        <v>110</v>
      </c>
    </row>
    <row r="158" spans="1:2" x14ac:dyDescent="0.25">
      <c r="A158" s="32">
        <v>142</v>
      </c>
      <c r="B158" s="39" t="s">
        <v>110</v>
      </c>
    </row>
    <row r="159" spans="1:2" x14ac:dyDescent="0.25">
      <c r="A159" s="32">
        <v>143</v>
      </c>
      <c r="B159" s="39" t="s">
        <v>110</v>
      </c>
    </row>
    <row r="160" spans="1:2" x14ac:dyDescent="0.25">
      <c r="A160" s="32">
        <v>144</v>
      </c>
      <c r="B160" s="39" t="s">
        <v>110</v>
      </c>
    </row>
    <row r="161" spans="1:2" x14ac:dyDescent="0.25">
      <c r="A161" s="32">
        <v>145</v>
      </c>
      <c r="B161" s="39" t="s">
        <v>110</v>
      </c>
    </row>
    <row r="162" spans="1:2" x14ac:dyDescent="0.25">
      <c r="A162" s="32">
        <v>146</v>
      </c>
      <c r="B162" s="39" t="s">
        <v>110</v>
      </c>
    </row>
    <row r="163" spans="1:2" x14ac:dyDescent="0.25">
      <c r="A163" s="32">
        <v>147</v>
      </c>
      <c r="B163" s="39" t="s">
        <v>110</v>
      </c>
    </row>
    <row r="164" spans="1:2" x14ac:dyDescent="0.25">
      <c r="A164" s="32">
        <v>148</v>
      </c>
      <c r="B164" s="39" t="s">
        <v>110</v>
      </c>
    </row>
    <row r="165" spans="1:2" x14ac:dyDescent="0.25">
      <c r="A165" s="32">
        <v>149</v>
      </c>
      <c r="B165" s="39" t="s">
        <v>110</v>
      </c>
    </row>
    <row r="166" spans="1:2" x14ac:dyDescent="0.25">
      <c r="A166" s="32">
        <v>150</v>
      </c>
      <c r="B166" s="39" t="s">
        <v>110</v>
      </c>
    </row>
    <row r="167" spans="1:2" x14ac:dyDescent="0.25">
      <c r="A167" s="32">
        <v>151</v>
      </c>
      <c r="B167" s="39" t="s">
        <v>110</v>
      </c>
    </row>
    <row r="168" spans="1:2" x14ac:dyDescent="0.25">
      <c r="A168" s="32">
        <v>152</v>
      </c>
      <c r="B168" s="39" t="s">
        <v>110</v>
      </c>
    </row>
    <row r="169" spans="1:2" x14ac:dyDescent="0.25">
      <c r="A169" s="32">
        <v>153</v>
      </c>
      <c r="B169" s="39" t="s">
        <v>110</v>
      </c>
    </row>
    <row r="170" spans="1:2" x14ac:dyDescent="0.25">
      <c r="A170" s="32">
        <v>154</v>
      </c>
      <c r="B170" s="39" t="s">
        <v>110</v>
      </c>
    </row>
    <row r="171" spans="1:2" x14ac:dyDescent="0.25">
      <c r="A171" s="32">
        <v>155</v>
      </c>
      <c r="B171" s="39" t="s">
        <v>110</v>
      </c>
    </row>
    <row r="172" spans="1:2" x14ac:dyDescent="0.25">
      <c r="A172" s="32">
        <v>156</v>
      </c>
      <c r="B172" s="39" t="s">
        <v>110</v>
      </c>
    </row>
    <row r="173" spans="1:2" x14ac:dyDescent="0.25">
      <c r="A173" s="32">
        <v>157</v>
      </c>
      <c r="B173" s="39" t="s">
        <v>110</v>
      </c>
    </row>
    <row r="174" spans="1:2" x14ac:dyDescent="0.25">
      <c r="A174" s="32">
        <v>158</v>
      </c>
      <c r="B174" s="39" t="s">
        <v>110</v>
      </c>
    </row>
    <row r="175" spans="1:2" x14ac:dyDescent="0.25">
      <c r="A175" s="32">
        <v>159</v>
      </c>
      <c r="B175" s="39" t="s">
        <v>110</v>
      </c>
    </row>
    <row r="176" spans="1:2" x14ac:dyDescent="0.25">
      <c r="A176" s="32">
        <v>160</v>
      </c>
      <c r="B176" s="39" t="s">
        <v>110</v>
      </c>
    </row>
    <row r="177" spans="1:2" x14ac:dyDescent="0.25">
      <c r="A177" s="32">
        <v>161</v>
      </c>
      <c r="B177" s="39" t="s">
        <v>110</v>
      </c>
    </row>
    <row r="178" spans="1:2" x14ac:dyDescent="0.25">
      <c r="A178" s="32">
        <v>162</v>
      </c>
      <c r="B178" s="39" t="s">
        <v>110</v>
      </c>
    </row>
    <row r="179" spans="1:2" x14ac:dyDescent="0.25">
      <c r="A179" s="32">
        <v>163</v>
      </c>
      <c r="B179" s="39" t="s">
        <v>110</v>
      </c>
    </row>
    <row r="180" spans="1:2" x14ac:dyDescent="0.25">
      <c r="A180" s="32">
        <v>164</v>
      </c>
      <c r="B180" s="39" t="s">
        <v>110</v>
      </c>
    </row>
    <row r="181" spans="1:2" x14ac:dyDescent="0.25">
      <c r="A181" s="32">
        <v>165</v>
      </c>
      <c r="B181" s="39" t="s">
        <v>110</v>
      </c>
    </row>
    <row r="182" spans="1:2" x14ac:dyDescent="0.25">
      <c r="A182" s="32">
        <v>166</v>
      </c>
      <c r="B182" s="39" t="s">
        <v>110</v>
      </c>
    </row>
    <row r="183" spans="1:2" x14ac:dyDescent="0.25">
      <c r="A183" s="32">
        <v>167</v>
      </c>
      <c r="B183" s="39" t="s">
        <v>110</v>
      </c>
    </row>
    <row r="184" spans="1:2" x14ac:dyDescent="0.25">
      <c r="A184" s="32">
        <v>168</v>
      </c>
      <c r="B184" s="39" t="s">
        <v>110</v>
      </c>
    </row>
    <row r="185" spans="1:2" x14ac:dyDescent="0.25">
      <c r="A185" s="32">
        <v>169</v>
      </c>
      <c r="B185" s="39" t="s">
        <v>110</v>
      </c>
    </row>
    <row r="186" spans="1:2" x14ac:dyDescent="0.25">
      <c r="A186" s="32">
        <v>170</v>
      </c>
      <c r="B186" s="39" t="s">
        <v>110</v>
      </c>
    </row>
    <row r="187" spans="1:2" x14ac:dyDescent="0.25">
      <c r="A187" s="32">
        <v>171</v>
      </c>
      <c r="B187" s="39" t="s">
        <v>110</v>
      </c>
    </row>
    <row r="188" spans="1:2" x14ac:dyDescent="0.25">
      <c r="A188" s="32">
        <v>172</v>
      </c>
      <c r="B188" s="39" t="s">
        <v>110</v>
      </c>
    </row>
    <row r="189" spans="1:2" x14ac:dyDescent="0.25">
      <c r="A189" s="32">
        <v>173</v>
      </c>
      <c r="B189" s="39" t="s">
        <v>110</v>
      </c>
    </row>
    <row r="190" spans="1:2" x14ac:dyDescent="0.25">
      <c r="A190" s="32">
        <v>174</v>
      </c>
      <c r="B190" s="39" t="s">
        <v>110</v>
      </c>
    </row>
    <row r="191" spans="1:2" x14ac:dyDescent="0.25">
      <c r="A191" s="32">
        <v>175</v>
      </c>
      <c r="B191" s="39" t="s">
        <v>110</v>
      </c>
    </row>
    <row r="192" spans="1:2" x14ac:dyDescent="0.25">
      <c r="A192" s="32">
        <v>176</v>
      </c>
      <c r="B192" s="39" t="s">
        <v>110</v>
      </c>
    </row>
    <row r="193" spans="1:2" x14ac:dyDescent="0.25">
      <c r="A193" s="32">
        <v>177</v>
      </c>
      <c r="B193" s="39" t="s">
        <v>110</v>
      </c>
    </row>
    <row r="194" spans="1:2" x14ac:dyDescent="0.25">
      <c r="A194" s="32">
        <v>178</v>
      </c>
      <c r="B194" s="39" t="s">
        <v>110</v>
      </c>
    </row>
    <row r="195" spans="1:2" x14ac:dyDescent="0.25">
      <c r="A195" s="32">
        <v>179</v>
      </c>
      <c r="B195" s="39" t="s">
        <v>110</v>
      </c>
    </row>
    <row r="196" spans="1:2" x14ac:dyDescent="0.25">
      <c r="A196" s="32">
        <v>180</v>
      </c>
      <c r="B196" s="39" t="s">
        <v>110</v>
      </c>
    </row>
    <row r="197" spans="1:2" x14ac:dyDescent="0.25">
      <c r="A197" s="32">
        <v>181</v>
      </c>
      <c r="B197" s="39" t="s">
        <v>110</v>
      </c>
    </row>
    <row r="198" spans="1:2" x14ac:dyDescent="0.25">
      <c r="A198" s="32">
        <v>182</v>
      </c>
      <c r="B198" s="39" t="s">
        <v>110</v>
      </c>
    </row>
    <row r="199" spans="1:2" x14ac:dyDescent="0.25">
      <c r="A199" s="32">
        <v>183</v>
      </c>
      <c r="B199" s="39" t="s">
        <v>110</v>
      </c>
    </row>
    <row r="200" spans="1:2" x14ac:dyDescent="0.25">
      <c r="A200" s="32">
        <v>184</v>
      </c>
      <c r="B200" s="39" t="s">
        <v>110</v>
      </c>
    </row>
    <row r="201" spans="1:2" x14ac:dyDescent="0.25">
      <c r="A201" s="32">
        <v>185</v>
      </c>
      <c r="B201" s="39" t="s">
        <v>110</v>
      </c>
    </row>
    <row r="202" spans="1:2" x14ac:dyDescent="0.25">
      <c r="A202" s="32">
        <v>186</v>
      </c>
      <c r="B202" s="39" t="s">
        <v>110</v>
      </c>
    </row>
    <row r="203" spans="1:2" x14ac:dyDescent="0.25">
      <c r="A203" s="32">
        <v>187</v>
      </c>
      <c r="B203" s="39" t="s">
        <v>110</v>
      </c>
    </row>
    <row r="204" spans="1:2" x14ac:dyDescent="0.25">
      <c r="A204" s="32">
        <v>188</v>
      </c>
      <c r="B204" s="39" t="s">
        <v>110</v>
      </c>
    </row>
    <row r="205" spans="1:2" x14ac:dyDescent="0.25">
      <c r="A205" s="32">
        <v>189</v>
      </c>
      <c r="B205" s="39" t="s">
        <v>110</v>
      </c>
    </row>
    <row r="206" spans="1:2" x14ac:dyDescent="0.25">
      <c r="A206" s="32">
        <v>190</v>
      </c>
      <c r="B206" s="39" t="s">
        <v>110</v>
      </c>
    </row>
    <row r="207" spans="1:2" x14ac:dyDescent="0.25">
      <c r="A207" s="32">
        <v>191</v>
      </c>
      <c r="B207" s="39" t="s">
        <v>110</v>
      </c>
    </row>
    <row r="208" spans="1:2" x14ac:dyDescent="0.25">
      <c r="A208" s="32">
        <v>192</v>
      </c>
      <c r="B208" s="39" t="s">
        <v>110</v>
      </c>
    </row>
    <row r="209" spans="1:2" x14ac:dyDescent="0.25">
      <c r="A209" s="32">
        <v>193</v>
      </c>
      <c r="B209" s="39" t="s">
        <v>110</v>
      </c>
    </row>
    <row r="210" spans="1:2" x14ac:dyDescent="0.25">
      <c r="A210" s="32">
        <v>194</v>
      </c>
      <c r="B210" s="39" t="s">
        <v>110</v>
      </c>
    </row>
    <row r="211" spans="1:2" x14ac:dyDescent="0.25">
      <c r="A211" s="32">
        <v>195</v>
      </c>
      <c r="B211" s="39" t="s">
        <v>110</v>
      </c>
    </row>
    <row r="212" spans="1:2" x14ac:dyDescent="0.25">
      <c r="A212" s="32">
        <v>196</v>
      </c>
      <c r="B212" s="39" t="s">
        <v>110</v>
      </c>
    </row>
    <row r="213" spans="1:2" x14ac:dyDescent="0.25">
      <c r="A213" s="32">
        <v>197</v>
      </c>
      <c r="B213" s="39" t="s">
        <v>110</v>
      </c>
    </row>
    <row r="214" spans="1:2" x14ac:dyDescent="0.25">
      <c r="A214" s="32">
        <v>198</v>
      </c>
      <c r="B214" s="39" t="s">
        <v>110</v>
      </c>
    </row>
    <row r="215" spans="1:2" x14ac:dyDescent="0.25">
      <c r="A215" s="32">
        <v>199</v>
      </c>
      <c r="B215" s="39" t="s">
        <v>110</v>
      </c>
    </row>
  </sheetData>
  <dataValidations count="4">
    <dataValidation type="whole" operator="greaterThan" allowBlank="1" showInputMessage="1" showErrorMessage="1" prompt="Week in which the winter cull will occur." sqref="E3">
      <formula1>0</formula1>
    </dataValidation>
    <dataValidation type="whole" allowBlank="1" showInputMessage="1" showErrorMessage="1" prompt="Define the percent of population culled per winter type at the week of the winter cull. If all values are set to 0, then no winter cull will occur." sqref="E5:E9">
      <formula1>0</formula1>
      <formula2>100</formula2>
    </dataValidation>
    <dataValidation type="whole" allowBlank="1" showInputMessage="1" showErrorMessage="1" prompt="Percent probability of winter type occurrence each year of the iteration. Column must sum to 100." sqref="B8:B14">
      <formula1>0</formula1>
      <formula2>100</formula2>
    </dataValidation>
    <dataValidation type="whole" allowBlank="1" showInputMessage="1" showErrorMessage="1" prompt="If mortality rate is defined to increase per winter type, define the percent proportions of affected sex and age classes. Column values must sum to 100%." sqref="E12:F19">
      <formula1>0</formula1>
      <formula2>100</formula2>
    </dataValidation>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prompt="Override above probabilities with user-defined winter types. A maximum of 200 years can be defined. If there are 200+ years in the simulation, these winter types will repeat from year 0.">
          <x14:formula1>
            <xm:f>ValidationRules!$A$6:$A$10</xm:f>
          </x14:formula1>
          <xm:sqref>B16:B215</xm:sqref>
        </x14:dataValidation>
        <x14:dataValidation type="list" allowBlank="1" showInputMessage="1" showErrorMessage="1" prompt="TRUE: user defines winter types below, and these are same for all iterations. _x000a__x000a_FALSE: winter types are random within and across iterations, and are biased to a certain type.">
          <x14:formula1>
            <xm:f>ValidationRules!$A$2:$A$3</xm:f>
          </x14:formula1>
          <xm:sqref>B3</xm:sqref>
        </x14:dataValidation>
        <x14:dataValidation type="list" allowBlank="1" showInputMessage="1" showErrorMessage="1" prompt="For random winter types (TRUE), bias the type ow winter.">
          <x14:formula1>
            <xm:f>ValidationRules!$A$6:$A$10</xm:f>
          </x14:formula1>
          <xm:sqref>B5</xm:sqref>
        </x14:dataValidation>
        <x14:dataValidation type="list" allowBlank="1" showInputMessage="1" showErrorMessage="1" prompt="For random winter types (TRUE), bias the type of winter.">
          <x14:formula1>
            <xm:f>ValidationRules!$A$6:$A$10</xm:f>
          </x14:formula1>
          <xm:sqref>B4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H18" sqref="H18"/>
    </sheetView>
  </sheetViews>
  <sheetFormatPr defaultRowHeight="15" x14ac:dyDescent="0.25"/>
  <sheetData>
    <row r="1" spans="1:1" x14ac:dyDescent="0.25">
      <c r="A1" s="1" t="s">
        <v>72</v>
      </c>
    </row>
    <row r="2" spans="1:1" x14ac:dyDescent="0.25">
      <c r="A2" t="b">
        <v>1</v>
      </c>
    </row>
    <row r="3" spans="1:1" x14ac:dyDescent="0.25">
      <c r="A3" t="b">
        <v>0</v>
      </c>
    </row>
    <row r="5" spans="1:1" x14ac:dyDescent="0.25">
      <c r="A5" s="1" t="s">
        <v>92</v>
      </c>
    </row>
    <row r="6" spans="1:1" x14ac:dyDescent="0.25">
      <c r="A6" s="15" t="s">
        <v>110</v>
      </c>
    </row>
    <row r="7" spans="1:1" x14ac:dyDescent="0.25">
      <c r="A7" s="15" t="s">
        <v>111</v>
      </c>
    </row>
    <row r="8" spans="1:1" x14ac:dyDescent="0.25">
      <c r="A8" s="15" t="s">
        <v>112</v>
      </c>
    </row>
    <row r="9" spans="1:1" x14ac:dyDescent="0.25">
      <c r="A9" s="15" t="s">
        <v>114</v>
      </c>
    </row>
    <row r="10" spans="1:1" x14ac:dyDescent="0.25">
      <c r="A10" s="15" t="s">
        <v>113</v>
      </c>
    </row>
    <row r="12" spans="1:1" x14ac:dyDescent="0.25">
      <c r="A12" s="1" t="s">
        <v>103</v>
      </c>
    </row>
    <row r="13" spans="1:1" x14ac:dyDescent="0.25">
      <c r="A13" t="s">
        <v>104</v>
      </c>
    </row>
    <row r="14" spans="1:1" x14ac:dyDescent="0.25">
      <c r="A14" t="s">
        <v>96</v>
      </c>
    </row>
    <row r="15" spans="1:1" x14ac:dyDescent="0.25">
      <c r="A15" t="s">
        <v>106</v>
      </c>
    </row>
    <row r="16" spans="1:1" x14ac:dyDescent="0.25">
      <c r="A16" t="s">
        <v>105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RunSettings</vt:lpstr>
      <vt:lpstr>AnimalBiology</vt:lpstr>
      <vt:lpstr>AnimalBehaviour</vt:lpstr>
      <vt:lpstr>Epidemiology</vt:lpstr>
      <vt:lpstr>DiseaseControl</vt:lpstr>
      <vt:lpstr>WinterSeverity</vt:lpstr>
      <vt:lpstr>ValidationRules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dc:creator>
  <cp:lastModifiedBy>Erin Rees</cp:lastModifiedBy>
  <dcterms:created xsi:type="dcterms:W3CDTF">2016-03-30T18:54:46Z</dcterms:created>
  <dcterms:modified xsi:type="dcterms:W3CDTF">2017-09-29T17:29:44Z</dcterms:modified>
</cp:coreProperties>
</file>