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1" i="1" l="1"/>
  <c r="B25" i="1"/>
  <c r="B37" i="1"/>
  <c r="B94" i="1" l="1"/>
  <c r="B80" i="1" l="1"/>
  <c r="B78" i="1"/>
  <c r="B83" i="1"/>
  <c r="E12" i="1"/>
  <c r="B56" i="1"/>
  <c r="E7" i="1" l="1"/>
  <c r="E6" i="1" s="1"/>
  <c r="B42" i="1"/>
  <c r="B34" i="1"/>
  <c r="B13" i="1"/>
  <c r="B12" i="1" s="1"/>
  <c r="B6" i="1"/>
  <c r="B30" i="1"/>
  <c r="B46" i="1" l="1"/>
</calcChain>
</file>

<file path=xl/sharedStrings.xml><?xml version="1.0" encoding="utf-8"?>
<sst xmlns="http://schemas.openxmlformats.org/spreadsheetml/2006/main" count="105" uniqueCount="88">
  <si>
    <t>finance.webpricer</t>
  </si>
  <si>
    <t>COMMIT: bcac2db1221cc324f46d0cd0a1408f8da1b778c7</t>
  </si>
  <si>
    <t>COMMIT: 24d963cbc267dcd055440a5cd433308dfa40cb26</t>
  </si>
  <si>
    <t>COMMIT: 6839924d7c79a310eb1e8efa0aa935f9d1184292</t>
  </si>
  <si>
    <t>Controller</t>
  </si>
  <si>
    <t>Path Step</t>
  </si>
  <si>
    <t>IP Wrapper</t>
  </si>
  <si>
    <t>Parallel IO</t>
  </si>
  <si>
    <t>Pipeline</t>
  </si>
  <si>
    <t>Datapath</t>
  </si>
  <si>
    <t>Market</t>
  </si>
  <si>
    <t>Fixedpoint</t>
  </si>
  <si>
    <t>Mini Cores</t>
  </si>
  <si>
    <t>Generator</t>
  </si>
  <si>
    <t>THDL</t>
  </si>
  <si>
    <t>Yvan</t>
  </si>
  <si>
    <t>VHDL</t>
  </si>
  <si>
    <t>Daniel Schmidt</t>
  </si>
  <si>
    <t>Barrier</t>
  </si>
  <si>
    <t>HLS</t>
  </si>
  <si>
    <t>Antithetic</t>
  </si>
  <si>
    <t>Heston</t>
  </si>
  <si>
    <t>Box Muller</t>
  </si>
  <si>
    <t>RNG</t>
  </si>
  <si>
    <t>IODev</t>
  </si>
  <si>
    <t>Json Helper</t>
  </si>
  <si>
    <t>SL_ACC</t>
  </si>
  <si>
    <t>Demo</t>
  </si>
  <si>
    <t>Runner</t>
  </si>
  <si>
    <t>InitRng</t>
  </si>
  <si>
    <t>Rng Wrapper</t>
  </si>
  <si>
    <t>Tausworthe</t>
  </si>
  <si>
    <t>Gauss</t>
  </si>
  <si>
    <t>Correlator</t>
  </si>
  <si>
    <t>Conv</t>
  </si>
  <si>
    <t>Interpol</t>
  </si>
  <si>
    <t>Pipe</t>
  </si>
  <si>
    <t>Fifo</t>
  </si>
  <si>
    <t>(not counting comments)</t>
  </si>
  <si>
    <t>RNG warpper</t>
  </si>
  <si>
    <t>Mul</t>
  </si>
  <si>
    <t>Mul Pk</t>
  </si>
  <si>
    <t>Icdf</t>
  </si>
  <si>
    <t>FP pk</t>
  </si>
  <si>
    <t>FP</t>
  </si>
  <si>
    <t>Add Wrapp</t>
  </si>
  <si>
    <t>SL_CPU</t>
  </si>
  <si>
    <t>==&gt;</t>
  </si>
  <si>
    <t>FPGA accelerator</t>
  </si>
  <si>
    <t>COMMIT: 805e55b2a3c9e9ca8e48a5e1699a546d19c083a3</t>
  </si>
  <si>
    <t>USBFramework</t>
  </si>
  <si>
    <t>FTDIPort</t>
  </si>
  <si>
    <t>Program</t>
  </si>
  <si>
    <t>written in C#</t>
  </si>
  <si>
    <t>written by Brem, Yvan</t>
  </si>
  <si>
    <t>USB Driver &amp; Demo</t>
  </si>
  <si>
    <t>run_acc</t>
  </si>
  <si>
    <t>run_cpu</t>
  </si>
  <si>
    <t>C++</t>
  </si>
  <si>
    <t>COMMIT: d8fe467b0c3a89333af2a5f4db5f54e53eecf885.</t>
  </si>
  <si>
    <t>finance.zynqpricer.hls (Single-Level Monte Carlo</t>
  </si>
  <si>
    <t>interface.ftdi (Single-Level Monte Carlo)</t>
  </si>
  <si>
    <t>step_gen in Auto-ESL</t>
  </si>
  <si>
    <t>Accumulat</t>
  </si>
  <si>
    <t>Ex Datapath</t>
  </si>
  <si>
    <t>In Datapath</t>
  </si>
  <si>
    <t>Mux</t>
  </si>
  <si>
    <t>Mux21</t>
  </si>
  <si>
    <t>Mux21_32</t>
  </si>
  <si>
    <t>TopDatapath</t>
  </si>
  <si>
    <t>Acc</t>
  </si>
  <si>
    <t>HM Datapath</t>
  </si>
  <si>
    <t>???</t>
  </si>
  <si>
    <t>Axi Datapath</t>
  </si>
  <si>
    <t>finance.zynqpricer (Multi-Level, Monte Carlo, without RNG &amp; Transform)</t>
  </si>
  <si>
    <t>finance.randomnumbers (RNG &amp; Transform)</t>
  </si>
  <si>
    <t>Simple MT</t>
  </si>
  <si>
    <t>finance.thdlpricer (Single-Level Monte Carlo, Tausworthe88)</t>
  </si>
  <si>
    <t>Axi Wrapper</t>
  </si>
  <si>
    <t>ICDF</t>
  </si>
  <si>
    <t>Heston Multi-Level</t>
  </si>
  <si>
    <t>Float Wrapper</t>
  </si>
  <si>
    <t>loopy (Multi-Level, Monte Carlo)</t>
  </si>
  <si>
    <t>Bare-Metal</t>
  </si>
  <si>
    <t>VHDL Converter</t>
  </si>
  <si>
    <t>Client</t>
  </si>
  <si>
    <t>Backend</t>
  </si>
  <si>
    <t>Loopy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</si>
</sst>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3" fillId="0" borderId="0" xfId="0" quotePrefix="1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64" workbookViewId="0">
      <selection activeCell="G75" sqref="G75"/>
    </sheetView>
  </sheetViews>
  <sheetFormatPr baseColWidth="10" defaultColWidth="9.140625" defaultRowHeight="12.75" x14ac:dyDescent="0.2"/>
  <cols>
    <col min="1" max="1" width="11.42578125" style="2" customWidth="1"/>
    <col min="2" max="16384" width="9.140625" style="2"/>
  </cols>
  <sheetData>
    <row r="1" spans="1:5" s="5" customFormat="1" ht="15" x14ac:dyDescent="0.25">
      <c r="A1" s="5" t="s">
        <v>60</v>
      </c>
    </row>
    <row r="2" spans="1:5" x14ac:dyDescent="0.2">
      <c r="A2" s="2" t="s">
        <v>59</v>
      </c>
    </row>
    <row r="4" spans="1:5" s="5" customFormat="1" ht="15" x14ac:dyDescent="0.25">
      <c r="A4" s="5" t="s">
        <v>56</v>
      </c>
      <c r="D4" s="5" t="s">
        <v>57</v>
      </c>
    </row>
    <row r="6" spans="1:5" x14ac:dyDescent="0.2">
      <c r="A6" s="6" t="s">
        <v>19</v>
      </c>
      <c r="B6" s="6">
        <f>SUM(B7:B10)</f>
        <v>335</v>
      </c>
      <c r="D6" s="6" t="s">
        <v>58</v>
      </c>
      <c r="E6" s="6">
        <f>SUM(E7)</f>
        <v>210</v>
      </c>
    </row>
    <row r="7" spans="1:5" x14ac:dyDescent="0.2">
      <c r="A7" s="2" t="s">
        <v>20</v>
      </c>
      <c r="B7" s="2">
        <v>40</v>
      </c>
      <c r="D7" s="2" t="s">
        <v>46</v>
      </c>
      <c r="E7" s="2">
        <f>30+180</f>
        <v>210</v>
      </c>
    </row>
    <row r="8" spans="1:5" x14ac:dyDescent="0.2">
      <c r="A8" s="2" t="s">
        <v>22</v>
      </c>
      <c r="B8" s="2">
        <v>45</v>
      </c>
    </row>
    <row r="9" spans="1:5" x14ac:dyDescent="0.2">
      <c r="A9" s="2" t="s">
        <v>21</v>
      </c>
      <c r="B9" s="2">
        <v>140</v>
      </c>
    </row>
    <row r="10" spans="1:5" x14ac:dyDescent="0.2">
      <c r="A10" s="2" t="s">
        <v>23</v>
      </c>
      <c r="B10" s="2">
        <v>110</v>
      </c>
    </row>
    <row r="12" spans="1:5" x14ac:dyDescent="0.2">
      <c r="A12" s="6" t="s">
        <v>27</v>
      </c>
      <c r="B12" s="6">
        <f>SUM(B13:B17)</f>
        <v>540</v>
      </c>
      <c r="D12" s="6" t="s">
        <v>27</v>
      </c>
      <c r="E12" s="6">
        <f>SUM(E13:E14)</f>
        <v>150</v>
      </c>
    </row>
    <row r="13" spans="1:5" x14ac:dyDescent="0.2">
      <c r="A13" s="2" t="s">
        <v>24</v>
      </c>
      <c r="B13" s="2">
        <f>50+40</f>
        <v>90</v>
      </c>
      <c r="D13" s="2" t="s">
        <v>25</v>
      </c>
      <c r="E13" s="2">
        <v>40</v>
      </c>
    </row>
    <row r="14" spans="1:5" x14ac:dyDescent="0.2">
      <c r="A14" s="2" t="s">
        <v>25</v>
      </c>
      <c r="B14" s="2">
        <v>40</v>
      </c>
      <c r="D14" s="2" t="s">
        <v>28</v>
      </c>
      <c r="E14" s="2">
        <v>110</v>
      </c>
    </row>
    <row r="15" spans="1:5" x14ac:dyDescent="0.2">
      <c r="A15" s="2" t="s">
        <v>26</v>
      </c>
      <c r="B15" s="2">
        <v>230</v>
      </c>
    </row>
    <row r="16" spans="1:5" x14ac:dyDescent="0.2">
      <c r="A16" s="2" t="s">
        <v>29</v>
      </c>
      <c r="B16" s="2">
        <v>70</v>
      </c>
    </row>
    <row r="17" spans="1:9" x14ac:dyDescent="0.2">
      <c r="A17" s="2" t="s">
        <v>28</v>
      </c>
      <c r="B17" s="2">
        <v>110</v>
      </c>
      <c r="D17" s="6"/>
      <c r="E17" s="6"/>
    </row>
    <row r="20" spans="1:9" ht="15" x14ac:dyDescent="0.25">
      <c r="A20" s="5" t="s">
        <v>77</v>
      </c>
    </row>
    <row r="21" spans="1:9" x14ac:dyDescent="0.2">
      <c r="A21" s="2" t="s">
        <v>3</v>
      </c>
    </row>
    <row r="23" spans="1:9" s="6" customFormat="1" x14ac:dyDescent="0.2">
      <c r="A23" s="6" t="s">
        <v>14</v>
      </c>
      <c r="B23" s="6" t="s">
        <v>15</v>
      </c>
    </row>
    <row r="24" spans="1:9" x14ac:dyDescent="0.2"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12</v>
      </c>
    </row>
    <row r="25" spans="1:9" x14ac:dyDescent="0.2">
      <c r="A25" s="2" t="s">
        <v>21</v>
      </c>
      <c r="B25" s="2">
        <f>SUM(D25:K25,D27:E27)</f>
        <v>1420</v>
      </c>
      <c r="D25" s="2">
        <v>160</v>
      </c>
      <c r="E25" s="2">
        <v>350</v>
      </c>
      <c r="F25" s="2">
        <v>140</v>
      </c>
      <c r="G25" s="2">
        <v>170</v>
      </c>
      <c r="H25" s="2">
        <v>60</v>
      </c>
      <c r="I25" s="2">
        <v>90</v>
      </c>
    </row>
    <row r="26" spans="1:9" x14ac:dyDescent="0.2">
      <c r="D26" s="2" t="s">
        <v>13</v>
      </c>
      <c r="E26" s="2" t="s">
        <v>18</v>
      </c>
    </row>
    <row r="27" spans="1:9" x14ac:dyDescent="0.2">
      <c r="D27" s="2">
        <v>310</v>
      </c>
      <c r="E27" s="2">
        <v>140</v>
      </c>
    </row>
    <row r="29" spans="1:9" x14ac:dyDescent="0.2">
      <c r="D29" s="2" t="s">
        <v>10</v>
      </c>
      <c r="E29" s="2" t="s">
        <v>9</v>
      </c>
      <c r="F29" s="2" t="s">
        <v>11</v>
      </c>
    </row>
    <row r="30" spans="1:9" x14ac:dyDescent="0.2">
      <c r="A30" s="2" t="s">
        <v>30</v>
      </c>
      <c r="B30" s="2">
        <f>SUM(D30:F30)</f>
        <v>520</v>
      </c>
      <c r="D30" s="2">
        <v>130</v>
      </c>
      <c r="E30" s="2">
        <v>140</v>
      </c>
      <c r="F30" s="2">
        <v>250</v>
      </c>
    </row>
    <row r="32" spans="1:9" x14ac:dyDescent="0.2">
      <c r="A32" s="6" t="s">
        <v>16</v>
      </c>
      <c r="B32" s="6" t="s">
        <v>17</v>
      </c>
    </row>
    <row r="33" spans="1:10" x14ac:dyDescent="0.2">
      <c r="D33" s="2" t="s">
        <v>31</v>
      </c>
    </row>
    <row r="34" spans="1:10" x14ac:dyDescent="0.2">
      <c r="A34" s="2" t="s">
        <v>23</v>
      </c>
      <c r="B34" s="2">
        <f>SUM(D34)</f>
        <v>110</v>
      </c>
      <c r="D34" s="2">
        <v>110</v>
      </c>
    </row>
    <row r="36" spans="1:10" x14ac:dyDescent="0.2">
      <c r="D36" s="2" t="s">
        <v>34</v>
      </c>
      <c r="E36" s="2" t="s">
        <v>35</v>
      </c>
      <c r="F36" s="2" t="s">
        <v>36</v>
      </c>
      <c r="G36" s="2" t="s">
        <v>37</v>
      </c>
      <c r="H36" s="2" t="s">
        <v>39</v>
      </c>
      <c r="I36" s="2" t="s">
        <v>34</v>
      </c>
    </row>
    <row r="37" spans="1:10" x14ac:dyDescent="0.2">
      <c r="A37" s="2" t="s">
        <v>32</v>
      </c>
      <c r="B37" s="2">
        <f>SUM(D37:P37,D39:J39)</f>
        <v>1225</v>
      </c>
      <c r="D37" s="2">
        <v>220</v>
      </c>
      <c r="E37" s="2">
        <v>85</v>
      </c>
      <c r="F37" s="2">
        <v>80</v>
      </c>
      <c r="G37" s="2">
        <v>80</v>
      </c>
      <c r="H37" s="2">
        <v>150</v>
      </c>
      <c r="I37" s="2">
        <v>130</v>
      </c>
    </row>
    <row r="38" spans="1:10" x14ac:dyDescent="0.2">
      <c r="D38" s="2" t="s">
        <v>41</v>
      </c>
      <c r="E38" s="2" t="s">
        <v>40</v>
      </c>
      <c r="F38" s="2" t="s">
        <v>42</v>
      </c>
      <c r="G38" s="2" t="s">
        <v>43</v>
      </c>
      <c r="H38" s="2" t="s">
        <v>44</v>
      </c>
      <c r="I38" s="2" t="s">
        <v>45</v>
      </c>
      <c r="J38" s="2" t="s">
        <v>45</v>
      </c>
    </row>
    <row r="39" spans="1:10" x14ac:dyDescent="0.2">
      <c r="D39" s="2">
        <v>60</v>
      </c>
      <c r="E39" s="2">
        <v>60</v>
      </c>
      <c r="F39" s="2">
        <v>160</v>
      </c>
      <c r="G39" s="2">
        <v>30</v>
      </c>
      <c r="H39" s="2">
        <v>60</v>
      </c>
      <c r="I39" s="2">
        <v>50</v>
      </c>
      <c r="J39" s="2">
        <v>60</v>
      </c>
    </row>
    <row r="41" spans="1:10" x14ac:dyDescent="0.2">
      <c r="D41" s="2" t="s">
        <v>33</v>
      </c>
    </row>
    <row r="42" spans="1:10" x14ac:dyDescent="0.2">
      <c r="A42" s="2" t="s">
        <v>33</v>
      </c>
      <c r="B42" s="2">
        <f t="shared" ref="B42" si="0">SUM(D42:P42)</f>
        <v>430</v>
      </c>
      <c r="D42" s="2">
        <v>430</v>
      </c>
    </row>
    <row r="44" spans="1:10" x14ac:dyDescent="0.2">
      <c r="A44" s="2" t="s">
        <v>38</v>
      </c>
    </row>
    <row r="46" spans="1:10" s="6" customFormat="1" x14ac:dyDescent="0.2">
      <c r="A46" s="7" t="s">
        <v>47</v>
      </c>
      <c r="B46" s="6">
        <f>SUM(B25:B42)</f>
        <v>3705</v>
      </c>
      <c r="D46" s="6" t="s">
        <v>48</v>
      </c>
    </row>
    <row r="48" spans="1:10" ht="15" x14ac:dyDescent="0.25">
      <c r="A48" s="5" t="s">
        <v>61</v>
      </c>
    </row>
    <row r="49" spans="1:4" x14ac:dyDescent="0.2">
      <c r="A49" s="2" t="s">
        <v>49</v>
      </c>
    </row>
    <row r="51" spans="1:4" x14ac:dyDescent="0.2">
      <c r="A51" s="2" t="s">
        <v>50</v>
      </c>
    </row>
    <row r="52" spans="1:4" x14ac:dyDescent="0.2">
      <c r="A52" s="2" t="s">
        <v>21</v>
      </c>
      <c r="B52" s="2">
        <v>250</v>
      </c>
      <c r="D52" s="2" t="s">
        <v>53</v>
      </c>
    </row>
    <row r="53" spans="1:4" x14ac:dyDescent="0.2">
      <c r="A53" s="2" t="s">
        <v>51</v>
      </c>
      <c r="B53" s="2">
        <v>180</v>
      </c>
      <c r="D53" s="2" t="s">
        <v>54</v>
      </c>
    </row>
    <row r="54" spans="1:4" x14ac:dyDescent="0.2">
      <c r="A54" s="2" t="s">
        <v>52</v>
      </c>
      <c r="B54" s="2">
        <v>900</v>
      </c>
    </row>
    <row r="56" spans="1:4" x14ac:dyDescent="0.2">
      <c r="A56" s="7" t="s">
        <v>47</v>
      </c>
      <c r="B56" s="6">
        <f>SUM(B52:B54)</f>
        <v>1330</v>
      </c>
      <c r="D56" s="6" t="s">
        <v>55</v>
      </c>
    </row>
    <row r="59" spans="1:4" ht="15" x14ac:dyDescent="0.25">
      <c r="A59" s="1" t="s">
        <v>0</v>
      </c>
      <c r="B59" s="4"/>
    </row>
    <row r="60" spans="1:4" x14ac:dyDescent="0.2">
      <c r="A60" s="3" t="s">
        <v>1</v>
      </c>
    </row>
    <row r="61" spans="1:4" x14ac:dyDescent="0.2">
      <c r="A61" s="3"/>
    </row>
    <row r="62" spans="1:4" x14ac:dyDescent="0.2">
      <c r="A62" s="3"/>
    </row>
    <row r="65" spans="1:10" ht="15" x14ac:dyDescent="0.25">
      <c r="A65" s="5" t="s">
        <v>74</v>
      </c>
    </row>
    <row r="66" spans="1:10" x14ac:dyDescent="0.2">
      <c r="A66" s="2" t="s">
        <v>2</v>
      </c>
    </row>
    <row r="68" spans="1:10" x14ac:dyDescent="0.2">
      <c r="A68" s="2" t="s">
        <v>62</v>
      </c>
      <c r="D68" s="8" t="s">
        <v>72</v>
      </c>
      <c r="E68" s="2">
        <v>300</v>
      </c>
    </row>
    <row r="70" spans="1:10" x14ac:dyDescent="0.2">
      <c r="D70" s="2" t="s">
        <v>63</v>
      </c>
      <c r="E70" s="2" t="s">
        <v>20</v>
      </c>
      <c r="F70" s="2" t="s">
        <v>18</v>
      </c>
      <c r="G70" s="2" t="s">
        <v>33</v>
      </c>
      <c r="H70" s="2" t="s">
        <v>64</v>
      </c>
      <c r="I70" s="2" t="s">
        <v>65</v>
      </c>
    </row>
    <row r="71" spans="1:10" x14ac:dyDescent="0.2">
      <c r="A71" s="2" t="s">
        <v>73</v>
      </c>
      <c r="B71" s="2">
        <f>SUM(D71:P71,D73:J73)</f>
        <v>3040</v>
      </c>
      <c r="D71" s="2">
        <v>310</v>
      </c>
      <c r="E71" s="2">
        <v>140</v>
      </c>
      <c r="F71" s="2">
        <v>180</v>
      </c>
      <c r="G71" s="2">
        <v>190</v>
      </c>
      <c r="H71" s="2">
        <v>160</v>
      </c>
      <c r="I71" s="2">
        <v>340</v>
      </c>
    </row>
    <row r="72" spans="1:10" x14ac:dyDescent="0.2">
      <c r="D72" s="2" t="s">
        <v>66</v>
      </c>
      <c r="E72" s="2" t="s">
        <v>67</v>
      </c>
      <c r="F72" s="2" t="s">
        <v>68</v>
      </c>
      <c r="G72" s="2" t="s">
        <v>4</v>
      </c>
      <c r="H72" s="2" t="s">
        <v>69</v>
      </c>
      <c r="I72" s="2" t="s">
        <v>70</v>
      </c>
      <c r="J72" s="2" t="s">
        <v>71</v>
      </c>
    </row>
    <row r="73" spans="1:10" x14ac:dyDescent="0.2">
      <c r="D73" s="2">
        <v>80</v>
      </c>
      <c r="E73" s="2">
        <v>80</v>
      </c>
      <c r="F73" s="2">
        <v>80</v>
      </c>
      <c r="G73" s="2">
        <v>250</v>
      </c>
      <c r="H73" s="2">
        <v>460</v>
      </c>
      <c r="I73" s="2">
        <v>240</v>
      </c>
      <c r="J73" s="2">
        <v>530</v>
      </c>
    </row>
    <row r="76" spans="1:10" ht="15" x14ac:dyDescent="0.25">
      <c r="A76" s="5" t="s">
        <v>75</v>
      </c>
    </row>
    <row r="78" spans="1:10" x14ac:dyDescent="0.2">
      <c r="A78" s="2" t="s">
        <v>76</v>
      </c>
      <c r="B78" s="2">
        <f>180+40+50+150+470+110</f>
        <v>1000</v>
      </c>
    </row>
    <row r="79" spans="1:10" x14ac:dyDescent="0.2">
      <c r="A79" s="2" t="s">
        <v>78</v>
      </c>
      <c r="B79" s="2">
        <v>310</v>
      </c>
    </row>
    <row r="80" spans="1:10" x14ac:dyDescent="0.2">
      <c r="A80" s="2" t="s">
        <v>79</v>
      </c>
      <c r="B80" s="2">
        <f>160+80+90</f>
        <v>330</v>
      </c>
    </row>
    <row r="81" spans="1:4" x14ac:dyDescent="0.2">
      <c r="A81" s="2" t="s">
        <v>81</v>
      </c>
      <c r="B81" s="2">
        <v>300</v>
      </c>
    </row>
    <row r="83" spans="1:4" s="6" customFormat="1" x14ac:dyDescent="0.2">
      <c r="A83" s="7" t="s">
        <v>47</v>
      </c>
      <c r="B83" s="6">
        <f>SUM(B71,B78:B81,E68)</f>
        <v>5280</v>
      </c>
      <c r="D83" s="6" t="s">
        <v>80</v>
      </c>
    </row>
    <row r="86" spans="1:4" ht="15" x14ac:dyDescent="0.25">
      <c r="A86" s="5" t="s">
        <v>82</v>
      </c>
    </row>
    <row r="88" spans="1:4" x14ac:dyDescent="0.2">
      <c r="A88" s="2" t="s">
        <v>83</v>
      </c>
      <c r="B88" s="2">
        <v>1200</v>
      </c>
    </row>
    <row r="89" spans="1:4" x14ac:dyDescent="0.2">
      <c r="A89" s="2" t="s">
        <v>84</v>
      </c>
      <c r="B89" s="2">
        <v>400</v>
      </c>
    </row>
    <row r="90" spans="1:4" x14ac:dyDescent="0.2">
      <c r="A90" s="2" t="s">
        <v>85</v>
      </c>
      <c r="B90" s="2">
        <v>680</v>
      </c>
    </row>
    <row r="91" spans="1:4" x14ac:dyDescent="0.2">
      <c r="A91" s="2" t="s">
        <v>13</v>
      </c>
      <c r="B91" s="2">
        <v>2290</v>
      </c>
    </row>
    <row r="92" spans="1:4" x14ac:dyDescent="0.2">
      <c r="A92" s="2" t="s">
        <v>86</v>
      </c>
      <c r="B92" s="2">
        <v>3300</v>
      </c>
    </row>
    <row r="94" spans="1:4" s="6" customFormat="1" x14ac:dyDescent="0.2">
      <c r="A94" s="7" t="s">
        <v>47</v>
      </c>
      <c r="B94" s="6">
        <f>SUM(B88:B92)</f>
        <v>7870</v>
      </c>
      <c r="D94" s="6" t="s">
        <v>87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2013-09-04T10:57:20Z</dcterms:modified>
</cp:coreProperties>
</file>