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D40" i="1" l="1"/>
  <c r="E40" i="1"/>
  <c r="F40" i="1"/>
  <c r="C40" i="1"/>
  <c r="D39" i="1"/>
  <c r="E39" i="1"/>
  <c r="F39" i="1"/>
  <c r="C39" i="1"/>
  <c r="D37" i="1"/>
  <c r="D36" i="1"/>
  <c r="C37" i="1"/>
  <c r="F36" i="1"/>
  <c r="E36" i="1"/>
  <c r="C36" i="1"/>
  <c r="D19" i="1" l="1"/>
  <c r="E19" i="1"/>
  <c r="F19" i="1"/>
  <c r="C20" i="1"/>
  <c r="C19" i="1"/>
</calcChain>
</file>

<file path=xl/sharedStrings.xml><?xml version="1.0" encoding="utf-8"?>
<sst xmlns="http://schemas.openxmlformats.org/spreadsheetml/2006/main" count="35" uniqueCount="23">
  <si>
    <t>Folder: results</t>
  </si>
  <si>
    <t>Repository: git@git.rhrk.uni-kl.de:EIT-Wehn/finance.zynqpricer.hls.git</t>
  </si>
  <si>
    <t>Author: Christian Brugger (brugger@eit.uni-kl.de)</t>
  </si>
  <si>
    <t>Heston SL, Float, Zynq (heston_sl_3x)</t>
  </si>
  <si>
    <t>Frequency</t>
  </si>
  <si>
    <t>MHz</t>
  </si>
  <si>
    <t>FFs</t>
  </si>
  <si>
    <t>DSPs</t>
  </si>
  <si>
    <t>BRAMs</t>
  </si>
  <si>
    <t>LUTs</t>
  </si>
  <si>
    <t>FPGA</t>
  </si>
  <si>
    <t>Heston Kernel</t>
  </si>
  <si>
    <t>Antithetic</t>
  </si>
  <si>
    <t>Mersenne Twister</t>
  </si>
  <si>
    <t>Box Muller</t>
  </si>
  <si>
    <t>Interconnect</t>
  </si>
  <si>
    <t>Heston Accelerator</t>
  </si>
  <si>
    <t>Heston SL, Float, Zynq (heston_sl_6x)</t>
  </si>
  <si>
    <t>Date: September 07, 2013</t>
  </si>
  <si>
    <t>ICDF</t>
  </si>
  <si>
    <t>Total</t>
  </si>
  <si>
    <t>Usage [%]</t>
  </si>
  <si>
    <t>Revision: ee9c3b897f8ab2130fb8fffef0426ce060c5c65c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</si>
</sst>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/>
    <xf numFmtId="1" fontId="4" fillId="0" borderId="0" xfId="0" applyNumberFormat="1" applyFont="1"/>
    <xf numFmtId="9" fontId="4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C6" sqref="C6"/>
    </sheetView>
  </sheetViews>
  <sheetFormatPr defaultRowHeight="12.75" x14ac:dyDescent="0.2"/>
  <cols>
    <col min="1" max="16384" width="9.140625" style="2"/>
  </cols>
  <sheetData>
    <row r="1" spans="1:6" s="3" customFormat="1" ht="10.5" customHeight="1" x14ac:dyDescent="0.2">
      <c r="A1" s="1" t="s">
        <v>0</v>
      </c>
    </row>
    <row r="2" spans="1:6" s="3" customFormat="1" ht="10.5" customHeight="1" x14ac:dyDescent="0.2">
      <c r="A2" s="1" t="s">
        <v>18</v>
      </c>
    </row>
    <row r="3" spans="1:6" s="3" customFormat="1" ht="10.5" customHeight="1" x14ac:dyDescent="0.2">
      <c r="A3" s="1" t="s">
        <v>1</v>
      </c>
    </row>
    <row r="4" spans="1:6" s="3" customFormat="1" ht="10.5" customHeight="1" x14ac:dyDescent="0.2">
      <c r="A4" s="1" t="s">
        <v>22</v>
      </c>
    </row>
    <row r="5" spans="1:6" s="3" customFormat="1" ht="10.5" customHeight="1" x14ac:dyDescent="0.2">
      <c r="A5" s="1" t="s">
        <v>2</v>
      </c>
    </row>
    <row r="8" spans="1:6" s="5" customFormat="1" ht="15" x14ac:dyDescent="0.25">
      <c r="A8" s="4" t="s">
        <v>3</v>
      </c>
    </row>
    <row r="10" spans="1:6" x14ac:dyDescent="0.2">
      <c r="A10" s="2" t="s">
        <v>4</v>
      </c>
      <c r="B10" s="2">
        <v>100</v>
      </c>
      <c r="C10" s="2" t="s">
        <v>5</v>
      </c>
    </row>
    <row r="12" spans="1:6" x14ac:dyDescent="0.2">
      <c r="C12" s="2" t="s">
        <v>9</v>
      </c>
      <c r="D12" s="2" t="s">
        <v>6</v>
      </c>
      <c r="E12" s="2" t="s">
        <v>8</v>
      </c>
      <c r="F12" s="2" t="s">
        <v>7</v>
      </c>
    </row>
    <row r="13" spans="1:6" s="6" customFormat="1" x14ac:dyDescent="0.2">
      <c r="A13" s="6" t="s">
        <v>10</v>
      </c>
      <c r="C13" s="6">
        <v>53200</v>
      </c>
      <c r="D13" s="6">
        <v>106400</v>
      </c>
      <c r="E13" s="6">
        <v>140</v>
      </c>
      <c r="F13" s="6">
        <v>220</v>
      </c>
    </row>
    <row r="14" spans="1:6" x14ac:dyDescent="0.2">
      <c r="A14" s="2" t="s">
        <v>11</v>
      </c>
      <c r="C14" s="2">
        <v>4458</v>
      </c>
      <c r="D14" s="2">
        <v>4491</v>
      </c>
      <c r="E14" s="2">
        <v>3</v>
      </c>
      <c r="F14" s="2">
        <v>37</v>
      </c>
    </row>
    <row r="15" spans="1:6" x14ac:dyDescent="0.2">
      <c r="A15" s="2" t="s">
        <v>14</v>
      </c>
      <c r="C15" s="2">
        <v>3611</v>
      </c>
      <c r="D15" s="2">
        <v>3006</v>
      </c>
      <c r="E15" s="2">
        <v>0</v>
      </c>
      <c r="F15" s="2">
        <v>35</v>
      </c>
    </row>
    <row r="16" spans="1:6" x14ac:dyDescent="0.2">
      <c r="A16" s="2" t="s">
        <v>12</v>
      </c>
      <c r="C16" s="2">
        <v>229</v>
      </c>
      <c r="D16" s="2">
        <v>287</v>
      </c>
      <c r="E16" s="2">
        <v>0</v>
      </c>
      <c r="F16" s="2">
        <v>0</v>
      </c>
    </row>
    <row r="17" spans="1:6" x14ac:dyDescent="0.2">
      <c r="A17" s="2" t="s">
        <v>13</v>
      </c>
      <c r="C17" s="2">
        <v>286</v>
      </c>
      <c r="D17" s="2">
        <v>323</v>
      </c>
      <c r="E17" s="2">
        <v>2</v>
      </c>
      <c r="F17" s="2">
        <v>0</v>
      </c>
    </row>
    <row r="19" spans="1:6" s="6" customFormat="1" x14ac:dyDescent="0.2">
      <c r="A19" s="6" t="s">
        <v>16</v>
      </c>
      <c r="C19" s="6">
        <f>SUM(C14:C17)</f>
        <v>8584</v>
      </c>
      <c r="D19" s="6">
        <f t="shared" ref="D19:F19" si="0">SUM(D14:D17)</f>
        <v>8107</v>
      </c>
      <c r="E19" s="6">
        <f t="shared" si="0"/>
        <v>5</v>
      </c>
      <c r="F19" s="6">
        <f t="shared" si="0"/>
        <v>72</v>
      </c>
    </row>
    <row r="20" spans="1:6" s="6" customFormat="1" x14ac:dyDescent="0.2">
      <c r="A20" s="6" t="s">
        <v>15</v>
      </c>
      <c r="C20" s="6">
        <f>1150+300</f>
        <v>1450</v>
      </c>
      <c r="D20" s="6">
        <v>900</v>
      </c>
      <c r="E20" s="6">
        <v>6</v>
      </c>
      <c r="F20" s="6">
        <v>0</v>
      </c>
    </row>
    <row r="24" spans="1:6" ht="15" x14ac:dyDescent="0.25">
      <c r="A24" s="4" t="s">
        <v>17</v>
      </c>
      <c r="B24" s="5"/>
      <c r="C24" s="5"/>
      <c r="D24" s="5"/>
      <c r="E24" s="5"/>
      <c r="F24" s="5"/>
    </row>
    <row r="26" spans="1:6" x14ac:dyDescent="0.2">
      <c r="A26" s="2" t="s">
        <v>4</v>
      </c>
      <c r="B26" s="2">
        <v>100</v>
      </c>
      <c r="C26" s="2" t="s">
        <v>5</v>
      </c>
    </row>
    <row r="28" spans="1:6" x14ac:dyDescent="0.2">
      <c r="C28" s="2" t="s">
        <v>9</v>
      </c>
      <c r="D28" s="2" t="s">
        <v>6</v>
      </c>
      <c r="E28" s="2" t="s">
        <v>8</v>
      </c>
      <c r="F28" s="2" t="s">
        <v>7</v>
      </c>
    </row>
    <row r="29" spans="1:6" x14ac:dyDescent="0.2">
      <c r="A29" s="6" t="s">
        <v>10</v>
      </c>
      <c r="B29" s="6"/>
      <c r="C29" s="6">
        <v>53200</v>
      </c>
      <c r="D29" s="6">
        <v>106400</v>
      </c>
      <c r="E29" s="6">
        <v>140</v>
      </c>
      <c r="F29" s="6">
        <v>220</v>
      </c>
    </row>
    <row r="30" spans="1:6" x14ac:dyDescent="0.2">
      <c r="A30" s="6"/>
      <c r="B30" s="6"/>
      <c r="C30" s="6"/>
      <c r="D30" s="6"/>
      <c r="E30" s="6"/>
      <c r="F30" s="6"/>
    </row>
    <row r="31" spans="1:6" x14ac:dyDescent="0.2">
      <c r="A31" s="2" t="s">
        <v>11</v>
      </c>
      <c r="C31" s="2">
        <v>4597</v>
      </c>
      <c r="D31" s="2">
        <v>4443</v>
      </c>
      <c r="E31" s="2">
        <v>1</v>
      </c>
      <c r="F31" s="2">
        <v>35</v>
      </c>
    </row>
    <row r="32" spans="1:6" x14ac:dyDescent="0.2">
      <c r="A32" s="2" t="s">
        <v>19</v>
      </c>
      <c r="C32" s="2">
        <v>447</v>
      </c>
      <c r="D32" s="2">
        <v>592</v>
      </c>
      <c r="E32" s="2">
        <v>2</v>
      </c>
      <c r="F32" s="2">
        <v>1</v>
      </c>
    </row>
    <row r="33" spans="1:6" x14ac:dyDescent="0.2">
      <c r="A33" s="2" t="s">
        <v>12</v>
      </c>
      <c r="C33" s="2">
        <v>229</v>
      </c>
      <c r="D33" s="2">
        <v>287</v>
      </c>
      <c r="E33" s="2">
        <v>0</v>
      </c>
      <c r="F33" s="2">
        <v>0</v>
      </c>
    </row>
    <row r="34" spans="1:6" x14ac:dyDescent="0.2">
      <c r="A34" s="2" t="s">
        <v>13</v>
      </c>
      <c r="C34" s="2">
        <v>286</v>
      </c>
      <c r="D34" s="2">
        <v>323</v>
      </c>
      <c r="E34" s="2">
        <v>2</v>
      </c>
      <c r="F34" s="2">
        <v>0</v>
      </c>
    </row>
    <row r="36" spans="1:6" x14ac:dyDescent="0.2">
      <c r="A36" s="6" t="s">
        <v>16</v>
      </c>
      <c r="B36" s="6"/>
      <c r="C36" s="6">
        <f>SUM(C31:C34)</f>
        <v>5559</v>
      </c>
      <c r="D36" s="6">
        <f>SUM(D31:D34)</f>
        <v>5645</v>
      </c>
      <c r="E36" s="6">
        <f t="shared" ref="E36:F36" si="1">SUM(E31:E34)</f>
        <v>5</v>
      </c>
      <c r="F36" s="6">
        <f t="shared" si="1"/>
        <v>36</v>
      </c>
    </row>
    <row r="37" spans="1:6" x14ac:dyDescent="0.2">
      <c r="A37" s="6" t="s">
        <v>15</v>
      </c>
      <c r="B37" s="6"/>
      <c r="C37" s="7">
        <f>1136+92+(831+18)/6</f>
        <v>1369.5</v>
      </c>
      <c r="D37" s="7">
        <f>647+54+(743+30)/6</f>
        <v>829.83333333333337</v>
      </c>
      <c r="E37" s="6">
        <v>6</v>
      </c>
      <c r="F37" s="6">
        <v>0</v>
      </c>
    </row>
    <row r="39" spans="1:6" x14ac:dyDescent="0.2">
      <c r="A39" s="6" t="s">
        <v>20</v>
      </c>
      <c r="B39" s="6"/>
      <c r="C39" s="6">
        <f>(C36+C37) * 6</f>
        <v>41571</v>
      </c>
      <c r="D39" s="6">
        <f t="shared" ref="D39:F39" si="2">(D36+D37) * 6</f>
        <v>38849</v>
      </c>
      <c r="E39" s="6">
        <f t="shared" si="2"/>
        <v>66</v>
      </c>
      <c r="F39" s="6">
        <f t="shared" si="2"/>
        <v>216</v>
      </c>
    </row>
    <row r="40" spans="1:6" x14ac:dyDescent="0.2">
      <c r="A40" s="6" t="s">
        <v>21</v>
      </c>
      <c r="B40" s="6"/>
      <c r="C40" s="8">
        <f>C39/C29</f>
        <v>0.78140977443609028</v>
      </c>
      <c r="D40" s="8">
        <f t="shared" ref="D40:F40" si="3">D39/D29</f>
        <v>0.36512218045112782</v>
      </c>
      <c r="E40" s="8">
        <f t="shared" si="3"/>
        <v>0.47142857142857142</v>
      </c>
      <c r="F40" s="8">
        <f t="shared" si="3"/>
        <v>0.98181818181818181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2013-09-07T18:42:09Z</dcterms:modified>
</cp:coreProperties>
</file>