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2.xml"/>
  <Override ContentType="application/vnd.ms-excel.slicer+xml" PartName="/xl/slicers/slicer1.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Dashboard" sheetId="2" r:id="rId5"/>
    <sheet state="visible" name="Pivot Table 1" sheetId="3" r:id="rId6"/>
  </sheets>
  <definedNames>
    <definedName hidden="1" localSheetId="2" name="_xlnm._FilterDatabase">'Pivot Table 1'!$K$5</definedName>
    <definedName hidden="1" localSheetId="0" name="Z_0FE40CE7_A97F_469F_A0A7_DC0CFEB05DBA_.wvu.FilterData">Data!$A$1:$J$21</definedName>
    <definedName hidden="1" localSheetId="0" name="Z_0FE40CE7_A97F_469F_A0A7_DC0CFEB05DBA_.wvu.FilterData">Data!$A$1:$J$21</definedName>
    <definedName hidden="1" localSheetId="2" name="Z_0FE40CE7_A97F_469F_A0A7_DC0CFEB05DBA_.wvu.FilterData">'Pivot Table 1'!$A$1:$B$6</definedName>
    <definedName name="SlicerCache_Table_1_Col_1">#N/A</definedName>
    <definedName name="SlicerCache_Table_1_Col_3">#N/A</definedName>
    <definedName name="SlicerCache_Table_1_Col_4">#N/A</definedName>
    <definedName name="SlicerCache_Table_2_Col_1">#N/A</definedName>
  </definedNames>
  <calcPr/>
  <customWorkbookViews>
    <customWorkbookView activeSheetId="0" maximized="1" windowHeight="0" windowWidth="0" guid="{0FE40CE7-A97F-469F-A0A7-DC0CFEB05DBA}" name="Filter 1"/>
  </customWorkbookViews>
  <pivotCaches>
    <pivotCache cacheId="0" r:id="rId7"/>
  </pivotCaches>
  <extLst>
    <ext uri="{46BE6895-7355-4a93-B00E-2C351335B9C9}">
      <x15:slicerCaches>
        <x14:slicerCache r:id="rId8"/>
        <x14:slicerCache r:id="rId9"/>
        <x14:slicerCache r:id="rId10"/>
        <x14:slicerCache r:id="rId11"/>
      </x15:slicerCaches>
    </ext>
  </extLst>
</workbook>
</file>

<file path=xl/sharedStrings.xml><?xml version="1.0" encoding="utf-8"?>
<sst xmlns="http://schemas.openxmlformats.org/spreadsheetml/2006/main" count="111" uniqueCount="44">
  <si>
    <t>OrderID</t>
  </si>
  <si>
    <t>Employee</t>
  </si>
  <si>
    <t>Department</t>
  </si>
  <si>
    <t>Region</t>
  </si>
  <si>
    <t>Product</t>
  </si>
  <si>
    <t>Quantity</t>
  </si>
  <si>
    <t>Sales</t>
  </si>
  <si>
    <t>Profit</t>
  </si>
  <si>
    <t>OrderDate</t>
  </si>
  <si>
    <t>Month</t>
  </si>
  <si>
    <t>Column 1</t>
  </si>
  <si>
    <t>Aisha</t>
  </si>
  <si>
    <t>North</t>
  </si>
  <si>
    <t>Laptop</t>
  </si>
  <si>
    <t>Rahul</t>
  </si>
  <si>
    <t>IT</t>
  </si>
  <si>
    <t>South</t>
  </si>
  <si>
    <t>Phone</t>
  </si>
  <si>
    <t>Neha</t>
  </si>
  <si>
    <t>Finance</t>
  </si>
  <si>
    <t>East</t>
  </si>
  <si>
    <t>Tablet</t>
  </si>
  <si>
    <t>Karan</t>
  </si>
  <si>
    <t>West</t>
  </si>
  <si>
    <t>Simran</t>
  </si>
  <si>
    <t>HR</t>
  </si>
  <si>
    <t>Arjun</t>
  </si>
  <si>
    <t>Priya</t>
  </si>
  <si>
    <t>Mohit</t>
  </si>
  <si>
    <t>Meera</t>
  </si>
  <si>
    <t>Vikram</t>
  </si>
  <si>
    <t>Anjali</t>
  </si>
  <si>
    <t>Ritu</t>
  </si>
  <si>
    <t>Sana</t>
  </si>
  <si>
    <t>Rohit</t>
  </si>
  <si>
    <t>Alok</t>
  </si>
  <si>
    <t>Tanya</t>
  </si>
  <si>
    <t>Kabir</t>
  </si>
  <si>
    <t>Zoya</t>
  </si>
  <si>
    <t>Manav</t>
  </si>
  <si>
    <t>Ishita</t>
  </si>
  <si>
    <t>SUM of Sales</t>
  </si>
  <si>
    <t>Grand Total</t>
  </si>
  <si>
    <t>SUM of Profit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</si>
</sst>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5">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EA4335"/>
      </left>
      <right style="thin">
        <color rgb="FFEA4335"/>
      </right>
      <top style="thin">
        <color rgb="FFEA4335"/>
      </top>
      <bottom style="thin">
        <color rgb="FFEA4335"/>
      </bottom>
    </border>
    <border>
      <left style="thin">
        <color rgb="FFF1C232"/>
      </left>
      <right style="thin">
        <color rgb="FFF1C232"/>
      </right>
      <top style="thin">
        <color rgb="FFF1C232"/>
      </top>
      <bottom style="thin">
        <color rgb="FFF1C232"/>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center" wrapText="0"/>
    </xf>
    <xf borderId="2" fillId="0" fontId="1" numFmtId="0" xfId="0" applyAlignment="1" applyBorder="1" applyFont="1">
      <alignment horizontal="center" readingOrder="0" shrinkToFit="0" vertical="center" wrapText="0"/>
    </xf>
    <xf borderId="2" fillId="0" fontId="1" numFmtId="0" xfId="0" applyAlignment="1" applyBorder="1" applyFont="1">
      <alignment horizontal="center" readingOrder="0" shrinkToFit="0" vertical="center" wrapText="0"/>
    </xf>
    <xf borderId="3" fillId="0" fontId="1" numFmtId="0" xfId="0" applyAlignment="1" applyBorder="1" applyFont="1">
      <alignment horizontal="center" readingOrder="0" shrinkToFit="0" vertical="center" wrapText="0"/>
    </xf>
    <xf borderId="4"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0" xfId="0" applyAlignment="1" applyBorder="1" applyFont="1">
      <alignment readingOrder="0" shrinkToFit="0" vertical="center" wrapText="0"/>
    </xf>
    <xf borderId="5" fillId="0" fontId="2" numFmtId="164" xfId="0" applyAlignment="1" applyBorder="1" applyFont="1" applyNumberFormat="1">
      <alignment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0"/>
    </xf>
    <xf borderId="7"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0" xfId="0" applyAlignment="1" applyBorder="1" applyFont="1">
      <alignment readingOrder="0" shrinkToFit="0" vertical="center" wrapText="0"/>
    </xf>
    <xf borderId="8" fillId="0" fontId="2" numFmtId="164" xfId="0" applyAlignment="1" applyBorder="1" applyFont="1" applyNumberFormat="1">
      <alignment readingOrder="0" shrinkToFit="0" vertical="center" wrapText="0"/>
    </xf>
    <xf borderId="8"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0"/>
    </xf>
    <xf borderId="10" fillId="0" fontId="2" numFmtId="0" xfId="0" applyAlignment="1" applyBorder="1" applyFont="1">
      <alignment readingOrder="0" shrinkToFit="0" vertical="center" wrapText="0"/>
    </xf>
    <xf borderId="11" fillId="0" fontId="2" numFmtId="0" xfId="0" applyAlignment="1" applyBorder="1" applyFont="1">
      <alignment readingOrder="0" shrinkToFit="0" vertical="center" wrapText="0"/>
    </xf>
    <xf borderId="12" fillId="0" fontId="2" numFmtId="0" xfId="0" applyAlignment="1" applyBorder="1" applyFont="1">
      <alignment readingOrder="0" shrinkToFit="0" vertical="center" wrapText="0"/>
    </xf>
    <xf borderId="13" fillId="0" fontId="2" numFmtId="0" xfId="0" applyAlignment="1" applyBorder="1" applyFont="1">
      <alignment readingOrder="0" shrinkToFit="0" vertical="center" wrapText="0"/>
    </xf>
    <xf borderId="13" fillId="0" fontId="2" numFmtId="0" xfId="0" applyAlignment="1" applyBorder="1" applyFont="1">
      <alignment readingOrder="0" shrinkToFit="0" vertical="center" wrapText="0"/>
    </xf>
    <xf borderId="13" fillId="0" fontId="2" numFmtId="0" xfId="0" applyAlignment="1" applyBorder="1" applyFont="1">
      <alignment readingOrder="0" shrinkToFit="0" vertical="center" wrapText="0"/>
    </xf>
    <xf borderId="13" fillId="0" fontId="2" numFmtId="164" xfId="0" applyAlignment="1" applyBorder="1" applyFont="1" applyNumberFormat="1">
      <alignment readingOrder="0" shrinkToFit="0" vertical="center" wrapText="0"/>
    </xf>
    <xf borderId="13" fillId="0" fontId="2" numFmtId="0" xfId="0" applyAlignment="1" applyBorder="1" applyFont="1">
      <alignment readingOrder="0" shrinkToFit="0" vertical="center" wrapText="0"/>
    </xf>
    <xf borderId="14" fillId="0" fontId="2" numFmtId="0" xfId="0" applyAlignment="1" applyBorder="1" applyFont="1">
      <alignment readingOrder="0" shrinkToFit="0" vertical="center" wrapText="0"/>
    </xf>
    <xf borderId="0" fillId="0" fontId="2" numFmtId="0" xfId="0" applyFont="1"/>
    <xf borderId="0" fillId="0" fontId="2" numFmtId="0" xfId="0" applyFont="1"/>
  </cellXfs>
  <cellStyles count="1">
    <cellStyle xfId="0" name="Normal" builtinId="0"/>
  </cellStyles>
  <dxfs count="3">
    <dxf>
      <font>
        <b/>
      </font>
      <fill>
        <patternFill patternType="solid">
          <fgColor theme="5"/>
          <bgColor theme="5"/>
        </patternFill>
      </fill>
      <border/>
    </dxf>
    <dxf>
      <font/>
      <fill>
        <patternFill patternType="solid">
          <fgColor rgb="FFF1C232"/>
          <bgColor rgb="FFF1C232"/>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4.xml"/><Relationship Id="rId10" Type="http://schemas.microsoft.com/office/2007/relationships/slicerCache" Target="slicerCaches/slicerCache3.xml"/><Relationship Id="rId9" Type="http://schemas.microsoft.com/office/2007/relationships/slicerCache" Target="slicerCaches/slicerCache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Sales</a:t>
            </a:r>
          </a:p>
        </c:rich>
      </c:tx>
      <c:overlay val="0"/>
    </c:title>
    <c:view3D>
      <c:rotX val="50"/>
      <c:perspective val="0"/>
    </c:view3D>
    <c:plotArea>
      <c:layout/>
      <c:doughnutChart>
        <c:varyColors val="1"/>
        <c:ser>
          <c:idx val="0"/>
          <c:order val="0"/>
          <c:tx>
            <c:strRef>
              <c:f>'Pivot Table 1'!$E$2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'Pivot Table 1'!$D$3:$D$7</c:f>
            </c:strRef>
          </c:cat>
          <c:val>
            <c:numRef>
              <c:f>'Pivot Table 1'!$E$3:$E$7</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spPr>
    <a:solidFill>
      <a:srgbClr val="FFFFFF">
        <a:alpha val="0"/>
      </a:srgbClr>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Profit VS Quantity</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'Pivot Table 1'!$I$19:$I$30</c:f>
            </c:numRef>
          </c:xVal>
          <c:yVal>
            <c:numRef>
              <c:f>'Pivot Table 1'!$J$19:$J$30</c:f>
              <c:numCache/>
            </c:numRef>
          </c:yVal>
        </c:ser>
        <c:dLbls>
          <c:showLegendKey val="0"/>
          <c:showVal val="0"/>
          <c:showCatName val="0"/>
          <c:showSerName val="0"/>
          <c:showPercent val="0"/>
          <c:showBubbleSize val="0"/>
        </c:dLbls>
        <c:axId val="1044521742"/>
        <c:axId val="1215086491"/>
      </c:scatterChart>
      <c:valAx>
        <c:axId val="104452174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15086491"/>
      </c:valAx>
      <c:valAx>
        <c:axId val="12150864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44521742"/>
      </c:valAx>
    </c:plotArea>
    <c:legend>
      <c:legendPos val="r"/>
      <c:overlay val="0"/>
      <c:txPr>
        <a:bodyPr/>
        <a:lstStyle/>
        <a:p>
          <a:pPr lvl="0">
            <a:defRPr b="0">
              <a:solidFill>
                <a:srgbClr val="000000"/>
              </a:solidFill>
              <a:latin typeface="+mn-lt"/>
            </a:defRPr>
          </a:pPr>
        </a:p>
      </c:txPr>
    </c:legend>
    <c:plotVisOnly val="1"/>
  </c:chart>
  <c:spPr>
    <a:solidFill>
      <a:srgbClr val="FFFFFF">
        <a:alpha val="0"/>
      </a:srgbClr>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Sales vs Month</a:t>
            </a:r>
          </a:p>
        </c:rich>
      </c:tx>
      <c:overlay val="0"/>
    </c:title>
    <c:plotArea>
      <c:layout/>
      <c:areaChart>
        <c:ser>
          <c:idx val="0"/>
          <c:order val="0"/>
          <c:tx>
            <c:strRef>
              <c:f>'Pivot Table 1'!$H$16</c:f>
            </c:strRef>
          </c:tx>
          <c:spPr>
            <a:solidFill>
              <a:srgbClr val="4285F4">
                <a:alpha val="30000"/>
              </a:srgbClr>
            </a:solidFill>
            <a:ln cmpd="sng">
              <a:solidFill>
                <a:srgbClr val="4285F4"/>
              </a:solidFill>
            </a:ln>
          </c:spPr>
          <c:dLbls>
            <c:numFmt formatCode="General" sourceLinked="1"/>
            <c:txPr>
              <a:bodyPr/>
              <a:lstStyle/>
              <a:p>
                <a:pPr lvl="0">
                  <a:defRPr/>
                </a:pPr>
              </a:p>
            </c:txPr>
            <c:showLegendKey val="0"/>
            <c:showVal val="1"/>
            <c:showCatName val="0"/>
            <c:showSerName val="0"/>
            <c:showPercent val="0"/>
            <c:showBubbleSize val="0"/>
          </c:dLbls>
          <c:cat>
            <c:strRef>
              <c:f>'Pivot Table 1'!$G$17:$G$27</c:f>
            </c:strRef>
          </c:cat>
          <c:val>
            <c:numRef>
              <c:f>'Pivot Table 1'!$H$17:$H$27</c:f>
              <c:numCache/>
            </c:numRef>
          </c:val>
        </c:ser>
        <c:axId val="1312397523"/>
        <c:axId val="260605721"/>
      </c:areaChart>
      <c:catAx>
        <c:axId val="131239752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Month</a:t>
                </a:r>
              </a:p>
            </c:rich>
          </c:tx>
          <c:overlay val="0"/>
        </c:title>
        <c:numFmt formatCode="General" sourceLinked="1"/>
        <c:majorTickMark val="none"/>
        <c:minorTickMark val="none"/>
        <c:spPr/>
        <c:txPr>
          <a:bodyPr rot="0"/>
          <a:lstStyle/>
          <a:p>
            <a:pPr lvl="0">
              <a:defRPr b="0">
                <a:solidFill>
                  <a:srgbClr val="000000"/>
                </a:solidFill>
                <a:latin typeface="+mn-lt"/>
              </a:defRPr>
            </a:pPr>
          </a:p>
        </c:txPr>
        <c:crossAx val="260605721"/>
      </c:catAx>
      <c:valAx>
        <c:axId val="2606057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Sales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12397523"/>
      </c:valAx>
    </c:plotArea>
    <c:legend>
      <c:legendPos val="r"/>
      <c:overlay val="0"/>
      <c:txPr>
        <a:bodyPr/>
        <a:lstStyle/>
        <a:p>
          <a:pPr lvl="0">
            <a:defRPr b="0">
              <a:solidFill>
                <a:srgbClr val="1A1A1A"/>
              </a:solidFill>
              <a:latin typeface="+mn-lt"/>
            </a:defRPr>
          </a:pPr>
        </a:p>
      </c:txPr>
    </c:legend>
    <c:plotVisOnly val="1"/>
  </c:chart>
  <c:spPr>
    <a:solidFill>
      <a:srgbClr val="FFFFFF">
        <a:alpha val="0"/>
      </a:srgbClr>
    </a:solidFill>
  </c:spPr>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Sales vs Department</a:t>
            </a:r>
          </a:p>
        </c:rich>
      </c:tx>
      <c:overlay val="0"/>
    </c:title>
    <c:plotArea>
      <c:layout/>
      <c:barChart>
        <c:barDir val="col"/>
        <c:ser>
          <c:idx val="0"/>
          <c:order val="0"/>
          <c:tx>
            <c:strRef>
              <c:f>'Pivot Table 1'!$B$1</c:f>
            </c:strRef>
          </c:tx>
          <c:spPr>
            <a:solidFill>
              <a:schemeClr val="accent1"/>
            </a:solidFill>
            <a:ln cmpd="sng">
              <a:solidFill>
                <a:srgbClr val="000000"/>
              </a:solidFill>
            </a:ln>
          </c:spPr>
          <c:dPt>
            <c:idx val="3"/>
          </c:dPt>
          <c:dPt>
            <c:idx val="4"/>
          </c:dPt>
          <c:dLbls>
            <c:numFmt formatCode="General" sourceLinked="1"/>
            <c:txPr>
              <a:bodyPr/>
              <a:lstStyle/>
              <a:p>
                <a:pPr lvl="0">
                  <a:defRPr/>
                </a:pPr>
              </a:p>
            </c:txPr>
            <c:showLegendKey val="0"/>
            <c:showVal val="1"/>
            <c:showCatName val="0"/>
            <c:showSerName val="0"/>
            <c:showPercent val="0"/>
            <c:showBubbleSize val="0"/>
          </c:dLbls>
          <c:cat>
            <c:strRef>
              <c:f>'Pivot Table 1'!$A$2:$A$6</c:f>
            </c:strRef>
          </c:cat>
          <c:val>
            <c:numRef>
              <c:f>'Pivot Table 1'!$B$2:$B$6</c:f>
              <c:numCache/>
            </c:numRef>
          </c:val>
        </c:ser>
        <c:axId val="1008239541"/>
        <c:axId val="1683715154"/>
      </c:barChart>
      <c:catAx>
        <c:axId val="100823954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Department</a:t>
                </a:r>
              </a:p>
            </c:rich>
          </c:tx>
          <c:overlay val="0"/>
        </c:title>
        <c:numFmt formatCode="General" sourceLinked="1"/>
        <c:majorTickMark val="none"/>
        <c:minorTickMark val="none"/>
        <c:spPr/>
        <c:txPr>
          <a:bodyPr/>
          <a:lstStyle/>
          <a:p>
            <a:pPr lvl="0">
              <a:defRPr b="0">
                <a:solidFill>
                  <a:srgbClr val="000000"/>
                </a:solidFill>
                <a:latin typeface="+mn-lt"/>
              </a:defRPr>
            </a:pPr>
          </a:p>
        </c:txPr>
        <c:crossAx val="1683715154"/>
      </c:catAx>
      <c:valAx>
        <c:axId val="16837151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Sales</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1008239541"/>
      </c:valAx>
    </c:plotArea>
    <c:legend>
      <c:legendPos val="r"/>
      <c:overlay val="0"/>
      <c:txPr>
        <a:bodyPr/>
        <a:lstStyle/>
        <a:p>
          <a:pPr lvl="0">
            <a:defRPr b="0">
              <a:solidFill>
                <a:srgbClr val="1A1A1A"/>
              </a:solidFill>
              <a:latin typeface="+mn-lt"/>
            </a:defRPr>
          </a:pPr>
        </a:p>
      </c:txPr>
    </c:legend>
    <c:plotVisOnly val="1"/>
  </c:chart>
  <c:spPr>
    <a:solidFill>
      <a:srgbClr val="FFFFFF">
        <a:alpha val="0"/>
      </a:srgbClr>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Sales</a:t>
            </a:r>
          </a:p>
        </c:rich>
      </c:tx>
      <c:overlay val="0"/>
    </c:title>
    <c:view3D>
      <c:rotX val="50"/>
      <c:perspective val="0"/>
    </c:view3D>
    <c:plotArea>
      <c:layout/>
      <c:doughnutChart>
        <c:varyColors val="1"/>
        <c:ser>
          <c:idx val="0"/>
          <c:order val="0"/>
          <c:tx>
            <c:strRef>
              <c:f>'Pivot Table 1'!$E$2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'Pivot Table 1'!$D$3:$D$7</c:f>
            </c:strRef>
          </c:cat>
          <c:val>
            <c:numRef>
              <c:f>'Pivot Table 1'!$E$3:$E$7</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spPr>
    <a:solidFill>
      <a:srgbClr val="FFFFFF">
        <a:alpha val="0"/>
      </a:srgbClr>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Sales vs Department</a:t>
            </a:r>
          </a:p>
        </c:rich>
      </c:tx>
      <c:overlay val="0"/>
    </c:title>
    <c:plotArea>
      <c:layout/>
      <c:barChart>
        <c:barDir val="col"/>
        <c:ser>
          <c:idx val="0"/>
          <c:order val="0"/>
          <c:tx>
            <c:strRef>
              <c:f>'Pivot Table 1'!$B$1</c:f>
            </c:strRef>
          </c:tx>
          <c:spPr>
            <a:solidFill>
              <a:schemeClr val="accent1"/>
            </a:solidFill>
            <a:ln cmpd="sng">
              <a:solidFill>
                <a:srgbClr val="000000"/>
              </a:solidFill>
            </a:ln>
          </c:spPr>
          <c:dPt>
            <c:idx val="3"/>
          </c:dPt>
          <c:dPt>
            <c:idx val="4"/>
          </c:dPt>
          <c:dLbls>
            <c:numFmt formatCode="General" sourceLinked="1"/>
            <c:txPr>
              <a:bodyPr/>
              <a:lstStyle/>
              <a:p>
                <a:pPr lvl="0">
                  <a:defRPr/>
                </a:pPr>
              </a:p>
            </c:txPr>
            <c:showLegendKey val="0"/>
            <c:showVal val="1"/>
            <c:showCatName val="0"/>
            <c:showSerName val="0"/>
            <c:showPercent val="0"/>
            <c:showBubbleSize val="0"/>
          </c:dLbls>
          <c:cat>
            <c:strRef>
              <c:f>'Pivot Table 1'!$A$2:$A$6</c:f>
            </c:strRef>
          </c:cat>
          <c:val>
            <c:numRef>
              <c:f>'Pivot Table 1'!$B$2:$B$6</c:f>
              <c:numCache/>
            </c:numRef>
          </c:val>
        </c:ser>
        <c:axId val="284023284"/>
        <c:axId val="2034600677"/>
      </c:barChart>
      <c:catAx>
        <c:axId val="2840232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Department</a:t>
                </a:r>
              </a:p>
            </c:rich>
          </c:tx>
          <c:overlay val="0"/>
        </c:title>
        <c:numFmt formatCode="General" sourceLinked="1"/>
        <c:majorTickMark val="none"/>
        <c:minorTickMark val="none"/>
        <c:spPr/>
        <c:txPr>
          <a:bodyPr/>
          <a:lstStyle/>
          <a:p>
            <a:pPr lvl="0">
              <a:defRPr b="0">
                <a:solidFill>
                  <a:srgbClr val="000000"/>
                </a:solidFill>
                <a:latin typeface="+mn-lt"/>
              </a:defRPr>
            </a:pPr>
          </a:p>
        </c:txPr>
        <c:crossAx val="2034600677"/>
      </c:catAx>
      <c:valAx>
        <c:axId val="203460067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Sales</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mn-lt"/>
              </a:defRPr>
            </a:pPr>
          </a:p>
        </c:txPr>
        <c:crossAx val="284023284"/>
      </c:valAx>
    </c:plotArea>
    <c:legend>
      <c:legendPos val="r"/>
      <c:overlay val="0"/>
      <c:txPr>
        <a:bodyPr/>
        <a:lstStyle/>
        <a:p>
          <a:pPr lvl="0">
            <a:defRPr b="0">
              <a:solidFill>
                <a:srgbClr val="1A1A1A"/>
              </a:solidFill>
              <a:latin typeface="+mn-lt"/>
            </a:defRPr>
          </a:pPr>
        </a:p>
      </c:txPr>
    </c:legend>
    <c:plotVisOnly val="1"/>
  </c:chart>
  <c:spPr>
    <a:solidFill>
      <a:srgbClr val="FFFFFF">
        <a:alpha val="0"/>
      </a:srgbClr>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Sales</a:t>
            </a:r>
          </a:p>
        </c:rich>
      </c:tx>
      <c:overlay val="0"/>
    </c:title>
    <c:view3D>
      <c:rotX val="50"/>
      <c:perspective val="0"/>
    </c:view3D>
    <c:plotArea>
      <c:layout/>
      <c:doughnutChart>
        <c:varyColors val="1"/>
        <c:ser>
          <c:idx val="0"/>
          <c:order val="0"/>
          <c:tx>
            <c:strRef>
              <c:f>'Pivot Table 1'!$E$2</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Lbls>
            <c:showLegendKey val="0"/>
            <c:showVal val="0"/>
            <c:showCatName val="0"/>
            <c:showSerName val="0"/>
            <c:showPercent val="0"/>
            <c:showBubbleSize val="0"/>
            <c:showLeaderLines val="1"/>
          </c:dLbls>
          <c:cat>
            <c:strRef>
              <c:f>'Pivot Table 1'!$D$3:$D$7</c:f>
            </c:strRef>
          </c:cat>
          <c:val>
            <c:numRef>
              <c:f>'Pivot Table 1'!$E$3:$E$7</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spPr>
    <a:solidFill>
      <a:srgbClr val="FFFFFF">
        <a:alpha val="0"/>
      </a:srgbClr>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SUM of Sales vs Month</a:t>
            </a:r>
          </a:p>
        </c:rich>
      </c:tx>
      <c:overlay val="0"/>
    </c:title>
    <c:plotArea>
      <c:layout/>
      <c:areaChart>
        <c:ser>
          <c:idx val="0"/>
          <c:order val="0"/>
          <c:tx>
            <c:strRef>
              <c:f>'Pivot Table 1'!$H$16</c:f>
            </c:strRef>
          </c:tx>
          <c:spPr>
            <a:solidFill>
              <a:srgbClr val="4285F4">
                <a:alpha val="30000"/>
              </a:srgbClr>
            </a:solidFill>
            <a:ln cmpd="sng">
              <a:solidFill>
                <a:srgbClr val="4285F4"/>
              </a:solidFill>
            </a:ln>
          </c:spPr>
          <c:dLbls>
            <c:numFmt formatCode="General" sourceLinked="1"/>
            <c:txPr>
              <a:bodyPr/>
              <a:lstStyle/>
              <a:p>
                <a:pPr lvl="0">
                  <a:defRPr/>
                </a:pPr>
              </a:p>
            </c:txPr>
            <c:showLegendKey val="0"/>
            <c:showVal val="1"/>
            <c:showCatName val="0"/>
            <c:showSerName val="0"/>
            <c:showPercent val="0"/>
            <c:showBubbleSize val="0"/>
          </c:dLbls>
          <c:cat>
            <c:strRef>
              <c:f>'Pivot Table 1'!$G$17:$G$27</c:f>
            </c:strRef>
          </c:cat>
          <c:val>
            <c:numRef>
              <c:f>'Pivot Table 1'!$H$17:$H$27</c:f>
              <c:numCache/>
            </c:numRef>
          </c:val>
        </c:ser>
        <c:axId val="2099310129"/>
        <c:axId val="951741726"/>
      </c:areaChart>
      <c:catAx>
        <c:axId val="20993101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Month</a:t>
                </a:r>
              </a:p>
            </c:rich>
          </c:tx>
          <c:overlay val="0"/>
        </c:title>
        <c:numFmt formatCode="General" sourceLinked="1"/>
        <c:majorTickMark val="none"/>
        <c:minorTickMark val="none"/>
        <c:spPr/>
        <c:txPr>
          <a:bodyPr rot="0"/>
          <a:lstStyle/>
          <a:p>
            <a:pPr lvl="0">
              <a:defRPr b="0">
                <a:solidFill>
                  <a:srgbClr val="000000"/>
                </a:solidFill>
                <a:latin typeface="+mn-lt"/>
              </a:defRPr>
            </a:pPr>
          </a:p>
        </c:txPr>
        <c:crossAx val="951741726"/>
      </c:catAx>
      <c:valAx>
        <c:axId val="95174172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SUM of Sales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99310129"/>
      </c:valAx>
    </c:plotArea>
    <c:legend>
      <c:legendPos val="r"/>
      <c:overlay val="0"/>
      <c:txPr>
        <a:bodyPr/>
        <a:lstStyle/>
        <a:p>
          <a:pPr lvl="0">
            <a:defRPr b="0">
              <a:solidFill>
                <a:srgbClr val="1A1A1A"/>
              </a:solidFill>
              <a:latin typeface="+mn-lt"/>
            </a:defRPr>
          </a:pPr>
        </a:p>
      </c:txPr>
    </c:legend>
    <c:plotVisOnly val="1"/>
  </c:chart>
  <c:spPr>
    <a:solidFill>
      <a:srgbClr val="FFFFFF">
        <a:alpha val="0"/>
      </a:srgbClr>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Profit VS Quantity</a:t>
            </a:r>
          </a:p>
        </c:rich>
      </c:tx>
      <c:overlay val="0"/>
    </c:title>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xVal>
            <c:numRef>
              <c:f>'Pivot Table 1'!$I$19:$I$30</c:f>
            </c:numRef>
          </c:xVal>
          <c:yVal>
            <c:numRef>
              <c:f>'Pivot Table 1'!$J$19:$J$30</c:f>
              <c:numCache/>
            </c:numRef>
          </c:yVal>
        </c:ser>
        <c:dLbls>
          <c:showLegendKey val="0"/>
          <c:showVal val="0"/>
          <c:showCatName val="0"/>
          <c:showSerName val="0"/>
          <c:showPercent val="0"/>
          <c:showBubbleSize val="0"/>
        </c:dLbls>
        <c:axId val="2106407151"/>
        <c:axId val="1537829633"/>
      </c:scatterChart>
      <c:valAx>
        <c:axId val="2106407151"/>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37829633"/>
      </c:valAx>
      <c:valAx>
        <c:axId val="153782963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06407151"/>
      </c:valAx>
    </c:plotArea>
    <c:legend>
      <c:legendPos val="r"/>
      <c:overlay val="0"/>
      <c:txPr>
        <a:bodyPr/>
        <a:lstStyle/>
        <a:p>
          <a:pPr lvl="0">
            <a:defRPr b="0">
              <a:solidFill>
                <a:srgbClr val="000000"/>
              </a:solidFill>
              <a:latin typeface="+mn-lt"/>
            </a:defRPr>
          </a:pPr>
        </a:p>
      </c:txPr>
    </c:legend>
    <c:plotVisOnly val="1"/>
  </c:chart>
  <c:spPr>
    <a:solidFill>
      <a:srgbClr val="FFFFFF">
        <a:alpha val="0"/>
      </a:srgbClr>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7</xdr:row>
      <xdr:rowOff>38100</xdr:rowOff>
    </xdr:from>
    <xdr:ext cx="3838575" cy="23717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409575</xdr:colOff>
      <xdr:row>6</xdr:row>
      <xdr:rowOff>152400</xdr:rowOff>
    </xdr:from>
    <xdr:ext cx="4819650" cy="245745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104775</xdr:colOff>
      <xdr:row>20</xdr:row>
      <xdr:rowOff>161925</xdr:rowOff>
    </xdr:from>
    <xdr:ext cx="4600575" cy="21050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4</xdr:col>
      <xdr:colOff>942975</xdr:colOff>
      <xdr:row>20</xdr:row>
      <xdr:rowOff>161925</xdr:rowOff>
    </xdr:from>
    <xdr:ext cx="4286250" cy="210502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10</xdr:col>
      <xdr:colOff>295275</xdr:colOff>
      <xdr:row>14</xdr:row>
      <xdr:rowOff>114300</xdr:rowOff>
    </xdr:from>
    <xdr:ext cx="3838575" cy="2371725"/>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104775</xdr:colOff>
      <xdr:row>4</xdr:row>
      <xdr:rowOff>47625</xdr:rowOff>
    </xdr:from>
    <xdr:ext cx="2943225" cy="2857500"/>
    <mc:AlternateContent>
      <mc:Choice Requires="sle15">
        <xdr:graphicFrame>
          <xdr:nvGraphicFramePr>
            <xdr:cNvPr id="1" name="Department_1"/>
            <xdr:cNvGraphicFramePr/>
          </xdr:nvGraphicFramePr>
          <xdr:xfrm>
            <a:off x="0" y="0"/>
            <a:ext cx="0" cy="0"/>
          </xdr:xfrm>
          <a:graphic>
            <a:graphicData uri="http://schemas.microsoft.com/office/drawing/2010/slicer">
              <x3Unk:slicer name="Department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5</xdr:col>
      <xdr:colOff>85725</xdr:colOff>
      <xdr:row>11</xdr:row>
      <xdr:rowOff>38100</xdr:rowOff>
    </xdr:from>
    <xdr:ext cx="2857500" cy="2857500"/>
    <mc:AlternateContent>
      <mc:Choice Requires="sle15">
        <xdr:graphicFrame>
          <xdr:nvGraphicFramePr>
            <xdr:cNvPr id="2" name="Department_2"/>
            <xdr:cNvGraphicFramePr/>
          </xdr:nvGraphicFramePr>
          <xdr:xfrm>
            <a:off x="0" y="0"/>
            <a:ext cx="0" cy="0"/>
          </xdr:xfrm>
          <a:graphic>
            <a:graphicData uri="http://schemas.microsoft.com/office/drawing/2010/slicer">
              <x3Unk:slicer name="Department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57150</xdr:colOff>
      <xdr:row>0</xdr:row>
      <xdr:rowOff>0</xdr:rowOff>
    </xdr:from>
    <xdr:ext cx="8829675" cy="800100"/>
    <xdr:sp>
      <xdr:nvSpPr>
        <xdr:cNvPr id="3" name="Shape 3"/>
        <xdr:cNvSpPr txBox="1"/>
      </xdr:nvSpPr>
      <xdr:spPr>
        <a:xfrm>
          <a:off x="267900" y="196325"/>
          <a:ext cx="5889900" cy="585000"/>
        </a:xfrm>
        <a:prstGeom prst="rect">
          <a:avLst/>
        </a:prstGeom>
        <a:noFill/>
        <a:ln>
          <a:noFill/>
        </a:ln>
      </xdr:spPr>
      <xdr:txBody>
        <a:bodyPr anchorCtr="0" anchor="ctr" bIns="91425" lIns="91425" spcFirstLastPara="1" rIns="91425" wrap="square" tIns="91425">
          <a:noAutofit/>
        </a:bodyPr>
        <a:lstStyle/>
        <a:p>
          <a:pPr indent="0" lvl="0" marL="0" rtl="0" algn="ctr">
            <a:spcBef>
              <a:spcPts val="0"/>
            </a:spcBef>
            <a:spcAft>
              <a:spcPts val="0"/>
            </a:spcAft>
            <a:buNone/>
          </a:pPr>
          <a:r>
            <a:rPr b="1" lang="en-US" sz="2600"/>
            <a:t>Sales Dashboard</a:t>
          </a:r>
          <a:endParaRPr b="1" sz="26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66675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295275</xdr:colOff>
      <xdr:row>0</xdr:row>
      <xdr:rowOff>114300</xdr:rowOff>
    </xdr:from>
    <xdr:ext cx="3838575" cy="2371725"/>
    <xdr:graphicFrame>
      <xdr:nvGraphicFramePr>
        <xdr:cNvPr id="7" name="Chart 7"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28575</xdr:colOff>
      <xdr:row>1</xdr:row>
      <xdr:rowOff>76200</xdr:rowOff>
    </xdr:from>
    <xdr:ext cx="5505450" cy="3533775"/>
    <xdr:graphicFrame>
      <xdr:nvGraphicFramePr>
        <xdr:cNvPr id="8" name="Chart 8"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8</xdr:col>
      <xdr:colOff>847725</xdr:colOff>
      <xdr:row>7</xdr:row>
      <xdr:rowOff>47625</xdr:rowOff>
    </xdr:from>
    <xdr:ext cx="5715000" cy="3533775"/>
    <xdr:graphicFrame>
      <xdr:nvGraphicFramePr>
        <xdr:cNvPr id="9" name="Chart 9"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5</xdr:col>
      <xdr:colOff>628650</xdr:colOff>
      <xdr:row>2</xdr:row>
      <xdr:rowOff>171450</xdr:rowOff>
    </xdr:from>
    <xdr:ext cx="2295525" cy="2857500"/>
    <mc:AlternateContent>
      <mc:Choice Requires="sle15">
        <xdr:graphicFrame>
          <xdr:nvGraphicFramePr>
            <xdr:cNvPr id="3" name="Department_3"/>
            <xdr:cNvGraphicFramePr/>
          </xdr:nvGraphicFramePr>
          <xdr:xfrm>
            <a:off x="0" y="0"/>
            <a:ext cx="0" cy="0"/>
          </xdr:xfrm>
          <a:graphic>
            <a:graphicData uri="http://schemas.microsoft.com/office/drawing/2010/slicer">
              <x3Unk:slicer name="Department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5</xdr:col>
      <xdr:colOff>19050</xdr:colOff>
      <xdr:row>10</xdr:row>
      <xdr:rowOff>152400</xdr:rowOff>
    </xdr:from>
    <xdr:ext cx="2857500" cy="2857500"/>
    <mc:AlternateContent>
      <mc:Choice Requires="sle15">
        <xdr:graphicFrame>
          <xdr:nvGraphicFramePr>
            <xdr:cNvPr id="4" name="Region_4"/>
            <xdr:cNvGraphicFramePr/>
          </xdr:nvGraphicFramePr>
          <xdr:xfrm>
            <a:off x="0" y="0"/>
            <a:ext cx="0" cy="0"/>
          </xdr:xfrm>
          <a:graphic>
            <a:graphicData uri="http://schemas.microsoft.com/office/drawing/2010/slicer">
              <x3Unk:slicer name="Region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3</xdr:col>
      <xdr:colOff>390525</xdr:colOff>
      <xdr:row>7</xdr:row>
      <xdr:rowOff>47625</xdr:rowOff>
    </xdr:from>
    <xdr:ext cx="2857500" cy="2857500"/>
    <mc:AlternateContent>
      <mc:Choice Requires="sle15">
        <xdr:graphicFrame>
          <xdr:nvGraphicFramePr>
            <xdr:cNvPr id="5" name="Region_5"/>
            <xdr:cNvGraphicFramePr/>
          </xdr:nvGraphicFramePr>
          <xdr:xfrm>
            <a:off x="0" y="0"/>
            <a:ext cx="0" cy="0"/>
          </xdr:xfrm>
          <a:graphic>
            <a:graphicData uri="http://schemas.microsoft.com/office/drawing/2010/slicer">
              <x3Unk:slicer name="Region_5"/>
            </a:graphicData>
          </a:graphic>
        </xdr:graphicFrame>
      </mc:Choice>
      <mc:Fallback>
        <xdr:sp>
          <xdr:nvSpPr>
            <xdr:cNvPr id="5"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4</xdr:col>
      <xdr:colOff>19050</xdr:colOff>
      <xdr:row>10</xdr:row>
      <xdr:rowOff>152400</xdr:rowOff>
    </xdr:from>
    <xdr:ext cx="2857500" cy="2857500"/>
    <mc:AlternateContent>
      <mc:Choice Requires="sle15">
        <xdr:graphicFrame>
          <xdr:nvGraphicFramePr>
            <xdr:cNvPr id="6" name="OrderID_6"/>
            <xdr:cNvGraphicFramePr/>
          </xdr:nvGraphicFramePr>
          <xdr:xfrm>
            <a:off x="0" y="0"/>
            <a:ext cx="0" cy="0"/>
          </xdr:xfrm>
          <a:graphic>
            <a:graphicData uri="http://schemas.microsoft.com/office/drawing/2010/slicer">
              <x3Unk:slicer name="OrderID_6"/>
            </a:graphicData>
          </a:graphic>
        </xdr:graphicFrame>
      </mc:Choice>
      <mc:Fallback>
        <xdr:sp>
          <xdr:nvSpPr>
            <xdr:cNvPr id="6"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21" sheet="Data"/>
  </cacheSource>
  <cacheFields>
    <cacheField name="OrderID" numFmtId="0">
      <sharedItems containsSemiMixedTypes="0" containsString="0" containsNumber="1" containsInteger="1">
        <n v="2001.0"/>
        <n v="2002.0"/>
        <n v="2003.0"/>
        <n v="2004.0"/>
        <n v="2005.0"/>
        <n v="2006.0"/>
        <n v="2007.0"/>
        <n v="2008.0"/>
        <n v="2009.0"/>
        <n v="2010.0"/>
        <n v="2011.0"/>
        <n v="2012.0"/>
        <n v="2013.0"/>
        <n v="2014.0"/>
        <n v="2015.0"/>
        <n v="2016.0"/>
        <n v="2017.0"/>
        <n v="2018.0"/>
        <n v="2019.0"/>
        <n v="2020.0"/>
      </sharedItems>
    </cacheField>
    <cacheField name="Employee" numFmtId="0">
      <sharedItems>
        <s v="Aisha"/>
        <s v="Rahul"/>
        <s v="Neha"/>
        <s v="Karan"/>
        <s v="Simran"/>
        <s v="Arjun"/>
        <s v="Priya"/>
        <s v="Mohit"/>
        <s v="Meera"/>
        <s v="Vikram"/>
        <s v="Anjali"/>
        <s v="Ritu"/>
        <s v="Sana"/>
        <s v="Rohit"/>
        <s v="Alok"/>
        <s v="Tanya"/>
        <s v="Kabir"/>
        <s v="Zoya"/>
        <s v="Manav"/>
        <s v="Ishita"/>
      </sharedItems>
    </cacheField>
    <cacheField name="Department" numFmtId="0">
      <sharedItems>
        <s v="Sales"/>
        <s v="IT"/>
        <s v="Finance"/>
        <s v="HR"/>
      </sharedItems>
    </cacheField>
    <cacheField name="Region" numFmtId="0">
      <sharedItems>
        <s v="North"/>
        <s v="South"/>
        <s v="East"/>
        <s v="West"/>
      </sharedItems>
    </cacheField>
    <cacheField name="Product" numFmtId="0">
      <sharedItems>
        <s v="Laptop"/>
        <s v="Phone"/>
        <s v="Tablet"/>
      </sharedItems>
    </cacheField>
    <cacheField name="Quantity" numFmtId="0">
      <sharedItems containsSemiMixedTypes="0" containsString="0" containsNumber="1" containsInteger="1">
        <n v="12.0"/>
        <n v="18.0"/>
        <n v="14.0"/>
        <n v="20.0"/>
        <n v="10.0"/>
        <n v="25.0"/>
        <n v="15.0"/>
        <n v="22.0"/>
        <n v="8.0"/>
        <n v="11.0"/>
        <n v="19.0"/>
        <n v="16.0"/>
        <n v="9.0"/>
        <n v="21.0"/>
        <n v="13.0"/>
        <n v="17.0"/>
        <n v="24.0"/>
      </sharedItems>
    </cacheField>
    <cacheField name="Sales" numFmtId="0">
      <sharedItems containsSemiMixedTypes="0" containsString="0" containsNumber="1" containsInteger="1">
        <n v="24000.0"/>
        <n v="10800.0"/>
        <n v="21000.0"/>
        <n v="40000.0"/>
        <n v="6000.0"/>
        <n v="37500.0"/>
        <n v="30000.0"/>
        <n v="13200.0"/>
        <n v="12000.0"/>
        <n v="22000.0"/>
        <n v="11400.0"/>
        <n v="18000.0"/>
        <n v="31500.0"/>
        <n v="7800.0"/>
        <n v="34000.0"/>
        <n v="36000.0"/>
        <n v="9000.0"/>
        <n v="28000.0"/>
      </sharedItems>
    </cacheField>
    <cacheField name="Profit" numFmtId="0">
      <sharedItems containsSemiMixedTypes="0" containsString="0" containsNumber="1" containsInteger="1">
        <n v="4800.0"/>
        <n v="1600.0"/>
        <n v="3000.0"/>
        <n v="7000.0"/>
        <n v="1200.0"/>
        <n v="5500.0"/>
        <n v="2100.0"/>
        <n v="1500.0"/>
        <n v="3300.0"/>
        <n v="1700.0"/>
        <n v="3200.0"/>
        <n v="2800.0"/>
        <n v="4600.0"/>
        <n v="5100.0"/>
        <n v="5400.0"/>
        <n v="4200.0"/>
        <n v="5000.0"/>
      </sharedItems>
    </cacheField>
    <cacheField name="OrderDate" numFmtId="164">
      <sharedItems containsSemiMixedTypes="0" containsDate="1" containsString="0">
        <d v="2024-01-12T00:00:00Z"/>
        <d v="2024-01-28T00:00:00Z"/>
        <d v="2024-02-10T00:00:00Z"/>
        <d v="2024-02-25T00:00:00Z"/>
        <d v="2024-03-05T00:00:00Z"/>
        <d v="2024-03-18T00:00:00Z"/>
        <d v="2024-04-01T00:00:00Z"/>
        <d v="2024-04-20T00:00:00Z"/>
        <d v="2024-05-08T00:00:00Z"/>
        <d v="2024-05-20T00:00:00Z"/>
        <d v="2024-06-02T00:00:00Z"/>
        <d v="2024-06-15T00:00:00Z"/>
        <d v="2024-07-01T00:00:00Z"/>
        <d v="2024-07-19T00:00:00Z"/>
        <d v="2024-08-05T00:00:00Z"/>
        <d v="2024-08-21T00:00:00Z"/>
        <d v="2024-09-10T00:00:00Z"/>
        <d v="2024-09-25T00:00:00Z"/>
        <d v="2024-10-08T00:00:00Z"/>
        <d v="2024-10-20T00:00:00Z"/>
      </sharedItems>
    </cacheField>
    <cacheField name="Month" numFmtId="0">
      <sharedItems containsSemiMixedTypes="0" containsString="0" containsNumber="1" containsInteger="1">
        <n v="1.0"/>
        <n v="2.0"/>
        <n v="3.0"/>
        <n v="4.0"/>
        <n v="5.0"/>
        <n v="6.0"/>
        <n v="7.0"/>
        <n v="8.0"/>
        <n v="9.0"/>
        <n v="10.0"/>
      </sharedItems>
    </cacheField>
    <cacheField name="Column 1" numFmtId="0">
      <sharedItems containsString="0" containsBlank="1" containsNumber="1" containsInteger="1">
        <m/>
        <n v="36400.0"/>
        <n v="10000.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B6" firstHeaderRow="0" firstDataRow="1" firstDataCol="0"/>
  <pivotFields>
    <pivotField name="OrderID"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Employe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epartment" axis="axisRow" compact="0" outline="0" multipleItemSelectionAllowed="1" showAll="0" sortType="ascending">
      <items>
        <item x="2"/>
        <item x="3"/>
        <item x="1"/>
        <item x="0"/>
        <item t="default"/>
      </items>
    </pivotField>
    <pivotField name="Region" compact="0" outline="0" multipleItemSelectionAllowed="1" showAll="0">
      <items>
        <item x="0"/>
        <item x="1"/>
        <item x="2"/>
        <item x="3"/>
        <item t="default"/>
      </items>
    </pivotField>
    <pivotField name="Product" compact="0" outline="0" multipleItemSelectionAllowed="1" showAll="0">
      <items>
        <item x="0"/>
        <item x="1"/>
        <item x="2"/>
        <item t="default"/>
      </items>
    </pivotField>
    <pivotField name="Quantity" compact="0" outline="0" multipleItemSelectionAllowed="1" showAll="0">
      <items>
        <item x="0"/>
        <item x="1"/>
        <item x="2"/>
        <item x="3"/>
        <item x="4"/>
        <item x="5"/>
        <item x="6"/>
        <item x="7"/>
        <item x="8"/>
        <item x="9"/>
        <item x="10"/>
        <item x="11"/>
        <item x="12"/>
        <item x="13"/>
        <item x="14"/>
        <item x="15"/>
        <item x="16"/>
        <item t="default"/>
      </items>
    </pivotField>
    <pivotField name="Sales" dataField="1" compact="0" outline="0" multipleItemSelectionAllowed="1" showAll="0">
      <items>
        <item x="0"/>
        <item x="1"/>
        <item x="2"/>
        <item x="3"/>
        <item x="4"/>
        <item x="5"/>
        <item x="6"/>
        <item x="7"/>
        <item x="8"/>
        <item x="9"/>
        <item x="10"/>
        <item x="11"/>
        <item x="12"/>
        <item x="13"/>
        <item x="14"/>
        <item x="15"/>
        <item x="16"/>
        <item x="17"/>
        <item t="default"/>
      </items>
    </pivotField>
    <pivotField name="Profit" compact="0" outline="0" multipleItemSelectionAllowed="1" showAll="0">
      <items>
        <item x="0"/>
        <item x="1"/>
        <item x="2"/>
        <item x="3"/>
        <item x="4"/>
        <item x="5"/>
        <item x="6"/>
        <item x="7"/>
        <item x="8"/>
        <item x="9"/>
        <item x="10"/>
        <item x="11"/>
        <item x="12"/>
        <item x="13"/>
        <item x="14"/>
        <item x="15"/>
        <item x="16"/>
        <item t="default"/>
      </items>
    </pivotField>
    <pivotField name="OrderDate" compact="0" numFmtId="164" outline="0" multipleItemSelectionAllowed="1" showAll="0">
      <items>
        <item x="0"/>
        <item x="1"/>
        <item x="2"/>
        <item x="3"/>
        <item x="4"/>
        <item x="5"/>
        <item x="6"/>
        <item x="7"/>
        <item x="8"/>
        <item x="9"/>
        <item x="10"/>
        <item x="11"/>
        <item x="12"/>
        <item x="13"/>
        <item x="14"/>
        <item x="15"/>
        <item x="16"/>
        <item x="17"/>
        <item x="18"/>
        <item x="19"/>
        <item t="default"/>
      </items>
    </pivotField>
    <pivotField name="Month" compact="0" outline="0" multipleItemSelectionAllowed="1" showAll="0">
      <items>
        <item x="0"/>
        <item x="1"/>
        <item x="2"/>
        <item x="3"/>
        <item x="4"/>
        <item x="5"/>
        <item x="6"/>
        <item x="7"/>
        <item x="8"/>
        <item x="9"/>
        <item t="default"/>
      </items>
    </pivotField>
    <pivotField name="Column 1" compact="0" outline="0" multipleItemSelectionAllowed="1" showAll="0">
      <items>
        <item x="0"/>
        <item x="1"/>
        <item x="2"/>
        <item t="default"/>
      </items>
    </pivotField>
  </pivotFields>
  <rowFields>
    <field x="2"/>
  </rowFields>
  <dataFields>
    <dataField name="SUM of Sales" fld="6" baseField="0"/>
  </dataFields>
</pivotTableDefinition>
</file>

<file path=xl/pivotTables/pivotTable2.xml><?xml version="1.0" encoding="utf-8"?>
<pivotTableDefinition xmlns="http://schemas.openxmlformats.org/spreadsheetml/2006/main" name="Pivot Table 1 2" cacheId="0" dataCaption="" compact="0" compactData="0">
  <location ref="D2:E7" firstHeaderRow="0" firstDataRow="1" firstDataCol="0"/>
  <pivotFields>
    <pivotField name="OrderID"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Employe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epartment" compact="0" outline="0" multipleItemSelectionAllowed="1" showAll="0">
      <items>
        <item x="0"/>
        <item x="1"/>
        <item x="2"/>
        <item x="3"/>
        <item t="default"/>
      </items>
    </pivotField>
    <pivotField name="Region" axis="axisRow" compact="0" outline="0" multipleItemSelectionAllowed="1" showAll="0" sortType="ascending">
      <items>
        <item x="2"/>
        <item x="0"/>
        <item x="1"/>
        <item x="3"/>
        <item t="default"/>
      </items>
    </pivotField>
    <pivotField name="Product" compact="0" outline="0" multipleItemSelectionAllowed="1" showAll="0">
      <items>
        <item x="0"/>
        <item x="1"/>
        <item x="2"/>
        <item t="default"/>
      </items>
    </pivotField>
    <pivotField name="Quantity" compact="0" outline="0" multipleItemSelectionAllowed="1" showAll="0">
      <items>
        <item x="0"/>
        <item x="1"/>
        <item x="2"/>
        <item x="3"/>
        <item x="4"/>
        <item x="5"/>
        <item x="6"/>
        <item x="7"/>
        <item x="8"/>
        <item x="9"/>
        <item x="10"/>
        <item x="11"/>
        <item x="12"/>
        <item x="13"/>
        <item x="14"/>
        <item x="15"/>
        <item x="16"/>
        <item t="default"/>
      </items>
    </pivotField>
    <pivotField name="Sales" dataField="1" compact="0" outline="0" multipleItemSelectionAllowed="1" showAll="0">
      <items>
        <item x="0"/>
        <item x="1"/>
        <item x="2"/>
        <item x="3"/>
        <item x="4"/>
        <item x="5"/>
        <item x="6"/>
        <item x="7"/>
        <item x="8"/>
        <item x="9"/>
        <item x="10"/>
        <item x="11"/>
        <item x="12"/>
        <item x="13"/>
        <item x="14"/>
        <item x="15"/>
        <item x="16"/>
        <item x="17"/>
        <item t="default"/>
      </items>
    </pivotField>
    <pivotField name="Profit" compact="0" outline="0" multipleItemSelectionAllowed="1" showAll="0">
      <items>
        <item x="0"/>
        <item x="1"/>
        <item x="2"/>
        <item x="3"/>
        <item x="4"/>
        <item x="5"/>
        <item x="6"/>
        <item x="7"/>
        <item x="8"/>
        <item x="9"/>
        <item x="10"/>
        <item x="11"/>
        <item x="12"/>
        <item x="13"/>
        <item x="14"/>
        <item x="15"/>
        <item x="16"/>
        <item t="default"/>
      </items>
    </pivotField>
    <pivotField name="OrderDate" compact="0" numFmtId="164" outline="0" multipleItemSelectionAllowed="1" showAll="0">
      <items>
        <item x="0"/>
        <item x="1"/>
        <item x="2"/>
        <item x="3"/>
        <item x="4"/>
        <item x="5"/>
        <item x="6"/>
        <item x="7"/>
        <item x="8"/>
        <item x="9"/>
        <item x="10"/>
        <item x="11"/>
        <item x="12"/>
        <item x="13"/>
        <item x="14"/>
        <item x="15"/>
        <item x="16"/>
        <item x="17"/>
        <item x="18"/>
        <item x="19"/>
        <item t="default"/>
      </items>
    </pivotField>
    <pivotField name="Month" compact="0" outline="0" multipleItemSelectionAllowed="1" showAll="0">
      <items>
        <item x="0"/>
        <item x="1"/>
        <item x="2"/>
        <item x="3"/>
        <item x="4"/>
        <item x="5"/>
        <item x="6"/>
        <item x="7"/>
        <item x="8"/>
        <item x="9"/>
        <item t="default"/>
      </items>
    </pivotField>
    <pivotField name="Column 1" compact="0" outline="0" multipleItemSelectionAllowed="1" showAll="0">
      <items>
        <item x="0"/>
        <item x="1"/>
        <item x="2"/>
        <item t="default"/>
      </items>
    </pivotField>
  </pivotFields>
  <rowFields>
    <field x="3"/>
  </rowFields>
  <dataFields>
    <dataField name="SUM of Sales" fld="6" baseField="0"/>
  </dataFields>
</pivotTableDefinition>
</file>

<file path=xl/pivotTables/pivotTable3.xml><?xml version="1.0" encoding="utf-8"?>
<pivotTableDefinition xmlns="http://schemas.openxmlformats.org/spreadsheetml/2006/main" name="Pivot Table 1 3" cacheId="0" dataCaption="" compact="0" compactData="0">
  <location ref="G16:H27" firstHeaderRow="0" firstDataRow="1" firstDataCol="0"/>
  <pivotFields>
    <pivotField name="OrderID"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Employe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epartment" compact="0" outline="0" multipleItemSelectionAllowed="1" showAll="0">
      <items>
        <item x="0"/>
        <item x="1"/>
        <item x="2"/>
        <item x="3"/>
        <item t="default"/>
      </items>
    </pivotField>
    <pivotField name="Region" compact="0" outline="0" multipleItemSelectionAllowed="1" showAll="0">
      <items>
        <item x="0"/>
        <item x="1"/>
        <item x="2"/>
        <item x="3"/>
        <item t="default"/>
      </items>
    </pivotField>
    <pivotField name="Product" compact="0" outline="0" multipleItemSelectionAllowed="1" showAll="0">
      <items>
        <item x="0"/>
        <item x="1"/>
        <item x="2"/>
        <item t="default"/>
      </items>
    </pivotField>
    <pivotField name="Quantity" compact="0" outline="0" multipleItemSelectionAllowed="1" showAll="0">
      <items>
        <item x="0"/>
        <item x="1"/>
        <item x="2"/>
        <item x="3"/>
        <item x="4"/>
        <item x="5"/>
        <item x="6"/>
        <item x="7"/>
        <item x="8"/>
        <item x="9"/>
        <item x="10"/>
        <item x="11"/>
        <item x="12"/>
        <item x="13"/>
        <item x="14"/>
        <item x="15"/>
        <item x="16"/>
        <item t="default"/>
      </items>
    </pivotField>
    <pivotField name="Sales" dataField="1" compact="0" outline="0" multipleItemSelectionAllowed="1" showAll="0">
      <items>
        <item x="0"/>
        <item x="1"/>
        <item x="2"/>
        <item x="3"/>
        <item x="4"/>
        <item x="5"/>
        <item x="6"/>
        <item x="7"/>
        <item x="8"/>
        <item x="9"/>
        <item x="10"/>
        <item x="11"/>
        <item x="12"/>
        <item x="13"/>
        <item x="14"/>
        <item x="15"/>
        <item x="16"/>
        <item x="17"/>
        <item t="default"/>
      </items>
    </pivotField>
    <pivotField name="Profit" compact="0" outline="0" multipleItemSelectionAllowed="1" showAll="0">
      <items>
        <item x="0"/>
        <item x="1"/>
        <item x="2"/>
        <item x="3"/>
        <item x="4"/>
        <item x="5"/>
        <item x="6"/>
        <item x="7"/>
        <item x="8"/>
        <item x="9"/>
        <item x="10"/>
        <item x="11"/>
        <item x="12"/>
        <item x="13"/>
        <item x="14"/>
        <item x="15"/>
        <item x="16"/>
        <item t="default"/>
      </items>
    </pivotField>
    <pivotField name="OrderDate" compact="0" numFmtId="164" outline="0" multipleItemSelectionAllowed="1" showAll="0">
      <items>
        <item x="0"/>
        <item x="1"/>
        <item x="2"/>
        <item x="3"/>
        <item x="4"/>
        <item x="5"/>
        <item x="6"/>
        <item x="7"/>
        <item x="8"/>
        <item x="9"/>
        <item x="10"/>
        <item x="11"/>
        <item x="12"/>
        <item x="13"/>
        <item x="14"/>
        <item x="15"/>
        <item x="16"/>
        <item x="17"/>
        <item x="18"/>
        <item x="19"/>
        <item t="default"/>
      </items>
    </pivotField>
    <pivotField name="Month" axis="axisRow" compact="0" outline="0" multipleItemSelectionAllowed="1" showAll="0" sortType="ascending">
      <items>
        <item x="0"/>
        <item x="1"/>
        <item x="2"/>
        <item x="3"/>
        <item x="4"/>
        <item x="5"/>
        <item x="6"/>
        <item x="7"/>
        <item x="8"/>
        <item x="9"/>
        <item t="default"/>
      </items>
    </pivotField>
    <pivotField name="Column 1" compact="0" outline="0" multipleItemSelectionAllowed="1" showAll="0">
      <items>
        <item x="0"/>
        <item x="1"/>
        <item x="2"/>
        <item t="default"/>
      </items>
    </pivotField>
  </pivotFields>
  <rowFields>
    <field x="9"/>
  </rowFields>
  <dataFields>
    <dataField name="SUM of Sales" fld="6" baseField="0"/>
  </dataFields>
</pivotTableDefinition>
</file>

<file path=xl/pivotTables/pivotTable4.xml><?xml version="1.0" encoding="utf-8"?>
<pivotTableDefinition xmlns="http://schemas.openxmlformats.org/spreadsheetml/2006/main" name="Pivot Table 1 4" cacheId="0" dataCaption="" compact="0" compactData="0">
  <location ref="I19:J37" firstHeaderRow="0" firstDataRow="1" firstDataCol="0"/>
  <pivotFields>
    <pivotField name="OrderID"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Employee"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Department" compact="0" outline="0" multipleItemSelectionAllowed="1" showAll="0">
      <items>
        <item x="0"/>
        <item x="1"/>
        <item x="2"/>
        <item x="3"/>
        <item t="default"/>
      </items>
    </pivotField>
    <pivotField name="Region" compact="0" outline="0" multipleItemSelectionAllowed="1" showAll="0">
      <items>
        <item x="0"/>
        <item x="1"/>
        <item x="2"/>
        <item x="3"/>
        <item t="default"/>
      </items>
    </pivotField>
    <pivotField name="Product" compact="0" outline="0" multipleItemSelectionAllowed="1" showAll="0">
      <items>
        <item x="0"/>
        <item x="1"/>
        <item x="2"/>
        <item t="default"/>
      </items>
    </pivotField>
    <pivotField name="Quantity" compact="0" outline="0" multipleItemSelectionAllowed="1" showAll="0">
      <items>
        <item x="0"/>
        <item x="1"/>
        <item x="2"/>
        <item x="3"/>
        <item x="4"/>
        <item x="5"/>
        <item x="6"/>
        <item x="7"/>
        <item x="8"/>
        <item x="9"/>
        <item x="10"/>
        <item x="11"/>
        <item x="12"/>
        <item x="13"/>
        <item x="14"/>
        <item x="15"/>
        <item x="16"/>
        <item t="default"/>
      </items>
    </pivotField>
    <pivotField name="Sales" compact="0" outline="0" multipleItemSelectionAllowed="1" showAll="0">
      <items>
        <item x="0"/>
        <item x="1"/>
        <item x="2"/>
        <item x="3"/>
        <item x="4"/>
        <item x="5"/>
        <item x="6"/>
        <item x="7"/>
        <item x="8"/>
        <item x="9"/>
        <item x="10"/>
        <item x="11"/>
        <item x="12"/>
        <item x="13"/>
        <item x="14"/>
        <item x="15"/>
        <item x="16"/>
        <item x="17"/>
        <item t="default"/>
      </items>
    </pivotField>
    <pivotField name="Profit" axis="axisRow" dataField="1" compact="0" outline="0" multipleItemSelectionAllowed="1" showAll="0" sortType="ascending">
      <items>
        <item x="4"/>
        <item x="7"/>
        <item x="1"/>
        <item x="9"/>
        <item x="6"/>
        <item x="11"/>
        <item x="2"/>
        <item x="10"/>
        <item x="8"/>
        <item x="15"/>
        <item x="12"/>
        <item x="0"/>
        <item x="16"/>
        <item x="13"/>
        <item x="14"/>
        <item x="5"/>
        <item x="3"/>
        <item t="default"/>
      </items>
    </pivotField>
    <pivotField name="OrderDate" compact="0" numFmtId="164" outline="0" multipleItemSelectionAllowed="1" showAll="0">
      <items>
        <item x="0"/>
        <item x="1"/>
        <item x="2"/>
        <item x="3"/>
        <item x="4"/>
        <item x="5"/>
        <item x="6"/>
        <item x="7"/>
        <item x="8"/>
        <item x="9"/>
        <item x="10"/>
        <item x="11"/>
        <item x="12"/>
        <item x="13"/>
        <item x="14"/>
        <item x="15"/>
        <item x="16"/>
        <item x="17"/>
        <item x="18"/>
        <item x="19"/>
        <item t="default"/>
      </items>
    </pivotField>
    <pivotField name="Month" compact="0" outline="0" multipleItemSelectionAllowed="1" showAll="0">
      <items>
        <item x="0"/>
        <item x="1"/>
        <item x="2"/>
        <item x="3"/>
        <item x="4"/>
        <item x="5"/>
        <item x="6"/>
        <item x="7"/>
        <item x="8"/>
        <item x="9"/>
        <item t="default"/>
      </items>
    </pivotField>
    <pivotField name="Column 1" compact="0" outline="0" multipleItemSelectionAllowed="1" showAll="0">
      <items>
        <item x="0"/>
        <item x="1"/>
        <item x="2"/>
        <item t="default"/>
      </items>
    </pivotField>
  </pivotFields>
  <rowFields>
    <field x="7"/>
  </rowFields>
  <dataFields>
    <dataField name="SUM of Profit" fld="7"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OrderID">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Department">
  <x14:extLst>
    <ext uri="{2F2917AC-EB37-4324-AD4E-5DD8C200BD13}">
      <x15:tableSlicerCache tableId="1" column="3"/>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4" sourceName="Region">
  <x14:extLst>
    <ext uri="{2F2917AC-EB37-4324-AD4E-5DD8C200BD13}">
      <x15:tableSlicerCache tableId="1" column="4"/>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Department">
  <x14:extLst>
    <ext uri="{2F2917AC-EB37-4324-AD4E-5DD8C200BD13}">
      <x15:tableSlicerCache tableId="2"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epartment_1" cache="SlicerCache_Table_1_Col_3" caption="Department" rowHeight="247650"/>
  <x14:slicer name="Department_2" cache="SlicerCache_Table_2_Col_1" caption="Department" rowHeight="247650"/>
</x14:slicers>
</file>

<file path=xl/slicers/slicer2.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epartment_3" cache="SlicerCache_Table_1_Col_3" caption="Department" rowHeight="247650"/>
  <x14:slicer name="Region_4" cache="SlicerCache_Table_1_Col_4" caption="Region" rowHeight="247650"/>
  <x14:slicer name="Region_5" cache="SlicerCache_Table_1_Col_4" caption="Region" rowHeight="247650"/>
  <x14:slicer name="OrderID_6" cache="SlicerCache_Table_1_Col_1" caption="OrderID" rowHeight="247650"/>
</x14:slicers>
</file>

<file path=xl/tables/table1.xml><?xml version="1.0" encoding="utf-8"?>
<table xmlns="http://schemas.openxmlformats.org/spreadsheetml/2006/main" ref="A1:J21" displayName="Table_1" name="Table_1" id="1">
  <autoFilter ref="$A$1:$J$21"/>
  <tableColumns count="10">
    <tableColumn name="OrderID" id="1"/>
    <tableColumn name="Employee" id="2"/>
    <tableColumn name="Department" id="3"/>
    <tableColumn name="Region" id="4"/>
    <tableColumn name="Product" id="5"/>
    <tableColumn name="Quantity" id="6"/>
    <tableColumn name="Sales" id="7"/>
    <tableColumn name="Profit" id="8"/>
    <tableColumn name="OrderDate" id="9"/>
    <tableColumn name="Month" id="10"/>
  </tableColumns>
  <tableStyleInfo showColumnStripes="0" showFirstColumn="0" showLastColumn="0" showRowStripes="0"/>
</table>
</file>

<file path=xl/tables/table2.xml><?xml version="1.0" encoding="utf-8"?>
<table xmlns="http://schemas.openxmlformats.org/spreadsheetml/2006/main" ref="A1:B6" displayName="Table_2" name="Table_2" id="2">
  <autoFilter ref="$A$1:$B$6"/>
  <tableColumns count="2">
    <tableColumn name="Department" id="1"/>
    <tableColumn name="SUM of Sales" id="2"/>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drawing" Target="../drawings/drawing3.xml"/><Relationship Id="rId7" Type="http://schemas.openxmlformats.org/officeDocument/2006/relationships/table" Target="../tables/table2.xml"/><Relationship Id="rId8"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4.5"/>
    <col customWidth="1" min="2" max="2" width="12.88"/>
    <col customWidth="1" min="3" max="3" width="17.63"/>
    <col customWidth="1" min="4" max="4" width="14.0"/>
    <col customWidth="1" min="5" max="5" width="14.63"/>
    <col customWidth="1" min="6" max="6" width="15.13"/>
    <col customWidth="1" min="7" max="8" width="12.88"/>
    <col customWidth="1" min="9" max="9" width="16.38"/>
  </cols>
  <sheetData>
    <row r="1">
      <c r="A1" s="1" t="s">
        <v>0</v>
      </c>
      <c r="B1" s="2" t="s">
        <v>1</v>
      </c>
      <c r="C1" s="2" t="s">
        <v>2</v>
      </c>
      <c r="D1" s="2" t="s">
        <v>3</v>
      </c>
      <c r="E1" s="2" t="s">
        <v>4</v>
      </c>
      <c r="F1" s="2" t="s">
        <v>5</v>
      </c>
      <c r="G1" s="2" t="s">
        <v>6</v>
      </c>
      <c r="H1" s="2" t="s">
        <v>7</v>
      </c>
      <c r="I1" s="2" t="s">
        <v>8</v>
      </c>
      <c r="J1" s="3" t="s">
        <v>9</v>
      </c>
      <c r="K1" s="4" t="s">
        <v>10</v>
      </c>
    </row>
    <row r="2">
      <c r="A2" s="5">
        <v>2001.0</v>
      </c>
      <c r="B2" s="6" t="s">
        <v>11</v>
      </c>
      <c r="C2" s="7" t="s">
        <v>6</v>
      </c>
      <c r="D2" s="7" t="s">
        <v>12</v>
      </c>
      <c r="E2" s="7" t="s">
        <v>13</v>
      </c>
      <c r="F2" s="8">
        <v>12.0</v>
      </c>
      <c r="G2" s="8">
        <v>24000.0</v>
      </c>
      <c r="H2" s="8">
        <v>4800.0</v>
      </c>
      <c r="I2" s="9">
        <v>45303.0</v>
      </c>
      <c r="J2" s="10">
        <f t="shared" ref="J2:J21" si="1">MONTH(I2)</f>
        <v>1</v>
      </c>
      <c r="K2" s="11"/>
    </row>
    <row r="3">
      <c r="A3" s="12">
        <v>2002.0</v>
      </c>
      <c r="B3" s="13" t="s">
        <v>14</v>
      </c>
      <c r="C3" s="14" t="s">
        <v>15</v>
      </c>
      <c r="D3" s="14" t="s">
        <v>16</v>
      </c>
      <c r="E3" s="14" t="s">
        <v>17</v>
      </c>
      <c r="F3" s="15">
        <v>18.0</v>
      </c>
      <c r="G3" s="15">
        <v>10800.0</v>
      </c>
      <c r="H3" s="15">
        <v>1600.0</v>
      </c>
      <c r="I3" s="16">
        <v>45319.0</v>
      </c>
      <c r="J3" s="17">
        <f t="shared" si="1"/>
        <v>1</v>
      </c>
      <c r="K3" s="18">
        <f>SUM(G3:H4)</f>
        <v>36400</v>
      </c>
    </row>
    <row r="4">
      <c r="A4" s="5">
        <v>2003.0</v>
      </c>
      <c r="B4" s="6" t="s">
        <v>18</v>
      </c>
      <c r="C4" s="7" t="s">
        <v>19</v>
      </c>
      <c r="D4" s="7" t="s">
        <v>20</v>
      </c>
      <c r="E4" s="7" t="s">
        <v>21</v>
      </c>
      <c r="F4" s="8">
        <v>14.0</v>
      </c>
      <c r="G4" s="8">
        <v>21000.0</v>
      </c>
      <c r="H4" s="8">
        <v>3000.0</v>
      </c>
      <c r="I4" s="9">
        <v>45332.0</v>
      </c>
      <c r="J4" s="10">
        <f t="shared" si="1"/>
        <v>2</v>
      </c>
      <c r="K4" s="11">
        <f>SUMIF(J4:J7,"=2",H4:H7)</f>
        <v>10000</v>
      </c>
    </row>
    <row r="5">
      <c r="A5" s="12">
        <v>2004.0</v>
      </c>
      <c r="B5" s="13" t="s">
        <v>22</v>
      </c>
      <c r="C5" s="14" t="s">
        <v>6</v>
      </c>
      <c r="D5" s="14" t="s">
        <v>23</v>
      </c>
      <c r="E5" s="14" t="s">
        <v>13</v>
      </c>
      <c r="F5" s="15">
        <v>20.0</v>
      </c>
      <c r="G5" s="15">
        <v>40000.0</v>
      </c>
      <c r="H5" s="15">
        <v>7000.0</v>
      </c>
      <c r="I5" s="16">
        <v>45347.0</v>
      </c>
      <c r="J5" s="17">
        <f t="shared" si="1"/>
        <v>2</v>
      </c>
      <c r="K5" s="19"/>
    </row>
    <row r="6">
      <c r="A6" s="5">
        <v>2005.0</v>
      </c>
      <c r="B6" s="6" t="s">
        <v>24</v>
      </c>
      <c r="C6" s="7" t="s">
        <v>25</v>
      </c>
      <c r="D6" s="7" t="s">
        <v>12</v>
      </c>
      <c r="E6" s="7" t="s">
        <v>17</v>
      </c>
      <c r="F6" s="8">
        <v>10.0</v>
      </c>
      <c r="G6" s="8">
        <v>6000.0</v>
      </c>
      <c r="H6" s="8">
        <v>1200.0</v>
      </c>
      <c r="I6" s="9">
        <v>45356.0</v>
      </c>
      <c r="J6" s="10">
        <f t="shared" si="1"/>
        <v>3</v>
      </c>
      <c r="K6" s="11"/>
    </row>
    <row r="7">
      <c r="A7" s="12">
        <v>2006.0</v>
      </c>
      <c r="B7" s="13" t="s">
        <v>26</v>
      </c>
      <c r="C7" s="14" t="s">
        <v>6</v>
      </c>
      <c r="D7" s="14" t="s">
        <v>20</v>
      </c>
      <c r="E7" s="14" t="s">
        <v>21</v>
      </c>
      <c r="F7" s="20">
        <v>25.0</v>
      </c>
      <c r="G7" s="15">
        <v>37500.0</v>
      </c>
      <c r="H7" s="15">
        <v>5500.0</v>
      </c>
      <c r="I7" s="16">
        <v>45369.0</v>
      </c>
      <c r="J7" s="17">
        <f t="shared" si="1"/>
        <v>3</v>
      </c>
      <c r="K7" s="19"/>
    </row>
    <row r="8">
      <c r="A8" s="5">
        <v>2007.0</v>
      </c>
      <c r="B8" s="6" t="s">
        <v>27</v>
      </c>
      <c r="C8" s="7" t="s">
        <v>19</v>
      </c>
      <c r="D8" s="7" t="s">
        <v>16</v>
      </c>
      <c r="E8" s="7" t="s">
        <v>13</v>
      </c>
      <c r="F8" s="21">
        <v>15.0</v>
      </c>
      <c r="G8" s="8">
        <v>30000.0</v>
      </c>
      <c r="H8" s="8">
        <v>4800.0</v>
      </c>
      <c r="I8" s="9">
        <v>45383.0</v>
      </c>
      <c r="J8" s="10">
        <f t="shared" si="1"/>
        <v>4</v>
      </c>
      <c r="K8" s="11"/>
    </row>
    <row r="9">
      <c r="A9" s="12">
        <v>2008.0</v>
      </c>
      <c r="B9" s="13" t="s">
        <v>28</v>
      </c>
      <c r="C9" s="14" t="s">
        <v>6</v>
      </c>
      <c r="D9" s="14" t="s">
        <v>23</v>
      </c>
      <c r="E9" s="14" t="s">
        <v>17</v>
      </c>
      <c r="F9" s="20">
        <v>22.0</v>
      </c>
      <c r="G9" s="15">
        <v>13200.0</v>
      </c>
      <c r="H9" s="15">
        <v>2100.0</v>
      </c>
      <c r="I9" s="16">
        <v>45402.0</v>
      </c>
      <c r="J9" s="17">
        <f t="shared" si="1"/>
        <v>4</v>
      </c>
      <c r="K9" s="19"/>
    </row>
    <row r="10">
      <c r="A10" s="5">
        <v>2009.0</v>
      </c>
      <c r="B10" s="6" t="s">
        <v>29</v>
      </c>
      <c r="C10" s="7" t="s">
        <v>25</v>
      </c>
      <c r="D10" s="7" t="s">
        <v>12</v>
      </c>
      <c r="E10" s="7" t="s">
        <v>21</v>
      </c>
      <c r="F10" s="8">
        <v>8.0</v>
      </c>
      <c r="G10" s="8">
        <v>12000.0</v>
      </c>
      <c r="H10" s="8">
        <v>1500.0</v>
      </c>
      <c r="I10" s="9">
        <v>45420.0</v>
      </c>
      <c r="J10" s="10">
        <f t="shared" si="1"/>
        <v>5</v>
      </c>
      <c r="K10" s="11"/>
    </row>
    <row r="11">
      <c r="A11" s="12">
        <v>2010.0</v>
      </c>
      <c r="B11" s="13" t="s">
        <v>30</v>
      </c>
      <c r="C11" s="14" t="s">
        <v>15</v>
      </c>
      <c r="D11" s="14" t="s">
        <v>20</v>
      </c>
      <c r="E11" s="14" t="s">
        <v>13</v>
      </c>
      <c r="F11" s="15">
        <v>11.0</v>
      </c>
      <c r="G11" s="15">
        <v>22000.0</v>
      </c>
      <c r="H11" s="15">
        <v>3300.0</v>
      </c>
      <c r="I11" s="16">
        <v>45432.0</v>
      </c>
      <c r="J11" s="17">
        <f t="shared" si="1"/>
        <v>5</v>
      </c>
      <c r="K11" s="19"/>
    </row>
    <row r="12">
      <c r="A12" s="5">
        <v>2011.0</v>
      </c>
      <c r="B12" s="6" t="s">
        <v>31</v>
      </c>
      <c r="C12" s="7" t="s">
        <v>6</v>
      </c>
      <c r="D12" s="7" t="s">
        <v>16</v>
      </c>
      <c r="E12" s="7" t="s">
        <v>17</v>
      </c>
      <c r="F12" s="8">
        <v>19.0</v>
      </c>
      <c r="G12" s="8">
        <v>11400.0</v>
      </c>
      <c r="H12" s="8">
        <v>1700.0</v>
      </c>
      <c r="I12" s="9">
        <v>45445.0</v>
      </c>
      <c r="J12" s="10">
        <f t="shared" si="1"/>
        <v>6</v>
      </c>
      <c r="K12" s="11"/>
    </row>
    <row r="13">
      <c r="A13" s="12">
        <v>2012.0</v>
      </c>
      <c r="B13" s="13" t="s">
        <v>32</v>
      </c>
      <c r="C13" s="14" t="s">
        <v>19</v>
      </c>
      <c r="D13" s="14" t="s">
        <v>12</v>
      </c>
      <c r="E13" s="14" t="s">
        <v>21</v>
      </c>
      <c r="F13" s="15">
        <v>16.0</v>
      </c>
      <c r="G13" s="15">
        <v>24000.0</v>
      </c>
      <c r="H13" s="15">
        <v>3200.0</v>
      </c>
      <c r="I13" s="16">
        <v>45458.0</v>
      </c>
      <c r="J13" s="17">
        <f t="shared" si="1"/>
        <v>6</v>
      </c>
      <c r="K13" s="19"/>
    </row>
    <row r="14">
      <c r="A14" s="5">
        <v>2013.0</v>
      </c>
      <c r="B14" s="6" t="s">
        <v>33</v>
      </c>
      <c r="C14" s="7" t="s">
        <v>25</v>
      </c>
      <c r="D14" s="7" t="s">
        <v>20</v>
      </c>
      <c r="E14" s="7" t="s">
        <v>13</v>
      </c>
      <c r="F14" s="8">
        <v>9.0</v>
      </c>
      <c r="G14" s="8">
        <v>18000.0</v>
      </c>
      <c r="H14" s="8">
        <v>2800.0</v>
      </c>
      <c r="I14" s="9">
        <v>45474.0</v>
      </c>
      <c r="J14" s="10">
        <f t="shared" si="1"/>
        <v>7</v>
      </c>
      <c r="K14" s="11"/>
    </row>
    <row r="15">
      <c r="A15" s="12">
        <v>2014.0</v>
      </c>
      <c r="B15" s="13" t="s">
        <v>34</v>
      </c>
      <c r="C15" s="14" t="s">
        <v>6</v>
      </c>
      <c r="D15" s="14" t="s">
        <v>23</v>
      </c>
      <c r="E15" s="14" t="s">
        <v>21</v>
      </c>
      <c r="F15" s="20">
        <v>21.0</v>
      </c>
      <c r="G15" s="15">
        <v>31500.0</v>
      </c>
      <c r="H15" s="15">
        <v>4600.0</v>
      </c>
      <c r="I15" s="16">
        <v>45492.0</v>
      </c>
      <c r="J15" s="17">
        <f t="shared" si="1"/>
        <v>7</v>
      </c>
      <c r="K15" s="19"/>
    </row>
    <row r="16">
      <c r="A16" s="5">
        <v>2015.0</v>
      </c>
      <c r="B16" s="6" t="s">
        <v>35</v>
      </c>
      <c r="C16" s="7" t="s">
        <v>15</v>
      </c>
      <c r="D16" s="7" t="s">
        <v>12</v>
      </c>
      <c r="E16" s="7" t="s">
        <v>17</v>
      </c>
      <c r="F16" s="8">
        <v>13.0</v>
      </c>
      <c r="G16" s="8">
        <v>7800.0</v>
      </c>
      <c r="H16" s="8">
        <v>1200.0</v>
      </c>
      <c r="I16" s="9">
        <v>45509.0</v>
      </c>
      <c r="J16" s="10">
        <f t="shared" si="1"/>
        <v>8</v>
      </c>
      <c r="K16" s="11"/>
    </row>
    <row r="17">
      <c r="A17" s="12">
        <v>2016.0</v>
      </c>
      <c r="B17" s="13" t="s">
        <v>36</v>
      </c>
      <c r="C17" s="14" t="s">
        <v>19</v>
      </c>
      <c r="D17" s="14" t="s">
        <v>20</v>
      </c>
      <c r="E17" s="14" t="s">
        <v>13</v>
      </c>
      <c r="F17" s="15">
        <v>17.0</v>
      </c>
      <c r="G17" s="15">
        <v>34000.0</v>
      </c>
      <c r="H17" s="15">
        <v>5100.0</v>
      </c>
      <c r="I17" s="16">
        <v>45525.0</v>
      </c>
      <c r="J17" s="17">
        <f t="shared" si="1"/>
        <v>8</v>
      </c>
      <c r="K17" s="19"/>
    </row>
    <row r="18">
      <c r="A18" s="5">
        <v>2017.0</v>
      </c>
      <c r="B18" s="6" t="s">
        <v>37</v>
      </c>
      <c r="C18" s="7" t="s">
        <v>6</v>
      </c>
      <c r="D18" s="7" t="s">
        <v>16</v>
      </c>
      <c r="E18" s="7" t="s">
        <v>21</v>
      </c>
      <c r="F18" s="20">
        <v>24.0</v>
      </c>
      <c r="G18" s="8">
        <v>36000.0</v>
      </c>
      <c r="H18" s="8">
        <v>5400.0</v>
      </c>
      <c r="I18" s="9">
        <v>45545.0</v>
      </c>
      <c r="J18" s="10">
        <f t="shared" si="1"/>
        <v>9</v>
      </c>
      <c r="K18" s="11"/>
    </row>
    <row r="19">
      <c r="A19" s="12">
        <v>2018.0</v>
      </c>
      <c r="B19" s="13" t="s">
        <v>38</v>
      </c>
      <c r="C19" s="14" t="s">
        <v>25</v>
      </c>
      <c r="D19" s="14" t="s">
        <v>12</v>
      </c>
      <c r="E19" s="14" t="s">
        <v>17</v>
      </c>
      <c r="F19" s="21">
        <v>15.0</v>
      </c>
      <c r="G19" s="15">
        <v>9000.0</v>
      </c>
      <c r="H19" s="15">
        <v>1500.0</v>
      </c>
      <c r="I19" s="16">
        <v>45560.0</v>
      </c>
      <c r="J19" s="17">
        <f t="shared" si="1"/>
        <v>9</v>
      </c>
      <c r="K19" s="19"/>
    </row>
    <row r="20">
      <c r="A20" s="5">
        <v>2019.0</v>
      </c>
      <c r="B20" s="6" t="s">
        <v>39</v>
      </c>
      <c r="C20" s="7" t="s">
        <v>15</v>
      </c>
      <c r="D20" s="7" t="s">
        <v>23</v>
      </c>
      <c r="E20" s="7" t="s">
        <v>13</v>
      </c>
      <c r="F20" s="8">
        <v>14.0</v>
      </c>
      <c r="G20" s="8">
        <v>28000.0</v>
      </c>
      <c r="H20" s="8">
        <v>4200.0</v>
      </c>
      <c r="I20" s="9">
        <v>45573.0</v>
      </c>
      <c r="J20" s="10">
        <f t="shared" si="1"/>
        <v>10</v>
      </c>
      <c r="K20" s="11"/>
    </row>
    <row r="21">
      <c r="A21" s="22">
        <v>2020.0</v>
      </c>
      <c r="B21" s="23" t="s">
        <v>40</v>
      </c>
      <c r="C21" s="24" t="s">
        <v>6</v>
      </c>
      <c r="D21" s="24" t="s">
        <v>20</v>
      </c>
      <c r="E21" s="24" t="s">
        <v>21</v>
      </c>
      <c r="F21" s="25">
        <v>20.0</v>
      </c>
      <c r="G21" s="25">
        <v>30000.0</v>
      </c>
      <c r="H21" s="25">
        <v>5000.0</v>
      </c>
      <c r="I21" s="26">
        <v>45585.0</v>
      </c>
      <c r="J21" s="27">
        <f t="shared" si="1"/>
        <v>10</v>
      </c>
      <c r="K21" s="28"/>
    </row>
    <row r="29">
      <c r="F29" s="29">
        <f>SUMIF(F4:F11,"=9",G13:G15)</f>
        <v>0</v>
      </c>
    </row>
  </sheetData>
  <customSheetViews>
    <customSheetView guid="{0FE40CE7-A97F-469F-A0A7-DC0CFEB05DBA}" filter="1" showAutoFilter="1">
      <autoFilter ref="$A$1:$J$21"/>
    </customSheetView>
    <customSheetView guid="{0FE40CE7-A97F-469F-A0A7-DC0CFEB05DBA}" filter="1" showAutoFilter="1">
      <autoFilter ref="$A$1:$J$21"/>
    </customSheetView>
  </customSheetViews>
  <conditionalFormatting sqref="F1:F21">
    <cfRule type="cellIs" dxfId="0" priority="1" operator="greaterThan">
      <formula>20</formula>
    </cfRule>
  </conditionalFormatting>
  <conditionalFormatting sqref="F1:F21">
    <cfRule type="cellIs" dxfId="1" priority="2" operator="equal">
      <formula>15</formula>
    </cfRule>
  </conditionalFormatting>
  <dataValidations>
    <dataValidation type="list" allowBlank="1" showDropDown="1" showErrorMessage="1" sqref="E2:E21">
      <formula1>"Laptop,Phone,Tablet"</formula1>
    </dataValidation>
    <dataValidation type="custom" allowBlank="1" showDropDown="1" sqref="I2:I21">
      <formula1>OR(NOT(ISERROR(DATEVALUE(I2))), AND(ISNUMBER(I2), LEFT(CELL("format", I2))="D"))</formula1>
    </dataValidation>
    <dataValidation type="custom" allowBlank="1" showDropDown="1" sqref="A2:A21 F2:H21">
      <formula1>AND(ISNUMBER(A2),(NOT(OR(NOT(ISERROR(DATEVALUE(A2))), AND(ISNUMBER(A2), LEFT(CELL("format", A2))="D")))))</formula1>
    </dataValidation>
    <dataValidation type="list" allowBlank="1" showDropDown="1" showErrorMessage="1" sqref="C2:C21">
      <formula1>"Sales,IT,Finance,HR"</formula1>
    </dataValidation>
    <dataValidation type="list" allowBlank="1" showDropDown="1" showErrorMessage="1" sqref="D2:D21">
      <formula1>"North,South,East,West"</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drawing r:id="rId1"/>
  <extLst>
    <ext uri="{3A4CF648-6AED-40f4-86FF-DC5316D8AED3}">
      <x14:slicerList>
        <x14:slicer r:id="rId2"/>
      </x14:slicerList>
    </ext>
  </extLst>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16"/>
    <row r="17"/>
    <row r="18"/>
    <row r="19"/>
    <row r="20"/>
    <row r="21"/>
    <row r="22"/>
    <row r="23"/>
    <row r="24"/>
    <row r="25"/>
    <row r="26"/>
    <row r="27"/>
    <row r="28"/>
    <row r="29"/>
    <row r="30"/>
    <row r="31"/>
    <row r="32"/>
    <row r="33"/>
    <row r="34"/>
    <row r="35"/>
    <row r="36"/>
    <row r="37"/>
  </sheetData>
  <autoFilter ref="$K$5"/>
  <customSheetViews>
    <customSheetView guid="{0FE40CE7-A97F-469F-A0A7-DC0CFEB05DBA}" filter="1" showAutoFilter="1">
      <autoFilter ref="$A$1:$B$6"/>
    </customSheetView>
  </customSheetViews>
  <drawing r:id="rId5"/>
  <tableParts count="1">
    <tablePart r:id="rId7"/>
  </tableParts>
  <extLst>
    <ext uri="{3A4CF648-6AED-40f4-86FF-DC5316D8AED3}">
      <x14:slicerList>
        <x14:slicer r:id="rId8"/>
      </x14:slicerList>
    </ext>
  </extLst>
</worksheet>
</file>