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hidePivotFieldList="1" defaultThemeVersion="202300"/>
  <mc:AlternateContent xmlns:mc="http://schemas.openxmlformats.org/markup-compatibility/2006">
    <mc:Choice Requires="x15">
      <x15ac:absPath xmlns:x15ac="http://schemas.microsoft.com/office/spreadsheetml/2010/11/ac" url="C:\Users\PC\Downloads\"/>
    </mc:Choice>
  </mc:AlternateContent>
  <xr:revisionPtr revIDLastSave="0" documentId="8_{00771B0A-45A3-4639-9398-12ABF5DB0B05}" xr6:coauthVersionLast="47" xr6:coauthVersionMax="47" xr10:uidLastSave="{00000000-0000-0000-0000-000000000000}"/>
  <bookViews>
    <workbookView xWindow="-108" yWindow="-108" windowWidth="23256" windowHeight="12576" xr2:uid="{206CF8D9-2988-4ECF-A641-6C8AE97FDC18}"/>
  </bookViews>
  <sheets>
    <sheet name="DAta" sheetId="1" r:id="rId1"/>
    <sheet name="PVT" sheetId="2" r:id="rId2"/>
    <sheet name="Dashboard" sheetId="5" r:id="rId3"/>
  </sheets>
  <definedNames>
    <definedName name="Slicer_Category">#N/A</definedName>
    <definedName name="Slicer_Month">#N/A</definedName>
    <definedName name="Slicer_Region">#N/A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alcChain>
</file>

<file path=xl/sharedStrings.xml><?xml version="1.0" encoding="utf-8"?>
<sst xmlns="http://schemas.openxmlformats.org/spreadsheetml/2006/main" count="168" uniqueCount="60">
  <si>
    <t>OrderID</t>
  </si>
  <si>
    <t>Date</t>
  </si>
  <si>
    <t>Customer</t>
  </si>
  <si>
    <t>Product</t>
  </si>
  <si>
    <t>Category</t>
  </si>
  <si>
    <t>Region</t>
  </si>
  <si>
    <t>Quantity</t>
  </si>
  <si>
    <t>UnitPrice</t>
  </si>
  <si>
    <t>Sales (₹)</t>
  </si>
  <si>
    <t>Profit (₹)</t>
  </si>
  <si>
    <t>Rizwan</t>
  </si>
  <si>
    <t>Laptop</t>
  </si>
  <si>
    <t>Electronics</t>
  </si>
  <si>
    <t>North</t>
  </si>
  <si>
    <t>Aisha</t>
  </si>
  <si>
    <t>Chair</t>
  </si>
  <si>
    <t>Furniture</t>
  </si>
  <si>
    <t>South</t>
  </si>
  <si>
    <t>Rahul</t>
  </si>
  <si>
    <t>Mobile</t>
  </si>
  <si>
    <t>East</t>
  </si>
  <si>
    <t>Neha</t>
  </si>
  <si>
    <t>Desk</t>
  </si>
  <si>
    <t>West</t>
  </si>
  <si>
    <t>Rakesh</t>
  </si>
  <si>
    <t>Shirt</t>
  </si>
  <si>
    <t>Clothing</t>
  </si>
  <si>
    <t>Priya</t>
  </si>
  <si>
    <t>Arjun</t>
  </si>
  <si>
    <t>Sofa</t>
  </si>
  <si>
    <t>Sana</t>
  </si>
  <si>
    <t>Dress</t>
  </si>
  <si>
    <t>Mohit</t>
  </si>
  <si>
    <t>Anjali</t>
  </si>
  <si>
    <t>Karan</t>
  </si>
  <si>
    <t>Ritu</t>
  </si>
  <si>
    <t>Simran</t>
  </si>
  <si>
    <t>Vikram</t>
  </si>
  <si>
    <t>Meera</t>
  </si>
  <si>
    <t>Farhan</t>
  </si>
  <si>
    <t>Kavita</t>
  </si>
  <si>
    <t>Deepak</t>
  </si>
  <si>
    <t>Pooja</t>
  </si>
  <si>
    <t>Ankit</t>
  </si>
  <si>
    <t>Rohit</t>
  </si>
  <si>
    <t>Nisha</t>
  </si>
  <si>
    <t>Manish</t>
  </si>
  <si>
    <t>Tanya</t>
  </si>
  <si>
    <t>Ajay</t>
  </si>
  <si>
    <t>Iqbal</t>
  </si>
  <si>
    <t>Poonam</t>
  </si>
  <si>
    <t>Sohail</t>
  </si>
  <si>
    <t>Rekha</t>
  </si>
  <si>
    <t>Dev</t>
  </si>
  <si>
    <t>Sum of Sales (₹)</t>
  </si>
  <si>
    <t>Row Labels</t>
  </si>
  <si>
    <t>Grand Total</t>
  </si>
  <si>
    <t>Column Labels</t>
  </si>
  <si>
    <t>Sum of Profit (₹)</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</si>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</sst>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applyAlignment="1">
      <alignment vertical="center" wrapText="1"/>
    </xf>
  </cellXfs>
  <cellStyles count="1">
    <cellStyle name="Normal" xfId="0" builtinId="0"/>
  </cellStyles>
  <dxfs count="24">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[Dashboard_EMp_Performance.xlsx]PVT!PivotTable4</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Sales By Cat. &amp; Reg.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5607573813656924E-3"/>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9376619456114067E-3"/>
              <c:y val="9.259259259259258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2057348662088191E-2"/>
              <c:y val="4.629629629629544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0502628864682649E-3"/>
              <c:y val="9.259259259259088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PVT!$D$24:$D$25</c:f>
              <c:strCache>
                <c:ptCount val="1"/>
                <c:pt idx="0">
                  <c:v>Clothing</c:v>
                </c:pt>
              </c:strCache>
            </c:strRef>
          </c:tx>
          <c:spPr>
            <a:solidFill>
              <a:schemeClr val="accent1"/>
            </a:solidFill>
            <a:ln>
              <a:noFill/>
            </a:ln>
            <a:effectLst/>
          </c:spPr>
          <c:invertIfNegative val="0"/>
          <c:dLbls>
            <c:dLbl>
              <c:idx val="0"/>
              <c:layout>
                <c:manualLayout>
                  <c:x val="2.0502628864682649E-3"/>
                  <c:y val="9.25925925925908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83-4B7B-B51A-1A50D74A9A7E}"/>
                </c:ext>
              </c:extLst>
            </c:dLbl>
            <c:dLbl>
              <c:idx val="1"/>
              <c:layout>
                <c:manualLayout>
                  <c:x val="-1.2057348662088191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83-4B7B-B51A-1A50D74A9A7E}"/>
                </c:ext>
              </c:extLst>
            </c:dLbl>
            <c:dLbl>
              <c:idx val="2"/>
              <c:layout>
                <c:manualLayout>
                  <c:x val="2.9376619456114067E-3"/>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83-4B7B-B51A-1A50D74A9A7E}"/>
                </c:ext>
              </c:extLst>
            </c:dLbl>
            <c:dLbl>
              <c:idx val="3"/>
              <c:layout>
                <c:manualLayout>
                  <c:x val="-1.5607573813656924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83-4B7B-B51A-1A50D74A9A7E}"/>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PVT!$C$26:$C$30</c:f>
              <c:strCache>
                <c:ptCount val="4"/>
                <c:pt idx="0">
                  <c:v>East</c:v>
                </c:pt>
                <c:pt idx="1">
                  <c:v>North</c:v>
                </c:pt>
                <c:pt idx="2">
                  <c:v>South</c:v>
                </c:pt>
                <c:pt idx="3">
                  <c:v>West</c:v>
                </c:pt>
              </c:strCache>
            </c:strRef>
          </c:cat>
          <c:val>
            <c:numRef>
              <c:f>PVT!$D$26:$D$30</c:f>
              <c:numCache>
                <c:formatCode>General</c:formatCode>
                <c:ptCount val="4"/>
                <c:pt idx="0">
                  <c:v>16000</c:v>
                </c:pt>
                <c:pt idx="1">
                  <c:v>19400</c:v>
                </c:pt>
                <c:pt idx="2">
                  <c:v>18900</c:v>
                </c:pt>
                <c:pt idx="3">
                  <c:v>6000</c:v>
                </c:pt>
              </c:numCache>
            </c:numRef>
          </c:val>
          <c:extLst>
            <c:ext xmlns:c16="http://schemas.microsoft.com/office/drawing/2014/chart" uri="{C3380CC4-5D6E-409C-BE32-E72D297353CC}">
              <c16:uniqueId val="{00000000-2883-4B7B-B51A-1A50D74A9A7E}"/>
            </c:ext>
          </c:extLst>
        </c:ser>
        <c:ser>
          <c:idx val="1"/>
          <c:order val="1"/>
          <c:tx>
            <c:strRef>
              <c:f>PVT!$E$24:$E$25</c:f>
              <c:strCache>
                <c:ptCount val="1"/>
                <c:pt idx="0">
                  <c:v>Electronics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PVT!$C$26:$C$30</c:f>
              <c:strCache>
                <c:ptCount val="4"/>
                <c:pt idx="0">
                  <c:v>East</c:v>
                </c:pt>
                <c:pt idx="1">
                  <c:v>North</c:v>
                </c:pt>
                <c:pt idx="2">
                  <c:v>South</c:v>
                </c:pt>
                <c:pt idx="3">
                  <c:v>West</c:v>
                </c:pt>
              </c:strCache>
            </c:strRef>
          </c:cat>
          <c:val>
            <c:numRef>
              <c:f>PVT!$E$26:$E$30</c:f>
              <c:numCache>
                <c:formatCode>General</c:formatCode>
                <c:ptCount val="4"/>
                <c:pt idx="0">
                  <c:v>129000</c:v>
                </c:pt>
                <c:pt idx="1">
                  <c:v>178000</c:v>
                </c:pt>
                <c:pt idx="2">
                  <c:v>122000</c:v>
                </c:pt>
                <c:pt idx="3">
                  <c:v>140000</c:v>
                </c:pt>
              </c:numCache>
            </c:numRef>
          </c:val>
          <c:extLst>
            <c:ext xmlns:c16="http://schemas.microsoft.com/office/drawing/2014/chart" uri="{C3380CC4-5D6E-409C-BE32-E72D297353CC}">
              <c16:uniqueId val="{00000001-2883-4B7B-B51A-1A50D74A9A7E}"/>
            </c:ext>
          </c:extLst>
        </c:ser>
        <c:ser>
          <c:idx val="2"/>
          <c:order val="2"/>
          <c:tx>
            <c:strRef>
              <c:f>PVT!$F$24:$F$25</c:f>
              <c:strCache>
                <c:ptCount val="1"/>
                <c:pt idx="0">
                  <c:v>Furniture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PVT!$C$26:$C$30</c:f>
              <c:strCache>
                <c:ptCount val="4"/>
                <c:pt idx="0">
                  <c:v>East</c:v>
                </c:pt>
                <c:pt idx="1">
                  <c:v>North</c:v>
                </c:pt>
                <c:pt idx="2">
                  <c:v>South</c:v>
                </c:pt>
                <c:pt idx="3">
                  <c:v>West</c:v>
                </c:pt>
              </c:strCache>
            </c:strRef>
          </c:cat>
          <c:val>
            <c:numRef>
              <c:f>PVT!$F$26:$F$30</c:f>
              <c:numCache>
                <c:formatCode>General</c:formatCode>
                <c:ptCount val="4"/>
                <c:pt idx="0">
                  <c:v>31000</c:v>
                </c:pt>
                <c:pt idx="1">
                  <c:v>126000</c:v>
                </c:pt>
                <c:pt idx="2">
                  <c:v>74500</c:v>
                </c:pt>
                <c:pt idx="3">
                  <c:v>49300</c:v>
                </c:pt>
              </c:numCache>
            </c:numRef>
          </c:val>
          <c:extLst>
            <c:ext xmlns:c16="http://schemas.microsoft.com/office/drawing/2014/chart" uri="{C3380CC4-5D6E-409C-BE32-E72D297353CC}">
              <c16:uniqueId val="{00000002-2883-4B7B-B51A-1A50D74A9A7E}"/>
            </c:ext>
          </c:extLst>
        </c:ser>
        <c:dLbls>
          <c:dLblPos val="ctr"/>
          <c:showLegendKey val="0"/>
          <c:showVal val="1"/>
          <c:showCatName val="0"/>
          <c:showSerName val="0"/>
          <c:showPercent val="0"/>
          <c:showBubbleSize val="0"/>
        </c:dLbls>
        <c:gapWidth val="150"/>
        <c:axId val="1902246288"/>
        <c:axId val="1902247248"/>
      </c:barChart>
      <c:catAx>
        <c:axId val="190224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2247248"/>
        <c:crosses val="autoZero"/>
        <c:auto val="1"/>
        <c:lblAlgn val="ctr"/>
        <c:lblOffset val="100"/>
        <c:noMultiLvlLbl val="0"/>
      </c:catAx>
      <c:valAx>
        <c:axId val="190224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224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[Dashboard_EMp_Performance.xlsx]PVT!PivotTable3</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Daily Sales Trend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91586957670558E-2"/>
          <c:y val="0.17377333041703119"/>
          <c:w val="0.81997939016012256"/>
          <c:h val="0.70993839311752693"/>
        </c:manualLayout>
      </c:layout>
      <c:lineChart>
        <c:grouping val="standard"/>
        <c:varyColors val="0"/>
        <c:ser>
          <c:idx val="0"/>
          <c:order val="0"/>
          <c:tx>
            <c:strRef>
              <c:f>PVT!$B$18</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PVT!$A$19:$A$37</c:f>
              <c:strCache>
                <c:ptCount val="18"/>
                <c:pt idx="0">
                  <c:v>05-01-2022</c:v>
                </c:pt>
                <c:pt idx="1">
                  <c:v>06-01-2022</c:v>
                </c:pt>
                <c:pt idx="2">
                  <c:v>07-01-2022</c:v>
                </c:pt>
                <c:pt idx="3">
                  <c:v>08-01-2022</c:v>
                </c:pt>
                <c:pt idx="4">
                  <c:v>09-01-2022</c:v>
                </c:pt>
                <c:pt idx="5">
                  <c:v>10-01-2022</c:v>
                </c:pt>
                <c:pt idx="6">
                  <c:v>11-01-2022</c:v>
                </c:pt>
                <c:pt idx="7">
                  <c:v>12-01-2022</c:v>
                </c:pt>
                <c:pt idx="8">
                  <c:v>13-01-2022</c:v>
                </c:pt>
                <c:pt idx="9">
                  <c:v>14-01-2022</c:v>
                </c:pt>
                <c:pt idx="10">
                  <c:v>15-01-2022</c:v>
                </c:pt>
                <c:pt idx="11">
                  <c:v>16-01-2022</c:v>
                </c:pt>
                <c:pt idx="12">
                  <c:v>17-01-2022</c:v>
                </c:pt>
                <c:pt idx="13">
                  <c:v>18-01-2022</c:v>
                </c:pt>
                <c:pt idx="14">
                  <c:v>19-01-2022</c:v>
                </c:pt>
                <c:pt idx="15">
                  <c:v>20-01-2022</c:v>
                </c:pt>
                <c:pt idx="16">
                  <c:v>21-01-2022</c:v>
                </c:pt>
                <c:pt idx="17">
                  <c:v>22-01-2022</c:v>
                </c:pt>
              </c:strCache>
            </c:strRef>
          </c:cat>
          <c:val>
            <c:numRef>
              <c:f>PVT!$B$19:$B$37</c:f>
              <c:numCache>
                <c:formatCode>General</c:formatCode>
                <c:ptCount val="18"/>
                <c:pt idx="0">
                  <c:v>90000</c:v>
                </c:pt>
                <c:pt idx="1">
                  <c:v>57500</c:v>
                </c:pt>
                <c:pt idx="2">
                  <c:v>23200</c:v>
                </c:pt>
                <c:pt idx="3">
                  <c:v>50000</c:v>
                </c:pt>
                <c:pt idx="4">
                  <c:v>36000</c:v>
                </c:pt>
                <c:pt idx="5">
                  <c:v>46800</c:v>
                </c:pt>
                <c:pt idx="6">
                  <c:v>60000</c:v>
                </c:pt>
                <c:pt idx="7">
                  <c:v>76000</c:v>
                </c:pt>
                <c:pt idx="8">
                  <c:v>11000</c:v>
                </c:pt>
                <c:pt idx="9">
                  <c:v>30700</c:v>
                </c:pt>
                <c:pt idx="10">
                  <c:v>66000</c:v>
                </c:pt>
                <c:pt idx="11">
                  <c:v>57000</c:v>
                </c:pt>
                <c:pt idx="12">
                  <c:v>7800</c:v>
                </c:pt>
                <c:pt idx="13">
                  <c:v>71000</c:v>
                </c:pt>
                <c:pt idx="14">
                  <c:v>9000</c:v>
                </c:pt>
                <c:pt idx="15">
                  <c:v>92000</c:v>
                </c:pt>
                <c:pt idx="16">
                  <c:v>76900</c:v>
                </c:pt>
                <c:pt idx="17">
                  <c:v>49200</c:v>
                </c:pt>
              </c:numCache>
            </c:numRef>
          </c:val>
          <c:smooth val="0"/>
          <c:extLst>
            <c:ext xmlns:c16="http://schemas.microsoft.com/office/drawing/2014/chart" uri="{C3380CC4-5D6E-409C-BE32-E72D297353CC}">
              <c16:uniqueId val="{00000000-2E52-4857-A245-C195BDB0E0A0}"/>
            </c:ext>
          </c:extLst>
        </c:ser>
        <c:dLbls>
          <c:showLegendKey val="0"/>
          <c:showVal val="0"/>
          <c:showCatName val="0"/>
          <c:showSerName val="0"/>
          <c:showPercent val="0"/>
          <c:showBubbleSize val="0"/>
        </c:dLbls>
        <c:marker val="1"/>
        <c:smooth val="0"/>
        <c:axId val="946901008"/>
        <c:axId val="946899088"/>
      </c:lineChart>
      <c:catAx>
        <c:axId val="9469010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946899088"/>
        <c:crosses val="autoZero"/>
        <c:auto val="1"/>
        <c:lblAlgn val="ctr"/>
        <c:lblOffset val="100"/>
        <c:noMultiLvlLbl val="0"/>
      </c:catAx>
      <c:valAx>
        <c:axId val="946899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901008"/>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[Dashboard_EMp_Performance.xlsx]PVT!PivotTable1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PVT!$A$4:$A$7</c:f>
              <c:strCache>
                <c:ptCount val="3"/>
                <c:pt idx="0">
                  <c:v>Clothing</c:v>
                </c:pt>
                <c:pt idx="1">
                  <c:v>Electronics</c:v>
                </c:pt>
                <c:pt idx="2">
                  <c:v>Furniture</c:v>
                </c:pt>
              </c:strCache>
            </c:strRef>
          </c:cat>
          <c:val>
            <c:numRef>
              <c:f>PVT!$B$4:$B$7</c:f>
              <c:numCache>
                <c:formatCode>General</c:formatCode>
                <c:ptCount val="3"/>
                <c:pt idx="0">
                  <c:v>60300</c:v>
                </c:pt>
                <c:pt idx="1">
                  <c:v>569000</c:v>
                </c:pt>
                <c:pt idx="2">
                  <c:v>280800</c:v>
                </c:pt>
              </c:numCache>
            </c:numRef>
          </c:val>
          <c:extLst>
            <c:ext xmlns:c16="http://schemas.microsoft.com/office/drawing/2014/chart" uri="{C3380CC4-5D6E-409C-BE32-E72D297353CC}">
              <c16:uniqueId val="{00000000-BB28-4E07-8291-012B3FE8170E}"/>
            </c:ext>
          </c:extLst>
        </c:ser>
        <c:dLbls>
          <c:dLblPos val="outEnd"/>
          <c:showLegendKey val="0"/>
          <c:showVal val="1"/>
          <c:showCatName val="0"/>
          <c:showSerName val="0"/>
          <c:showPercent val="0"/>
          <c:showBubbleSize val="0"/>
        </c:dLbls>
        <c:gapWidth val="219"/>
        <c:overlap val="-27"/>
        <c:axId val="945500864"/>
        <c:axId val="865783808"/>
      </c:barChart>
      <c:catAx>
        <c:axId val="94550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83808"/>
        <c:crosses val="autoZero"/>
        <c:auto val="1"/>
        <c:lblAlgn val="ctr"/>
        <c:lblOffset val="100"/>
        <c:noMultiLvlLbl val="0"/>
      </c:catAx>
      <c:valAx>
        <c:axId val="8657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0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[Dashboard_EMp_Performance.xlsx]PVT!PivotTable2</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Sales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PVT!$A$11:$A$15</c:f>
              <c:strCache>
                <c:ptCount val="4"/>
                <c:pt idx="0">
                  <c:v>East</c:v>
                </c:pt>
                <c:pt idx="1">
                  <c:v>North</c:v>
                </c:pt>
                <c:pt idx="2">
                  <c:v>South</c:v>
                </c:pt>
                <c:pt idx="3">
                  <c:v>West</c:v>
                </c:pt>
              </c:strCache>
            </c:strRef>
          </c:cat>
          <c:val>
            <c:numRef>
              <c:f>PVT!$B$11:$B$15</c:f>
              <c:numCache>
                <c:formatCode>General</c:formatCode>
                <c:ptCount val="4"/>
                <c:pt idx="0">
                  <c:v>176000</c:v>
                </c:pt>
                <c:pt idx="1">
                  <c:v>323400</c:v>
                </c:pt>
                <c:pt idx="2">
                  <c:v>215400</c:v>
                </c:pt>
                <c:pt idx="3">
                  <c:v>195300</c:v>
                </c:pt>
              </c:numCache>
            </c:numRef>
          </c:val>
          <c:extLst>
            <c:ext xmlns:c16="http://schemas.microsoft.com/office/drawing/2014/chart" uri="{C3380CC4-5D6E-409C-BE32-E72D297353CC}">
              <c16:uniqueId val="{00000000-E63B-49EB-9515-4997133A9758}"/>
            </c:ext>
          </c:extLst>
        </c:ser>
        <c:dLbls>
          <c:showLegendKey val="0"/>
          <c:showVal val="0"/>
          <c:showCatName val="0"/>
          <c:showSerName val="0"/>
          <c:showPercent val="0"/>
          <c:showBubbleSize val="0"/>
        </c:dLbls>
        <c:gapWidth val="182"/>
        <c:axId val="1902234768"/>
        <c:axId val="1902238608"/>
      </c:barChart>
      <c:catAx>
        <c:axId val="190223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2238608"/>
        <c:crossesAt val="0"/>
        <c:auto val="1"/>
        <c:lblAlgn val="ctr"/>
        <c:lblOffset val="100"/>
        <c:noMultiLvlLbl val="0"/>
      </c:catAx>
      <c:valAx>
        <c:axId val="1902238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2234768"/>
        <c:crosses val="autoZero"/>
        <c:crossBetween val="between"/>
        <c:dispUnits>
          <c:builtInUnit val="thousands"/>
          <c:dispUnits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[Dashboard_EMp_Performance.xlsx]PVT!PivotTable5</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Sale By Cat.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PVT!$K$24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3B-4C24-B0D0-DC4BB2C92F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E3B-4C24-B0D0-DC4BB2C92F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E3B-4C24-B0D0-DC4BB2C92FE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PVT!$J$25:$J$28</c:f>
              <c:strCache>
                <c:ptCount val="3"/>
                <c:pt idx="0">
                  <c:v>Clothing</c:v>
                </c:pt>
                <c:pt idx="1">
                  <c:v>Electronics</c:v>
                </c:pt>
                <c:pt idx="2">
                  <c:v>Furniture</c:v>
                </c:pt>
              </c:strCache>
            </c:strRef>
          </c:cat>
          <c:val>
            <c:numRef>
              <c:f>PVT!$K$25:$K$28</c:f>
              <c:numCache>
                <c:formatCode>General</c:formatCode>
                <c:ptCount val="3"/>
                <c:pt idx="0">
                  <c:v>11300</c:v>
                </c:pt>
                <c:pt idx="1">
                  <c:v>92000</c:v>
                </c:pt>
                <c:pt idx="2">
                  <c:v>57900</c:v>
                </c:pt>
              </c:numCache>
            </c:numRef>
          </c:val>
          <c:extLst>
            <c:ext xmlns:c16="http://schemas.microsoft.com/office/drawing/2014/chart" uri="{C3380CC4-5D6E-409C-BE32-E72D297353CC}">
              <c16:uniqueId val="{00000006-DE3B-4C24-B0D0-DC4BB2C92FE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[Dashboard_EMp_Performance.xlsx]PVT!PivotTable6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PVT!$I$35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PVT!$H$36:$H$43</c:f>
              <c:strCache>
                <c:ptCount val="7"/>
                <c:pt idx="0">
                  <c:v>1</c:v>
                </c:pt>
                <c:pt idx="1">
                  <c:v>2</c:v>
                </c:pt>
                <c:pt idx="2">
                  <c:v>3</c:v>
                </c:pt>
                <c:pt idx="3">
                  <c:v>4</c:v>
                </c:pt>
                <c:pt idx="4">
                  <c:v>5</c:v>
                </c:pt>
                <c:pt idx="5">
                  <c:v>6</c:v>
                </c:pt>
                <c:pt idx="6">
                  <c:v>8</c:v>
                </c:pt>
              </c:strCache>
            </c:strRef>
          </c:cat>
          <c:val>
            <c:numRef>
              <c:f>PVT!$I$36:$I$43</c:f>
              <c:numCache>
                <c:formatCode>General</c:formatCode>
                <c:ptCount val="7"/>
                <c:pt idx="0">
                  <c:v>45800</c:v>
                </c:pt>
                <c:pt idx="1">
                  <c:v>72900</c:v>
                </c:pt>
                <c:pt idx="2">
                  <c:v>15800</c:v>
                </c:pt>
                <c:pt idx="3">
                  <c:v>16600</c:v>
                </c:pt>
                <c:pt idx="4">
                  <c:v>6400</c:v>
                </c:pt>
                <c:pt idx="5">
                  <c:v>1500</c:v>
                </c:pt>
                <c:pt idx="6">
                  <c:v>2200</c:v>
                </c:pt>
              </c:numCache>
            </c:numRef>
          </c:val>
          <c:extLst>
            <c:ext xmlns:c16="http://schemas.microsoft.com/office/drawing/2014/chart" uri="{C3380CC4-5D6E-409C-BE32-E72D297353CC}">
              <c16:uniqueId val="{00000000-3E3A-4EB3-AD9E-C3523680D4BF}"/>
            </c:ext>
          </c:extLst>
        </c:ser>
        <c:dLbls>
          <c:showLegendKey val="0"/>
          <c:showVal val="0"/>
          <c:showCatName val="0"/>
          <c:showSerName val="0"/>
          <c:showPercent val="0"/>
          <c:showBubbleSize val="0"/>
        </c:dLbls>
        <c:gapWidth val="182"/>
        <c:axId val="853833760"/>
        <c:axId val="853835200"/>
      </c:barChart>
      <c:catAx>
        <c:axId val="853833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35200"/>
        <c:crosses val="autoZero"/>
        <c:auto val="1"/>
        <c:lblAlgn val="ctr"/>
        <c:lblOffset val="100"/>
        <c:noMultiLvlLbl val="0"/>
      </c:catAx>
      <c:valAx>
        <c:axId val="85383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3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3</xdr:row>
      <xdr:rowOff>175260</xdr:rowOff>
    </xdr:from>
    <xdr:to>
      <xdr:col>8</xdr:col>
      <xdr:colOff>22860</xdr:colOff>
      <xdr:row>18</xdr:row>
      <xdr:rowOff>175260</xdr:rowOff>
    </xdr:to>
    <xdr:graphicFrame macro="">
      <xdr:nvGraphicFramePr>
        <xdr:cNvPr id="2" name="Chart 1">
          <a:extLst>
            <a:ext uri="{FF2B5EF4-FFF2-40B4-BE49-F238E27FC236}">
              <a16:creationId xmlns:a16="http://schemas.microsoft.com/office/drawing/2014/main" id="{840BF5A2-A0E2-4851-983C-3A8B0D31A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20</xdr:row>
      <xdr:rowOff>7620</xdr:rowOff>
    </xdr:from>
    <xdr:to>
      <xdr:col>8</xdr:col>
      <xdr:colOff>60960</xdr:colOff>
      <xdr:row>35</xdr:row>
      <xdr:rowOff>7620</xdr:rowOff>
    </xdr:to>
    <xdr:graphicFrame macro="">
      <xdr:nvGraphicFramePr>
        <xdr:cNvPr id="3" name="Chart 2">
          <a:extLst>
            <a:ext uri="{FF2B5EF4-FFF2-40B4-BE49-F238E27FC236}">
              <a16:creationId xmlns:a16="http://schemas.microsoft.com/office/drawing/2014/main" id="{6E0C3CA8-144C-4F65-92DF-175AB7F3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xdr:colOff>
      <xdr:row>3</xdr:row>
      <xdr:rowOff>175260</xdr:rowOff>
    </xdr:from>
    <xdr:to>
      <xdr:col>17</xdr:col>
      <xdr:colOff>388620</xdr:colOff>
      <xdr:row>18</xdr:row>
      <xdr:rowOff>175260</xdr:rowOff>
    </xdr:to>
    <xdr:graphicFrame macro="">
      <xdr:nvGraphicFramePr>
        <xdr:cNvPr id="4" name="Chart 3">
          <a:extLst>
            <a:ext uri="{FF2B5EF4-FFF2-40B4-BE49-F238E27FC236}">
              <a16:creationId xmlns:a16="http://schemas.microsoft.com/office/drawing/2014/main" id="{78B77173-0D17-400F-95F0-AE6159911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289560</xdr:colOff>
      <xdr:row>20</xdr:row>
      <xdr:rowOff>7620</xdr:rowOff>
    </xdr:from>
    <xdr:to>
      <xdr:col>17</xdr:col>
      <xdr:colOff>426720</xdr:colOff>
      <xdr:row>35</xdr:row>
      <xdr:rowOff>7620</xdr:rowOff>
    </xdr:to>
    <xdr:graphicFrame macro="">
      <xdr:nvGraphicFramePr>
        <xdr:cNvPr id="5" name="Chart 4">
          <a:extLst>
            <a:ext uri="{FF2B5EF4-FFF2-40B4-BE49-F238E27FC236}">
              <a16:creationId xmlns:a16="http://schemas.microsoft.com/office/drawing/2014/main" id="{E81957B5-F537-4DAB-89A3-54A6ADF52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53340</xdr:colOff>
      <xdr:row>0</xdr:row>
      <xdr:rowOff>121920</xdr:rowOff>
    </xdr:from>
    <xdr:ext cx="12740640" cy="483722"/>
    <xdr:sp macro="" textlink="">
      <xdr:nvSpPr>
        <xdr:cNvPr id="6" name="TextBox 5">
          <a:extLst>
            <a:ext uri="{FF2B5EF4-FFF2-40B4-BE49-F238E27FC236}">
              <a16:creationId xmlns:a16="http://schemas.microsoft.com/office/drawing/2014/main" id="{861FA5D4-F35A-EDB3-620D-A485C45801AF}"/>
            </a:ext>
          </a:extLst>
        </xdr:cNvPr>
        <xdr:cNvSpPr txBox="1"/>
      </xdr:nvSpPr>
      <xdr:spPr>
        <a:xfrm>
          <a:off x="53340" y="121920"/>
          <a:ext cx="12740640"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500" b="1"/>
            <a:t>Employee Performance &amp; Sales</a:t>
          </a:r>
        </a:p>
      </xdr:txBody>
    </xdr:sp>
    <xdr:clientData/>
  </xdr:oneCellAnchor>
  <xdr:twoCellAnchor>
    <xdr:from>
      <xdr:col>0</xdr:col>
      <xdr:colOff>152400</xdr:colOff>
      <xdr:row>36</xdr:row>
      <xdr:rowOff>30480</xdr:rowOff>
    </xdr:from>
    <xdr:to>
      <xdr:col>8</xdr:col>
      <xdr:colOff>68580</xdr:colOff>
      <xdr:row>51</xdr:row>
      <xdr:rowOff>7620</xdr:rowOff>
    </xdr:to>
    <xdr:graphicFrame macro="">
      <xdr:nvGraphicFramePr>
        <xdr:cNvPr id="7" name="Chart 6">
          <a:extLst>
            <a:ext uri="{FF2B5EF4-FFF2-40B4-BE49-F238E27FC236}">
              <a16:creationId xmlns:a16="http://schemas.microsoft.com/office/drawing/2014/main" id="{7213B3EE-0F2F-4737-8148-EE4194758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274320</xdr:colOff>
      <xdr:row>36</xdr:row>
      <xdr:rowOff>60960</xdr:rowOff>
    </xdr:from>
    <xdr:to>
      <xdr:col>17</xdr:col>
      <xdr:colOff>434340</xdr:colOff>
      <xdr:row>51</xdr:row>
      <xdr:rowOff>60960</xdr:rowOff>
    </xdr:to>
    <xdr:graphicFrame macro="">
      <xdr:nvGraphicFramePr>
        <xdr:cNvPr id="8" name="Chart 7">
          <a:extLst>
            <a:ext uri="{FF2B5EF4-FFF2-40B4-BE49-F238E27FC236}">
              <a16:creationId xmlns:a16="http://schemas.microsoft.com/office/drawing/2014/main" id="{FA6C6AE8-9E48-464B-B8AB-CED0EE84B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0</xdr:colOff>
      <xdr:row>4</xdr:row>
      <xdr:rowOff>0</xdr:rowOff>
    </xdr:from>
    <xdr:to>
      <xdr:col>21</xdr:col>
      <xdr:colOff>0</xdr:colOff>
      <xdr:row>12</xdr:row>
      <xdr:rowOff>68580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E44AAD5-B514-4ABD-A9CF-B77BD07B8A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72800" y="731520"/>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14</xdr:row>
      <xdr:rowOff>0</xdr:rowOff>
    </xdr:from>
    <xdr:to>
      <xdr:col>21</xdr:col>
      <xdr:colOff>0</xdr:colOff>
      <xdr:row>20</xdr:row>
      <xdr:rowOff>144780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29617084-FDE7-4DF0-B2EE-4FC508E2D71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972800" y="2560320"/>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22</xdr:row>
      <xdr:rowOff>0</xdr:rowOff>
    </xdr:from>
    <xdr:to>
      <xdr:col>21</xdr:col>
      <xdr:colOff>0</xdr:colOff>
      <xdr:row>25</xdr:row>
      <xdr:rowOff>129539</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A4F5C81F-22B4-497D-BA8B-E4DA25138E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972800" y="4023360"/>
              <a:ext cx="182880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24.548578703703" createdVersion="8" refreshedVersion="8" minRefreshableVersion="3" recordCount="30" xr:uid="{F486AF3C-FA3A-45C5-AA63-6FC425F74492}">
  <cacheSource type="worksheet">
    <worksheetSource name="Table1"/>
  </cacheSource>
  <cacheFields count="11">
    <cacheField name="OrderID" numFmtId="0">
      <sharedItems containsSemiMixedTypes="0" containsString="0" containsNumber="1" containsInteger="1" minValue="1001" maxValue="1030"/>
    </cacheField>
    <cacheField name="Date" numFmtId="14">
      <sharedItems containsSemiMixedTypes="0" containsNonDate="0" containsDate="1" containsString="0" minDate="2022-01-05T00:00:00" maxDate="2022-01-23T00:00:00" count="18">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sharedItems>
    </cacheField>
    <cacheField name="Customer" numFmtId="0">
      <sharedItems/>
    </cacheField>
    <cacheField name="Product" numFmtId="0">
      <sharedItems/>
    </cacheField>
    <cacheField name="Category" numFmtId="0">
      <sharedItems count="3">
        <s v="Electronics"/>
        <s v="Furniture"/>
        <s v="Clothing"/>
      </sharedItems>
    </cacheField>
    <cacheField name="Region" numFmtId="0">
      <sharedItems count="4">
        <s v="North"/>
        <s v="South"/>
        <s v="East"/>
        <s v="West"/>
      </sharedItems>
    </cacheField>
    <cacheField name="Quantity" numFmtId="0">
      <sharedItems containsSemiMixedTypes="0" containsString="0" containsNumber="1" containsInteger="1" minValue="1" maxValue="8" count="7">
        <n v="2"/>
        <n v="5"/>
        <n v="3"/>
        <n v="6"/>
        <n v="1"/>
        <n v="4"/>
        <n v="8"/>
      </sharedItems>
    </cacheField>
    <cacheField name="UnitPrice" numFmtId="0">
      <sharedItems containsSemiMixedTypes="0" containsString="0" containsNumber="1" containsInteger="1" minValue="1200" maxValue="52000"/>
    </cacheField>
    <cacheField name="Sales (₹)" numFmtId="0">
      <sharedItems containsSemiMixedTypes="0" containsString="0" containsNumber="1" containsInteger="1" minValue="5000" maxValue="92000"/>
    </cacheField>
    <cacheField name="Profit (₹)" numFmtId="0">
      <sharedItems containsSemiMixedTypes="0" containsString="0" containsNumber="1" containsInteger="1" minValue="900" maxValue="15000"/>
    </cacheField>
    <cacheField name="Month"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pivotCacheId="2090987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001"/>
    <x v="0"/>
    <s v="Rizwan"/>
    <s v="Laptop"/>
    <x v="0"/>
    <x v="0"/>
    <x v="0"/>
    <n v="45000"/>
    <n v="90000"/>
    <n v="12000"/>
    <x v="0"/>
  </r>
  <r>
    <n v="1002"/>
    <x v="1"/>
    <s v="Aisha"/>
    <s v="Chair"/>
    <x v="1"/>
    <x v="1"/>
    <x v="1"/>
    <n v="2500"/>
    <n v="12500"/>
    <n v="3000"/>
    <x v="0"/>
  </r>
  <r>
    <n v="1003"/>
    <x v="1"/>
    <s v="Rahul"/>
    <s v="Mobile"/>
    <x v="0"/>
    <x v="2"/>
    <x v="2"/>
    <n v="15000"/>
    <n v="45000"/>
    <n v="7000"/>
    <x v="0"/>
  </r>
  <r>
    <n v="1004"/>
    <x v="2"/>
    <s v="Neha"/>
    <s v="Desk"/>
    <x v="1"/>
    <x v="3"/>
    <x v="0"/>
    <n v="8000"/>
    <n v="16000"/>
    <n v="3500"/>
    <x v="0"/>
  </r>
  <r>
    <n v="1005"/>
    <x v="2"/>
    <s v="Rakesh"/>
    <s v="Shirt"/>
    <x v="2"/>
    <x v="0"/>
    <x v="3"/>
    <n v="1200"/>
    <n v="7200"/>
    <n v="1500"/>
    <x v="0"/>
  </r>
  <r>
    <n v="1006"/>
    <x v="3"/>
    <s v="Priya"/>
    <s v="Laptop"/>
    <x v="0"/>
    <x v="2"/>
    <x v="4"/>
    <n v="50000"/>
    <n v="50000"/>
    <n v="8000"/>
    <x v="0"/>
  </r>
  <r>
    <n v="1007"/>
    <x v="4"/>
    <s v="Arjun"/>
    <s v="Sofa"/>
    <x v="1"/>
    <x v="1"/>
    <x v="4"/>
    <n v="30000"/>
    <n v="30000"/>
    <n v="6000"/>
    <x v="0"/>
  </r>
  <r>
    <n v="1008"/>
    <x v="4"/>
    <s v="Sana"/>
    <s v="Dress"/>
    <x v="2"/>
    <x v="3"/>
    <x v="2"/>
    <n v="2000"/>
    <n v="6000"/>
    <n v="1200"/>
    <x v="0"/>
  </r>
  <r>
    <n v="1009"/>
    <x v="5"/>
    <s v="Mohit"/>
    <s v="Mobile"/>
    <x v="0"/>
    <x v="0"/>
    <x v="0"/>
    <n v="18000"/>
    <n v="36000"/>
    <n v="5000"/>
    <x v="0"/>
  </r>
  <r>
    <n v="1010"/>
    <x v="5"/>
    <s v="Anjali"/>
    <s v="Chair"/>
    <x v="1"/>
    <x v="2"/>
    <x v="5"/>
    <n v="2700"/>
    <n v="10800"/>
    <n v="2500"/>
    <x v="0"/>
  </r>
  <r>
    <n v="1011"/>
    <x v="6"/>
    <s v="Karan"/>
    <s v="Laptop"/>
    <x v="0"/>
    <x v="3"/>
    <x v="4"/>
    <n v="48000"/>
    <n v="48000"/>
    <n v="9000"/>
    <x v="0"/>
  </r>
  <r>
    <n v="1012"/>
    <x v="6"/>
    <s v="Ritu"/>
    <s v="Shirt"/>
    <x v="2"/>
    <x v="1"/>
    <x v="6"/>
    <n v="1500"/>
    <n v="12000"/>
    <n v="2200"/>
    <x v="0"/>
  </r>
  <r>
    <n v="1013"/>
    <x v="7"/>
    <s v="Simran"/>
    <s v="Sofa"/>
    <x v="1"/>
    <x v="0"/>
    <x v="0"/>
    <n v="28000"/>
    <n v="56000"/>
    <n v="10000"/>
    <x v="0"/>
  </r>
  <r>
    <n v="1014"/>
    <x v="7"/>
    <s v="Vikram"/>
    <s v="Mobile"/>
    <x v="0"/>
    <x v="1"/>
    <x v="4"/>
    <n v="20000"/>
    <n v="20000"/>
    <n v="4000"/>
    <x v="0"/>
  </r>
  <r>
    <n v="1015"/>
    <x v="8"/>
    <s v="Meera"/>
    <s v="Dress"/>
    <x v="2"/>
    <x v="2"/>
    <x v="1"/>
    <n v="2200"/>
    <n v="11000"/>
    <n v="2100"/>
    <x v="0"/>
  </r>
  <r>
    <n v="1016"/>
    <x v="9"/>
    <s v="Farhan"/>
    <s v="Desk"/>
    <x v="1"/>
    <x v="3"/>
    <x v="2"/>
    <n v="8500"/>
    <n v="25500"/>
    <n v="4500"/>
    <x v="0"/>
  </r>
  <r>
    <n v="1017"/>
    <x v="9"/>
    <s v="Kavita"/>
    <s v="Shirt"/>
    <x v="2"/>
    <x v="0"/>
    <x v="5"/>
    <n v="1300"/>
    <n v="5200"/>
    <n v="1000"/>
    <x v="0"/>
  </r>
  <r>
    <n v="1018"/>
    <x v="10"/>
    <s v="Deepak"/>
    <s v="Mobile"/>
    <x v="0"/>
    <x v="2"/>
    <x v="0"/>
    <n v="17000"/>
    <n v="34000"/>
    <n v="6000"/>
    <x v="0"/>
  </r>
  <r>
    <n v="1019"/>
    <x v="10"/>
    <s v="Pooja"/>
    <s v="Sofa"/>
    <x v="1"/>
    <x v="1"/>
    <x v="4"/>
    <n v="32000"/>
    <n v="32000"/>
    <n v="7500"/>
    <x v="0"/>
  </r>
  <r>
    <n v="1020"/>
    <x v="11"/>
    <s v="Ankit"/>
    <s v="Laptop"/>
    <x v="0"/>
    <x v="0"/>
    <x v="4"/>
    <n v="52000"/>
    <n v="52000"/>
    <n v="9500"/>
    <x v="0"/>
  </r>
  <r>
    <n v="1021"/>
    <x v="11"/>
    <s v="Rohit"/>
    <s v="Dress"/>
    <x v="2"/>
    <x v="2"/>
    <x v="0"/>
    <n v="2500"/>
    <n v="5000"/>
    <n v="900"/>
    <x v="0"/>
  </r>
  <r>
    <n v="1022"/>
    <x v="12"/>
    <s v="Nisha"/>
    <s v="Chair"/>
    <x v="1"/>
    <x v="3"/>
    <x v="2"/>
    <n v="2600"/>
    <n v="7800"/>
    <n v="2000"/>
    <x v="0"/>
  </r>
  <r>
    <n v="1023"/>
    <x v="13"/>
    <s v="Manish"/>
    <s v="Mobile"/>
    <x v="0"/>
    <x v="1"/>
    <x v="5"/>
    <n v="16000"/>
    <n v="64000"/>
    <n v="11000"/>
    <x v="0"/>
  </r>
  <r>
    <n v="1024"/>
    <x v="13"/>
    <s v="Tanya"/>
    <s v="Shirt"/>
    <x v="2"/>
    <x v="0"/>
    <x v="1"/>
    <n v="1400"/>
    <n v="7000"/>
    <n v="1300"/>
    <x v="0"/>
  </r>
  <r>
    <n v="1025"/>
    <x v="14"/>
    <s v="Ajay"/>
    <s v="Desk"/>
    <x v="1"/>
    <x v="2"/>
    <x v="4"/>
    <n v="9000"/>
    <n v="9000"/>
    <n v="1800"/>
    <x v="0"/>
  </r>
  <r>
    <n v="1026"/>
    <x v="15"/>
    <s v="Iqbal"/>
    <s v="Laptop"/>
    <x v="0"/>
    <x v="3"/>
    <x v="0"/>
    <n v="46000"/>
    <n v="92000"/>
    <n v="14000"/>
    <x v="0"/>
  </r>
  <r>
    <n v="1027"/>
    <x v="16"/>
    <s v="Poonam"/>
    <s v="Dress"/>
    <x v="2"/>
    <x v="1"/>
    <x v="2"/>
    <n v="2300"/>
    <n v="6900"/>
    <n v="1100"/>
    <x v="0"/>
  </r>
  <r>
    <n v="1028"/>
    <x v="16"/>
    <s v="Sohail"/>
    <s v="Sofa"/>
    <x v="1"/>
    <x v="0"/>
    <x v="0"/>
    <n v="35000"/>
    <n v="70000"/>
    <n v="15000"/>
    <x v="0"/>
  </r>
  <r>
    <n v="1029"/>
    <x v="17"/>
    <s v="Rekha"/>
    <s v="Chair"/>
    <x v="1"/>
    <x v="2"/>
    <x v="5"/>
    <n v="2800"/>
    <n v="11200"/>
    <n v="2100"/>
    <x v="0"/>
  </r>
  <r>
    <n v="1030"/>
    <x v="17"/>
    <s v="Dev"/>
    <s v="Mobile"/>
    <x v="0"/>
    <x v="1"/>
    <x v="0"/>
    <n v="19000"/>
    <n v="38000"/>
    <n v="65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2CEA5-2662-44B5-A576-8E879EF1556D}"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35:I43" firstHeaderRow="1" firstDataRow="1" firstDataCol="1"/>
  <pivotFields count="11">
    <pivotField showAll="0"/>
    <pivotField numFmtId="14" showAll="0"/>
    <pivotField showAll="0"/>
    <pivotField showAll="0"/>
    <pivotField showAll="0"/>
    <pivotField showAll="0"/>
    <pivotField axis="axisRow" showAll="0">
      <items count="8">
        <item x="4"/>
        <item x="0"/>
        <item x="2"/>
        <item x="5"/>
        <item x="1"/>
        <item x="3"/>
        <item x="6"/>
        <item t="default"/>
      </items>
    </pivotField>
    <pivotField showAll="0"/>
    <pivotField showAll="0"/>
    <pivotField dataField="1" showAll="0"/>
    <pivotField showAll="0"/>
  </pivotFields>
  <rowFields count="1">
    <field x="6"/>
  </rowFields>
  <rowItems count="8">
    <i>
      <x/>
    </i>
    <i>
      <x v="1"/>
    </i>
    <i>
      <x v="2"/>
    </i>
    <i>
      <x v="3"/>
    </i>
    <i>
      <x v="4"/>
    </i>
    <i>
      <x v="5"/>
    </i>
    <i>
      <x v="6"/>
    </i>
    <i t="grand">
      <x/>
    </i>
  </rowItems>
  <colItems count="1">
    <i/>
  </colItems>
  <dataFields count="1">
    <dataField name="Sum of Profit (₹)" fld="9"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E7086-81C1-4F00-9327-1D52D6EF9844}"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4:K28" firstHeaderRow="1" firstDataRow="1" firstDataCol="1"/>
  <pivotFields count="11">
    <pivotField showAll="0"/>
    <pivotField numFmtId="14" showAll="0"/>
    <pivotField showAll="0"/>
    <pivotField showAll="0"/>
    <pivotField axis="axisRow" showAll="0">
      <items count="4">
        <item x="2"/>
        <item x="0"/>
        <item x="1"/>
        <item t="default"/>
      </items>
    </pivotField>
    <pivotField showAll="0"/>
    <pivotField showAll="0"/>
    <pivotField showAll="0"/>
    <pivotField showAll="0"/>
    <pivotField dataField="1" showAll="0"/>
    <pivotField showAll="0"/>
  </pivotFields>
  <rowFields count="1">
    <field x="4"/>
  </rowFields>
  <rowItems count="4">
    <i>
      <x/>
    </i>
    <i>
      <x v="1"/>
    </i>
    <i>
      <x v="2"/>
    </i>
    <i t="grand">
      <x/>
    </i>
  </rowItems>
  <colItems count="1">
    <i/>
  </colItems>
  <dataFields count="1">
    <dataField name="Sum of Profit (₹)" fld="9" baseField="0" baseItem="0"/>
  </dataFields>
  <chartFormats count="5">
    <chartFormat chart="4"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57CB0-DB77-40D2-9AC3-40BFE2B55A3B}"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C24:G30" firstHeaderRow="1" firstDataRow="2" firstDataCol="1"/>
  <pivotFields count="11">
    <pivotField showAll="0"/>
    <pivotField numFmtId="14" showAll="0"/>
    <pivotField showAll="0"/>
    <pivotField showAll="0"/>
    <pivotField axis="axisCol"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 showAll="0">
      <items count="2">
        <item x="0"/>
        <item t="default"/>
      </items>
    </pivotField>
  </pivotFields>
  <rowFields count="1">
    <field x="5"/>
  </rowFields>
  <rowItems count="5">
    <i>
      <x/>
    </i>
    <i>
      <x v="1"/>
    </i>
    <i>
      <x v="2"/>
    </i>
    <i>
      <x v="3"/>
    </i>
    <i t="grand">
      <x/>
    </i>
  </rowItems>
  <colFields count="1">
    <field x="4"/>
  </colFields>
  <colItems count="4">
    <i>
      <x/>
    </i>
    <i>
      <x v="1"/>
    </i>
    <i>
      <x v="2"/>
    </i>
    <i t="grand">
      <x/>
    </i>
  </colItems>
  <dataFields count="1">
    <dataField name="Sum of Sales (₹)" fld="8" baseField="0" baseItem="0"/>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6" format="10" series="1">
      <pivotArea type="data" outline="0" fieldPosition="0">
        <references count="2">
          <reference field="4294967294" count="1" selected="0">
            <x v="0"/>
          </reference>
          <reference field="4" count="1" selected="0">
            <x v="0"/>
          </reference>
        </references>
      </pivotArea>
    </chartFormat>
    <chartFormat chart="16" format="11" series="1">
      <pivotArea type="data" outline="0" fieldPosition="0">
        <references count="2">
          <reference field="4294967294" count="1" selected="0">
            <x v="0"/>
          </reference>
          <reference field="4" count="1" selected="0">
            <x v="1"/>
          </reference>
        </references>
      </pivotArea>
    </chartFormat>
    <chartFormat chart="16" format="12" series="1">
      <pivotArea type="data" outline="0" fieldPosition="0">
        <references count="2">
          <reference field="4294967294" count="1" selected="0">
            <x v="0"/>
          </reference>
          <reference field="4" count="1" selected="0">
            <x v="2"/>
          </reference>
        </references>
      </pivotArea>
    </chartFormat>
    <chartFormat chart="16" format="13">
      <pivotArea type="data" outline="0" fieldPosition="0">
        <references count="3">
          <reference field="4294967294" count="1" selected="0">
            <x v="0"/>
          </reference>
          <reference field="4" count="1" selected="0">
            <x v="0"/>
          </reference>
          <reference field="5" count="1" selected="0">
            <x v="3"/>
          </reference>
        </references>
      </pivotArea>
    </chartFormat>
    <chartFormat chart="16" format="14">
      <pivotArea type="data" outline="0" fieldPosition="0">
        <references count="3">
          <reference field="4294967294" count="1" selected="0">
            <x v="0"/>
          </reference>
          <reference field="4" count="1" selected="0">
            <x v="0"/>
          </reference>
          <reference field="5" count="1" selected="0">
            <x v="2"/>
          </reference>
        </references>
      </pivotArea>
    </chartFormat>
    <chartFormat chart="16" format="15">
      <pivotArea type="data" outline="0" fieldPosition="0">
        <references count="3">
          <reference field="4294967294" count="1" selected="0">
            <x v="0"/>
          </reference>
          <reference field="4" count="1" selected="0">
            <x v="0"/>
          </reference>
          <reference field="5" count="1" selected="0">
            <x v="1"/>
          </reference>
        </references>
      </pivotArea>
    </chartFormat>
    <chartFormat chart="16" format="16">
      <pivotArea type="data" outline="0" fieldPosition="0">
        <references count="3">
          <reference field="4294967294" count="1" selected="0">
            <x v="0"/>
          </reference>
          <reference field="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B4ACE1-8BE2-4E52-A66C-57E3D33476F5}"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B37" firstHeaderRow="1" firstDataRow="1" firstDataCol="1"/>
  <pivotFields count="11">
    <pivotField showAll="0"/>
    <pivotField axis="axisRow" numFmtId="14"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 (₹)" fld="8"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3A2B02-2B79-476A-B57B-10BCA8E619AA}"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B15" firstHeaderRow="1" firstDataRow="1" firstDataCol="1"/>
  <pivotFields count="11">
    <pivotField showAll="0"/>
    <pivotField numFmtId="14" showAll="0"/>
    <pivotField showAll="0"/>
    <pivotField showAll="0"/>
    <pivotField showAll="0"/>
    <pivotField axis="axisRow" showAll="0">
      <items count="5">
        <item x="2"/>
        <item x="0"/>
        <item x="1"/>
        <item x="3"/>
        <item t="default"/>
      </items>
    </pivotField>
    <pivotField showAll="0"/>
    <pivotField showAll="0"/>
    <pivotField dataField="1" showAll="0"/>
    <pivotField showAll="0"/>
    <pivotField showAll="0"/>
  </pivotFields>
  <rowFields count="1">
    <field x="5"/>
  </rowFields>
  <rowItems count="5">
    <i>
      <x/>
    </i>
    <i>
      <x v="1"/>
    </i>
    <i>
      <x v="2"/>
    </i>
    <i>
      <x v="3"/>
    </i>
    <i t="grand">
      <x/>
    </i>
  </rowItems>
  <colItems count="1">
    <i/>
  </colItems>
  <dataFields count="1">
    <dataField name="Sum of Sales (₹)"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6F1D6D-B2E5-4EE7-871E-67E49BD805D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showAll="0"/>
    <pivotField numFmtId="14" showAll="0"/>
    <pivotField showAll="0"/>
    <pivotField showAll="0"/>
    <pivotField axis="axisRow" showAll="0">
      <items count="4">
        <item x="2"/>
        <item x="0"/>
        <item x="1"/>
        <item t="default"/>
      </items>
    </pivotField>
    <pivotField showAll="0"/>
    <pivotField showAll="0"/>
    <pivotField showAll="0"/>
    <pivotField dataField="1" showAll="0"/>
    <pivotField showAll="0"/>
    <pivotField showAll="0"/>
  </pivotFields>
  <rowFields count="1">
    <field x="4"/>
  </rowFields>
  <rowItems count="4">
    <i>
      <x/>
    </i>
    <i>
      <x v="1"/>
    </i>
    <i>
      <x v="2"/>
    </i>
    <i t="grand">
      <x/>
    </i>
  </rowItems>
  <colItems count="1">
    <i/>
  </colItems>
  <dataFields count="1">
    <dataField name="Sum of Sales (₹)"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FF11E1-5339-45F3-B0BC-3954A32B78F1}" sourceName="Region">
  <pivotTables>
    <pivotTable tabId="2" name="PivotTable4"/>
  </pivotTables>
  <data>
    <tabular pivotCacheId="2090987025">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2C2A1A-089D-4A92-B831-42F4CC811CBB}" sourceName="Category">
  <pivotTables>
    <pivotTable tabId="2" name="PivotTable4"/>
  </pivotTables>
  <data>
    <tabular pivotCacheId="209098702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D2E81F9-09F5-444F-8F7A-CBB35461657B}" sourceName="Month">
  <pivotTables>
    <pivotTable tabId="2" name="PivotTable4"/>
  </pivotTables>
  <data>
    <tabular pivotCacheId="2090987025">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A82C260-D000-49FE-A7E4-777FDBDCB5F2}" cache="Slicer_Region" caption="Region" rowHeight="247650"/>
  <slicer name="Category" xr10:uid="{DE65600E-B726-4013-8404-906C4D18EB98}" cache="Slicer_Category" caption="Category" rowHeight="247650"/>
  <slicer name="Month" xr10:uid="{8E758D4E-9F1B-4196-A4AE-B7B9318B124B}" cache="Slicer_Month" caption="Month"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5E0285-E951-4833-AE02-625EB2482CCB}" name="Table1" displayName="Table1" ref="A1:K32" totalsRowCount="1" headerRowDxfId="12" dataDxfId="13">
  <autoFilter ref="A1:K31" xr:uid="{4F5E0285-E951-4833-AE02-625EB2482CCB}"/>
  <tableColumns count="11">
    <tableColumn id="1" xr3:uid="{306FEF16-C881-45BB-998B-4770AC4CDCFD}" name="OrderID" dataDxfId="23" totalsRowDxfId="10"/>
    <tableColumn id="2" xr3:uid="{454CC80C-6304-4375-9610-016EE78E73DF}" name="Date" dataDxfId="22" totalsRowDxfId="9"/>
    <tableColumn id="3" xr3:uid="{3F57EF9B-39A6-4860-85A8-4DA252AE03B5}" name="Customer" dataDxfId="21" totalsRowDxfId="8"/>
    <tableColumn id="4" xr3:uid="{CFCE198C-1E5A-4EA0-8724-8A50B9ECB7F0}" name="Product" dataDxfId="20" totalsRowDxfId="7"/>
    <tableColumn id="5" xr3:uid="{92B6A35D-74D1-444E-90B3-C28AE4DC1B9A}" name="Category" dataDxfId="19" totalsRowDxfId="6"/>
    <tableColumn id="6" xr3:uid="{0749A6EE-8D41-40F7-ACFC-EBE5A3AD786C}" name="Region" dataDxfId="18" totalsRowDxfId="5"/>
    <tableColumn id="7" xr3:uid="{97382AB6-7EFD-4698-85F1-26045037ED12}" name="Quantity" dataDxfId="17" totalsRowDxfId="4"/>
    <tableColumn id="8" xr3:uid="{257BD9C4-BE5F-4F59-88F1-90F634602CBB}" name="UnitPrice" dataDxfId="16" totalsRowDxfId="3"/>
    <tableColumn id="9" xr3:uid="{EF950D6C-CA03-4DD4-A12F-1967A441EA39}" name="Sales (₹)" totalsRowFunction="custom" dataDxfId="15" totalsRowDxfId="2">
      <totalsRowFormula>SUM(Table1[Sales (₹)])</totalsRowFormula>
    </tableColumn>
    <tableColumn id="10" xr3:uid="{DCAC2F34-16EE-48DF-8561-0C159ADEE606}" name="Profit (₹)" dataDxfId="14" totalsRowDxfId="1"/>
    <tableColumn id="11" xr3:uid="{8031D556-43FB-4B03-8B0B-8BD4AB76BE6B}" name="Month" dataDxfId="11" totalsRowDxfId="0">
      <calculatedColumnFormula>MONTH(Table1[[#This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61C25-BDEB-41C4-A16C-DBCC7F770C0D}">
  <dimension ref="A1:K32"/>
  <sheetViews>
    <sheetView tabSelected="1" topLeftCell="A20" workbookViewId="0">
      <pane ySplit="1" topLeftCell="A21" activePane="bottomLeft" state="frozen"/>
      <selection activeCell="A20" sqref="A20"/>
      <selection pane="bottomLeft" activeCell="N34" sqref="N34"/>
    </sheetView>
  </sheetViews>
  <sheetFormatPr defaultRowHeight="14.4" x14ac:dyDescent="0.3"/>
  <cols>
    <col min="1" max="1" width="12" bestFit="1" customWidth="1"/>
    <col min="2" max="2" width="10.33203125" bestFit="1" customWidth="1"/>
    <col min="3" max="3" width="13.5546875" bestFit="1" customWidth="1"/>
    <col min="4" max="4" width="12" bestFit="1" customWidth="1"/>
    <col min="5" max="5" width="12.77734375" bestFit="1" customWidth="1"/>
    <col min="6" max="6" width="11" bestFit="1" customWidth="1"/>
    <col min="7" max="7" width="12.5546875" bestFit="1" customWidth="1"/>
    <col min="8" max="8" width="13.21875" bestFit="1" customWidth="1"/>
    <col min="9" max="10" width="12.6640625" bestFit="1" customWidth="1"/>
  </cols>
  <sheetData>
    <row r="1" spans="1:11" x14ac:dyDescent="0.3">
      <c r="A1" s="1" t="s">
        <v>0</v>
      </c>
      <c r="B1" s="1" t="s">
        <v>1</v>
      </c>
      <c r="C1" s="1" t="s">
        <v>2</v>
      </c>
      <c r="D1" s="1" t="s">
        <v>3</v>
      </c>
      <c r="E1" s="1" t="s">
        <v>4</v>
      </c>
      <c r="F1" s="1" t="s">
        <v>5</v>
      </c>
      <c r="G1" s="1" t="s">
        <v>6</v>
      </c>
      <c r="H1" s="1" t="s">
        <v>7</v>
      </c>
      <c r="I1" s="1" t="s">
        <v>8</v>
      </c>
      <c r="J1" s="1" t="s">
        <v>9</v>
      </c>
      <c r="K1" s="1" t="s">
        <v>59</v>
      </c>
    </row>
    <row r="2" spans="1:11" x14ac:dyDescent="0.3">
      <c r="A2" s="2">
        <v>1001</v>
      </c>
      <c r="B2" s="3">
        <v>44566</v>
      </c>
      <c r="C2" s="2" t="s">
        <v>10</v>
      </c>
      <c r="D2" s="2" t="s">
        <v>11</v>
      </c>
      <c r="E2" s="2" t="s">
        <v>12</v>
      </c>
      <c r="F2" s="2" t="s">
        <v>13</v>
      </c>
      <c r="G2" s="2">
        <v>2</v>
      </c>
      <c r="H2" s="2">
        <v>45000</v>
      </c>
      <c r="I2" s="2">
        <v>90000</v>
      </c>
      <c r="J2" s="2">
        <v>12000</v>
      </c>
      <c r="K2" s="2">
        <f>MONTH(Table1[[#This Row],[Date]])</f>
        <v>1</v>
      </c>
    </row>
    <row r="3" spans="1:11" x14ac:dyDescent="0.3">
      <c r="A3" s="2">
        <v>1002</v>
      </c>
      <c r="B3" s="3">
        <v>44567</v>
      </c>
      <c r="C3" s="2" t="s">
        <v>14</v>
      </c>
      <c r="D3" s="2" t="s">
        <v>15</v>
      </c>
      <c r="E3" s="2" t="s">
        <v>16</v>
      </c>
      <c r="F3" s="2" t="s">
        <v>17</v>
      </c>
      <c r="G3" s="2">
        <v>5</v>
      </c>
      <c r="H3" s="2">
        <v>2500</v>
      </c>
      <c r="I3" s="2">
        <v>12500</v>
      </c>
      <c r="J3" s="2">
        <v>3000</v>
      </c>
      <c r="K3" s="2">
        <f>MONTH(Table1[[#This Row],[Date]])</f>
        <v>1</v>
      </c>
    </row>
    <row r="4" spans="1:11" x14ac:dyDescent="0.3">
      <c r="A4" s="2">
        <v>1003</v>
      </c>
      <c r="B4" s="3">
        <v>44567</v>
      </c>
      <c r="C4" s="2" t="s">
        <v>18</v>
      </c>
      <c r="D4" s="2" t="s">
        <v>19</v>
      </c>
      <c r="E4" s="2" t="s">
        <v>12</v>
      </c>
      <c r="F4" s="2" t="s">
        <v>20</v>
      </c>
      <c r="G4" s="2">
        <v>3</v>
      </c>
      <c r="H4" s="2">
        <v>15000</v>
      </c>
      <c r="I4" s="2">
        <v>45000</v>
      </c>
      <c r="J4" s="2">
        <v>7000</v>
      </c>
      <c r="K4" s="2">
        <f>MONTH(Table1[[#This Row],[Date]])</f>
        <v>1</v>
      </c>
    </row>
    <row r="5" spans="1:11" x14ac:dyDescent="0.3">
      <c r="A5" s="2">
        <v>1004</v>
      </c>
      <c r="B5" s="3">
        <v>44568</v>
      </c>
      <c r="C5" s="2" t="s">
        <v>21</v>
      </c>
      <c r="D5" s="2" t="s">
        <v>22</v>
      </c>
      <c r="E5" s="2" t="s">
        <v>16</v>
      </c>
      <c r="F5" s="2" t="s">
        <v>23</v>
      </c>
      <c r="G5" s="2">
        <v>2</v>
      </c>
      <c r="H5" s="2">
        <v>8000</v>
      </c>
      <c r="I5" s="2">
        <v>16000</v>
      </c>
      <c r="J5" s="2">
        <v>3500</v>
      </c>
      <c r="K5" s="2">
        <f>MONTH(Table1[[#This Row],[Date]])</f>
        <v>1</v>
      </c>
    </row>
    <row r="6" spans="1:11" x14ac:dyDescent="0.3">
      <c r="A6" s="2">
        <v>1005</v>
      </c>
      <c r="B6" s="3">
        <v>44568</v>
      </c>
      <c r="C6" s="2" t="s">
        <v>24</v>
      </c>
      <c r="D6" s="2" t="s">
        <v>25</v>
      </c>
      <c r="E6" s="2" t="s">
        <v>26</v>
      </c>
      <c r="F6" s="2" t="s">
        <v>13</v>
      </c>
      <c r="G6" s="2">
        <v>6</v>
      </c>
      <c r="H6" s="2">
        <v>1200</v>
      </c>
      <c r="I6" s="2">
        <v>7200</v>
      </c>
      <c r="J6" s="2">
        <v>1500</v>
      </c>
      <c r="K6" s="2">
        <f>MONTH(Table1[[#This Row],[Date]])</f>
        <v>1</v>
      </c>
    </row>
    <row r="7" spans="1:11" x14ac:dyDescent="0.3">
      <c r="A7" s="2">
        <v>1006</v>
      </c>
      <c r="B7" s="3">
        <v>44569</v>
      </c>
      <c r="C7" s="2" t="s">
        <v>27</v>
      </c>
      <c r="D7" s="2" t="s">
        <v>11</v>
      </c>
      <c r="E7" s="2" t="s">
        <v>12</v>
      </c>
      <c r="F7" s="2" t="s">
        <v>20</v>
      </c>
      <c r="G7" s="2">
        <v>1</v>
      </c>
      <c r="H7" s="2">
        <v>50000</v>
      </c>
      <c r="I7" s="2">
        <v>50000</v>
      </c>
      <c r="J7" s="2">
        <v>8000</v>
      </c>
      <c r="K7" s="2">
        <f>MONTH(Table1[[#This Row],[Date]])</f>
        <v>1</v>
      </c>
    </row>
    <row r="8" spans="1:11" x14ac:dyDescent="0.3">
      <c r="A8" s="2">
        <v>1007</v>
      </c>
      <c r="B8" s="3">
        <v>44570</v>
      </c>
      <c r="C8" s="2" t="s">
        <v>28</v>
      </c>
      <c r="D8" s="2" t="s">
        <v>29</v>
      </c>
      <c r="E8" s="2" t="s">
        <v>16</v>
      </c>
      <c r="F8" s="2" t="s">
        <v>17</v>
      </c>
      <c r="G8" s="2">
        <v>1</v>
      </c>
      <c r="H8" s="2">
        <v>30000</v>
      </c>
      <c r="I8" s="2">
        <v>30000</v>
      </c>
      <c r="J8" s="2">
        <v>6000</v>
      </c>
      <c r="K8" s="2">
        <f>MONTH(Table1[[#This Row],[Date]])</f>
        <v>1</v>
      </c>
    </row>
    <row r="9" spans="1:11" x14ac:dyDescent="0.3">
      <c r="A9" s="2">
        <v>1008</v>
      </c>
      <c r="B9" s="3">
        <v>44570</v>
      </c>
      <c r="C9" s="2" t="s">
        <v>30</v>
      </c>
      <c r="D9" s="2" t="s">
        <v>31</v>
      </c>
      <c r="E9" s="2" t="s">
        <v>26</v>
      </c>
      <c r="F9" s="2" t="s">
        <v>23</v>
      </c>
      <c r="G9" s="2">
        <v>3</v>
      </c>
      <c r="H9" s="2">
        <v>2000</v>
      </c>
      <c r="I9" s="2">
        <v>6000</v>
      </c>
      <c r="J9" s="2">
        <v>1200</v>
      </c>
      <c r="K9" s="2">
        <f>MONTH(Table1[[#This Row],[Date]])</f>
        <v>1</v>
      </c>
    </row>
    <row r="10" spans="1:11" x14ac:dyDescent="0.3">
      <c r="A10" s="2">
        <v>1009</v>
      </c>
      <c r="B10" s="3">
        <v>44571</v>
      </c>
      <c r="C10" s="2" t="s">
        <v>32</v>
      </c>
      <c r="D10" s="2" t="s">
        <v>19</v>
      </c>
      <c r="E10" s="2" t="s">
        <v>12</v>
      </c>
      <c r="F10" s="2" t="s">
        <v>13</v>
      </c>
      <c r="G10" s="2">
        <v>2</v>
      </c>
      <c r="H10" s="2">
        <v>18000</v>
      </c>
      <c r="I10" s="2">
        <v>36000</v>
      </c>
      <c r="J10" s="2">
        <v>5000</v>
      </c>
      <c r="K10" s="2">
        <f>MONTH(Table1[[#This Row],[Date]])</f>
        <v>1</v>
      </c>
    </row>
    <row r="11" spans="1:11" x14ac:dyDescent="0.3">
      <c r="A11" s="2">
        <v>1010</v>
      </c>
      <c r="B11" s="3">
        <v>44571</v>
      </c>
      <c r="C11" s="2" t="s">
        <v>33</v>
      </c>
      <c r="D11" s="2" t="s">
        <v>15</v>
      </c>
      <c r="E11" s="2" t="s">
        <v>16</v>
      </c>
      <c r="F11" s="2" t="s">
        <v>20</v>
      </c>
      <c r="G11" s="2">
        <v>4</v>
      </c>
      <c r="H11" s="2">
        <v>2700</v>
      </c>
      <c r="I11" s="2">
        <v>10800</v>
      </c>
      <c r="J11" s="2">
        <v>2500</v>
      </c>
      <c r="K11" s="2">
        <f>MONTH(Table1[[#This Row],[Date]])</f>
        <v>1</v>
      </c>
    </row>
    <row r="12" spans="1:11" x14ac:dyDescent="0.3">
      <c r="A12" s="2">
        <v>1011</v>
      </c>
      <c r="B12" s="3">
        <v>44572</v>
      </c>
      <c r="C12" s="2" t="s">
        <v>34</v>
      </c>
      <c r="D12" s="2" t="s">
        <v>11</v>
      </c>
      <c r="E12" s="2" t="s">
        <v>12</v>
      </c>
      <c r="F12" s="2" t="s">
        <v>23</v>
      </c>
      <c r="G12" s="2">
        <v>1</v>
      </c>
      <c r="H12" s="2">
        <v>48000</v>
      </c>
      <c r="I12" s="2">
        <v>48000</v>
      </c>
      <c r="J12" s="2">
        <v>9000</v>
      </c>
      <c r="K12" s="2">
        <f>MONTH(Table1[[#This Row],[Date]])</f>
        <v>1</v>
      </c>
    </row>
    <row r="13" spans="1:11" x14ac:dyDescent="0.3">
      <c r="A13" s="2">
        <v>1012</v>
      </c>
      <c r="B13" s="3">
        <v>44572</v>
      </c>
      <c r="C13" s="2" t="s">
        <v>35</v>
      </c>
      <c r="D13" s="2" t="s">
        <v>25</v>
      </c>
      <c r="E13" s="2" t="s">
        <v>26</v>
      </c>
      <c r="F13" s="2" t="s">
        <v>17</v>
      </c>
      <c r="G13" s="2">
        <v>8</v>
      </c>
      <c r="H13" s="2">
        <v>1500</v>
      </c>
      <c r="I13" s="2">
        <v>12000</v>
      </c>
      <c r="J13" s="2">
        <v>2200</v>
      </c>
      <c r="K13" s="2">
        <f>MONTH(Table1[[#This Row],[Date]])</f>
        <v>1</v>
      </c>
    </row>
    <row r="14" spans="1:11" x14ac:dyDescent="0.3">
      <c r="A14" s="2">
        <v>1013</v>
      </c>
      <c r="B14" s="3">
        <v>44573</v>
      </c>
      <c r="C14" s="2" t="s">
        <v>36</v>
      </c>
      <c r="D14" s="2" t="s">
        <v>29</v>
      </c>
      <c r="E14" s="2" t="s">
        <v>16</v>
      </c>
      <c r="F14" s="2" t="s">
        <v>13</v>
      </c>
      <c r="G14" s="2">
        <v>2</v>
      </c>
      <c r="H14" s="2">
        <v>28000</v>
      </c>
      <c r="I14" s="2">
        <v>56000</v>
      </c>
      <c r="J14" s="2">
        <v>10000</v>
      </c>
      <c r="K14" s="2">
        <f>MONTH(Table1[[#This Row],[Date]])</f>
        <v>1</v>
      </c>
    </row>
    <row r="15" spans="1:11" x14ac:dyDescent="0.3">
      <c r="A15" s="2">
        <v>1014</v>
      </c>
      <c r="B15" s="3">
        <v>44573</v>
      </c>
      <c r="C15" s="2" t="s">
        <v>37</v>
      </c>
      <c r="D15" s="2" t="s">
        <v>19</v>
      </c>
      <c r="E15" s="2" t="s">
        <v>12</v>
      </c>
      <c r="F15" s="2" t="s">
        <v>17</v>
      </c>
      <c r="G15" s="2">
        <v>1</v>
      </c>
      <c r="H15" s="2">
        <v>20000</v>
      </c>
      <c r="I15" s="2">
        <v>20000</v>
      </c>
      <c r="J15" s="2">
        <v>4000</v>
      </c>
      <c r="K15" s="2">
        <f>MONTH(Table1[[#This Row],[Date]])</f>
        <v>1</v>
      </c>
    </row>
    <row r="16" spans="1:11" x14ac:dyDescent="0.3">
      <c r="A16" s="2">
        <v>1015</v>
      </c>
      <c r="B16" s="3">
        <v>44574</v>
      </c>
      <c r="C16" s="2" t="s">
        <v>38</v>
      </c>
      <c r="D16" s="2" t="s">
        <v>31</v>
      </c>
      <c r="E16" s="2" t="s">
        <v>26</v>
      </c>
      <c r="F16" s="2" t="s">
        <v>20</v>
      </c>
      <c r="G16" s="2">
        <v>5</v>
      </c>
      <c r="H16" s="2">
        <v>2200</v>
      </c>
      <c r="I16" s="2">
        <v>11000</v>
      </c>
      <c r="J16" s="2">
        <v>2100</v>
      </c>
      <c r="K16" s="2">
        <f>MONTH(Table1[[#This Row],[Date]])</f>
        <v>1</v>
      </c>
    </row>
    <row r="17" spans="1:11" x14ac:dyDescent="0.3">
      <c r="A17" s="2">
        <v>1016</v>
      </c>
      <c r="B17" s="3">
        <v>44575</v>
      </c>
      <c r="C17" s="2" t="s">
        <v>39</v>
      </c>
      <c r="D17" s="2" t="s">
        <v>22</v>
      </c>
      <c r="E17" s="2" t="s">
        <v>16</v>
      </c>
      <c r="F17" s="2" t="s">
        <v>23</v>
      </c>
      <c r="G17" s="2">
        <v>3</v>
      </c>
      <c r="H17" s="2">
        <v>8500</v>
      </c>
      <c r="I17" s="2">
        <v>25500</v>
      </c>
      <c r="J17" s="2">
        <v>4500</v>
      </c>
      <c r="K17" s="2">
        <f>MONTH(Table1[[#This Row],[Date]])</f>
        <v>1</v>
      </c>
    </row>
    <row r="18" spans="1:11" x14ac:dyDescent="0.3">
      <c r="A18" s="2">
        <v>1017</v>
      </c>
      <c r="B18" s="3">
        <v>44575</v>
      </c>
      <c r="C18" s="2" t="s">
        <v>40</v>
      </c>
      <c r="D18" s="2" t="s">
        <v>25</v>
      </c>
      <c r="E18" s="2" t="s">
        <v>26</v>
      </c>
      <c r="F18" s="2" t="s">
        <v>13</v>
      </c>
      <c r="G18" s="2">
        <v>4</v>
      </c>
      <c r="H18" s="2">
        <v>1300</v>
      </c>
      <c r="I18" s="2">
        <v>5200</v>
      </c>
      <c r="J18" s="2">
        <v>1000</v>
      </c>
      <c r="K18" s="2">
        <f>MONTH(Table1[[#This Row],[Date]])</f>
        <v>1</v>
      </c>
    </row>
    <row r="19" spans="1:11" x14ac:dyDescent="0.3">
      <c r="A19" s="2">
        <v>1018</v>
      </c>
      <c r="B19" s="3">
        <v>44576</v>
      </c>
      <c r="C19" s="2" t="s">
        <v>41</v>
      </c>
      <c r="D19" s="2" t="s">
        <v>19</v>
      </c>
      <c r="E19" s="2" t="s">
        <v>12</v>
      </c>
      <c r="F19" s="2" t="s">
        <v>20</v>
      </c>
      <c r="G19" s="2">
        <v>2</v>
      </c>
      <c r="H19" s="2">
        <v>17000</v>
      </c>
      <c r="I19" s="2">
        <v>34000</v>
      </c>
      <c r="J19" s="2">
        <v>6000</v>
      </c>
      <c r="K19" s="2">
        <f>MONTH(Table1[[#This Row],[Date]])</f>
        <v>1</v>
      </c>
    </row>
    <row r="20" spans="1:11" x14ac:dyDescent="0.3">
      <c r="A20" s="2">
        <v>1019</v>
      </c>
      <c r="B20" s="3">
        <v>44576</v>
      </c>
      <c r="C20" s="2" t="s">
        <v>42</v>
      </c>
      <c r="D20" s="2" t="s">
        <v>29</v>
      </c>
      <c r="E20" s="2" t="s">
        <v>16</v>
      </c>
      <c r="F20" s="2" t="s">
        <v>17</v>
      </c>
      <c r="G20" s="2">
        <v>1</v>
      </c>
      <c r="H20" s="2">
        <v>32000</v>
      </c>
      <c r="I20" s="2">
        <v>32000</v>
      </c>
      <c r="J20" s="2">
        <v>7500</v>
      </c>
      <c r="K20" s="2">
        <f>MONTH(Table1[[#This Row],[Date]])</f>
        <v>1</v>
      </c>
    </row>
    <row r="21" spans="1:11" x14ac:dyDescent="0.3">
      <c r="A21" s="2">
        <v>1020</v>
      </c>
      <c r="B21" s="3">
        <v>44577</v>
      </c>
      <c r="C21" s="2" t="s">
        <v>43</v>
      </c>
      <c r="D21" s="2" t="s">
        <v>11</v>
      </c>
      <c r="E21" s="2" t="s">
        <v>12</v>
      </c>
      <c r="F21" s="2" t="s">
        <v>13</v>
      </c>
      <c r="G21" s="2">
        <v>1</v>
      </c>
      <c r="H21" s="2">
        <v>52000</v>
      </c>
      <c r="I21" s="2">
        <v>52000</v>
      </c>
      <c r="J21" s="2">
        <v>9500</v>
      </c>
      <c r="K21" s="2">
        <f>MONTH(Table1[[#This Row],[Date]])</f>
        <v>1</v>
      </c>
    </row>
    <row r="22" spans="1:11" x14ac:dyDescent="0.3">
      <c r="A22" s="2">
        <v>1021</v>
      </c>
      <c r="B22" s="3">
        <v>44577</v>
      </c>
      <c r="C22" s="2" t="s">
        <v>44</v>
      </c>
      <c r="D22" s="2" t="s">
        <v>31</v>
      </c>
      <c r="E22" s="2" t="s">
        <v>26</v>
      </c>
      <c r="F22" s="2" t="s">
        <v>20</v>
      </c>
      <c r="G22" s="2">
        <v>2</v>
      </c>
      <c r="H22" s="2">
        <v>2500</v>
      </c>
      <c r="I22" s="2">
        <v>5000</v>
      </c>
      <c r="J22" s="2">
        <v>900</v>
      </c>
      <c r="K22" s="2">
        <f>MONTH(Table1[[#This Row],[Date]])</f>
        <v>1</v>
      </c>
    </row>
    <row r="23" spans="1:11" x14ac:dyDescent="0.3">
      <c r="A23" s="2">
        <v>1022</v>
      </c>
      <c r="B23" s="3">
        <v>44578</v>
      </c>
      <c r="C23" s="2" t="s">
        <v>45</v>
      </c>
      <c r="D23" s="2" t="s">
        <v>15</v>
      </c>
      <c r="E23" s="2" t="s">
        <v>16</v>
      </c>
      <c r="F23" s="2" t="s">
        <v>23</v>
      </c>
      <c r="G23" s="2">
        <v>3</v>
      </c>
      <c r="H23" s="2">
        <v>2600</v>
      </c>
      <c r="I23" s="2">
        <v>7800</v>
      </c>
      <c r="J23" s="2">
        <v>2000</v>
      </c>
      <c r="K23" s="2">
        <f>MONTH(Table1[[#This Row],[Date]])</f>
        <v>1</v>
      </c>
    </row>
    <row r="24" spans="1:11" x14ac:dyDescent="0.3">
      <c r="A24" s="2">
        <v>1023</v>
      </c>
      <c r="B24" s="3">
        <v>44579</v>
      </c>
      <c r="C24" s="2" t="s">
        <v>46</v>
      </c>
      <c r="D24" s="2" t="s">
        <v>19</v>
      </c>
      <c r="E24" s="2" t="s">
        <v>12</v>
      </c>
      <c r="F24" s="2" t="s">
        <v>17</v>
      </c>
      <c r="G24" s="2">
        <v>4</v>
      </c>
      <c r="H24" s="2">
        <v>16000</v>
      </c>
      <c r="I24" s="2">
        <v>64000</v>
      </c>
      <c r="J24" s="2">
        <v>11000</v>
      </c>
      <c r="K24" s="2">
        <f>MONTH(Table1[[#This Row],[Date]])</f>
        <v>1</v>
      </c>
    </row>
    <row r="25" spans="1:11" x14ac:dyDescent="0.3">
      <c r="A25" s="2">
        <v>1024</v>
      </c>
      <c r="B25" s="3">
        <v>44579</v>
      </c>
      <c r="C25" s="2" t="s">
        <v>47</v>
      </c>
      <c r="D25" s="2" t="s">
        <v>25</v>
      </c>
      <c r="E25" s="2" t="s">
        <v>26</v>
      </c>
      <c r="F25" s="2" t="s">
        <v>13</v>
      </c>
      <c r="G25" s="2">
        <v>5</v>
      </c>
      <c r="H25" s="2">
        <v>1400</v>
      </c>
      <c r="I25" s="2">
        <v>7000</v>
      </c>
      <c r="J25" s="2">
        <v>1300</v>
      </c>
      <c r="K25" s="2">
        <f>MONTH(Table1[[#This Row],[Date]])</f>
        <v>1</v>
      </c>
    </row>
    <row r="26" spans="1:11" x14ac:dyDescent="0.3">
      <c r="A26" s="2">
        <v>1025</v>
      </c>
      <c r="B26" s="3">
        <v>44580</v>
      </c>
      <c r="C26" s="2" t="s">
        <v>48</v>
      </c>
      <c r="D26" s="2" t="s">
        <v>22</v>
      </c>
      <c r="E26" s="2" t="s">
        <v>16</v>
      </c>
      <c r="F26" s="2" t="s">
        <v>20</v>
      </c>
      <c r="G26" s="2">
        <v>1</v>
      </c>
      <c r="H26" s="2">
        <v>9000</v>
      </c>
      <c r="I26" s="2">
        <v>9000</v>
      </c>
      <c r="J26" s="2">
        <v>1800</v>
      </c>
      <c r="K26" s="2">
        <f>MONTH(Table1[[#This Row],[Date]])</f>
        <v>1</v>
      </c>
    </row>
    <row r="27" spans="1:11" x14ac:dyDescent="0.3">
      <c r="A27" s="2">
        <v>1026</v>
      </c>
      <c r="B27" s="3">
        <v>44581</v>
      </c>
      <c r="C27" s="2" t="s">
        <v>49</v>
      </c>
      <c r="D27" s="2" t="s">
        <v>11</v>
      </c>
      <c r="E27" s="2" t="s">
        <v>12</v>
      </c>
      <c r="F27" s="2" t="s">
        <v>23</v>
      </c>
      <c r="G27" s="2">
        <v>2</v>
      </c>
      <c r="H27" s="2">
        <v>46000</v>
      </c>
      <c r="I27" s="2">
        <v>92000</v>
      </c>
      <c r="J27" s="2">
        <v>14000</v>
      </c>
      <c r="K27" s="2">
        <f>MONTH(Table1[[#This Row],[Date]])</f>
        <v>1</v>
      </c>
    </row>
    <row r="28" spans="1:11" x14ac:dyDescent="0.3">
      <c r="A28" s="2">
        <v>1027</v>
      </c>
      <c r="B28" s="3">
        <v>44582</v>
      </c>
      <c r="C28" s="2" t="s">
        <v>50</v>
      </c>
      <c r="D28" s="2" t="s">
        <v>31</v>
      </c>
      <c r="E28" s="2" t="s">
        <v>26</v>
      </c>
      <c r="F28" s="2" t="s">
        <v>17</v>
      </c>
      <c r="G28" s="2">
        <v>3</v>
      </c>
      <c r="H28" s="2">
        <v>2300</v>
      </c>
      <c r="I28" s="2">
        <v>6900</v>
      </c>
      <c r="J28" s="2">
        <v>1100</v>
      </c>
      <c r="K28" s="2">
        <f>MONTH(Table1[[#This Row],[Date]])</f>
        <v>1</v>
      </c>
    </row>
    <row r="29" spans="1:11" x14ac:dyDescent="0.3">
      <c r="A29" s="2">
        <v>1028</v>
      </c>
      <c r="B29" s="3">
        <v>44582</v>
      </c>
      <c r="C29" s="2" t="s">
        <v>51</v>
      </c>
      <c r="D29" s="2" t="s">
        <v>29</v>
      </c>
      <c r="E29" s="2" t="s">
        <v>16</v>
      </c>
      <c r="F29" s="2" t="s">
        <v>13</v>
      </c>
      <c r="G29" s="2">
        <v>2</v>
      </c>
      <c r="H29" s="2">
        <v>35000</v>
      </c>
      <c r="I29" s="2">
        <v>70000</v>
      </c>
      <c r="J29" s="2">
        <v>15000</v>
      </c>
      <c r="K29" s="2">
        <f>MONTH(Table1[[#This Row],[Date]])</f>
        <v>1</v>
      </c>
    </row>
    <row r="30" spans="1:11" x14ac:dyDescent="0.3">
      <c r="A30" s="2">
        <v>1029</v>
      </c>
      <c r="B30" s="3">
        <v>44583</v>
      </c>
      <c r="C30" s="2" t="s">
        <v>52</v>
      </c>
      <c r="D30" s="2" t="s">
        <v>15</v>
      </c>
      <c r="E30" s="2" t="s">
        <v>16</v>
      </c>
      <c r="F30" s="2" t="s">
        <v>20</v>
      </c>
      <c r="G30" s="2">
        <v>4</v>
      </c>
      <c r="H30" s="2">
        <v>2800</v>
      </c>
      <c r="I30" s="2">
        <v>11200</v>
      </c>
      <c r="J30" s="2">
        <v>2100</v>
      </c>
      <c r="K30" s="2">
        <f>MONTH(Table1[[#This Row],[Date]])</f>
        <v>1</v>
      </c>
    </row>
    <row r="31" spans="1:11" x14ac:dyDescent="0.3">
      <c r="A31" s="2">
        <v>1030</v>
      </c>
      <c r="B31" s="3">
        <v>44583</v>
      </c>
      <c r="C31" s="2" t="s">
        <v>53</v>
      </c>
      <c r="D31" s="2" t="s">
        <v>19</v>
      </c>
      <c r="E31" s="2" t="s">
        <v>12</v>
      </c>
      <c r="F31" s="2" t="s">
        <v>17</v>
      </c>
      <c r="G31" s="2">
        <v>2</v>
      </c>
      <c r="H31" s="2">
        <v>19000</v>
      </c>
      <c r="I31" s="2">
        <v>38000</v>
      </c>
      <c r="J31" s="2">
        <v>6500</v>
      </c>
      <c r="K31" s="2">
        <f>MONTH(Table1[[#This Row],[Date]])</f>
        <v>1</v>
      </c>
    </row>
    <row r="32" spans="1:11" x14ac:dyDescent="0.3">
      <c r="A32" s="2"/>
      <c r="B32" s="3"/>
      <c r="C32" s="2"/>
      <c r="D32" s="2"/>
      <c r="E32" s="2"/>
      <c r="F32" s="2"/>
      <c r="G32" s="2"/>
      <c r="H32" s="2"/>
      <c r="I32" s="2">
        <f>SUM(Table1[Sales (₹)])</f>
        <v>910100</v>
      </c>
      <c r="J32" s="2"/>
      <c r="K32"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90EF-5F35-4F70-A388-A496065697D8}">
  <dimension ref="A3:K43"/>
  <sheetViews>
    <sheetView topLeftCell="A20" workbookViewId="0">
      <selection activeCell="C27" sqref="C27"/>
    </sheetView>
  </sheetViews>
  <sheetFormatPr defaultRowHeight="14.4" x14ac:dyDescent="0.3"/>
  <cols>
    <col min="1" max="1" width="12.44140625" bestFit="1" customWidth="1"/>
    <col min="2" max="3" width="14.33203125" bestFit="1" customWidth="1"/>
    <col min="4" max="4" width="15.5546875" bestFit="1" customWidth="1"/>
    <col min="5" max="5" width="10.33203125" bestFit="1" customWidth="1"/>
    <col min="6" max="6" width="8.5546875" bestFit="1" customWidth="1"/>
    <col min="7" max="7" width="10.5546875" bestFit="1" customWidth="1"/>
    <col min="8" max="8" width="12.44140625" bestFit="1" customWidth="1"/>
    <col min="9" max="9" width="14.33203125" bestFit="1" customWidth="1"/>
    <col min="10" max="10" width="12.44140625" bestFit="1" customWidth="1"/>
    <col min="11" max="11" width="14.33203125" bestFit="1" customWidth="1"/>
    <col min="12" max="31" width="5" bestFit="1" customWidth="1"/>
    <col min="32" max="36" width="6" bestFit="1" customWidth="1"/>
    <col min="37" max="37" width="10.5546875" bestFit="1" customWidth="1"/>
  </cols>
  <sheetData>
    <row r="3" spans="1:2" x14ac:dyDescent="0.3">
      <c r="A3" s="5" t="s">
        <v>55</v>
      </c>
      <c r="B3" t="s">
        <v>54</v>
      </c>
    </row>
    <row r="4" spans="1:2" x14ac:dyDescent="0.3">
      <c r="A4" s="6" t="s">
        <v>26</v>
      </c>
      <c r="B4" s="4">
        <v>60300</v>
      </c>
    </row>
    <row r="5" spans="1:2" x14ac:dyDescent="0.3">
      <c r="A5" s="6" t="s">
        <v>12</v>
      </c>
      <c r="B5" s="4">
        <v>569000</v>
      </c>
    </row>
    <row r="6" spans="1:2" x14ac:dyDescent="0.3">
      <c r="A6" s="6" t="s">
        <v>16</v>
      </c>
      <c r="B6" s="4">
        <v>280800</v>
      </c>
    </row>
    <row r="7" spans="1:2" x14ac:dyDescent="0.3">
      <c r="A7" s="6" t="s">
        <v>56</v>
      </c>
      <c r="B7" s="4">
        <v>910100</v>
      </c>
    </row>
    <row r="10" spans="1:2" x14ac:dyDescent="0.3">
      <c r="A10" s="5" t="s">
        <v>55</v>
      </c>
      <c r="B10" t="s">
        <v>54</v>
      </c>
    </row>
    <row r="11" spans="1:2" x14ac:dyDescent="0.3">
      <c r="A11" s="6" t="s">
        <v>20</v>
      </c>
      <c r="B11" s="4">
        <v>176000</v>
      </c>
    </row>
    <row r="12" spans="1:2" x14ac:dyDescent="0.3">
      <c r="A12" s="6" t="s">
        <v>13</v>
      </c>
      <c r="B12" s="4">
        <v>323400</v>
      </c>
    </row>
    <row r="13" spans="1:2" x14ac:dyDescent="0.3">
      <c r="A13" s="6" t="s">
        <v>17</v>
      </c>
      <c r="B13" s="4">
        <v>215400</v>
      </c>
    </row>
    <row r="14" spans="1:2" x14ac:dyDescent="0.3">
      <c r="A14" s="6" t="s">
        <v>23</v>
      </c>
      <c r="B14" s="4">
        <v>195300</v>
      </c>
    </row>
    <row r="15" spans="1:2" x14ac:dyDescent="0.3">
      <c r="A15" s="6" t="s">
        <v>56</v>
      </c>
      <c r="B15" s="4">
        <v>910100</v>
      </c>
    </row>
    <row r="18" spans="1:11" x14ac:dyDescent="0.3">
      <c r="A18" s="5" t="s">
        <v>55</v>
      </c>
      <c r="B18" t="s">
        <v>54</v>
      </c>
    </row>
    <row r="19" spans="1:11" x14ac:dyDescent="0.3">
      <c r="A19" s="7">
        <v>44566</v>
      </c>
      <c r="B19" s="4">
        <v>90000</v>
      </c>
    </row>
    <row r="20" spans="1:11" x14ac:dyDescent="0.3">
      <c r="A20" s="7">
        <v>44567</v>
      </c>
      <c r="B20" s="4">
        <v>57500</v>
      </c>
    </row>
    <row r="21" spans="1:11" x14ac:dyDescent="0.3">
      <c r="A21" s="7">
        <v>44568</v>
      </c>
      <c r="B21" s="4">
        <v>23200</v>
      </c>
    </row>
    <row r="22" spans="1:11" x14ac:dyDescent="0.3">
      <c r="A22" s="7">
        <v>44569</v>
      </c>
      <c r="B22" s="4">
        <v>50000</v>
      </c>
    </row>
    <row r="23" spans="1:11" x14ac:dyDescent="0.3">
      <c r="A23" s="7">
        <v>44570</v>
      </c>
      <c r="B23" s="4">
        <v>36000</v>
      </c>
    </row>
    <row r="24" spans="1:11" x14ac:dyDescent="0.3">
      <c r="A24" s="7">
        <v>44571</v>
      </c>
      <c r="B24" s="4">
        <v>46800</v>
      </c>
      <c r="C24" s="5" t="s">
        <v>54</v>
      </c>
      <c r="D24" s="5" t="s">
        <v>57</v>
      </c>
      <c r="J24" s="5" t="s">
        <v>55</v>
      </c>
      <c r="K24" t="s">
        <v>58</v>
      </c>
    </row>
    <row r="25" spans="1:11" x14ac:dyDescent="0.3">
      <c r="A25" s="7">
        <v>44572</v>
      </c>
      <c r="B25" s="4">
        <v>60000</v>
      </c>
      <c r="C25" s="5" t="s">
        <v>55</v>
      </c>
      <c r="D25" t="s">
        <v>26</v>
      </c>
      <c r="E25" t="s">
        <v>12</v>
      </c>
      <c r="F25" t="s">
        <v>16</v>
      </c>
      <c r="G25" t="s">
        <v>56</v>
      </c>
      <c r="J25" s="6" t="s">
        <v>26</v>
      </c>
      <c r="K25" s="4">
        <v>11300</v>
      </c>
    </row>
    <row r="26" spans="1:11" x14ac:dyDescent="0.3">
      <c r="A26" s="7">
        <v>44573</v>
      </c>
      <c r="B26" s="4">
        <v>76000</v>
      </c>
      <c r="C26" s="6" t="s">
        <v>20</v>
      </c>
      <c r="D26" s="4">
        <v>16000</v>
      </c>
      <c r="E26" s="4">
        <v>129000</v>
      </c>
      <c r="F26" s="4">
        <v>31000</v>
      </c>
      <c r="G26" s="4">
        <v>176000</v>
      </c>
      <c r="J26" s="6" t="s">
        <v>12</v>
      </c>
      <c r="K26" s="4">
        <v>92000</v>
      </c>
    </row>
    <row r="27" spans="1:11" x14ac:dyDescent="0.3">
      <c r="A27" s="7">
        <v>44574</v>
      </c>
      <c r="B27" s="4">
        <v>11000</v>
      </c>
      <c r="C27" s="6" t="s">
        <v>13</v>
      </c>
      <c r="D27" s="4">
        <v>19400</v>
      </c>
      <c r="E27" s="4">
        <v>178000</v>
      </c>
      <c r="F27" s="4">
        <v>126000</v>
      </c>
      <c r="G27" s="4">
        <v>323400</v>
      </c>
      <c r="J27" s="6" t="s">
        <v>16</v>
      </c>
      <c r="K27" s="4">
        <v>57900</v>
      </c>
    </row>
    <row r="28" spans="1:11" x14ac:dyDescent="0.3">
      <c r="A28" s="7">
        <v>44575</v>
      </c>
      <c r="B28" s="4">
        <v>30700</v>
      </c>
      <c r="C28" s="6" t="s">
        <v>17</v>
      </c>
      <c r="D28" s="4">
        <v>18900</v>
      </c>
      <c r="E28" s="4">
        <v>122000</v>
      </c>
      <c r="F28" s="4">
        <v>74500</v>
      </c>
      <c r="G28" s="4">
        <v>215400</v>
      </c>
      <c r="J28" s="6" t="s">
        <v>56</v>
      </c>
      <c r="K28" s="4">
        <v>161200</v>
      </c>
    </row>
    <row r="29" spans="1:11" x14ac:dyDescent="0.3">
      <c r="A29" s="7">
        <v>44576</v>
      </c>
      <c r="B29" s="4">
        <v>66000</v>
      </c>
      <c r="C29" s="6" t="s">
        <v>23</v>
      </c>
      <c r="D29" s="4">
        <v>6000</v>
      </c>
      <c r="E29" s="4">
        <v>140000</v>
      </c>
      <c r="F29" s="4">
        <v>49300</v>
      </c>
      <c r="G29" s="4">
        <v>195300</v>
      </c>
    </row>
    <row r="30" spans="1:11" x14ac:dyDescent="0.3">
      <c r="A30" s="7">
        <v>44577</v>
      </c>
      <c r="B30" s="4">
        <v>57000</v>
      </c>
      <c r="C30" s="6" t="s">
        <v>56</v>
      </c>
      <c r="D30" s="4">
        <v>60300</v>
      </c>
      <c r="E30" s="4">
        <v>569000</v>
      </c>
      <c r="F30" s="4">
        <v>280800</v>
      </c>
      <c r="G30" s="4">
        <v>910100</v>
      </c>
    </row>
    <row r="31" spans="1:11" x14ac:dyDescent="0.3">
      <c r="A31" s="7">
        <v>44578</v>
      </c>
      <c r="B31" s="4">
        <v>7800</v>
      </c>
    </row>
    <row r="32" spans="1:11" x14ac:dyDescent="0.3">
      <c r="A32" s="7">
        <v>44579</v>
      </c>
      <c r="B32" s="4">
        <v>71000</v>
      </c>
    </row>
    <row r="33" spans="1:9" x14ac:dyDescent="0.3">
      <c r="A33" s="7">
        <v>44580</v>
      </c>
      <c r="B33" s="4">
        <v>9000</v>
      </c>
    </row>
    <row r="34" spans="1:9" x14ac:dyDescent="0.3">
      <c r="A34" s="7">
        <v>44581</v>
      </c>
      <c r="B34" s="4">
        <v>92000</v>
      </c>
    </row>
    <row r="35" spans="1:9" x14ac:dyDescent="0.3">
      <c r="A35" s="7">
        <v>44582</v>
      </c>
      <c r="B35" s="4">
        <v>76900</v>
      </c>
      <c r="H35" s="5" t="s">
        <v>55</v>
      </c>
      <c r="I35" t="s">
        <v>58</v>
      </c>
    </row>
    <row r="36" spans="1:9" x14ac:dyDescent="0.3">
      <c r="A36" s="7">
        <v>44583</v>
      </c>
      <c r="B36" s="4">
        <v>49200</v>
      </c>
      <c r="H36" s="6">
        <v>1</v>
      </c>
      <c r="I36" s="4">
        <v>45800</v>
      </c>
    </row>
    <row r="37" spans="1:9" x14ac:dyDescent="0.3">
      <c r="A37" s="7" t="s">
        <v>56</v>
      </c>
      <c r="B37" s="4">
        <v>910100</v>
      </c>
      <c r="H37" s="6">
        <v>2</v>
      </c>
      <c r="I37" s="4">
        <v>72900</v>
      </c>
    </row>
    <row r="38" spans="1:9" x14ac:dyDescent="0.3">
      <c r="H38" s="6">
        <v>3</v>
      </c>
      <c r="I38" s="4">
        <v>15800</v>
      </c>
    </row>
    <row r="39" spans="1:9" x14ac:dyDescent="0.3">
      <c r="H39" s="6">
        <v>4</v>
      </c>
      <c r="I39" s="4">
        <v>16600</v>
      </c>
    </row>
    <row r="40" spans="1:9" x14ac:dyDescent="0.3">
      <c r="H40" s="6">
        <v>5</v>
      </c>
      <c r="I40" s="4">
        <v>6400</v>
      </c>
    </row>
    <row r="41" spans="1:9" x14ac:dyDescent="0.3">
      <c r="H41" s="6">
        <v>6</v>
      </c>
      <c r="I41" s="4">
        <v>1500</v>
      </c>
    </row>
    <row r="42" spans="1:9" x14ac:dyDescent="0.3">
      <c r="H42" s="6">
        <v>8</v>
      </c>
      <c r="I42" s="4">
        <v>2200</v>
      </c>
    </row>
    <row r="43" spans="1:9" x14ac:dyDescent="0.3">
      <c r="H43" s="6" t="s">
        <v>56</v>
      </c>
      <c r="I43" s="4">
        <v>161200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BCFF-D01E-4F2F-A64F-643F238D2E2A}">
  <dimension ref="A1"/>
  <sheetViews>
    <sheetView showGridLines="0" topLeftCell="A3" workbookViewId="0">
      <selection activeCell="W5" sqref="W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2025-09-24T06:51:31Z</dcterms:created>
  <dcterms:modified xsi:type="dcterms:W3CDTF">2025-09-24T07:45:00Z</dcterms:modified>
</cp:coreProperties>
</file>