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4007c4fbb64c1b/Documents/TopMentor/Assignment3_5/"/>
    </mc:Choice>
  </mc:AlternateContent>
  <xr:revisionPtr revIDLastSave="42" documentId="13_ncr:1_{80715850-6674-46A1-AA85-0CA0B5237032}" xr6:coauthVersionLast="47" xr6:coauthVersionMax="47" xr10:uidLastSave="{85565867-B542-4138-95C7-D27F34C7DCA3}"/>
  <bookViews>
    <workbookView xWindow="-120" yWindow="-120" windowWidth="20730" windowHeight="11160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4" hidden="1">'Exercise - 5'!$A$1:$I$11</definedName>
    <definedName name="_xlnm._FilterDatabase" localSheetId="5" hidden="1">'Exercise -6'!$A$1:$F$11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C29" i="7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/>
  <c r="A18" i="4"/>
  <c r="B22" i="3"/>
  <c r="B23" i="2"/>
  <c r="B20" i="2"/>
  <c r="B17" i="2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<sst xmlns="http://schemas.openxmlformats.org/spreadsheetml/2006/main" count="143" uniqueCount="108">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</sst>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13" fillId="3" borderId="11" xfId="0" applyFont="1" applyFill="1" applyBorder="1"/>
    <xf numFmtId="0" fontId="0" fillId="6" borderId="10" xfId="0" applyFill="1" applyBorder="1" applyAlignment="1">
      <alignment horizontal="left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0" fillId="0" borderId="0" xfId="0" applyNumberFormat="1"/>
    <xf numFmtId="3" fontId="17" fillId="3" borderId="3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abSelected="1" topLeftCell="A7" workbookViewId="0">
      <selection activeCell="H10" sqref="H10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>
        <f>COUNTA(_xlfn.UNIQUE(A5:A11,TRUE,TRUE))</f>
        <v>7</v>
      </c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6"/>
  <sheetViews>
    <sheetView showGridLines="0" topLeftCell="A13" workbookViewId="0">
      <selection activeCell="C18" sqref="C18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69">
        <f>COUNTA(C5:C18)</f>
        <v>12</v>
      </c>
      <c r="C25" s="18"/>
      <c r="D25" s="14"/>
      <c r="E25" s="14"/>
      <c r="F25" s="14"/>
      <c r="G25" s="15"/>
    </row>
    <row r="26" spans="1:7" x14ac:dyDescent="0.25">
      <c r="B26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3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ht="15.75" thickBot="1" x14ac:dyDescent="0.3">
      <c r="A2" s="60"/>
      <c r="B2" s="60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43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44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45</v>
      </c>
      <c r="C12" s="3"/>
      <c r="D12" s="3"/>
    </row>
    <row r="13" spans="1:7" ht="15.75" thickBot="1" x14ac:dyDescent="0.3">
      <c r="A13" s="3"/>
      <c r="B13" s="29" t="s">
        <v>46</v>
      </c>
      <c r="C13" s="3"/>
      <c r="D13" s="3"/>
    </row>
    <row r="14" spans="1:7" x14ac:dyDescent="0.25">
      <c r="A14" s="60"/>
      <c r="B14" s="60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61"/>
      <c r="B16" s="61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2">
        <f>COUNT(B3:B13)</f>
        <v>2</v>
      </c>
      <c r="B18" s="62"/>
      <c r="C18" s="8"/>
      <c r="D18" s="7"/>
      <c r="E18" s="1"/>
      <c r="F18" s="1"/>
      <c r="G18" s="1"/>
    </row>
    <row r="19" spans="1:7" ht="18.75" x14ac:dyDescent="0.3">
      <c r="A19" s="61"/>
      <c r="B19" s="61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2">
        <f>COUNTBLANK(B3:B13)</f>
        <v>4</v>
      </c>
      <c r="B21" s="62"/>
      <c r="C21" s="8"/>
      <c r="D21" s="7"/>
      <c r="E21" s="1"/>
      <c r="F21" s="1"/>
      <c r="G21" s="1"/>
    </row>
    <row r="22" spans="1:7" ht="18.75" x14ac:dyDescent="0.3">
      <c r="A22" s="61"/>
      <c r="B22" s="61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2">
        <f>COUNTA(B3:B13) - COUNT(B3:B13)</f>
        <v>5</v>
      </c>
      <c r="B24" s="62"/>
      <c r="C24" s="8"/>
      <c r="D24" s="7"/>
      <c r="E24" s="1"/>
      <c r="F24" s="1"/>
      <c r="G24" s="1"/>
    </row>
    <row r="25" spans="1:7" ht="18.75" x14ac:dyDescent="0.3">
      <c r="A25" s="61"/>
      <c r="B25" s="61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3">
        <f>COUNTA(B3:B13) + COUNTBLANK(B3:B13)</f>
        <v>11</v>
      </c>
      <c r="B27" s="63"/>
      <c r="C27" s="8"/>
      <c r="D27" s="7"/>
      <c r="E27" s="1"/>
      <c r="F27" s="1"/>
      <c r="G27" s="1"/>
    </row>
    <row r="28" spans="1:7" x14ac:dyDescent="0.25">
      <c r="A28" s="60"/>
      <c r="B28" s="60"/>
      <c r="C28" s="3"/>
      <c r="D28" s="3"/>
    </row>
    <row r="29" spans="1:7" x14ac:dyDescent="0.25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0"/>
      <c r="B1" s="40" t="s">
        <v>52</v>
      </c>
      <c r="C1" s="31"/>
    </row>
    <row r="2" spans="1:4" x14ac:dyDescent="0.25">
      <c r="A2" s="34">
        <v>1</v>
      </c>
      <c r="B2" s="35" t="s">
        <v>53</v>
      </c>
      <c r="C2" s="26"/>
    </row>
    <row r="3" spans="1:4" x14ac:dyDescent="0.25">
      <c r="A3" s="41"/>
      <c r="B3" s="42" t="s">
        <v>0</v>
      </c>
      <c r="C3" s="38" t="s">
        <v>54</v>
      </c>
    </row>
    <row r="4" spans="1:4" x14ac:dyDescent="0.25">
      <c r="A4" s="34"/>
      <c r="B4" s="35" t="s">
        <v>55</v>
      </c>
      <c r="C4" s="39">
        <v>200</v>
      </c>
    </row>
    <row r="5" spans="1:4" x14ac:dyDescent="0.25">
      <c r="A5" s="34"/>
      <c r="B5" s="35" t="s">
        <v>56</v>
      </c>
      <c r="C5" s="39">
        <v>120</v>
      </c>
    </row>
    <row r="6" spans="1:4" x14ac:dyDescent="0.25">
      <c r="A6" s="34"/>
      <c r="B6" s="35" t="s">
        <v>57</v>
      </c>
      <c r="C6" s="39">
        <v>156</v>
      </c>
    </row>
    <row r="7" spans="1:4" x14ac:dyDescent="0.25">
      <c r="A7" s="34"/>
      <c r="B7" s="35" t="s">
        <v>58</v>
      </c>
      <c r="C7" s="39">
        <v>190</v>
      </c>
    </row>
    <row r="8" spans="1:4" x14ac:dyDescent="0.25">
      <c r="A8" s="34"/>
      <c r="B8" s="35" t="s">
        <v>59</v>
      </c>
      <c r="C8" s="39">
        <v>320</v>
      </c>
    </row>
    <row r="9" spans="1:4" x14ac:dyDescent="0.25">
      <c r="A9" s="34"/>
      <c r="B9" s="35" t="s">
        <v>60</v>
      </c>
      <c r="C9" s="39">
        <v>89</v>
      </c>
    </row>
    <row r="10" spans="1:4" ht="15.75" thickBot="1" x14ac:dyDescent="0.3">
      <c r="A10" s="32"/>
      <c r="B10" s="26"/>
      <c r="C10" s="26"/>
    </row>
    <row r="11" spans="1:4" ht="15.75" thickBot="1" x14ac:dyDescent="0.3">
      <c r="A11" s="34">
        <v>1.1000000000000001</v>
      </c>
      <c r="B11" s="35" t="s">
        <v>61</v>
      </c>
      <c r="C11" s="33">
        <f>MAX(C4:C9)</f>
        <v>320</v>
      </c>
    </row>
    <row r="12" spans="1:4" ht="15.75" thickBot="1" x14ac:dyDescent="0.3">
      <c r="A12" s="34">
        <v>1.2</v>
      </c>
      <c r="B12" s="35" t="s">
        <v>62</v>
      </c>
      <c r="C12" s="33">
        <f>MIN(C4:C9)</f>
        <v>89</v>
      </c>
    </row>
    <row r="13" spans="1:4" ht="15.75" thickBot="1" x14ac:dyDescent="0.3">
      <c r="A13" s="34">
        <v>1.3</v>
      </c>
      <c r="B13" s="35" t="s">
        <v>63</v>
      </c>
      <c r="C13" s="33">
        <f>AVERAGE(C4:C9)</f>
        <v>179.16666666666666</v>
      </c>
    </row>
    <row r="14" spans="1:4" ht="15.75" thickBot="1" x14ac:dyDescent="0.3">
      <c r="A14" s="36">
        <v>1.4</v>
      </c>
      <c r="B14" s="37" t="s">
        <v>65</v>
      </c>
      <c r="C14" s="57">
        <f>LARGE(C4:C9,2)</f>
        <v>200</v>
      </c>
      <c r="D14" s="58">
        <f>LARGE(C4:C9,3)</f>
        <v>190</v>
      </c>
    </row>
    <row r="15" spans="1:4" ht="15.75" thickBot="1" x14ac:dyDescent="0.3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10" workbookViewId="0">
      <selection activeCell="C9" sqref="C9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2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2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2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2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2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2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2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2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2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2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25">
      <c r="A12" s="64"/>
      <c r="B12" s="64"/>
      <c r="C12" s="15"/>
      <c r="D12" s="15"/>
      <c r="E12" s="15"/>
      <c r="F12" s="15"/>
      <c r="G12" s="15"/>
      <c r="H12" s="15"/>
      <c r="I12" s="15"/>
    </row>
    <row r="13" spans="1:9" x14ac:dyDescent="0.25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SUMIF($D$2:$D$11,D2,C2:C11)</f>
        <v>79000</v>
      </c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SUMIF(D2:D11,D4,C2:C11)</f>
        <v>27000</v>
      </c>
      <c r="I16" s="15"/>
    </row>
    <row r="17" spans="1:9" ht="19.5" thickBot="1" x14ac:dyDescent="0.35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SUMIF(C2:C11,"&gt;"&amp;C6,E2:E11)</f>
        <v>1028</v>
      </c>
      <c r="I18" s="15"/>
    </row>
    <row r="19" spans="1:9" ht="19.5" thickBot="1" x14ac:dyDescent="0.35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6">
        <f>SUMIF(C2:C11,"&gt;"&amp;C6,C2:C11)</f>
        <v>65000</v>
      </c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56">
        <f>SUMIF(C2:C11,"&lt;"&amp;9500,C2:C11)</f>
        <v>31000</v>
      </c>
      <c r="I21" s="15"/>
    </row>
    <row r="22" spans="1:9" ht="18.75" x14ac:dyDescent="0.3">
      <c r="A22" s="65"/>
      <c r="B22" s="65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D31" sqref="D31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2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2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2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2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2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2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2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2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2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2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25">
      <c r="A12" s="67"/>
      <c r="B12" s="67"/>
      <c r="C12" s="48"/>
      <c r="D12" s="48"/>
      <c r="E12" s="48"/>
      <c r="F12" s="48"/>
    </row>
    <row r="13" spans="1:6" ht="15.75" x14ac:dyDescent="0.25">
      <c r="A13" s="17"/>
      <c r="B13" s="52" t="s">
        <v>101</v>
      </c>
      <c r="C13" s="17"/>
      <c r="D13" s="17"/>
      <c r="E13" s="49"/>
      <c r="F13" s="48"/>
    </row>
    <row r="14" spans="1:6" ht="15.75" x14ac:dyDescent="0.25">
      <c r="A14" s="66"/>
      <c r="B14" s="66"/>
      <c r="C14" s="17"/>
      <c r="D14" s="17"/>
      <c r="E14" s="48"/>
      <c r="F14" s="48"/>
    </row>
    <row r="15" spans="1:6" ht="15.75" x14ac:dyDescent="0.25">
      <c r="A15" s="17">
        <v>1</v>
      </c>
      <c r="B15" s="53" t="s">
        <v>102</v>
      </c>
      <c r="C15" s="17"/>
      <c r="D15" s="17"/>
      <c r="E15" s="48"/>
      <c r="F15" s="48"/>
    </row>
    <row r="16" spans="1:6" ht="15.75" x14ac:dyDescent="0.25">
      <c r="A16" s="66"/>
      <c r="B16" s="66"/>
      <c r="C16" s="54" t="s">
        <v>103</v>
      </c>
      <c r="D16" s="54"/>
      <c r="E16" s="48"/>
      <c r="F16" s="48"/>
    </row>
    <row r="17" spans="1:6" ht="15.75" x14ac:dyDescent="0.25">
      <c r="A17" s="17"/>
      <c r="B17" s="16" t="s">
        <v>104</v>
      </c>
      <c r="C17" s="55">
        <f>SUMIF(D2:D11,D2,E2:E11)</f>
        <v>67</v>
      </c>
      <c r="D17" s="17"/>
      <c r="E17" s="48"/>
      <c r="F17" s="48"/>
    </row>
    <row r="18" spans="1:6" ht="15.75" x14ac:dyDescent="0.25">
      <c r="A18" s="66"/>
      <c r="B18" s="66"/>
      <c r="C18" s="17"/>
      <c r="D18" s="17"/>
      <c r="E18" s="48"/>
      <c r="F18" s="48"/>
    </row>
    <row r="19" spans="1:6" ht="15.75" x14ac:dyDescent="0.25">
      <c r="A19" s="17">
        <v>2</v>
      </c>
      <c r="B19" s="53" t="s">
        <v>105</v>
      </c>
      <c r="C19" s="17"/>
      <c r="D19" s="17"/>
      <c r="E19" s="48"/>
      <c r="F19" s="48"/>
    </row>
    <row r="20" spans="1:6" ht="15.75" x14ac:dyDescent="0.25">
      <c r="A20" s="66"/>
      <c r="B20" s="66"/>
      <c r="C20" s="54" t="s">
        <v>103</v>
      </c>
      <c r="D20" s="54"/>
      <c r="E20" s="48"/>
      <c r="F20" s="48"/>
    </row>
    <row r="21" spans="1:6" ht="15.75" x14ac:dyDescent="0.25">
      <c r="A21" s="17"/>
      <c r="B21" s="16" t="s">
        <v>104</v>
      </c>
      <c r="C21" s="55">
        <f>SUMIF(C2:C11,C10,E2:E11)</f>
        <v>5</v>
      </c>
      <c r="D21" s="17"/>
      <c r="E21" s="48"/>
      <c r="F21" s="48"/>
    </row>
    <row r="22" spans="1:6" ht="15.75" x14ac:dyDescent="0.25">
      <c r="A22" s="66"/>
      <c r="B22" s="66"/>
      <c r="C22" s="17"/>
      <c r="D22" s="17"/>
      <c r="E22" s="48"/>
      <c r="F22" s="48"/>
    </row>
    <row r="23" spans="1:6" ht="15.75" x14ac:dyDescent="0.25">
      <c r="A23" s="17">
        <v>3</v>
      </c>
      <c r="B23" s="53" t="s">
        <v>106</v>
      </c>
      <c r="C23" s="17"/>
      <c r="D23" s="17"/>
      <c r="E23" s="48"/>
      <c r="F23" s="48"/>
    </row>
    <row r="24" spans="1:6" ht="15.75" x14ac:dyDescent="0.25">
      <c r="A24" s="66"/>
      <c r="B24" s="66"/>
      <c r="C24" s="54" t="s">
        <v>103</v>
      </c>
      <c r="D24" s="54"/>
      <c r="E24" s="48"/>
      <c r="F24" s="48"/>
    </row>
    <row r="25" spans="1:6" ht="15.75" x14ac:dyDescent="0.25">
      <c r="A25" s="17"/>
      <c r="B25" s="16" t="s">
        <v>104</v>
      </c>
      <c r="C25" s="55">
        <f>SUM(SUMIF(D2:D11,D2,E2:E11),SUMIF(D2:D11,D3,E2:E11))</f>
        <v>75</v>
      </c>
      <c r="D25" s="17"/>
      <c r="E25" s="48"/>
      <c r="F25" s="48"/>
    </row>
    <row r="26" spans="1:6" x14ac:dyDescent="0.25">
      <c r="A26" s="67"/>
      <c r="B26" s="67"/>
      <c r="C26" s="48"/>
      <c r="D26" s="48"/>
      <c r="E26" s="48"/>
      <c r="F26" s="48"/>
    </row>
    <row r="27" spans="1:6" ht="15.75" x14ac:dyDescent="0.25">
      <c r="A27" s="17">
        <v>4</v>
      </c>
      <c r="B27" s="53" t="s">
        <v>107</v>
      </c>
      <c r="C27" s="17"/>
      <c r="D27" s="17"/>
    </row>
    <row r="28" spans="1:6" ht="15.75" x14ac:dyDescent="0.25">
      <c r="A28" s="66"/>
      <c r="B28" s="66"/>
      <c r="C28" s="54" t="s">
        <v>103</v>
      </c>
      <c r="D28" s="54"/>
    </row>
    <row r="29" spans="1:6" ht="15.75" x14ac:dyDescent="0.25">
      <c r="A29" s="17"/>
      <c r="B29" s="16" t="s">
        <v>104</v>
      </c>
      <c r="C29" s="55">
        <f>COUNTIF(D2:D11,D2)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Mohd Walid Ansari</cp:lastModifiedBy>
  <dcterms:created xsi:type="dcterms:W3CDTF">2023-02-28T05:02:53Z</dcterms:created>
  <dcterms:modified xsi:type="dcterms:W3CDTF">2025-08-08T06:44:35Z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