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DEPI_Data_Analyist\Week 1\"/>
    </mc:Choice>
  </mc:AlternateContent>
  <bookViews>
    <workbookView xWindow="0" yWindow="0" windowWidth="25200" windowHeight="12060"/>
  </bookViews>
  <sheets>
    <sheet name="Sheet1" sheetId="1" r:id="rId1"/>
  </sheets>
  <definedNames>
    <definedName name="X">Sheet1!$B$2:$B$12</definedName>
    <definedName name="X2_">Sheet1!$D$2:$D$12</definedName>
    <definedName name="X3_">Sheet1!$F$2:$F$12</definedName>
    <definedName name="X4_">Sheet1!$H$2:$H$12</definedName>
    <definedName name="Y">Sheet1!$C$2:$C$12</definedName>
    <definedName name="Y2_">Sheet1!$E$2:$E$12</definedName>
    <definedName name="Y3_">Sheet1!$G$2:$G$12</definedName>
    <definedName name="Y4_">Sheet1!$I$2:$I$12</definedName>
  </definedNames>
  <calcPr calcId="152511"/>
</workbook>
</file>

<file path=xl/calcChain.xml><?xml version="1.0" encoding="utf-8"?>
<calcChain xmlns="http://schemas.openxmlformats.org/spreadsheetml/2006/main">
  <c r="I13" i="1" l="1"/>
  <c r="H13" i="1"/>
  <c r="G13" i="1"/>
  <c r="F13" i="1"/>
  <c r="E13" i="1"/>
  <c r="D13" i="1"/>
  <c r="C13" i="1"/>
  <c r="B13" i="1"/>
  <c r="D20" i="1" l="1"/>
  <c r="E20" i="1"/>
  <c r="F20" i="1"/>
  <c r="G20" i="1"/>
  <c r="C20" i="1"/>
  <c r="H20" i="1"/>
  <c r="I20" i="1"/>
  <c r="D24" i="1"/>
  <c r="E24" i="1"/>
  <c r="F24" i="1"/>
  <c r="F25" i="1" s="1"/>
  <c r="G24" i="1"/>
  <c r="H24" i="1"/>
  <c r="H25" i="1" s="1"/>
  <c r="I24" i="1"/>
  <c r="C24" i="1"/>
  <c r="B24" i="1"/>
  <c r="D19" i="1"/>
  <c r="E19" i="1"/>
  <c r="F19" i="1"/>
  <c r="G19" i="1"/>
  <c r="H19" i="1"/>
  <c r="I19" i="1"/>
  <c r="C19" i="1"/>
  <c r="B20" i="1"/>
  <c r="B19" i="1"/>
  <c r="C14" i="1"/>
  <c r="D14" i="1"/>
  <c r="E14" i="1"/>
  <c r="F14" i="1"/>
  <c r="G14" i="1"/>
  <c r="G15" i="1" s="1"/>
  <c r="H14" i="1"/>
  <c r="I14" i="1"/>
  <c r="B14" i="1"/>
  <c r="B25" i="1" l="1"/>
  <c r="D25" i="1"/>
  <c r="D15" i="1"/>
  <c r="I15" i="1"/>
  <c r="C25" i="1"/>
  <c r="F15" i="1"/>
  <c r="C15" i="1"/>
  <c r="E15" i="1"/>
  <c r="G25" i="1"/>
  <c r="E25" i="1"/>
  <c r="H15" i="1"/>
  <c r="B15" i="1"/>
  <c r="I25" i="1"/>
</calcChain>
</file>

<file path=xl/sharedStrings.xml><?xml version="1.0" encoding="utf-8"?>
<sst xmlns="http://schemas.openxmlformats.org/spreadsheetml/2006/main" count="36" uniqueCount="36">
  <si>
    <t>X</t>
  </si>
  <si>
    <t>Y</t>
  </si>
  <si>
    <t>Min</t>
  </si>
  <si>
    <t>Max</t>
  </si>
  <si>
    <t>Range</t>
  </si>
  <si>
    <t>Mean</t>
  </si>
  <si>
    <t>Median</t>
  </si>
  <si>
    <t>Mode</t>
  </si>
  <si>
    <t>Variance</t>
  </si>
  <si>
    <t>Standard Deviation</t>
  </si>
  <si>
    <t>Var coeff</t>
  </si>
  <si>
    <t>Features</t>
  </si>
  <si>
    <t>X2</t>
  </si>
  <si>
    <t>Y3</t>
  </si>
  <si>
    <t>X4</t>
  </si>
  <si>
    <t>Y2</t>
  </si>
  <si>
    <t>X3</t>
  </si>
  <si>
    <t>Y4</t>
  </si>
  <si>
    <t>Central tendency</t>
  </si>
  <si>
    <t>9</t>
  </si>
  <si>
    <t>7.500909091</t>
  </si>
  <si>
    <t>92</t>
  </si>
  <si>
    <t>7.5009090913</t>
  </si>
  <si>
    <t>94</t>
  </si>
  <si>
    <t>7.5</t>
  </si>
  <si>
    <t>95</t>
  </si>
  <si>
    <t>7.5009090916</t>
  </si>
  <si>
    <t>Measure of variation</t>
  </si>
  <si>
    <t>11</t>
  </si>
  <si>
    <t>2.031568136</t>
  </si>
  <si>
    <t>3.31662479</t>
  </si>
  <si>
    <t>2.031656736</t>
  </si>
  <si>
    <t>3.316624792</t>
  </si>
  <si>
    <t>2.030423601</t>
  </si>
  <si>
    <t>3.316624793</t>
  </si>
  <si>
    <t>2.030578511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</si>
</sst>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1"/>
      <color rgb="FF000000"/>
      <name val="Sans-serif"/>
    </font>
    <font>
      <sz val="10"/>
      <color rgb="FFFF0000"/>
      <name val="Arial"/>
    </font>
    <font>
      <sz val="10"/>
      <color rgb="FF000000"/>
      <name val="Arial"/>
    </font>
    <font>
      <b/>
      <sz val="10"/>
      <color theme="1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sz val="11"/>
      <color rgb="FFFFC000"/>
      <name val="Sans-serif"/>
    </font>
    <font>
      <sz val="11"/>
      <color rgb="FFC00000"/>
      <name val="Sans-serif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5" fillId="0" borderId="0" xfId="2" applyAlignment="1"/>
    <xf numFmtId="0" fontId="0" fillId="0" borderId="0" xfId="0" applyFont="1" applyAlignment="1">
      <alignment horizontal="center"/>
    </xf>
    <xf numFmtId="0" fontId="6" fillId="0" borderId="0" xfId="0" applyFont="1" applyAlignment="1"/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0" fillId="5" borderId="3" xfId="0" applyFont="1" applyFill="1" applyBorder="1" applyAlignment="1">
      <alignment horizontal="center"/>
    </xf>
    <xf numFmtId="9" fontId="4" fillId="8" borderId="4" xfId="1" applyNumberFormat="1" applyFont="1" applyFill="1" applyBorder="1" applyAlignment="1">
      <alignment horizontal="center"/>
    </xf>
    <xf numFmtId="0" fontId="4" fillId="8" borderId="5" xfId="0" applyFont="1" applyFill="1" applyBorder="1"/>
    <xf numFmtId="0" fontId="4" fillId="8" borderId="5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9" borderId="5" xfId="0" applyFont="1" applyFill="1" applyBorder="1" applyAlignment="1"/>
    <xf numFmtId="0" fontId="4" fillId="9" borderId="5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8" borderId="7" xfId="0" applyFont="1" applyFill="1" applyBorder="1" applyAlignment="1"/>
    <xf numFmtId="9" fontId="4" fillId="7" borderId="7" xfId="1" applyNumberFormat="1" applyFont="1" applyFill="1" applyBorder="1" applyAlignment="1">
      <alignment horizontal="center"/>
    </xf>
    <xf numFmtId="9" fontId="4" fillId="8" borderId="7" xfId="1" applyNumberFormat="1" applyFont="1" applyFill="1" applyBorder="1" applyAlignment="1">
      <alignment horizontal="center"/>
    </xf>
    <xf numFmtId="9" fontId="11" fillId="10" borderId="7" xfId="1" applyNumberFormat="1" applyFont="1" applyFill="1" applyBorder="1" applyAlignment="1">
      <alignment horizontal="center"/>
    </xf>
    <xf numFmtId="0" fontId="4" fillId="5" borderId="8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6" borderId="8" xfId="0" applyFont="1" applyFill="1" applyBorder="1" applyAlignment="1"/>
    <xf numFmtId="0" fontId="4" fillId="6" borderId="8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5" borderId="1" xfId="0" applyFont="1" applyFill="1" applyBorder="1" applyAlignment="1"/>
    <xf numFmtId="0" fontId="10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10" xfId="0" applyFont="1" applyFill="1" applyBorder="1"/>
    <xf numFmtId="0" fontId="4" fillId="3" borderId="10" xfId="0" applyFont="1" applyFill="1" applyBorder="1" applyAlignment="1">
      <alignment horizontal="center"/>
    </xf>
    <xf numFmtId="0" fontId="4" fillId="4" borderId="10" xfId="0" applyFont="1" applyFill="1" applyBorder="1" applyAlignment="1"/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3" borderId="12" xfId="0" applyFont="1" applyFill="1" applyBorder="1" applyAlignment="1"/>
    <xf numFmtId="0" fontId="4" fillId="3" borderId="1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ns-serif"/>
        <scheme val="none"/>
      </font>
      <fill>
        <patternFill patternType="solid">
          <fgColor rgb="FFF8F9FA"/>
          <bgColor rgb="FFF8F9F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ns-serif"/>
        <scheme val="none"/>
      </font>
      <fill>
        <patternFill patternType="solid">
          <fgColor rgb="FFF8F9FA"/>
          <bgColor rgb="FFF8F9F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ns-serif"/>
        <scheme val="none"/>
      </font>
      <fill>
        <patternFill patternType="solid">
          <fgColor rgb="FFF8F9FA"/>
          <bgColor rgb="FFF8F9F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ns-serif"/>
        <scheme val="none"/>
      </font>
      <fill>
        <patternFill patternType="solid">
          <fgColor rgb="FFF8F9FA"/>
          <bgColor rgb="FFF8F9F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ns-serif"/>
        <scheme val="none"/>
      </font>
      <fill>
        <patternFill patternType="solid">
          <fgColor rgb="FFF8F9FA"/>
          <bgColor rgb="FFF8F9F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ns-serif"/>
        <scheme val="none"/>
      </font>
      <fill>
        <patternFill patternType="solid">
          <fgColor rgb="FFF8F9FA"/>
          <bgColor rgb="FFF8F9F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ns-serif"/>
        <scheme val="none"/>
      </font>
      <fill>
        <patternFill patternType="solid">
          <fgColor rgb="FFF8F9FA"/>
          <bgColor rgb="FFF8F9F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ns-serif"/>
        <scheme val="none"/>
      </font>
      <fill>
        <patternFill patternType="solid">
          <fgColor rgb="FFF8F9FA"/>
          <bgColor rgb="FFF8F9F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ns-serif"/>
        <scheme val="none"/>
      </font>
      <fill>
        <patternFill patternType="solid">
          <fgColor rgb="FFF8F9FA"/>
          <bgColor rgb="FFF8F9F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ns-serif"/>
        <scheme val="none"/>
      </font>
      <fill>
        <patternFill patternType="solid">
          <fgColor rgb="FFF8F9FA"/>
          <bgColor rgb="FFF8F9FA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1:I12" totalsRowShown="0" headerRowDxfId="9" dataDxfId="8">
  <autoFilter ref="B1:I12"/>
  <tableColumns count="8">
    <tableColumn id="1" name="X" dataDxfId="7"/>
    <tableColumn id="2" name="Y" dataDxfId="6"/>
    <tableColumn id="3" name="X2" dataDxfId="5"/>
    <tableColumn id="4" name="Y2" dataDxfId="4"/>
    <tableColumn id="5" name="X3" dataDxfId="3"/>
    <tableColumn id="6" name="Y3" dataDxfId="2"/>
    <tableColumn id="7" name="X4" dataDxfId="1"/>
    <tableColumn id="8" name="Y4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2"/>
  <sheetViews>
    <sheetView tabSelected="1" workbookViewId="0">
      <selection activeCell="J13" sqref="J13"/>
    </sheetView>
  </sheetViews>
  <sheetFormatPr defaultColWidth="14.44140625" defaultRowHeight="15.75" customHeight="1"/>
  <cols>
    <col min="1" max="1" width="16.21875" customWidth="1"/>
    <col min="11" max="11" width="16.33203125" customWidth="1"/>
    <col min="12" max="12" width="15.44140625" customWidth="1"/>
    <col min="13" max="13" width="15.6640625" customWidth="1"/>
  </cols>
  <sheetData>
    <row r="1" spans="1:13" ht="15.75" customHeight="1">
      <c r="A1" s="5" t="s">
        <v>11</v>
      </c>
      <c r="B1" s="7" t="s">
        <v>0</v>
      </c>
      <c r="C1" s="6" t="s">
        <v>1</v>
      </c>
      <c r="D1" s="6" t="s">
        <v>12</v>
      </c>
      <c r="E1" s="6" t="s">
        <v>15</v>
      </c>
      <c r="F1" s="6" t="s">
        <v>16</v>
      </c>
      <c r="G1" s="6" t="s">
        <v>13</v>
      </c>
      <c r="H1" s="6" t="s">
        <v>14</v>
      </c>
      <c r="I1" s="6" t="s">
        <v>17</v>
      </c>
    </row>
    <row r="2" spans="1:13" ht="15.75" customHeight="1">
      <c r="B2" s="1">
        <v>10</v>
      </c>
      <c r="C2" s="1">
        <v>8.0399999999999991</v>
      </c>
      <c r="D2" s="1">
        <v>10</v>
      </c>
      <c r="E2" s="1">
        <v>9.14</v>
      </c>
      <c r="F2" s="1">
        <v>10</v>
      </c>
      <c r="G2" s="1">
        <v>7.46</v>
      </c>
      <c r="H2" s="1">
        <v>8</v>
      </c>
      <c r="I2" s="1">
        <v>6.58</v>
      </c>
    </row>
    <row r="3" spans="1:13" ht="15.75" customHeight="1">
      <c r="B3" s="1">
        <v>8</v>
      </c>
      <c r="C3" s="1">
        <v>6.95</v>
      </c>
      <c r="D3" s="1">
        <v>8</v>
      </c>
      <c r="E3" s="1">
        <v>8.14</v>
      </c>
      <c r="F3" s="1">
        <v>8</v>
      </c>
      <c r="G3" s="1">
        <v>6.77</v>
      </c>
      <c r="H3" s="1">
        <v>8</v>
      </c>
      <c r="I3" s="1">
        <v>5.76</v>
      </c>
    </row>
    <row r="4" spans="1:13" ht="15.75" customHeight="1">
      <c r="B4" s="1">
        <v>13</v>
      </c>
      <c r="C4" s="1">
        <v>7.58</v>
      </c>
      <c r="D4" s="1">
        <v>13</v>
      </c>
      <c r="E4" s="1">
        <v>8.74</v>
      </c>
      <c r="F4" s="1">
        <v>13</v>
      </c>
      <c r="G4" s="1">
        <v>12.74</v>
      </c>
      <c r="H4" s="1">
        <v>8</v>
      </c>
      <c r="I4" s="1">
        <v>7.71</v>
      </c>
      <c r="K4" s="5"/>
      <c r="L4" s="5"/>
      <c r="M4" s="3"/>
    </row>
    <row r="5" spans="1:13" ht="15.75" customHeight="1">
      <c r="B5" s="1">
        <v>9</v>
      </c>
      <c r="C5" s="1">
        <v>8.81</v>
      </c>
      <c r="D5" s="1">
        <v>9</v>
      </c>
      <c r="E5" s="1">
        <v>8.77</v>
      </c>
      <c r="F5" s="1">
        <v>9</v>
      </c>
      <c r="G5" s="1">
        <v>7.11</v>
      </c>
      <c r="H5" s="1">
        <v>8</v>
      </c>
      <c r="I5" s="1">
        <v>8.84</v>
      </c>
      <c r="K5" s="5"/>
      <c r="L5" s="5"/>
      <c r="M5" s="3"/>
    </row>
    <row r="6" spans="1:13" ht="15.75" customHeight="1">
      <c r="B6" s="1">
        <v>11</v>
      </c>
      <c r="C6" s="1">
        <v>8.33</v>
      </c>
      <c r="D6" s="1">
        <v>11</v>
      </c>
      <c r="E6" s="1">
        <v>9.26</v>
      </c>
      <c r="F6" s="1">
        <v>11</v>
      </c>
      <c r="G6" s="1">
        <v>7.81</v>
      </c>
      <c r="H6" s="1">
        <v>8</v>
      </c>
      <c r="I6" s="1">
        <v>8.4700000000000006</v>
      </c>
      <c r="K6" s="5"/>
      <c r="M6" s="3"/>
    </row>
    <row r="7" spans="1:13" ht="15.75" customHeight="1">
      <c r="B7" s="1">
        <v>14</v>
      </c>
      <c r="C7" s="1">
        <v>9.9600000000000009</v>
      </c>
      <c r="D7" s="1">
        <v>14</v>
      </c>
      <c r="E7" s="1">
        <v>8.1</v>
      </c>
      <c r="F7" s="1">
        <v>14</v>
      </c>
      <c r="G7" s="1">
        <v>8.84</v>
      </c>
      <c r="H7" s="1">
        <v>8</v>
      </c>
      <c r="I7" s="1">
        <v>7.04</v>
      </c>
    </row>
    <row r="8" spans="1:13" ht="15.75" customHeight="1">
      <c r="B8" s="1">
        <v>6</v>
      </c>
      <c r="C8" s="1">
        <v>7.24</v>
      </c>
      <c r="D8" s="1">
        <v>6</v>
      </c>
      <c r="E8" s="1">
        <v>6.13</v>
      </c>
      <c r="F8" s="1">
        <v>6</v>
      </c>
      <c r="G8" s="1">
        <v>6.08</v>
      </c>
      <c r="H8" s="1">
        <v>8</v>
      </c>
      <c r="I8" s="1">
        <v>5.25</v>
      </c>
    </row>
    <row r="9" spans="1:13" ht="15.75" customHeight="1">
      <c r="B9" s="1">
        <v>4</v>
      </c>
      <c r="C9" s="1">
        <v>4.26</v>
      </c>
      <c r="D9" s="1">
        <v>4</v>
      </c>
      <c r="E9" s="1">
        <v>3.1</v>
      </c>
      <c r="F9" s="1">
        <v>4</v>
      </c>
      <c r="G9" s="1">
        <v>5.39</v>
      </c>
      <c r="H9" s="1">
        <v>19</v>
      </c>
      <c r="I9" s="1">
        <v>12.5</v>
      </c>
    </row>
    <row r="10" spans="1:13" ht="15.75" customHeight="1">
      <c r="B10" s="1">
        <v>12</v>
      </c>
      <c r="C10" s="1">
        <v>10.84</v>
      </c>
      <c r="D10" s="1">
        <v>12</v>
      </c>
      <c r="E10" s="1">
        <v>9.1300000000000008</v>
      </c>
      <c r="F10" s="1">
        <v>12</v>
      </c>
      <c r="G10" s="1">
        <v>8.15</v>
      </c>
      <c r="H10" s="1">
        <v>8</v>
      </c>
      <c r="I10" s="1">
        <v>5.56</v>
      </c>
    </row>
    <row r="11" spans="1:13" ht="15.75" customHeight="1">
      <c r="B11" s="1">
        <v>7</v>
      </c>
      <c r="C11" s="1">
        <v>4.82</v>
      </c>
      <c r="D11" s="1">
        <v>7</v>
      </c>
      <c r="E11" s="1">
        <v>7.26</v>
      </c>
      <c r="F11" s="1">
        <v>7</v>
      </c>
      <c r="G11" s="1">
        <v>6.42</v>
      </c>
      <c r="H11" s="1">
        <v>8</v>
      </c>
      <c r="I11" s="1">
        <v>7.91</v>
      </c>
    </row>
    <row r="12" spans="1:13" ht="15.75" customHeight="1">
      <c r="B12" s="1">
        <v>5</v>
      </c>
      <c r="C12" s="1">
        <v>5.68</v>
      </c>
      <c r="D12" s="1">
        <v>5</v>
      </c>
      <c r="E12" s="1">
        <v>4.74</v>
      </c>
      <c r="F12" s="1">
        <v>5</v>
      </c>
      <c r="G12" s="1">
        <v>5.73</v>
      </c>
      <c r="H12" s="1">
        <v>8</v>
      </c>
      <c r="I12" s="1">
        <v>6.89</v>
      </c>
    </row>
    <row r="13" spans="1:13" ht="15.75" customHeight="1">
      <c r="A13" s="32" t="s">
        <v>2</v>
      </c>
      <c r="B13" s="33">
        <f>MIN(X)</f>
        <v>4</v>
      </c>
      <c r="C13" s="33">
        <f>MIN(Y)</f>
        <v>4.26</v>
      </c>
      <c r="D13" s="33">
        <f>MIN(X2_)</f>
        <v>4</v>
      </c>
      <c r="E13" s="33">
        <f>MIN(Y2_)</f>
        <v>3.1</v>
      </c>
      <c r="F13" s="33">
        <f>MIN(X3_)</f>
        <v>4</v>
      </c>
      <c r="G13" s="33">
        <f>MIN(Y)</f>
        <v>4.26</v>
      </c>
      <c r="H13" s="33">
        <f>MIN(X4_)</f>
        <v>8</v>
      </c>
      <c r="I13" s="33">
        <f>MIN(Y4_)</f>
        <v>5.25</v>
      </c>
    </row>
    <row r="14" spans="1:13" ht="15.75" customHeight="1">
      <c r="A14" s="34" t="s">
        <v>3</v>
      </c>
      <c r="B14" s="35">
        <f t="shared" ref="B14:I14" si="0">MAX(B2:B12)</f>
        <v>14</v>
      </c>
      <c r="C14" s="35">
        <f t="shared" si="0"/>
        <v>10.84</v>
      </c>
      <c r="D14" s="35">
        <f t="shared" si="0"/>
        <v>14</v>
      </c>
      <c r="E14" s="35">
        <f t="shared" si="0"/>
        <v>9.26</v>
      </c>
      <c r="F14" s="35">
        <f t="shared" si="0"/>
        <v>14</v>
      </c>
      <c r="G14" s="35">
        <f t="shared" si="0"/>
        <v>12.74</v>
      </c>
      <c r="H14" s="35">
        <f t="shared" si="0"/>
        <v>19</v>
      </c>
      <c r="I14" s="36">
        <f t="shared" si="0"/>
        <v>12.5</v>
      </c>
    </row>
    <row r="15" spans="1:13" ht="15.75" customHeight="1">
      <c r="A15" s="37" t="s">
        <v>4</v>
      </c>
      <c r="B15" s="38">
        <f t="shared" ref="B15:I15" si="1">B14-B13</f>
        <v>10</v>
      </c>
      <c r="C15" s="38">
        <f t="shared" si="1"/>
        <v>6.58</v>
      </c>
      <c r="D15" s="38">
        <f t="shared" si="1"/>
        <v>10</v>
      </c>
      <c r="E15" s="38">
        <f t="shared" si="1"/>
        <v>6.16</v>
      </c>
      <c r="F15" s="38">
        <f t="shared" si="1"/>
        <v>10</v>
      </c>
      <c r="G15" s="38">
        <f t="shared" si="1"/>
        <v>8.48</v>
      </c>
      <c r="H15" s="38">
        <f t="shared" si="1"/>
        <v>11</v>
      </c>
      <c r="I15" s="8">
        <f t="shared" si="1"/>
        <v>7.25</v>
      </c>
    </row>
    <row r="16" spans="1:13" ht="15.75" customHeight="1">
      <c r="A16" s="10"/>
      <c r="B16" s="9"/>
      <c r="C16" s="9"/>
      <c r="D16" s="9"/>
      <c r="E16" s="9"/>
      <c r="F16" s="9"/>
      <c r="G16" s="9"/>
      <c r="H16" s="9"/>
      <c r="I16" s="9"/>
    </row>
    <row r="17" spans="1:10" ht="15.75" customHeight="1">
      <c r="B17" s="4"/>
      <c r="C17" s="4"/>
      <c r="D17" s="39" t="s">
        <v>18</v>
      </c>
      <c r="E17" s="40"/>
      <c r="F17" s="40"/>
      <c r="G17" s="4"/>
      <c r="H17" s="4"/>
      <c r="I17" s="4"/>
    </row>
    <row r="18" spans="1:10" ht="15.75" customHeight="1">
      <c r="A18" s="23" t="s">
        <v>5</v>
      </c>
      <c r="B18" s="24" t="s">
        <v>19</v>
      </c>
      <c r="C18" s="24" t="s">
        <v>20</v>
      </c>
      <c r="D18" s="24" t="s">
        <v>21</v>
      </c>
      <c r="E18" s="24" t="s">
        <v>22</v>
      </c>
      <c r="F18" s="24" t="s">
        <v>23</v>
      </c>
      <c r="G18" s="24" t="s">
        <v>24</v>
      </c>
      <c r="H18" s="24" t="s">
        <v>25</v>
      </c>
      <c r="I18" s="25" t="s">
        <v>26</v>
      </c>
    </row>
    <row r="19" spans="1:10" ht="15.75" customHeight="1">
      <c r="A19" s="26" t="s">
        <v>6</v>
      </c>
      <c r="B19" s="27">
        <f>MEDIAN(X)</f>
        <v>9</v>
      </c>
      <c r="C19" s="27">
        <f>MEDIAN(C2:C12)</f>
        <v>7.58</v>
      </c>
      <c r="D19" s="27">
        <f t="shared" ref="D19:I19" si="2">MEDIAN(D2:D12)</f>
        <v>9</v>
      </c>
      <c r="E19" s="27">
        <f t="shared" si="2"/>
        <v>8.14</v>
      </c>
      <c r="F19" s="27">
        <f t="shared" si="2"/>
        <v>9</v>
      </c>
      <c r="G19" s="27">
        <f t="shared" si="2"/>
        <v>7.11</v>
      </c>
      <c r="H19" s="27">
        <f t="shared" si="2"/>
        <v>8</v>
      </c>
      <c r="I19" s="28">
        <f t="shared" si="2"/>
        <v>7.04</v>
      </c>
    </row>
    <row r="20" spans="1:10" ht="15.75" customHeight="1">
      <c r="A20" s="29" t="s">
        <v>7</v>
      </c>
      <c r="B20" s="30" t="e">
        <f>_xlfn.MODE.SNGL(X)</f>
        <v>#N/A</v>
      </c>
      <c r="C20" s="30" t="e">
        <f>_xlfn.MODE.SNGL(C2:C12)</f>
        <v>#N/A</v>
      </c>
      <c r="D20" s="30" t="e">
        <f t="shared" ref="D20:I20" si="3">_xlfn.MODE.SNGL(D2:D12)</f>
        <v>#N/A</v>
      </c>
      <c r="E20" s="30" t="e">
        <f t="shared" si="3"/>
        <v>#N/A</v>
      </c>
      <c r="F20" s="30" t="e">
        <f t="shared" si="3"/>
        <v>#N/A</v>
      </c>
      <c r="G20" s="30" t="e">
        <f>_xlfn.MODE.SNGL(G2:G12)</f>
        <v>#N/A</v>
      </c>
      <c r="H20" s="31">
        <f t="shared" si="3"/>
        <v>8</v>
      </c>
      <c r="I20" s="11" t="e">
        <f t="shared" si="3"/>
        <v>#N/A</v>
      </c>
    </row>
    <row r="21" spans="1:10" ht="15.75" customHeight="1">
      <c r="B21" s="4"/>
      <c r="C21" s="4"/>
      <c r="D21" s="4"/>
      <c r="E21" s="4"/>
      <c r="F21" s="4"/>
      <c r="G21" s="4"/>
      <c r="H21" s="4"/>
      <c r="I21" s="4"/>
    </row>
    <row r="22" spans="1:10" ht="15.75" customHeight="1">
      <c r="B22" s="4"/>
      <c r="C22" s="4"/>
      <c r="D22" s="39" t="s">
        <v>27</v>
      </c>
      <c r="E22" s="40"/>
      <c r="F22" s="40"/>
      <c r="G22" s="4"/>
      <c r="H22" s="4"/>
      <c r="I22" s="4"/>
    </row>
    <row r="23" spans="1:10" ht="15.75" customHeight="1">
      <c r="A23" s="13" t="s">
        <v>8</v>
      </c>
      <c r="B23" s="14" t="s">
        <v>28</v>
      </c>
      <c r="C23" s="14" t="s">
        <v>29</v>
      </c>
      <c r="D23" s="14" t="s">
        <v>30</v>
      </c>
      <c r="E23" s="14" t="s">
        <v>31</v>
      </c>
      <c r="F23" s="14" t="s">
        <v>32</v>
      </c>
      <c r="G23" s="14" t="s">
        <v>33</v>
      </c>
      <c r="H23" s="14" t="s">
        <v>34</v>
      </c>
      <c r="I23" s="15" t="s">
        <v>35</v>
      </c>
    </row>
    <row r="24" spans="1:10" ht="15.75" customHeight="1">
      <c r="A24" s="16" t="s">
        <v>9</v>
      </c>
      <c r="B24" s="17">
        <f>_xlfn.STDEV.S(X)</f>
        <v>3.3166247903553998</v>
      </c>
      <c r="C24" s="17">
        <f>_xlfn.STDEV.S(C2:C12)</f>
        <v>2.0315681359258035</v>
      </c>
      <c r="D24" s="17">
        <f t="shared" ref="D24:I24" si="4">_xlfn.STDEV.S(D2:D12)</f>
        <v>3.3166247903553998</v>
      </c>
      <c r="E24" s="17">
        <f t="shared" si="4"/>
        <v>2.0316567355016151</v>
      </c>
      <c r="F24" s="17">
        <f t="shared" si="4"/>
        <v>3.3166247903553998</v>
      </c>
      <c r="G24" s="17">
        <f t="shared" si="4"/>
        <v>2.0304236011236632</v>
      </c>
      <c r="H24" s="17">
        <f t="shared" si="4"/>
        <v>3.3166247903553998</v>
      </c>
      <c r="I24" s="18">
        <f t="shared" si="4"/>
        <v>2.0305785113876014</v>
      </c>
    </row>
    <row r="25" spans="1:10" ht="15.75" customHeight="1">
      <c r="A25" s="19" t="s">
        <v>10</v>
      </c>
      <c r="B25" s="20">
        <f>B24/B18</f>
        <v>0.3685138655950444</v>
      </c>
      <c r="C25" s="21">
        <f t="shared" ref="C25:I25" si="5">C24/C18</f>
        <v>0.27084292200839893</v>
      </c>
      <c r="D25" s="22">
        <f t="shared" si="5"/>
        <v>3.6050269460384782E-2</v>
      </c>
      <c r="E25" s="21">
        <f t="shared" si="5"/>
        <v>0.270854733842602</v>
      </c>
      <c r="F25" s="22">
        <f t="shared" si="5"/>
        <v>3.5283242450589357E-2</v>
      </c>
      <c r="G25" s="21">
        <f t="shared" si="5"/>
        <v>0.2707231468164884</v>
      </c>
      <c r="H25" s="22">
        <f>H24/H18</f>
        <v>3.4911839898477889E-2</v>
      </c>
      <c r="I25" s="12">
        <f t="shared" si="5"/>
        <v>0.27071098804031285</v>
      </c>
    </row>
    <row r="26" spans="1:10" ht="15.75" customHeight="1">
      <c r="E26" s="2"/>
    </row>
    <row r="31" spans="1:10" ht="15.75" customHeight="1">
      <c r="I31" s="5"/>
      <c r="J31" s="5"/>
    </row>
    <row r="32" spans="1:10" ht="15.75" customHeight="1">
      <c r="I32" s="5"/>
      <c r="J32" s="5"/>
    </row>
  </sheetData>
  <mergeCells count="2">
    <mergeCell ref="D17:F17"/>
    <mergeCell ref="D22:F22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X</vt:lpstr>
      <vt:lpstr>X2_</vt:lpstr>
      <vt:lpstr>X3_</vt:lpstr>
      <vt:lpstr>X4_</vt:lpstr>
      <vt:lpstr>Y</vt:lpstr>
      <vt:lpstr>Y2_</vt:lpstr>
      <vt:lpstr>Y3_</vt:lpstr>
      <vt:lpstr>Y4_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mohe</cp:lastModifiedBy>
  <dcterms:modified xsi:type="dcterms:W3CDTF">2024-06-12T21:19:33Z</dcterms:modified>
</cp:coreProperties>
</file>