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data\local\Students\Summer\2021\Mohit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Q32" i="1"/>
  <c r="P31" i="1"/>
  <c r="R32" i="1"/>
  <c r="Q31" i="1"/>
  <c r="P30" i="1"/>
  <c r="B17" i="1"/>
  <c r="B16" i="1"/>
  <c r="C13" i="1"/>
  <c r="D13" i="1"/>
  <c r="E13" i="1"/>
  <c r="B13" i="1"/>
  <c r="G11" i="1"/>
  <c r="G10" i="1"/>
  <c r="B5" i="1"/>
  <c r="E2" i="1"/>
  <c r="E3" i="1" s="1"/>
  <c r="G13" i="1" l="1"/>
  <c r="L11" i="1" s="1"/>
  <c r="I11" i="1"/>
  <c r="K10" i="1"/>
  <c r="K11" i="1"/>
  <c r="J10" i="1"/>
  <c r="I10" i="1"/>
  <c r="J11" i="1"/>
  <c r="L10" i="1"/>
  <c r="O10" i="1" l="1"/>
  <c r="E5" i="1" l="1"/>
  <c r="G3" i="1" s="1"/>
  <c r="C3" i="1"/>
  <c r="C5" i="1" s="1"/>
  <c r="H2" i="1" s="1"/>
  <c r="G2" i="1" l="1"/>
  <c r="H3" i="1"/>
  <c r="J2" i="1" l="1"/>
</calcChain>
</file>

<file path=xl/sharedStrings.xml><?xml version="1.0" encoding="utf-8"?>
<sst xmlns="http://schemas.openxmlformats.org/spreadsheetml/2006/main" count="24" uniqueCount="16">
  <si>
    <t>Observed</t>
  </si>
  <si>
    <t>tp</t>
  </si>
  <si>
    <t>fp</t>
  </si>
  <si>
    <t>tn</t>
  </si>
  <si>
    <t>fn</t>
  </si>
  <si>
    <t>k</t>
  </si>
  <si>
    <t>Two random variables</t>
  </si>
  <si>
    <t>K=1</t>
  </si>
  <si>
    <t>k=3</t>
  </si>
  <si>
    <t>pairwise comparison of accuarcy</t>
  </si>
  <si>
    <t>Extected under assumption of independence</t>
  </si>
  <si>
    <t>total</t>
  </si>
  <si>
    <t>BA</t>
  </si>
  <si>
    <t>NN</t>
  </si>
  <si>
    <t>FD</t>
  </si>
  <si>
    <t>7, 12, 14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</si>
</sst>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7" fontId="0" fillId="0" borderId="0" xfId="0" applyNumberFormat="1"/>
    <xf numFmtId="167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Sheet1!$C$26:$C$41</c:f>
              <c:numCache>
                <c:formatCode>General</c:formatCode>
                <c:ptCount val="16"/>
                <c:pt idx="0">
                  <c:v>0.46087148604832617</c:v>
                </c:pt>
                <c:pt idx="1">
                  <c:v>0.66073680674943824</c:v>
                </c:pt>
                <c:pt idx="2">
                  <c:v>0.1200841872738474</c:v>
                </c:pt>
                <c:pt idx="3">
                  <c:v>0.38335339131696289</c:v>
                </c:pt>
                <c:pt idx="4">
                  <c:v>0.34141413682772404</c:v>
                </c:pt>
                <c:pt idx="5">
                  <c:v>0.80472962993680375</c:v>
                </c:pt>
                <c:pt idx="6">
                  <c:v>0.89163292617215062</c:v>
                </c:pt>
                <c:pt idx="7">
                  <c:v>0.21111264418323561</c:v>
                </c:pt>
                <c:pt idx="8">
                  <c:v>0.21708786491940768</c:v>
                </c:pt>
                <c:pt idx="9">
                  <c:v>3.7267636221662959E-2</c:v>
                </c:pt>
                <c:pt idx="10">
                  <c:v>2.2670446757698914E-2</c:v>
                </c:pt>
                <c:pt idx="11">
                  <c:v>0.89347927750678302</c:v>
                </c:pt>
                <c:pt idx="12">
                  <c:v>0.10726903521946063</c:v>
                </c:pt>
                <c:pt idx="13">
                  <c:v>0.94455996940489939</c:v>
                </c:pt>
                <c:pt idx="14">
                  <c:v>0.58263861311360676</c:v>
                </c:pt>
                <c:pt idx="15">
                  <c:v>0.34953097737250494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3-45C2-ACE1-92500041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17144"/>
        <c:axId val="663822392"/>
      </c:lineChart>
      <c:catAx>
        <c:axId val="66381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22392"/>
        <c:crosses val="autoZero"/>
        <c:auto val="1"/>
        <c:lblAlgn val="ctr"/>
        <c:lblOffset val="100"/>
        <c:noMultiLvlLbl val="0"/>
      </c:catAx>
      <c:valAx>
        <c:axId val="66382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1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30</xdr:row>
      <xdr:rowOff>31750</xdr:rowOff>
    </xdr:from>
    <xdr:to>
      <xdr:col>11</xdr:col>
      <xdr:colOff>466725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13" workbookViewId="0">
      <selection activeCell="M26" sqref="M26"/>
    </sheetView>
  </sheetViews>
  <sheetFormatPr defaultRowHeight="14.5" x14ac:dyDescent="0.35"/>
  <sheetData>
    <row r="1" spans="1:15" x14ac:dyDescent="0.35">
      <c r="B1" t="s">
        <v>0</v>
      </c>
      <c r="G1" t="s">
        <v>10</v>
      </c>
    </row>
    <row r="2" spans="1:15" x14ac:dyDescent="0.35">
      <c r="A2">
        <v>1</v>
      </c>
      <c r="B2">
        <v>500</v>
      </c>
      <c r="C2">
        <v>500</v>
      </c>
      <c r="E2">
        <f>SUM(B2:D2)</f>
        <v>1000</v>
      </c>
      <c r="G2">
        <f>$E2*B$5/$E$5</f>
        <v>495</v>
      </c>
      <c r="H2">
        <f>$E2*C$5/$E$5</f>
        <v>505</v>
      </c>
      <c r="J2">
        <f>_xlfn.CHISQ.TEST(B2:C3,G2:H3)</f>
        <v>0.65470470146586246</v>
      </c>
    </row>
    <row r="3" spans="1:15" x14ac:dyDescent="0.35">
      <c r="A3">
        <v>7</v>
      </c>
      <c r="B3">
        <v>490</v>
      </c>
      <c r="C3">
        <f>E3-B3</f>
        <v>510</v>
      </c>
      <c r="E3">
        <f>E2</f>
        <v>1000</v>
      </c>
      <c r="G3">
        <f>$E3*B$5/$E$5</f>
        <v>495</v>
      </c>
      <c r="H3">
        <f>$E3*C$5/$E$5</f>
        <v>505</v>
      </c>
    </row>
    <row r="5" spans="1:15" x14ac:dyDescent="0.35">
      <c r="B5">
        <f>SUM(B2:B4)</f>
        <v>990</v>
      </c>
      <c r="C5">
        <f>SUM(C2:C4)</f>
        <v>1010</v>
      </c>
      <c r="E5">
        <f>SUM(E2:E4)</f>
        <v>2000</v>
      </c>
    </row>
    <row r="9" spans="1:15" x14ac:dyDescent="0.35">
      <c r="A9" t="s">
        <v>5</v>
      </c>
      <c r="B9" t="s">
        <v>1</v>
      </c>
      <c r="C9" t="s">
        <v>2</v>
      </c>
      <c r="D9" t="s">
        <v>3</v>
      </c>
      <c r="E9" t="s">
        <v>4</v>
      </c>
      <c r="G9" t="s">
        <v>11</v>
      </c>
      <c r="I9" t="s">
        <v>1</v>
      </c>
      <c r="J9" t="s">
        <v>2</v>
      </c>
      <c r="K9" t="s">
        <v>3</v>
      </c>
      <c r="L9" t="s">
        <v>4</v>
      </c>
    </row>
    <row r="10" spans="1:15" x14ac:dyDescent="0.35">
      <c r="A10">
        <v>1</v>
      </c>
      <c r="B10">
        <v>400</v>
      </c>
      <c r="C10">
        <v>200</v>
      </c>
      <c r="D10">
        <v>600</v>
      </c>
      <c r="E10">
        <v>800</v>
      </c>
      <c r="G10">
        <f>SUM(B10:E10)</f>
        <v>2000</v>
      </c>
      <c r="I10">
        <f>B$13*$G10/$G$13</f>
        <v>350</v>
      </c>
      <c r="J10">
        <f t="shared" ref="J10:L11" si="0">C$13*$G10/$G$13</f>
        <v>250</v>
      </c>
      <c r="K10">
        <f t="shared" si="0"/>
        <v>650</v>
      </c>
      <c r="L10">
        <f t="shared" si="0"/>
        <v>750</v>
      </c>
      <c r="O10">
        <f>_xlfn.CHISQ.TEST(B10:E11,I10:L11)</f>
        <v>1.552620920247142E-10</v>
      </c>
    </row>
    <row r="11" spans="1:15" x14ac:dyDescent="0.35">
      <c r="A11">
        <v>3</v>
      </c>
      <c r="B11">
        <v>300</v>
      </c>
      <c r="C11">
        <v>300</v>
      </c>
      <c r="D11">
        <v>700</v>
      </c>
      <c r="E11">
        <v>700</v>
      </c>
      <c r="G11">
        <f>SUM(B11:E11)</f>
        <v>2000</v>
      </c>
      <c r="I11">
        <f>B$13*$G11/$G$13</f>
        <v>350</v>
      </c>
      <c r="J11">
        <f t="shared" si="0"/>
        <v>250</v>
      </c>
      <c r="K11">
        <f t="shared" si="0"/>
        <v>650</v>
      </c>
      <c r="L11">
        <f t="shared" si="0"/>
        <v>750</v>
      </c>
    </row>
    <row r="13" spans="1:15" x14ac:dyDescent="0.35">
      <c r="A13" t="s">
        <v>11</v>
      </c>
      <c r="B13">
        <f>SUM(B10:B12)</f>
        <v>700</v>
      </c>
      <c r="C13">
        <f t="shared" ref="C13:E13" si="1">SUM(C10:C12)</f>
        <v>500</v>
      </c>
      <c r="D13">
        <f t="shared" si="1"/>
        <v>1300</v>
      </c>
      <c r="E13">
        <f t="shared" si="1"/>
        <v>1500</v>
      </c>
      <c r="G13">
        <f>SUM(G10:G12)</f>
        <v>4000</v>
      </c>
    </row>
    <row r="15" spans="1:15" x14ac:dyDescent="0.35">
      <c r="B15" t="s">
        <v>12</v>
      </c>
    </row>
    <row r="16" spans="1:15" x14ac:dyDescent="0.35">
      <c r="B16">
        <f>(B10/(B10+E10)+D10/(D10+C10))/2</f>
        <v>0.54166666666666663</v>
      </c>
    </row>
    <row r="17" spans="2:21" x14ac:dyDescent="0.35">
      <c r="B17">
        <f>(B11/(B11+E11)+D11/(D11+C11))/2</f>
        <v>0.5</v>
      </c>
    </row>
    <row r="19" spans="2:21" x14ac:dyDescent="0.35">
      <c r="G19" t="s">
        <v>6</v>
      </c>
    </row>
    <row r="20" spans="2:21" x14ac:dyDescent="0.35">
      <c r="G20" t="s">
        <v>7</v>
      </c>
      <c r="K20" t="s">
        <v>9</v>
      </c>
    </row>
    <row r="21" spans="2:21" x14ac:dyDescent="0.35">
      <c r="G21" t="s">
        <v>8</v>
      </c>
      <c r="K21" t="s">
        <v>5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</row>
    <row r="22" spans="2:21" x14ac:dyDescent="0.35">
      <c r="K22">
        <v>1</v>
      </c>
      <c r="M22">
        <v>6.9679310728498365E-6</v>
      </c>
      <c r="N22">
        <v>2.516448570031854E-2</v>
      </c>
      <c r="Q22">
        <v>1E-3</v>
      </c>
      <c r="R22">
        <v>0.65470470146586246</v>
      </c>
    </row>
    <row r="23" spans="2:21" x14ac:dyDescent="0.35">
      <c r="K23">
        <v>2</v>
      </c>
    </row>
    <row r="24" spans="2:21" x14ac:dyDescent="0.35">
      <c r="K24">
        <v>3</v>
      </c>
    </row>
    <row r="25" spans="2:21" x14ac:dyDescent="0.35">
      <c r="K25">
        <v>4</v>
      </c>
    </row>
    <row r="26" spans="2:21" x14ac:dyDescent="0.35">
      <c r="B26">
        <v>1</v>
      </c>
      <c r="C26">
        <v>0.46087148604832617</v>
      </c>
      <c r="K26">
        <v>5</v>
      </c>
    </row>
    <row r="27" spans="2:21" x14ac:dyDescent="0.35">
      <c r="B27">
        <v>2</v>
      </c>
      <c r="C27">
        <v>0.66073680674943824</v>
      </c>
      <c r="K27">
        <v>6</v>
      </c>
    </row>
    <row r="28" spans="2:21" x14ac:dyDescent="0.35">
      <c r="B28">
        <v>3</v>
      </c>
      <c r="C28">
        <v>0.1200841872738474</v>
      </c>
      <c r="K28">
        <v>7</v>
      </c>
      <c r="P28">
        <v>6</v>
      </c>
      <c r="Q28">
        <v>7</v>
      </c>
      <c r="R28">
        <v>12</v>
      </c>
      <c r="S28">
        <v>14</v>
      </c>
    </row>
    <row r="29" spans="2:21" x14ac:dyDescent="0.35">
      <c r="B29">
        <v>4</v>
      </c>
      <c r="C29">
        <v>0.38335339131696289</v>
      </c>
      <c r="O29">
        <v>6</v>
      </c>
      <c r="P29" s="2"/>
      <c r="Q29" s="3">
        <v>9.9999999999999995E-7</v>
      </c>
      <c r="R29" s="3">
        <v>1.0000000000000001E-5</v>
      </c>
      <c r="S29" s="3">
        <v>1E-4</v>
      </c>
    </row>
    <row r="30" spans="2:21" x14ac:dyDescent="0.35">
      <c r="B30">
        <v>5</v>
      </c>
      <c r="C30">
        <v>0.34141413682772404</v>
      </c>
      <c r="O30">
        <v>7</v>
      </c>
      <c r="P30" s="3">
        <f>Q29</f>
        <v>9.9999999999999995E-7</v>
      </c>
      <c r="Q30" s="2"/>
      <c r="R30" s="2">
        <v>0.13</v>
      </c>
      <c r="S30" s="2">
        <v>0.14000000000000001</v>
      </c>
      <c r="U30" t="s">
        <v>15</v>
      </c>
    </row>
    <row r="31" spans="2:21" x14ac:dyDescent="0.35">
      <c r="B31">
        <v>6</v>
      </c>
      <c r="C31">
        <v>0.80472962993680375</v>
      </c>
      <c r="O31">
        <v>12</v>
      </c>
      <c r="P31" s="3">
        <f>R29</f>
        <v>1.0000000000000001E-5</v>
      </c>
      <c r="Q31" s="2">
        <f>R30</f>
        <v>0.13</v>
      </c>
      <c r="R31" s="2"/>
      <c r="S31" s="2">
        <v>0.15</v>
      </c>
    </row>
    <row r="32" spans="2:21" x14ac:dyDescent="0.35">
      <c r="B32">
        <v>7</v>
      </c>
      <c r="C32">
        <v>0.89163292617215062</v>
      </c>
      <c r="O32" s="1">
        <v>14</v>
      </c>
      <c r="P32" s="3">
        <f>S29</f>
        <v>1E-4</v>
      </c>
      <c r="Q32" s="2">
        <f>S30</f>
        <v>0.14000000000000001</v>
      </c>
      <c r="R32" s="2">
        <f>S31</f>
        <v>0.15</v>
      </c>
      <c r="S32" s="2"/>
    </row>
    <row r="33" spans="2:17" x14ac:dyDescent="0.35">
      <c r="B33">
        <v>8</v>
      </c>
      <c r="C33">
        <v>0.21111264418323561</v>
      </c>
    </row>
    <row r="34" spans="2:17" x14ac:dyDescent="0.35">
      <c r="B34">
        <v>9</v>
      </c>
      <c r="C34">
        <v>0.21708786491940768</v>
      </c>
    </row>
    <row r="35" spans="2:17" x14ac:dyDescent="0.35">
      <c r="B35">
        <v>10</v>
      </c>
      <c r="C35">
        <v>3.7267636221662959E-2</v>
      </c>
    </row>
    <row r="36" spans="2:17" x14ac:dyDescent="0.35">
      <c r="B36">
        <v>11</v>
      </c>
      <c r="C36">
        <v>2.2670446757698914E-2</v>
      </c>
    </row>
    <row r="37" spans="2:17" x14ac:dyDescent="0.35">
      <c r="B37">
        <v>12</v>
      </c>
      <c r="C37">
        <v>0.89347927750678302</v>
      </c>
    </row>
    <row r="38" spans="2:17" x14ac:dyDescent="0.35">
      <c r="B38">
        <v>13</v>
      </c>
      <c r="C38">
        <v>0.10726903521946063</v>
      </c>
      <c r="P38" t="s">
        <v>13</v>
      </c>
      <c r="Q38" t="s">
        <v>14</v>
      </c>
    </row>
    <row r="39" spans="2:17" x14ac:dyDescent="0.35">
      <c r="B39">
        <v>14</v>
      </c>
      <c r="C39">
        <v>0.94455996940489939</v>
      </c>
      <c r="O39" s="4" t="s">
        <v>13</v>
      </c>
      <c r="Q39">
        <v>0.6</v>
      </c>
    </row>
    <row r="40" spans="2:17" x14ac:dyDescent="0.35">
      <c r="B40">
        <v>15</v>
      </c>
      <c r="C40">
        <v>0.58263861311360676</v>
      </c>
      <c r="O40" t="s">
        <v>14</v>
      </c>
      <c r="P40">
        <v>0.6</v>
      </c>
    </row>
    <row r="41" spans="2:17" x14ac:dyDescent="0.35">
      <c r="B41">
        <v>16</v>
      </c>
      <c r="C41">
        <v>0.34953097737250494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Leicester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Mirkes, Evgeny (Dr.)</dc:creator>
  <cp:lastModifiedBy>Mirkes, Evgeny (Dr.)</cp:lastModifiedBy>
  <dcterms:created xsi:type="dcterms:W3CDTF">2021-09-21T13:18:02Z</dcterms:created>
  <dcterms:modified xsi:type="dcterms:W3CDTF">2021-09-21T14:12:37Z</dcterms:modified>
</cp:coreProperties>
</file>