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8.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2.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3.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4.xml" ContentType="application/vnd.openxmlformats-officedocument.spreadsheetml.pivotTable+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5.xml" ContentType="application/vnd.openxmlformats-officedocument.spreadsheetml.pivotTable+xml"/>
  <Override PartName="/xl/drawings/drawing1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6.xml" ContentType="application/vnd.openxmlformats-officedocument.spreadsheetml.pivotTable+xml"/>
  <Override PartName="/xl/drawings/drawing1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7.xml" ContentType="application/vnd.openxmlformats-officedocument.spreadsheetml.pivotTable+xml"/>
  <Override PartName="/xl/drawings/drawing1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hidePivotFieldList="1" defaultThemeVersion="166925"/>
  <mc:AlternateContent xmlns:mc="http://schemas.openxmlformats.org/markup-compatibility/2006">
    <mc:Choice Requires="x15">
      <x15ac:absPath xmlns:x15ac="http://schemas.microsoft.com/office/spreadsheetml/2010/11/ac" url="D:\GIT\imbalanced_parts\PP_Model\"/>
    </mc:Choice>
  </mc:AlternateContent>
  <bookViews>
    <workbookView xWindow="0" yWindow="0" windowWidth="20490" windowHeight="7530" tabRatio="814" firstSheet="2" activeTab="3" xr2:uid="{00000000-000D-0000-FFFF-FFFF00000000}"/>
  </bookViews>
  <sheets>
    <sheet name="Dashboard (2)" sheetId="17" state="hidden" r:id="rId1"/>
    <sheet name="Dashboard_1" sheetId="2" state="hidden" r:id="rId2"/>
    <sheet name="Dashboard" sheetId="7" r:id="rId3"/>
    <sheet name="Dashboard1" sheetId="18" r:id="rId4"/>
    <sheet name="Bird_Count" sheetId="5" state="hidden" r:id="rId5"/>
    <sheet name="Demand_Fresh" sheetId="6" state="hidden" r:id="rId6"/>
    <sheet name="Demand_Frozen" sheetId="8" state="hidden" r:id="rId7"/>
    <sheet name="Production_Total" sheetId="9" state="hidden" r:id="rId8"/>
    <sheet name="Production_Frozen" sheetId="10" state="hidden" r:id="rId9"/>
    <sheet name="Unsatisfied_Fresh" sheetId="11" state="hidden" r:id="rId10"/>
    <sheet name="Unsatisfied_Frozen" sheetId="12" state="hidden" r:id="rId11"/>
    <sheet name="Fresh_Sold" sheetId="13" state="hidden" r:id="rId12"/>
    <sheet name="Frozen_Sold" sheetId="14" state="hidden" r:id="rId13"/>
    <sheet name="Inventory" sheetId="15" state="hidden" r:id="rId14"/>
    <sheet name="pivot2" sheetId="16" state="hidden" r:id="rId15"/>
    <sheet name="Data" sheetId="1" state="hidden" r:id="rId16"/>
  </sheets>
  <definedNames>
    <definedName name="Slicer_Customer">#N/A</definedName>
    <definedName name="Slicer_Customer1">#N/A</definedName>
    <definedName name="Slicer_Customer2">#N/A</definedName>
    <definedName name="Slicer_keyfigure">#N/A</definedName>
    <definedName name="Slicer_Products">#N/A</definedName>
    <definedName name="Slicer_Products1">#N/A</definedName>
    <definedName name="Slicer_Products2">#N/A</definedName>
  </definedNames>
  <calcPr calcId="171027"/>
  <pivotCaches>
    <pivotCache cacheId="0" r:id="rId17"/>
    <pivotCache cacheId="1" r:id="rId18"/>
    <pivotCache cacheId="2" r:id="rId19"/>
  </pivotCaches>
  <extLst>
    <ext xmlns:x14="http://schemas.microsoft.com/office/spreadsheetml/2009/9/main" uri="{BBE1A952-AA13-448e-AADC-164F8A28A991}">
      <x14:slicerCaches>
        <x14:slicerCache r:id="rId20"/>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Lst>
</workbook>
</file>

<file path=xl/calcChain.xml><?xml version="1.0" encoding="utf-8"?>
<calcChain xmlns="http://schemas.openxmlformats.org/spreadsheetml/2006/main">
  <c r="T6" i="18" l="1"/>
  <c r="V6" i="18"/>
  <c r="V7" i="18"/>
  <c r="V8" i="18"/>
  <c r="V9" i="18"/>
  <c r="V10" i="18"/>
  <c r="V11" i="18"/>
  <c r="V12" i="18"/>
  <c r="V5" i="18"/>
  <c r="U6" i="18"/>
  <c r="U7" i="18"/>
  <c r="U8" i="18"/>
  <c r="U9" i="18"/>
  <c r="U10" i="18"/>
  <c r="U11" i="18"/>
  <c r="U12" i="18"/>
  <c r="U5" i="18"/>
  <c r="T7" i="18"/>
  <c r="T8" i="18"/>
  <c r="T9" i="18"/>
  <c r="T10" i="18"/>
  <c r="T11" i="18"/>
  <c r="T5" i="18"/>
  <c r="W26" i="18"/>
  <c r="V26" i="18"/>
  <c r="U26" i="18"/>
  <c r="W25" i="18"/>
  <c r="V25" i="18"/>
  <c r="U25" i="18"/>
  <c r="W24" i="18"/>
  <c r="V24" i="18"/>
  <c r="U24" i="18"/>
  <c r="W23" i="18"/>
  <c r="V23" i="18"/>
  <c r="U23" i="18"/>
  <c r="W22" i="18"/>
  <c r="V22" i="18"/>
  <c r="U22" i="18"/>
  <c r="W21" i="18"/>
  <c r="V21" i="18"/>
  <c r="U21" i="18"/>
  <c r="W20" i="18"/>
  <c r="V20" i="18"/>
  <c r="U20" i="18"/>
  <c r="T20" i="18"/>
  <c r="T26" i="18"/>
  <c r="T25" i="18"/>
  <c r="T24" i="18"/>
  <c r="T23" i="18"/>
  <c r="T22" i="18"/>
  <c r="T21" i="18"/>
  <c r="T12" i="18"/>
  <c r="W27" i="18" l="1"/>
  <c r="V27" i="18"/>
  <c r="U27" i="18"/>
  <c r="T27" i="18"/>
  <c r="W12" i="18"/>
  <c r="W6" i="18"/>
  <c r="W7" i="18"/>
  <c r="W8" i="18"/>
  <c r="W9" i="18"/>
  <c r="W10" i="18"/>
  <c r="W11" i="18"/>
  <c r="W5" i="18"/>
</calcChain>
</file>

<file path=xl/sharedStrings.xml><?xml version="1.0" encoding="utf-8"?>
<sst xmlns="http://schemas.openxmlformats.org/spreadsheetml/2006/main" count="736" uniqueCount="47">
  <si>
    <t>Customer</t>
  </si>
  <si>
    <t>Day_0</t>
  </si>
  <si>
    <t>Day_1</t>
  </si>
  <si>
    <t>Day_2</t>
  </si>
  <si>
    <t>Day_3</t>
  </si>
  <si>
    <t>Day_4</t>
  </si>
  <si>
    <t>Products</t>
  </si>
  <si>
    <t>keyfigure</t>
  </si>
  <si>
    <t>Ribs</t>
  </si>
  <si>
    <t>fresh_sold</t>
  </si>
  <si>
    <t>Keels</t>
  </si>
  <si>
    <t>Legs</t>
  </si>
  <si>
    <t>Thigh</t>
  </si>
  <si>
    <t>Wings</t>
  </si>
  <si>
    <t>Breasts</t>
  </si>
  <si>
    <t>Drumsticks</t>
  </si>
  <si>
    <t>frozen_sold</t>
  </si>
  <si>
    <t>unsatisfied_fresh</t>
  </si>
  <si>
    <t>unsatisfied_frozen</t>
  </si>
  <si>
    <t>production</t>
  </si>
  <si>
    <t>frozen_production</t>
  </si>
  <si>
    <t>frozen_inventory</t>
  </si>
  <si>
    <t>Row Labels</t>
  </si>
  <si>
    <t>Grand Total</t>
  </si>
  <si>
    <t>Day 1</t>
  </si>
  <si>
    <t>Day 2</t>
  </si>
  <si>
    <t>Day 3</t>
  </si>
  <si>
    <t>Day 4</t>
  </si>
  <si>
    <t>Number</t>
  </si>
  <si>
    <t>bird_count</t>
  </si>
  <si>
    <t>demand_fresh</t>
  </si>
  <si>
    <t>demand_frozen</t>
  </si>
  <si>
    <t>(blank)</t>
  </si>
  <si>
    <t>(All)</t>
  </si>
  <si>
    <t>Unsatisfied Fresh</t>
  </si>
  <si>
    <t>Inventory</t>
  </si>
  <si>
    <t>Demand Frozen</t>
  </si>
  <si>
    <t>Demand Fresh</t>
  </si>
  <si>
    <t>satisfied_fresh</t>
  </si>
  <si>
    <t>satisfied_frozen</t>
  </si>
  <si>
    <t>Unsatisfied Frozen</t>
  </si>
  <si>
    <t>(Multiple Items)</t>
  </si>
  <si>
    <t xml:space="preserve">Percentage Satisfied Frozen </t>
  </si>
  <si>
    <t>Percentage Satisfied Fresh</t>
  </si>
  <si>
    <t>Total Percet</t>
  </si>
  <si>
    <t>Satisfied Frozen</t>
  </si>
  <si>
    <t>Satisfied Fresh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</si>
</sst>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79998168889431442"/>
        <bgColor theme="4" tint="0.79998168889431442"/>
      </patternFill>
    </fill>
    <fill>
      <patternFill patternType="solid">
        <fgColor theme="0" tint="-0.14999847407452621"/>
        <bgColor theme="4" tint="0.79998168889431442"/>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0" borderId="0" xfId="0"/>
    <xf numFmtId="0" fontId="16" fillId="34" borderId="10" xfId="0" applyFont="1" applyFill="1" applyBorder="1"/>
    <xf numFmtId="0" fontId="16" fillId="34" borderId="11" xfId="0" applyFont="1" applyFill="1" applyBorder="1" applyAlignment="1">
      <alignment horizontal="left"/>
    </xf>
    <xf numFmtId="0" fontId="16" fillId="34" borderId="11" xfId="0" applyNumberFormat="1" applyFont="1" applyFill="1" applyBorder="1"/>
    <xf numFmtId="0" fontId="0" fillId="33" borderId="0" xfId="0" applyNumberFormat="1" applyFill="1"/>
    <xf numFmtId="0" fontId="16" fillId="35" borderId="0" xfId="0" applyNumberFormat="1" applyFont="1" applyFill="1" applyBorder="1"/>
    <xf numFmtId="0" fontId="16" fillId="35" borderId="0" xfId="0" applyFont="1" applyFill="1" applyBorder="1"/>
    <xf numFmtId="0" fontId="0" fillId="36" borderId="0" xfId="0" applyFill="1"/>
    <xf numFmtId="0" fontId="16" fillId="36" borderId="0" xfId="0" applyFont="1" applyFill="1"/>
    <xf numFmtId="0" fontId="0" fillId="37" borderId="0" xfId="0" applyFill="1"/>
    <xf numFmtId="0" fontId="0" fillId="37" borderId="0" xfId="0" applyFill="1" applyAlignment="1">
      <alignment horizontal="left"/>
    </xf>
    <xf numFmtId="0" fontId="0" fillId="37" borderId="0" xfId="0" applyNumberFormat="1" applyFill="1"/>
    <xf numFmtId="0" fontId="16" fillId="37" borderId="0" xfId="0" applyFont="1" applyFill="1" applyBorder="1" applyAlignment="1">
      <alignment horizontal="left"/>
    </xf>
    <xf numFmtId="0" fontId="16" fillId="37" borderId="0" xfId="0" applyFont="1" applyFill="1" applyBorder="1"/>
    <xf numFmtId="0" fontId="16" fillId="37" borderId="0" xfId="0" applyFont="1" applyFill="1" applyAlignment="1">
      <alignment horizontal="left"/>
    </xf>
    <xf numFmtId="0" fontId="16" fillId="37" borderId="0" xfId="0" applyFont="1" applyFill="1"/>
    <xf numFmtId="0" fontId="0" fillId="36" borderId="12" xfId="0" applyFill="1" applyBorder="1"/>
    <xf numFmtId="0" fontId="16" fillId="33" borderId="0" xfId="0" applyFont="1" applyFill="1"/>
    <xf numFmtId="0" fontId="0" fillId="39" borderId="13" xfId="0" applyFill="1" applyBorder="1" applyAlignment="1">
      <alignment horizontal="left"/>
    </xf>
    <xf numFmtId="0" fontId="0" fillId="39" borderId="13" xfId="0" applyNumberFormat="1" applyFill="1" applyBorder="1"/>
    <xf numFmtId="0" fontId="16" fillId="38" borderId="0" xfId="0" applyFont="1" applyFill="1" applyBorder="1"/>
    <xf numFmtId="2" fontId="0" fillId="39" borderId="13" xfId="0" applyNumberFormat="1" applyFill="1" applyBorder="1"/>
    <xf numFmtId="2" fontId="0" fillId="39" borderId="13" xfId="42" applyNumberFormat="1"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1">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0"/>
        </patternFill>
      </fill>
    </dxf>
    <dxf>
      <fill>
        <patternFill>
          <bgColor theme="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mruColors>
      <color rgb="FFFF9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7.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[Dashboard.xlsx]Bird_Count!PivotTable10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Bird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col"/>
        <c:grouping val="clustered"/>
        <c:varyColors val="0"/>
        <c:ser>
          <c:idx val="0"/>
          <c:order val="0"/>
          <c:tx>
            <c:strRef>
              <c:f>Bird_Count!$B$4</c:f>
              <c:strCache>
                <c:ptCount val="1"/>
                <c:pt idx="0">
                  <c:v>Day 1</c:v>
                </c:pt>
              </c:strCache>
            </c:strRef>
          </c:tx>
          <c:spPr>
            <a:solidFill>
              <a:schemeClr val="accent1"/>
            </a:solidFill>
            <a:ln>
              <a:noFill/>
            </a:ln>
            <a:effectLst/>
          </c:spPr>
          <c:invertIfNegative val="0"/>
          <c:cat>
            <c:strRef>
              <c:f>Bird_Count!$A$5:$A$6</c:f>
              <c:strCache>
                <c:ptCount val="1"/>
                <c:pt idx="0">
                  <c:v>(blank)</c:v>
                </c:pt>
              </c:strCache>
            </c:strRef>
          </c:cat>
          <c:val>
            <c:numRef>
              <c:f>Bird_Count!$B$5:$B$6</c:f>
              <c:numCache>
                <c:formatCode>General</c:formatCode>
                <c:ptCount val="1"/>
                <c:pt idx="0">
                  <c:v>5620</c:v>
                </c:pt>
              </c:numCache>
            </c:numRef>
          </c:val>
          <c:extLst>
            <c:ext xmlns:c16="http://schemas.microsoft.com/office/drawing/2014/chart" uri="{C3380CC4-5D6E-409C-BE32-E72D297353CC}">
              <c16:uniqueId val="{00000000-80C1-4BB0-A696-7DAD59A4C692}"/>
            </c:ext>
          </c:extLst>
        </c:ser>
        <c:ser>
          <c:idx val="1"/>
          <c:order val="1"/>
          <c:tx>
            <c:strRef>
              <c:f>Bird_Count!$C$4</c:f>
              <c:strCache>
                <c:ptCount val="1"/>
                <c:pt idx="0">
                  <c:v>Day 2</c:v>
                </c:pt>
              </c:strCache>
            </c:strRef>
          </c:tx>
          <c:spPr>
            <a:solidFill>
              <a:schemeClr val="accent2"/>
            </a:solidFill>
            <a:ln>
              <a:noFill/>
            </a:ln>
            <a:effectLst/>
          </c:spPr>
          <c:invertIfNegative val="0"/>
          <c:cat>
            <c:strRef>
              <c:f>Bird_Count!$A$5:$A$6</c:f>
              <c:strCache>
                <c:ptCount val="1"/>
                <c:pt idx="0">
                  <c:v>(blank)</c:v>
                </c:pt>
              </c:strCache>
            </c:strRef>
          </c:cat>
          <c:val>
            <c:numRef>
              <c:f>Bird_Count!$C$5:$C$6</c:f>
              <c:numCache>
                <c:formatCode>General</c:formatCode>
                <c:ptCount val="1"/>
                <c:pt idx="0">
                  <c:v>4800</c:v>
                </c:pt>
              </c:numCache>
            </c:numRef>
          </c:val>
          <c:extLst>
            <c:ext xmlns:c16="http://schemas.microsoft.com/office/drawing/2014/chart" uri="{C3380CC4-5D6E-409C-BE32-E72D297353CC}">
              <c16:uniqueId val="{00000001-80C1-4BB0-A696-7DAD59A4C692}"/>
            </c:ext>
          </c:extLst>
        </c:ser>
        <c:ser>
          <c:idx val="2"/>
          <c:order val="2"/>
          <c:tx>
            <c:strRef>
              <c:f>Bird_Count!$D$4</c:f>
              <c:strCache>
                <c:ptCount val="1"/>
                <c:pt idx="0">
                  <c:v>Day 3</c:v>
                </c:pt>
              </c:strCache>
            </c:strRef>
          </c:tx>
          <c:spPr>
            <a:solidFill>
              <a:schemeClr val="accent3"/>
            </a:solidFill>
            <a:ln>
              <a:noFill/>
            </a:ln>
            <a:effectLst/>
          </c:spPr>
          <c:invertIfNegative val="0"/>
          <c:cat>
            <c:strRef>
              <c:f>Bird_Count!$A$5:$A$6</c:f>
              <c:strCache>
                <c:ptCount val="1"/>
                <c:pt idx="0">
                  <c:v>(blank)</c:v>
                </c:pt>
              </c:strCache>
            </c:strRef>
          </c:cat>
          <c:val>
            <c:numRef>
              <c:f>Bird_Count!$D$5:$D$6</c:f>
              <c:numCache>
                <c:formatCode>General</c:formatCode>
                <c:ptCount val="1"/>
                <c:pt idx="0">
                  <c:v>4970</c:v>
                </c:pt>
              </c:numCache>
            </c:numRef>
          </c:val>
          <c:extLst>
            <c:ext xmlns:c16="http://schemas.microsoft.com/office/drawing/2014/chart" uri="{C3380CC4-5D6E-409C-BE32-E72D297353CC}">
              <c16:uniqueId val="{00000002-80C1-4BB0-A696-7DAD59A4C692}"/>
            </c:ext>
          </c:extLst>
        </c:ser>
        <c:ser>
          <c:idx val="3"/>
          <c:order val="3"/>
          <c:tx>
            <c:strRef>
              <c:f>Bird_Count!$E$4</c:f>
              <c:strCache>
                <c:ptCount val="1"/>
                <c:pt idx="0">
                  <c:v>Day 4</c:v>
                </c:pt>
              </c:strCache>
            </c:strRef>
          </c:tx>
          <c:spPr>
            <a:solidFill>
              <a:schemeClr val="accent4"/>
            </a:solidFill>
            <a:ln>
              <a:noFill/>
            </a:ln>
            <a:effectLst/>
          </c:spPr>
          <c:invertIfNegative val="0"/>
          <c:cat>
            <c:strRef>
              <c:f>Bird_Count!$A$5:$A$6</c:f>
              <c:strCache>
                <c:ptCount val="1"/>
                <c:pt idx="0">
                  <c:v>(blank)</c:v>
                </c:pt>
              </c:strCache>
            </c:strRef>
          </c:cat>
          <c:val>
            <c:numRef>
              <c:f>Bird_Count!$E$5:$E$6</c:f>
              <c:numCache>
                <c:formatCode>General</c:formatCode>
                <c:ptCount val="1"/>
                <c:pt idx="0">
                  <c:v>3560</c:v>
                </c:pt>
              </c:numCache>
            </c:numRef>
          </c:val>
          <c:extLst>
            <c:ext xmlns:c16="http://schemas.microsoft.com/office/drawing/2014/chart" uri="{C3380CC4-5D6E-409C-BE32-E72D297353CC}">
              <c16:uniqueId val="{00000003-80C1-4BB0-A696-7DAD59A4C692}"/>
            </c:ext>
          </c:extLst>
        </c:ser>
        <c:dLbls>
          <c:showLegendKey val="0"/>
          <c:showVal val="0"/>
          <c:showCatName val="0"/>
          <c:showSerName val="0"/>
          <c:showPercent val="0"/>
          <c:showBubbleSize val="0"/>
        </c:dLbls>
        <c:gapWidth val="219"/>
        <c:overlap val="-27"/>
        <c:axId val="485170424"/>
        <c:axId val="485172064"/>
      </c:barChart>
      <c:catAx>
        <c:axId val="485170424"/>
        <c:scaling>
          <c:orientation val="minMax"/>
        </c:scaling>
        <c:delete val="1"/>
        <c:axPos val="b"/>
        <c:numFmt formatCode="General" sourceLinked="1"/>
        <c:majorTickMark val="none"/>
        <c:minorTickMark val="none"/>
        <c:tickLblPos val="nextTo"/>
        <c:crossAx val="485172064"/>
        <c:crosses val="autoZero"/>
        <c:auto val="1"/>
        <c:lblAlgn val="ctr"/>
        <c:lblOffset val="100"/>
        <c:noMultiLvlLbl val="0"/>
      </c:catAx>
      <c:valAx>
        <c:axId val="48517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70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[Dashboard.xlsx]Demand_Fresh!PivotTable10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Demand Fresh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Demand_Fresh!$B$4</c:f>
              <c:strCache>
                <c:ptCount val="1"/>
                <c:pt idx="0">
                  <c:v>Day 1</c:v>
                </c:pt>
              </c:strCache>
            </c:strRef>
          </c:tx>
          <c:spPr>
            <a:solidFill>
              <a:schemeClr val="accent1"/>
            </a:solidFill>
            <a:ln>
              <a:noFill/>
            </a:ln>
            <a:effectLst/>
          </c:spPr>
          <c:invertIfNegative val="0"/>
          <c:cat>
            <c:strRef>
              <c:f>Demand_Fresh!$A$5:$A$12</c:f>
              <c:strCache>
                <c:ptCount val="7"/>
                <c:pt idx="0">
                  <c:v>Breasts</c:v>
                </c:pt>
                <c:pt idx="1">
                  <c:v>Drumsticks</c:v>
                </c:pt>
                <c:pt idx="2">
                  <c:v>Keels</c:v>
                </c:pt>
                <c:pt idx="3">
                  <c:v>Legs</c:v>
                </c:pt>
                <c:pt idx="4">
                  <c:v>Ribs</c:v>
                </c:pt>
                <c:pt idx="5">
                  <c:v>Thigh</c:v>
                </c:pt>
                <c:pt idx="6">
                  <c:v>Wings</c:v>
                </c:pt>
              </c:strCache>
            </c:strRef>
          </c:cat>
          <c:val>
            <c:numRef>
              <c:f>Demand_Fresh!$B$5:$B$12</c:f>
              <c:numCache>
                <c:formatCode>General</c:formatCode>
                <c:ptCount val="7"/>
                <c:pt idx="0">
                  <c:v>3605</c:v>
                </c:pt>
                <c:pt idx="1">
                  <c:v>4607</c:v>
                </c:pt>
                <c:pt idx="2">
                  <c:v>2501</c:v>
                </c:pt>
                <c:pt idx="3">
                  <c:v>2665</c:v>
                </c:pt>
                <c:pt idx="4">
                  <c:v>3271</c:v>
                </c:pt>
                <c:pt idx="5">
                  <c:v>2852</c:v>
                </c:pt>
                <c:pt idx="6">
                  <c:v>2726</c:v>
                </c:pt>
              </c:numCache>
            </c:numRef>
          </c:val>
          <c:extLst>
            <c:ext xmlns:c16="http://schemas.microsoft.com/office/drawing/2014/chart" uri="{C3380CC4-5D6E-409C-BE32-E72D297353CC}">
              <c16:uniqueId val="{00000000-3B25-4193-A479-E3631F634E3D}"/>
            </c:ext>
          </c:extLst>
        </c:ser>
        <c:ser>
          <c:idx val="1"/>
          <c:order val="1"/>
          <c:tx>
            <c:strRef>
              <c:f>Demand_Fresh!$C$4</c:f>
              <c:strCache>
                <c:ptCount val="1"/>
                <c:pt idx="0">
                  <c:v>Day 2</c:v>
                </c:pt>
              </c:strCache>
            </c:strRef>
          </c:tx>
          <c:spPr>
            <a:solidFill>
              <a:schemeClr val="accent2"/>
            </a:solidFill>
            <a:ln>
              <a:noFill/>
            </a:ln>
            <a:effectLst/>
          </c:spPr>
          <c:invertIfNegative val="0"/>
          <c:cat>
            <c:strRef>
              <c:f>Demand_Fresh!$A$5:$A$12</c:f>
              <c:strCache>
                <c:ptCount val="7"/>
                <c:pt idx="0">
                  <c:v>Breasts</c:v>
                </c:pt>
                <c:pt idx="1">
                  <c:v>Drumsticks</c:v>
                </c:pt>
                <c:pt idx="2">
                  <c:v>Keels</c:v>
                </c:pt>
                <c:pt idx="3">
                  <c:v>Legs</c:v>
                </c:pt>
                <c:pt idx="4">
                  <c:v>Ribs</c:v>
                </c:pt>
                <c:pt idx="5">
                  <c:v>Thigh</c:v>
                </c:pt>
                <c:pt idx="6">
                  <c:v>Wings</c:v>
                </c:pt>
              </c:strCache>
            </c:strRef>
          </c:cat>
          <c:val>
            <c:numRef>
              <c:f>Demand_Fresh!$C$5:$C$12</c:f>
              <c:numCache>
                <c:formatCode>General</c:formatCode>
                <c:ptCount val="7"/>
                <c:pt idx="0">
                  <c:v>2689</c:v>
                </c:pt>
                <c:pt idx="1">
                  <c:v>4575</c:v>
                </c:pt>
                <c:pt idx="2">
                  <c:v>3036</c:v>
                </c:pt>
                <c:pt idx="3">
                  <c:v>3265</c:v>
                </c:pt>
                <c:pt idx="4">
                  <c:v>2876</c:v>
                </c:pt>
                <c:pt idx="5">
                  <c:v>2627</c:v>
                </c:pt>
                <c:pt idx="6">
                  <c:v>3236</c:v>
                </c:pt>
              </c:numCache>
            </c:numRef>
          </c:val>
          <c:extLst>
            <c:ext xmlns:c16="http://schemas.microsoft.com/office/drawing/2014/chart" uri="{C3380CC4-5D6E-409C-BE32-E72D297353CC}">
              <c16:uniqueId val="{00000001-3B25-4193-A479-E3631F634E3D}"/>
            </c:ext>
          </c:extLst>
        </c:ser>
        <c:ser>
          <c:idx val="2"/>
          <c:order val="2"/>
          <c:tx>
            <c:strRef>
              <c:f>Demand_Fresh!$D$4</c:f>
              <c:strCache>
                <c:ptCount val="1"/>
                <c:pt idx="0">
                  <c:v>Day 3</c:v>
                </c:pt>
              </c:strCache>
            </c:strRef>
          </c:tx>
          <c:spPr>
            <a:solidFill>
              <a:schemeClr val="accent3"/>
            </a:solidFill>
            <a:ln>
              <a:noFill/>
            </a:ln>
            <a:effectLst/>
          </c:spPr>
          <c:invertIfNegative val="0"/>
          <c:cat>
            <c:strRef>
              <c:f>Demand_Fresh!$A$5:$A$12</c:f>
              <c:strCache>
                <c:ptCount val="7"/>
                <c:pt idx="0">
                  <c:v>Breasts</c:v>
                </c:pt>
                <c:pt idx="1">
                  <c:v>Drumsticks</c:v>
                </c:pt>
                <c:pt idx="2">
                  <c:v>Keels</c:v>
                </c:pt>
                <c:pt idx="3">
                  <c:v>Legs</c:v>
                </c:pt>
                <c:pt idx="4">
                  <c:v>Ribs</c:v>
                </c:pt>
                <c:pt idx="5">
                  <c:v>Thigh</c:v>
                </c:pt>
                <c:pt idx="6">
                  <c:v>Wings</c:v>
                </c:pt>
              </c:strCache>
            </c:strRef>
          </c:cat>
          <c:val>
            <c:numRef>
              <c:f>Demand_Fresh!$D$5:$D$12</c:f>
              <c:numCache>
                <c:formatCode>General</c:formatCode>
                <c:ptCount val="7"/>
                <c:pt idx="0">
                  <c:v>2700</c:v>
                </c:pt>
                <c:pt idx="1">
                  <c:v>4862</c:v>
                </c:pt>
                <c:pt idx="2">
                  <c:v>2257</c:v>
                </c:pt>
                <c:pt idx="3">
                  <c:v>2559</c:v>
                </c:pt>
                <c:pt idx="4">
                  <c:v>3624</c:v>
                </c:pt>
                <c:pt idx="5">
                  <c:v>2906</c:v>
                </c:pt>
                <c:pt idx="6">
                  <c:v>2332</c:v>
                </c:pt>
              </c:numCache>
            </c:numRef>
          </c:val>
          <c:extLst>
            <c:ext xmlns:c16="http://schemas.microsoft.com/office/drawing/2014/chart" uri="{C3380CC4-5D6E-409C-BE32-E72D297353CC}">
              <c16:uniqueId val="{00000002-3B25-4193-A479-E3631F634E3D}"/>
            </c:ext>
          </c:extLst>
        </c:ser>
        <c:ser>
          <c:idx val="3"/>
          <c:order val="3"/>
          <c:tx>
            <c:strRef>
              <c:f>Demand_Fresh!$E$4</c:f>
              <c:strCache>
                <c:ptCount val="1"/>
                <c:pt idx="0">
                  <c:v>Day 4</c:v>
                </c:pt>
              </c:strCache>
            </c:strRef>
          </c:tx>
          <c:spPr>
            <a:solidFill>
              <a:schemeClr val="accent4"/>
            </a:solidFill>
            <a:ln>
              <a:noFill/>
            </a:ln>
            <a:effectLst/>
          </c:spPr>
          <c:invertIfNegative val="0"/>
          <c:cat>
            <c:strRef>
              <c:f>Demand_Fresh!$A$5:$A$12</c:f>
              <c:strCache>
                <c:ptCount val="7"/>
                <c:pt idx="0">
                  <c:v>Breasts</c:v>
                </c:pt>
                <c:pt idx="1">
                  <c:v>Drumsticks</c:v>
                </c:pt>
                <c:pt idx="2">
                  <c:v>Keels</c:v>
                </c:pt>
                <c:pt idx="3">
                  <c:v>Legs</c:v>
                </c:pt>
                <c:pt idx="4">
                  <c:v>Ribs</c:v>
                </c:pt>
                <c:pt idx="5">
                  <c:v>Thigh</c:v>
                </c:pt>
                <c:pt idx="6">
                  <c:v>Wings</c:v>
                </c:pt>
              </c:strCache>
            </c:strRef>
          </c:cat>
          <c:val>
            <c:numRef>
              <c:f>Demand_Fresh!$E$5:$E$12</c:f>
              <c:numCache>
                <c:formatCode>General</c:formatCode>
                <c:ptCount val="7"/>
                <c:pt idx="0">
                  <c:v>3172</c:v>
                </c:pt>
                <c:pt idx="1">
                  <c:v>4894</c:v>
                </c:pt>
                <c:pt idx="2">
                  <c:v>3557</c:v>
                </c:pt>
                <c:pt idx="3">
                  <c:v>2953</c:v>
                </c:pt>
                <c:pt idx="4">
                  <c:v>2605</c:v>
                </c:pt>
                <c:pt idx="5">
                  <c:v>2751</c:v>
                </c:pt>
                <c:pt idx="6">
                  <c:v>3501</c:v>
                </c:pt>
              </c:numCache>
            </c:numRef>
          </c:val>
          <c:extLst>
            <c:ext xmlns:c16="http://schemas.microsoft.com/office/drawing/2014/chart" uri="{C3380CC4-5D6E-409C-BE32-E72D297353CC}">
              <c16:uniqueId val="{00000003-3B25-4193-A479-E3631F634E3D}"/>
            </c:ext>
          </c:extLst>
        </c:ser>
        <c:dLbls>
          <c:showLegendKey val="0"/>
          <c:showVal val="0"/>
          <c:showCatName val="0"/>
          <c:showSerName val="0"/>
          <c:showPercent val="0"/>
          <c:showBubbleSize val="0"/>
        </c:dLbls>
        <c:gapWidth val="219"/>
        <c:overlap val="-27"/>
        <c:axId val="482675672"/>
        <c:axId val="482678296"/>
      </c:barChart>
      <c:catAx>
        <c:axId val="48267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8296"/>
        <c:crosses val="autoZero"/>
        <c:auto val="1"/>
        <c:lblAlgn val="ctr"/>
        <c:lblOffset val="100"/>
        <c:noMultiLvlLbl val="0"/>
      </c:catAx>
      <c:valAx>
        <c:axId val="482678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5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[Dashboard.xlsx]Demand_Frozen!PivotTable10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Demand Frozen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Demand_Frozen!$B$4</c:f>
              <c:strCache>
                <c:ptCount val="1"/>
                <c:pt idx="0">
                  <c:v>Day 1</c:v>
                </c:pt>
              </c:strCache>
            </c:strRef>
          </c:tx>
          <c:spPr>
            <a:solidFill>
              <a:schemeClr val="accent1"/>
            </a:solidFill>
            <a:ln>
              <a:noFill/>
            </a:ln>
            <a:effectLst/>
          </c:spPr>
          <c:invertIfNegative val="0"/>
          <c:cat>
            <c:strRef>
              <c:f>Demand_Frozen!$A$5:$A$12</c:f>
              <c:strCache>
                <c:ptCount val="7"/>
                <c:pt idx="0">
                  <c:v>Breasts</c:v>
                </c:pt>
                <c:pt idx="1">
                  <c:v>Drumsticks</c:v>
                </c:pt>
                <c:pt idx="2">
                  <c:v>Keels</c:v>
                </c:pt>
                <c:pt idx="3">
                  <c:v>Legs</c:v>
                </c:pt>
                <c:pt idx="4">
                  <c:v>Ribs</c:v>
                </c:pt>
                <c:pt idx="5">
                  <c:v>Thigh</c:v>
                </c:pt>
                <c:pt idx="6">
                  <c:v>Wings</c:v>
                </c:pt>
              </c:strCache>
            </c:strRef>
          </c:cat>
          <c:val>
            <c:numRef>
              <c:f>Demand_Frozen!$B$5:$B$12</c:f>
              <c:numCache>
                <c:formatCode>General</c:formatCode>
                <c:ptCount val="7"/>
                <c:pt idx="0">
                  <c:v>2486</c:v>
                </c:pt>
                <c:pt idx="1">
                  <c:v>2828</c:v>
                </c:pt>
                <c:pt idx="2">
                  <c:v>2793</c:v>
                </c:pt>
                <c:pt idx="3">
                  <c:v>2981</c:v>
                </c:pt>
                <c:pt idx="4">
                  <c:v>3137</c:v>
                </c:pt>
                <c:pt idx="5">
                  <c:v>3527</c:v>
                </c:pt>
                <c:pt idx="6">
                  <c:v>3099</c:v>
                </c:pt>
              </c:numCache>
            </c:numRef>
          </c:val>
          <c:extLst>
            <c:ext xmlns:c16="http://schemas.microsoft.com/office/drawing/2014/chart" uri="{C3380CC4-5D6E-409C-BE32-E72D297353CC}">
              <c16:uniqueId val="{00000000-62BA-4F69-9E87-DA58D70FA503}"/>
            </c:ext>
          </c:extLst>
        </c:ser>
        <c:ser>
          <c:idx val="1"/>
          <c:order val="1"/>
          <c:tx>
            <c:strRef>
              <c:f>Demand_Frozen!$C$4</c:f>
              <c:strCache>
                <c:ptCount val="1"/>
                <c:pt idx="0">
                  <c:v>Day 2</c:v>
                </c:pt>
              </c:strCache>
            </c:strRef>
          </c:tx>
          <c:spPr>
            <a:solidFill>
              <a:schemeClr val="accent2"/>
            </a:solidFill>
            <a:ln>
              <a:noFill/>
            </a:ln>
            <a:effectLst/>
          </c:spPr>
          <c:invertIfNegative val="0"/>
          <c:cat>
            <c:strRef>
              <c:f>Demand_Frozen!$A$5:$A$12</c:f>
              <c:strCache>
                <c:ptCount val="7"/>
                <c:pt idx="0">
                  <c:v>Breasts</c:v>
                </c:pt>
                <c:pt idx="1">
                  <c:v>Drumsticks</c:v>
                </c:pt>
                <c:pt idx="2">
                  <c:v>Keels</c:v>
                </c:pt>
                <c:pt idx="3">
                  <c:v>Legs</c:v>
                </c:pt>
                <c:pt idx="4">
                  <c:v>Ribs</c:v>
                </c:pt>
                <c:pt idx="5">
                  <c:v>Thigh</c:v>
                </c:pt>
                <c:pt idx="6">
                  <c:v>Wings</c:v>
                </c:pt>
              </c:strCache>
            </c:strRef>
          </c:cat>
          <c:val>
            <c:numRef>
              <c:f>Demand_Frozen!$C$5:$C$12</c:f>
              <c:numCache>
                <c:formatCode>General</c:formatCode>
                <c:ptCount val="7"/>
                <c:pt idx="0">
                  <c:v>3616</c:v>
                </c:pt>
                <c:pt idx="1">
                  <c:v>2816</c:v>
                </c:pt>
                <c:pt idx="2">
                  <c:v>2595</c:v>
                </c:pt>
                <c:pt idx="3">
                  <c:v>3524</c:v>
                </c:pt>
                <c:pt idx="4">
                  <c:v>2487</c:v>
                </c:pt>
                <c:pt idx="5">
                  <c:v>3086</c:v>
                </c:pt>
                <c:pt idx="6">
                  <c:v>3356</c:v>
                </c:pt>
              </c:numCache>
            </c:numRef>
          </c:val>
          <c:extLst>
            <c:ext xmlns:c16="http://schemas.microsoft.com/office/drawing/2014/chart" uri="{C3380CC4-5D6E-409C-BE32-E72D297353CC}">
              <c16:uniqueId val="{00000001-62BA-4F69-9E87-DA58D70FA503}"/>
            </c:ext>
          </c:extLst>
        </c:ser>
        <c:ser>
          <c:idx val="2"/>
          <c:order val="2"/>
          <c:tx>
            <c:strRef>
              <c:f>Demand_Frozen!$D$4</c:f>
              <c:strCache>
                <c:ptCount val="1"/>
                <c:pt idx="0">
                  <c:v>Day 3</c:v>
                </c:pt>
              </c:strCache>
            </c:strRef>
          </c:tx>
          <c:spPr>
            <a:solidFill>
              <a:schemeClr val="accent3"/>
            </a:solidFill>
            <a:ln>
              <a:noFill/>
            </a:ln>
            <a:effectLst/>
          </c:spPr>
          <c:invertIfNegative val="0"/>
          <c:cat>
            <c:strRef>
              <c:f>Demand_Frozen!$A$5:$A$12</c:f>
              <c:strCache>
                <c:ptCount val="7"/>
                <c:pt idx="0">
                  <c:v>Breasts</c:v>
                </c:pt>
                <c:pt idx="1">
                  <c:v>Drumsticks</c:v>
                </c:pt>
                <c:pt idx="2">
                  <c:v>Keels</c:v>
                </c:pt>
                <c:pt idx="3">
                  <c:v>Legs</c:v>
                </c:pt>
                <c:pt idx="4">
                  <c:v>Ribs</c:v>
                </c:pt>
                <c:pt idx="5">
                  <c:v>Thigh</c:v>
                </c:pt>
                <c:pt idx="6">
                  <c:v>Wings</c:v>
                </c:pt>
              </c:strCache>
            </c:strRef>
          </c:cat>
          <c:val>
            <c:numRef>
              <c:f>Demand_Frozen!$D$5:$D$12</c:f>
              <c:numCache>
                <c:formatCode>General</c:formatCode>
                <c:ptCount val="7"/>
                <c:pt idx="0">
                  <c:v>2969</c:v>
                </c:pt>
                <c:pt idx="1">
                  <c:v>3000</c:v>
                </c:pt>
                <c:pt idx="2">
                  <c:v>2180</c:v>
                </c:pt>
                <c:pt idx="3">
                  <c:v>3378</c:v>
                </c:pt>
                <c:pt idx="4">
                  <c:v>3251</c:v>
                </c:pt>
                <c:pt idx="5">
                  <c:v>2320</c:v>
                </c:pt>
                <c:pt idx="6">
                  <c:v>2874</c:v>
                </c:pt>
              </c:numCache>
            </c:numRef>
          </c:val>
          <c:extLst>
            <c:ext xmlns:c16="http://schemas.microsoft.com/office/drawing/2014/chart" uri="{C3380CC4-5D6E-409C-BE32-E72D297353CC}">
              <c16:uniqueId val="{00000002-62BA-4F69-9E87-DA58D70FA503}"/>
            </c:ext>
          </c:extLst>
        </c:ser>
        <c:ser>
          <c:idx val="3"/>
          <c:order val="3"/>
          <c:tx>
            <c:strRef>
              <c:f>Demand_Frozen!$E$4</c:f>
              <c:strCache>
                <c:ptCount val="1"/>
                <c:pt idx="0">
                  <c:v>Day 4</c:v>
                </c:pt>
              </c:strCache>
            </c:strRef>
          </c:tx>
          <c:spPr>
            <a:solidFill>
              <a:schemeClr val="accent4"/>
            </a:solidFill>
            <a:ln>
              <a:noFill/>
            </a:ln>
            <a:effectLst/>
          </c:spPr>
          <c:invertIfNegative val="0"/>
          <c:cat>
            <c:strRef>
              <c:f>Demand_Frozen!$A$5:$A$12</c:f>
              <c:strCache>
                <c:ptCount val="7"/>
                <c:pt idx="0">
                  <c:v>Breasts</c:v>
                </c:pt>
                <c:pt idx="1">
                  <c:v>Drumsticks</c:v>
                </c:pt>
                <c:pt idx="2">
                  <c:v>Keels</c:v>
                </c:pt>
                <c:pt idx="3">
                  <c:v>Legs</c:v>
                </c:pt>
                <c:pt idx="4">
                  <c:v>Ribs</c:v>
                </c:pt>
                <c:pt idx="5">
                  <c:v>Thigh</c:v>
                </c:pt>
                <c:pt idx="6">
                  <c:v>Wings</c:v>
                </c:pt>
              </c:strCache>
            </c:strRef>
          </c:cat>
          <c:val>
            <c:numRef>
              <c:f>Demand_Frozen!$E$5:$E$12</c:f>
              <c:numCache>
                <c:formatCode>General</c:formatCode>
                <c:ptCount val="7"/>
                <c:pt idx="0">
                  <c:v>2869</c:v>
                </c:pt>
                <c:pt idx="1">
                  <c:v>3178</c:v>
                </c:pt>
                <c:pt idx="2">
                  <c:v>2498</c:v>
                </c:pt>
                <c:pt idx="3">
                  <c:v>2708</c:v>
                </c:pt>
                <c:pt idx="4">
                  <c:v>2367</c:v>
                </c:pt>
                <c:pt idx="5">
                  <c:v>3427</c:v>
                </c:pt>
                <c:pt idx="6">
                  <c:v>2897</c:v>
                </c:pt>
              </c:numCache>
            </c:numRef>
          </c:val>
          <c:extLst>
            <c:ext xmlns:c16="http://schemas.microsoft.com/office/drawing/2014/chart" uri="{C3380CC4-5D6E-409C-BE32-E72D297353CC}">
              <c16:uniqueId val="{00000003-62BA-4F69-9E87-DA58D70FA503}"/>
            </c:ext>
          </c:extLst>
        </c:ser>
        <c:dLbls>
          <c:showLegendKey val="0"/>
          <c:showVal val="0"/>
          <c:showCatName val="0"/>
          <c:showSerName val="0"/>
          <c:showPercent val="0"/>
          <c:showBubbleSize val="0"/>
        </c:dLbls>
        <c:gapWidth val="219"/>
        <c:overlap val="-27"/>
        <c:axId val="482675672"/>
        <c:axId val="482678296"/>
      </c:barChart>
      <c:catAx>
        <c:axId val="48267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8296"/>
        <c:crosses val="autoZero"/>
        <c:auto val="1"/>
        <c:lblAlgn val="ctr"/>
        <c:lblOffset val="100"/>
        <c:noMultiLvlLbl val="0"/>
      </c:catAx>
      <c:valAx>
        <c:axId val="482678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5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[Dashboard.xlsx]Production_Total!PivotTable10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Production_Total!$B$4</c:f>
              <c:strCache>
                <c:ptCount val="1"/>
                <c:pt idx="0">
                  <c:v>Day 1</c:v>
                </c:pt>
              </c:strCache>
            </c:strRef>
          </c:tx>
          <c:spPr>
            <a:solidFill>
              <a:schemeClr val="accent1"/>
            </a:solidFill>
            <a:ln>
              <a:noFill/>
            </a:ln>
            <a:effectLst/>
          </c:spPr>
          <c:invertIfNegative val="0"/>
          <c:cat>
            <c:strRef>
              <c:f>Production_Total!$A$5:$A$12</c:f>
              <c:strCache>
                <c:ptCount val="7"/>
                <c:pt idx="0">
                  <c:v>Breasts</c:v>
                </c:pt>
                <c:pt idx="1">
                  <c:v>Drumsticks</c:v>
                </c:pt>
                <c:pt idx="2">
                  <c:v>Keels</c:v>
                </c:pt>
                <c:pt idx="3">
                  <c:v>Legs</c:v>
                </c:pt>
                <c:pt idx="4">
                  <c:v>Ribs</c:v>
                </c:pt>
                <c:pt idx="5">
                  <c:v>Thigh</c:v>
                </c:pt>
                <c:pt idx="6">
                  <c:v>Wings</c:v>
                </c:pt>
              </c:strCache>
            </c:strRef>
          </c:cat>
          <c:val>
            <c:numRef>
              <c:f>Production_Total!$B$5:$B$12</c:f>
              <c:numCache>
                <c:formatCode>General</c:formatCode>
                <c:ptCount val="7"/>
                <c:pt idx="0">
                  <c:v>4922</c:v>
                </c:pt>
                <c:pt idx="1">
                  <c:v>11240</c:v>
                </c:pt>
                <c:pt idx="2">
                  <c:v>5494</c:v>
                </c:pt>
                <c:pt idx="3">
                  <c:v>5984</c:v>
                </c:pt>
                <c:pt idx="4">
                  <c:v>5972</c:v>
                </c:pt>
                <c:pt idx="5">
                  <c:v>6544</c:v>
                </c:pt>
                <c:pt idx="6">
                  <c:v>5268</c:v>
                </c:pt>
              </c:numCache>
            </c:numRef>
          </c:val>
          <c:extLst>
            <c:ext xmlns:c16="http://schemas.microsoft.com/office/drawing/2014/chart" uri="{C3380CC4-5D6E-409C-BE32-E72D297353CC}">
              <c16:uniqueId val="{00000000-D5D0-4E7B-A85F-68AC8C2DE2B8}"/>
            </c:ext>
          </c:extLst>
        </c:ser>
        <c:ser>
          <c:idx val="1"/>
          <c:order val="1"/>
          <c:tx>
            <c:strRef>
              <c:f>Production_Total!$C$4</c:f>
              <c:strCache>
                <c:ptCount val="1"/>
                <c:pt idx="0">
                  <c:v>Day 2</c:v>
                </c:pt>
              </c:strCache>
            </c:strRef>
          </c:tx>
          <c:spPr>
            <a:solidFill>
              <a:schemeClr val="accent2"/>
            </a:solidFill>
            <a:ln>
              <a:noFill/>
            </a:ln>
            <a:effectLst/>
          </c:spPr>
          <c:invertIfNegative val="0"/>
          <c:cat>
            <c:strRef>
              <c:f>Production_Total!$A$5:$A$12</c:f>
              <c:strCache>
                <c:ptCount val="7"/>
                <c:pt idx="0">
                  <c:v>Breasts</c:v>
                </c:pt>
                <c:pt idx="1">
                  <c:v>Drumsticks</c:v>
                </c:pt>
                <c:pt idx="2">
                  <c:v>Keels</c:v>
                </c:pt>
                <c:pt idx="3">
                  <c:v>Legs</c:v>
                </c:pt>
                <c:pt idx="4">
                  <c:v>Ribs</c:v>
                </c:pt>
                <c:pt idx="5">
                  <c:v>Thigh</c:v>
                </c:pt>
                <c:pt idx="6">
                  <c:v>Wings</c:v>
                </c:pt>
              </c:strCache>
            </c:strRef>
          </c:cat>
          <c:val>
            <c:numRef>
              <c:f>Production_Total!$C$5:$C$12</c:f>
              <c:numCache>
                <c:formatCode>General</c:formatCode>
                <c:ptCount val="7"/>
                <c:pt idx="0">
                  <c:v>5102</c:v>
                </c:pt>
                <c:pt idx="1">
                  <c:v>9600</c:v>
                </c:pt>
                <c:pt idx="2">
                  <c:v>5750</c:v>
                </c:pt>
                <c:pt idx="3">
                  <c:v>6778</c:v>
                </c:pt>
                <c:pt idx="4">
                  <c:v>3764</c:v>
                </c:pt>
                <c:pt idx="5">
                  <c:v>4426</c:v>
                </c:pt>
                <c:pt idx="6">
                  <c:v>5834</c:v>
                </c:pt>
              </c:numCache>
            </c:numRef>
          </c:val>
          <c:extLst>
            <c:ext xmlns:c16="http://schemas.microsoft.com/office/drawing/2014/chart" uri="{C3380CC4-5D6E-409C-BE32-E72D297353CC}">
              <c16:uniqueId val="{00000001-D5D0-4E7B-A85F-68AC8C2DE2B8}"/>
            </c:ext>
          </c:extLst>
        </c:ser>
        <c:ser>
          <c:idx val="2"/>
          <c:order val="2"/>
          <c:tx>
            <c:strRef>
              <c:f>Production_Total!$D$4</c:f>
              <c:strCache>
                <c:ptCount val="1"/>
                <c:pt idx="0">
                  <c:v>Day 3</c:v>
                </c:pt>
              </c:strCache>
            </c:strRef>
          </c:tx>
          <c:spPr>
            <a:solidFill>
              <a:schemeClr val="accent3"/>
            </a:solidFill>
            <a:ln>
              <a:noFill/>
            </a:ln>
            <a:effectLst/>
          </c:spPr>
          <c:invertIfNegative val="0"/>
          <c:cat>
            <c:strRef>
              <c:f>Production_Total!$A$5:$A$12</c:f>
              <c:strCache>
                <c:ptCount val="7"/>
                <c:pt idx="0">
                  <c:v>Breasts</c:v>
                </c:pt>
                <c:pt idx="1">
                  <c:v>Drumsticks</c:v>
                </c:pt>
                <c:pt idx="2">
                  <c:v>Keels</c:v>
                </c:pt>
                <c:pt idx="3">
                  <c:v>Legs</c:v>
                </c:pt>
                <c:pt idx="4">
                  <c:v>Ribs</c:v>
                </c:pt>
                <c:pt idx="5">
                  <c:v>Thigh</c:v>
                </c:pt>
                <c:pt idx="6">
                  <c:v>Wings</c:v>
                </c:pt>
              </c:strCache>
            </c:strRef>
          </c:cat>
          <c:val>
            <c:numRef>
              <c:f>Production_Total!$D$5:$D$12</c:f>
              <c:numCache>
                <c:formatCode>General</c:formatCode>
                <c:ptCount val="7"/>
                <c:pt idx="0">
                  <c:v>3538</c:v>
                </c:pt>
                <c:pt idx="1">
                  <c:v>9940</c:v>
                </c:pt>
                <c:pt idx="2">
                  <c:v>3900</c:v>
                </c:pt>
                <c:pt idx="3">
                  <c:v>5044</c:v>
                </c:pt>
                <c:pt idx="4">
                  <c:v>5488</c:v>
                </c:pt>
                <c:pt idx="5">
                  <c:v>6840</c:v>
                </c:pt>
                <c:pt idx="6">
                  <c:v>4450</c:v>
                </c:pt>
              </c:numCache>
            </c:numRef>
          </c:val>
          <c:extLst>
            <c:ext xmlns:c16="http://schemas.microsoft.com/office/drawing/2014/chart" uri="{C3380CC4-5D6E-409C-BE32-E72D297353CC}">
              <c16:uniqueId val="{00000002-D5D0-4E7B-A85F-68AC8C2DE2B8}"/>
            </c:ext>
          </c:extLst>
        </c:ser>
        <c:ser>
          <c:idx val="3"/>
          <c:order val="3"/>
          <c:tx>
            <c:strRef>
              <c:f>Production_Total!$E$4</c:f>
              <c:strCache>
                <c:ptCount val="1"/>
                <c:pt idx="0">
                  <c:v>Day 4</c:v>
                </c:pt>
              </c:strCache>
            </c:strRef>
          </c:tx>
          <c:spPr>
            <a:solidFill>
              <a:schemeClr val="accent4"/>
            </a:solidFill>
            <a:ln>
              <a:noFill/>
            </a:ln>
            <a:effectLst/>
          </c:spPr>
          <c:invertIfNegative val="0"/>
          <c:cat>
            <c:strRef>
              <c:f>Production_Total!$A$5:$A$12</c:f>
              <c:strCache>
                <c:ptCount val="7"/>
                <c:pt idx="0">
                  <c:v>Breasts</c:v>
                </c:pt>
                <c:pt idx="1">
                  <c:v>Drumsticks</c:v>
                </c:pt>
                <c:pt idx="2">
                  <c:v>Keels</c:v>
                </c:pt>
                <c:pt idx="3">
                  <c:v>Legs</c:v>
                </c:pt>
                <c:pt idx="4">
                  <c:v>Ribs</c:v>
                </c:pt>
                <c:pt idx="5">
                  <c:v>Thigh</c:v>
                </c:pt>
                <c:pt idx="6">
                  <c:v>Wings</c:v>
                </c:pt>
              </c:strCache>
            </c:strRef>
          </c:cat>
          <c:val>
            <c:numRef>
              <c:f>Production_Total!$E$5:$E$12</c:f>
              <c:numCache>
                <c:formatCode>General</c:formatCode>
                <c:ptCount val="7"/>
                <c:pt idx="0">
                  <c:v>3430</c:v>
                </c:pt>
                <c:pt idx="1">
                  <c:v>7120</c:v>
                </c:pt>
                <c:pt idx="2">
                  <c:v>4100</c:v>
                </c:pt>
                <c:pt idx="3">
                  <c:v>3620</c:v>
                </c:pt>
                <c:pt idx="4">
                  <c:v>3924</c:v>
                </c:pt>
                <c:pt idx="5">
                  <c:v>3178</c:v>
                </c:pt>
                <c:pt idx="6">
                  <c:v>3196</c:v>
                </c:pt>
              </c:numCache>
            </c:numRef>
          </c:val>
          <c:extLst>
            <c:ext xmlns:c16="http://schemas.microsoft.com/office/drawing/2014/chart" uri="{C3380CC4-5D6E-409C-BE32-E72D297353CC}">
              <c16:uniqueId val="{00000003-D5D0-4E7B-A85F-68AC8C2DE2B8}"/>
            </c:ext>
          </c:extLst>
        </c:ser>
        <c:dLbls>
          <c:showLegendKey val="0"/>
          <c:showVal val="0"/>
          <c:showCatName val="0"/>
          <c:showSerName val="0"/>
          <c:showPercent val="0"/>
          <c:showBubbleSize val="0"/>
        </c:dLbls>
        <c:gapWidth val="219"/>
        <c:overlap val="-27"/>
        <c:axId val="482675672"/>
        <c:axId val="482678296"/>
      </c:barChart>
      <c:catAx>
        <c:axId val="48267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8296"/>
        <c:crosses val="autoZero"/>
        <c:auto val="1"/>
        <c:lblAlgn val="ctr"/>
        <c:lblOffset val="100"/>
        <c:noMultiLvlLbl val="0"/>
      </c:catAx>
      <c:valAx>
        <c:axId val="482678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5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[Dashboard.xlsx]Production_Frozen!PivotTable10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Production Frozen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Production_Frozen!$B$4</c:f>
              <c:strCache>
                <c:ptCount val="1"/>
                <c:pt idx="0">
                  <c:v>Day 1</c:v>
                </c:pt>
              </c:strCache>
            </c:strRef>
          </c:tx>
          <c:spPr>
            <a:solidFill>
              <a:schemeClr val="accent1"/>
            </a:solidFill>
            <a:ln>
              <a:noFill/>
            </a:ln>
            <a:effectLst/>
          </c:spPr>
          <c:invertIfNegative val="0"/>
          <c:cat>
            <c:strRef>
              <c:f>Production_Frozen!$A$5:$A$12</c:f>
              <c:strCache>
                <c:ptCount val="7"/>
                <c:pt idx="0">
                  <c:v>Breasts</c:v>
                </c:pt>
                <c:pt idx="1">
                  <c:v>Drumsticks</c:v>
                </c:pt>
                <c:pt idx="2">
                  <c:v>Keels</c:v>
                </c:pt>
                <c:pt idx="3">
                  <c:v>Legs</c:v>
                </c:pt>
                <c:pt idx="4">
                  <c:v>Ribs</c:v>
                </c:pt>
                <c:pt idx="5">
                  <c:v>Thigh</c:v>
                </c:pt>
                <c:pt idx="6">
                  <c:v>Wings</c:v>
                </c:pt>
              </c:strCache>
            </c:strRef>
          </c:cat>
          <c:val>
            <c:numRef>
              <c:f>Production_Frozen!$B$5:$B$12</c:f>
              <c:numCache>
                <c:formatCode>General</c:formatCode>
                <c:ptCount val="7"/>
                <c:pt idx="0">
                  <c:v>3616</c:v>
                </c:pt>
                <c:pt idx="1">
                  <c:v>6633</c:v>
                </c:pt>
                <c:pt idx="2">
                  <c:v>2993</c:v>
                </c:pt>
                <c:pt idx="3">
                  <c:v>3524</c:v>
                </c:pt>
                <c:pt idx="4">
                  <c:v>2884</c:v>
                </c:pt>
                <c:pt idx="5">
                  <c:v>3849</c:v>
                </c:pt>
                <c:pt idx="6">
                  <c:v>3356</c:v>
                </c:pt>
              </c:numCache>
            </c:numRef>
          </c:val>
          <c:extLst>
            <c:ext xmlns:c16="http://schemas.microsoft.com/office/drawing/2014/chart" uri="{C3380CC4-5D6E-409C-BE32-E72D297353CC}">
              <c16:uniqueId val="{00000000-4752-475C-86A6-7CD4D4F06789}"/>
            </c:ext>
          </c:extLst>
        </c:ser>
        <c:ser>
          <c:idx val="1"/>
          <c:order val="1"/>
          <c:tx>
            <c:strRef>
              <c:f>Production_Frozen!$C$4</c:f>
              <c:strCache>
                <c:ptCount val="1"/>
                <c:pt idx="0">
                  <c:v>Day 2</c:v>
                </c:pt>
              </c:strCache>
            </c:strRef>
          </c:tx>
          <c:spPr>
            <a:solidFill>
              <a:schemeClr val="accent2"/>
            </a:solidFill>
            <a:ln>
              <a:noFill/>
            </a:ln>
            <a:effectLst/>
          </c:spPr>
          <c:invertIfNegative val="0"/>
          <c:cat>
            <c:strRef>
              <c:f>Production_Frozen!$A$5:$A$12</c:f>
              <c:strCache>
                <c:ptCount val="7"/>
                <c:pt idx="0">
                  <c:v>Breasts</c:v>
                </c:pt>
                <c:pt idx="1">
                  <c:v>Drumsticks</c:v>
                </c:pt>
                <c:pt idx="2">
                  <c:v>Keels</c:v>
                </c:pt>
                <c:pt idx="3">
                  <c:v>Legs</c:v>
                </c:pt>
                <c:pt idx="4">
                  <c:v>Ribs</c:v>
                </c:pt>
                <c:pt idx="5">
                  <c:v>Thigh</c:v>
                </c:pt>
                <c:pt idx="6">
                  <c:v>Wings</c:v>
                </c:pt>
              </c:strCache>
            </c:strRef>
          </c:cat>
          <c:val>
            <c:numRef>
              <c:f>Production_Frozen!$C$5:$C$12</c:f>
              <c:numCache>
                <c:formatCode>General</c:formatCode>
                <c:ptCount val="7"/>
                <c:pt idx="0">
                  <c:v>2969</c:v>
                </c:pt>
                <c:pt idx="1">
                  <c:v>5025</c:v>
                </c:pt>
                <c:pt idx="2">
                  <c:v>2714</c:v>
                </c:pt>
                <c:pt idx="3">
                  <c:v>3600</c:v>
                </c:pt>
                <c:pt idx="4">
                  <c:v>2854</c:v>
                </c:pt>
                <c:pt idx="5">
                  <c:v>1799</c:v>
                </c:pt>
                <c:pt idx="6">
                  <c:v>2874</c:v>
                </c:pt>
              </c:numCache>
            </c:numRef>
          </c:val>
          <c:extLst>
            <c:ext xmlns:c16="http://schemas.microsoft.com/office/drawing/2014/chart" uri="{C3380CC4-5D6E-409C-BE32-E72D297353CC}">
              <c16:uniqueId val="{00000001-4752-475C-86A6-7CD4D4F06789}"/>
            </c:ext>
          </c:extLst>
        </c:ser>
        <c:ser>
          <c:idx val="2"/>
          <c:order val="2"/>
          <c:tx>
            <c:strRef>
              <c:f>Production_Frozen!$D$4</c:f>
              <c:strCache>
                <c:ptCount val="1"/>
                <c:pt idx="0">
                  <c:v>Day 3</c:v>
                </c:pt>
              </c:strCache>
            </c:strRef>
          </c:tx>
          <c:spPr>
            <a:solidFill>
              <a:schemeClr val="accent3"/>
            </a:solidFill>
            <a:ln>
              <a:noFill/>
            </a:ln>
            <a:effectLst/>
          </c:spPr>
          <c:invertIfNegative val="0"/>
          <c:cat>
            <c:strRef>
              <c:f>Production_Frozen!$A$5:$A$12</c:f>
              <c:strCache>
                <c:ptCount val="7"/>
                <c:pt idx="0">
                  <c:v>Breasts</c:v>
                </c:pt>
                <c:pt idx="1">
                  <c:v>Drumsticks</c:v>
                </c:pt>
                <c:pt idx="2">
                  <c:v>Keels</c:v>
                </c:pt>
                <c:pt idx="3">
                  <c:v>Legs</c:v>
                </c:pt>
                <c:pt idx="4">
                  <c:v>Ribs</c:v>
                </c:pt>
                <c:pt idx="5">
                  <c:v>Thigh</c:v>
                </c:pt>
                <c:pt idx="6">
                  <c:v>Wings</c:v>
                </c:pt>
              </c:strCache>
            </c:strRef>
          </c:cat>
          <c:val>
            <c:numRef>
              <c:f>Production_Frozen!$D$5:$D$12</c:f>
              <c:numCache>
                <c:formatCode>General</c:formatCode>
                <c:ptCount val="7"/>
                <c:pt idx="0">
                  <c:v>2869</c:v>
                </c:pt>
                <c:pt idx="1">
                  <c:v>5082</c:v>
                </c:pt>
                <c:pt idx="2">
                  <c:v>1643</c:v>
                </c:pt>
                <c:pt idx="3">
                  <c:v>2485</c:v>
                </c:pt>
                <c:pt idx="4">
                  <c:v>2367</c:v>
                </c:pt>
                <c:pt idx="5">
                  <c:v>3934</c:v>
                </c:pt>
                <c:pt idx="6">
                  <c:v>2897</c:v>
                </c:pt>
              </c:numCache>
            </c:numRef>
          </c:val>
          <c:extLst>
            <c:ext xmlns:c16="http://schemas.microsoft.com/office/drawing/2014/chart" uri="{C3380CC4-5D6E-409C-BE32-E72D297353CC}">
              <c16:uniqueId val="{00000002-4752-475C-86A6-7CD4D4F06789}"/>
            </c:ext>
          </c:extLst>
        </c:ser>
        <c:ser>
          <c:idx val="3"/>
          <c:order val="3"/>
          <c:tx>
            <c:strRef>
              <c:f>Production_Frozen!$E$4</c:f>
              <c:strCache>
                <c:ptCount val="1"/>
                <c:pt idx="0">
                  <c:v>Day 4</c:v>
                </c:pt>
              </c:strCache>
            </c:strRef>
          </c:tx>
          <c:spPr>
            <a:solidFill>
              <a:schemeClr val="accent4"/>
            </a:solidFill>
            <a:ln>
              <a:noFill/>
            </a:ln>
            <a:effectLst/>
          </c:spPr>
          <c:invertIfNegative val="0"/>
          <c:cat>
            <c:strRef>
              <c:f>Production_Frozen!$A$5:$A$12</c:f>
              <c:strCache>
                <c:ptCount val="7"/>
                <c:pt idx="0">
                  <c:v>Breasts</c:v>
                </c:pt>
                <c:pt idx="1">
                  <c:v>Drumsticks</c:v>
                </c:pt>
                <c:pt idx="2">
                  <c:v>Keels</c:v>
                </c:pt>
                <c:pt idx="3">
                  <c:v>Legs</c:v>
                </c:pt>
                <c:pt idx="4">
                  <c:v>Ribs</c:v>
                </c:pt>
                <c:pt idx="5">
                  <c:v>Thigh</c:v>
                </c:pt>
                <c:pt idx="6">
                  <c:v>Wings</c:v>
                </c:pt>
              </c:strCache>
            </c:strRef>
          </c:cat>
          <c:val>
            <c:numRef>
              <c:f>Production_Frozen!$E$5:$E$12</c:f>
              <c:numCache>
                <c:formatCode>General</c:formatCode>
                <c:ptCount val="7"/>
                <c:pt idx="0">
                  <c:v>493</c:v>
                </c:pt>
                <c:pt idx="1">
                  <c:v>2226</c:v>
                </c:pt>
                <c:pt idx="2">
                  <c:v>543</c:v>
                </c:pt>
                <c:pt idx="3">
                  <c:v>667</c:v>
                </c:pt>
                <c:pt idx="4">
                  <c:v>1319</c:v>
                </c:pt>
                <c:pt idx="5">
                  <c:v>427</c:v>
                </c:pt>
                <c:pt idx="6">
                  <c:v>0</c:v>
                </c:pt>
              </c:numCache>
            </c:numRef>
          </c:val>
          <c:extLst>
            <c:ext xmlns:c16="http://schemas.microsoft.com/office/drawing/2014/chart" uri="{C3380CC4-5D6E-409C-BE32-E72D297353CC}">
              <c16:uniqueId val="{00000003-4752-475C-86A6-7CD4D4F06789}"/>
            </c:ext>
          </c:extLst>
        </c:ser>
        <c:dLbls>
          <c:showLegendKey val="0"/>
          <c:showVal val="0"/>
          <c:showCatName val="0"/>
          <c:showSerName val="0"/>
          <c:showPercent val="0"/>
          <c:showBubbleSize val="0"/>
        </c:dLbls>
        <c:gapWidth val="219"/>
        <c:overlap val="-27"/>
        <c:axId val="482675672"/>
        <c:axId val="482678296"/>
      </c:barChart>
      <c:catAx>
        <c:axId val="48267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8296"/>
        <c:crosses val="autoZero"/>
        <c:auto val="1"/>
        <c:lblAlgn val="ctr"/>
        <c:lblOffset val="100"/>
        <c:noMultiLvlLbl val="0"/>
      </c:catAx>
      <c:valAx>
        <c:axId val="482678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5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[Dashboard.xlsx]Unsatisfied_Fresh!PivotTable10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Unsatisfied Fresh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col"/>
        <c:grouping val="clustered"/>
        <c:varyColors val="0"/>
        <c:ser>
          <c:idx val="0"/>
          <c:order val="0"/>
          <c:tx>
            <c:strRef>
              <c:f>Unsatisfied_Fresh!$B$4</c:f>
              <c:strCache>
                <c:ptCount val="1"/>
                <c:pt idx="0">
                  <c:v>Day 1</c:v>
                </c:pt>
              </c:strCache>
            </c:strRef>
          </c:tx>
          <c:spPr>
            <a:solidFill>
              <a:schemeClr val="accent1"/>
            </a:solidFill>
            <a:ln>
              <a:noFill/>
            </a:ln>
            <a:effectLst/>
          </c:spPr>
          <c:invertIfNegative val="0"/>
          <c:cat>
            <c:strRef>
              <c:f>Unsatisfied_Fresh!$A$5:$A$12</c:f>
              <c:strCache>
                <c:ptCount val="7"/>
                <c:pt idx="0">
                  <c:v>Breasts</c:v>
                </c:pt>
                <c:pt idx="1">
                  <c:v>Drumsticks</c:v>
                </c:pt>
                <c:pt idx="2">
                  <c:v>Keels</c:v>
                </c:pt>
                <c:pt idx="3">
                  <c:v>Legs</c:v>
                </c:pt>
                <c:pt idx="4">
                  <c:v>Ribs</c:v>
                </c:pt>
                <c:pt idx="5">
                  <c:v>Thigh</c:v>
                </c:pt>
                <c:pt idx="6">
                  <c:v>Wings</c:v>
                </c:pt>
              </c:strCache>
            </c:strRef>
          </c:cat>
          <c:val>
            <c:numRef>
              <c:f>Unsatisfied_Fresh!$B$5:$B$12</c:f>
              <c:numCache>
                <c:formatCode>General</c:formatCode>
                <c:ptCount val="7"/>
                <c:pt idx="0">
                  <c:v>2297</c:v>
                </c:pt>
                <c:pt idx="1">
                  <c:v>0</c:v>
                </c:pt>
                <c:pt idx="2">
                  <c:v>0</c:v>
                </c:pt>
                <c:pt idx="3">
                  <c:v>204</c:v>
                </c:pt>
                <c:pt idx="4">
                  <c:v>183</c:v>
                </c:pt>
                <c:pt idx="5">
                  <c:v>156</c:v>
                </c:pt>
                <c:pt idx="6">
                  <c:v>814</c:v>
                </c:pt>
              </c:numCache>
            </c:numRef>
          </c:val>
          <c:extLst>
            <c:ext xmlns:c16="http://schemas.microsoft.com/office/drawing/2014/chart" uri="{C3380CC4-5D6E-409C-BE32-E72D297353CC}">
              <c16:uniqueId val="{00000000-69EA-42F7-800C-8C3008C03100}"/>
            </c:ext>
          </c:extLst>
        </c:ser>
        <c:ser>
          <c:idx val="1"/>
          <c:order val="1"/>
          <c:tx>
            <c:strRef>
              <c:f>Unsatisfied_Fresh!$C$4</c:f>
              <c:strCache>
                <c:ptCount val="1"/>
                <c:pt idx="0">
                  <c:v>Day 2</c:v>
                </c:pt>
              </c:strCache>
            </c:strRef>
          </c:tx>
          <c:spPr>
            <a:solidFill>
              <a:schemeClr val="accent2"/>
            </a:solidFill>
            <a:ln>
              <a:noFill/>
            </a:ln>
            <a:effectLst/>
          </c:spPr>
          <c:invertIfNegative val="0"/>
          <c:cat>
            <c:strRef>
              <c:f>Unsatisfied_Fresh!$A$5:$A$12</c:f>
              <c:strCache>
                <c:ptCount val="7"/>
                <c:pt idx="0">
                  <c:v>Breasts</c:v>
                </c:pt>
                <c:pt idx="1">
                  <c:v>Drumsticks</c:v>
                </c:pt>
                <c:pt idx="2">
                  <c:v>Keels</c:v>
                </c:pt>
                <c:pt idx="3">
                  <c:v>Legs</c:v>
                </c:pt>
                <c:pt idx="4">
                  <c:v>Ribs</c:v>
                </c:pt>
                <c:pt idx="5">
                  <c:v>Thigh</c:v>
                </c:pt>
                <c:pt idx="6">
                  <c:v>Wings</c:v>
                </c:pt>
              </c:strCache>
            </c:strRef>
          </c:cat>
          <c:val>
            <c:numRef>
              <c:f>Unsatisfied_Fresh!$C$5:$C$12</c:f>
              <c:numCache>
                <c:formatCode>General</c:formatCode>
                <c:ptCount val="7"/>
                <c:pt idx="0">
                  <c:v>554</c:v>
                </c:pt>
                <c:pt idx="1">
                  <c:v>0</c:v>
                </c:pt>
                <c:pt idx="2">
                  <c:v>0</c:v>
                </c:pt>
                <c:pt idx="3">
                  <c:v>86</c:v>
                </c:pt>
                <c:pt idx="4">
                  <c:v>1964</c:v>
                </c:pt>
                <c:pt idx="5">
                  <c:v>0</c:v>
                </c:pt>
                <c:pt idx="6">
                  <c:v>274</c:v>
                </c:pt>
              </c:numCache>
            </c:numRef>
          </c:val>
          <c:extLst>
            <c:ext xmlns:c16="http://schemas.microsoft.com/office/drawing/2014/chart" uri="{C3380CC4-5D6E-409C-BE32-E72D297353CC}">
              <c16:uniqueId val="{00000001-69EA-42F7-800C-8C3008C03100}"/>
            </c:ext>
          </c:extLst>
        </c:ser>
        <c:ser>
          <c:idx val="2"/>
          <c:order val="2"/>
          <c:tx>
            <c:strRef>
              <c:f>Unsatisfied_Fresh!$D$4</c:f>
              <c:strCache>
                <c:ptCount val="1"/>
                <c:pt idx="0">
                  <c:v>Day 3</c:v>
                </c:pt>
              </c:strCache>
            </c:strRef>
          </c:tx>
          <c:spPr>
            <a:solidFill>
              <a:schemeClr val="accent3"/>
            </a:solidFill>
            <a:ln>
              <a:noFill/>
            </a:ln>
            <a:effectLst/>
          </c:spPr>
          <c:invertIfNegative val="0"/>
          <c:cat>
            <c:strRef>
              <c:f>Unsatisfied_Fresh!$A$5:$A$12</c:f>
              <c:strCache>
                <c:ptCount val="7"/>
                <c:pt idx="0">
                  <c:v>Breasts</c:v>
                </c:pt>
                <c:pt idx="1">
                  <c:v>Drumsticks</c:v>
                </c:pt>
                <c:pt idx="2">
                  <c:v>Keels</c:v>
                </c:pt>
                <c:pt idx="3">
                  <c:v>Legs</c:v>
                </c:pt>
                <c:pt idx="4">
                  <c:v>Ribs</c:v>
                </c:pt>
                <c:pt idx="5">
                  <c:v>Thigh</c:v>
                </c:pt>
                <c:pt idx="6">
                  <c:v>Wings</c:v>
                </c:pt>
              </c:strCache>
            </c:strRef>
          </c:cat>
          <c:val>
            <c:numRef>
              <c:f>Unsatisfied_Fresh!$D$5:$D$12</c:f>
              <c:numCache>
                <c:formatCode>General</c:formatCode>
                <c:ptCount val="7"/>
                <c:pt idx="0">
                  <c:v>2029</c:v>
                </c:pt>
                <c:pt idx="1">
                  <c:v>4</c:v>
                </c:pt>
                <c:pt idx="2">
                  <c:v>0</c:v>
                </c:pt>
                <c:pt idx="3">
                  <c:v>0</c:v>
                </c:pt>
                <c:pt idx="4">
                  <c:v>501</c:v>
                </c:pt>
                <c:pt idx="5">
                  <c:v>0</c:v>
                </c:pt>
                <c:pt idx="6">
                  <c:v>777</c:v>
                </c:pt>
              </c:numCache>
            </c:numRef>
          </c:val>
          <c:extLst>
            <c:ext xmlns:c16="http://schemas.microsoft.com/office/drawing/2014/chart" uri="{C3380CC4-5D6E-409C-BE32-E72D297353CC}">
              <c16:uniqueId val="{00000002-69EA-42F7-800C-8C3008C03100}"/>
            </c:ext>
          </c:extLst>
        </c:ser>
        <c:ser>
          <c:idx val="3"/>
          <c:order val="3"/>
          <c:tx>
            <c:strRef>
              <c:f>Unsatisfied_Fresh!$E$4</c:f>
              <c:strCache>
                <c:ptCount val="1"/>
                <c:pt idx="0">
                  <c:v>Day 4</c:v>
                </c:pt>
              </c:strCache>
            </c:strRef>
          </c:tx>
          <c:spPr>
            <a:solidFill>
              <a:schemeClr val="accent4"/>
            </a:solidFill>
            <a:ln>
              <a:noFill/>
            </a:ln>
            <a:effectLst/>
          </c:spPr>
          <c:invertIfNegative val="0"/>
          <c:cat>
            <c:strRef>
              <c:f>Unsatisfied_Fresh!$A$5:$A$12</c:f>
              <c:strCache>
                <c:ptCount val="7"/>
                <c:pt idx="0">
                  <c:v>Breasts</c:v>
                </c:pt>
                <c:pt idx="1">
                  <c:v>Drumsticks</c:v>
                </c:pt>
                <c:pt idx="2">
                  <c:v>Keels</c:v>
                </c:pt>
                <c:pt idx="3">
                  <c:v>Legs</c:v>
                </c:pt>
                <c:pt idx="4">
                  <c:v>Ribs</c:v>
                </c:pt>
                <c:pt idx="5">
                  <c:v>Thigh</c:v>
                </c:pt>
                <c:pt idx="6">
                  <c:v>Wings</c:v>
                </c:pt>
              </c:strCache>
            </c:strRef>
          </c:cat>
          <c:val>
            <c:numRef>
              <c:f>Unsatisfied_Fresh!$E$5:$E$12</c:f>
              <c:numCache>
                <c:formatCode>General</c:formatCode>
                <c:ptCount val="7"/>
                <c:pt idx="0">
                  <c:v>234</c:v>
                </c:pt>
                <c:pt idx="1">
                  <c:v>0</c:v>
                </c:pt>
                <c:pt idx="2">
                  <c:v>0</c:v>
                </c:pt>
                <c:pt idx="3">
                  <c:v>0</c:v>
                </c:pt>
                <c:pt idx="4">
                  <c:v>0</c:v>
                </c:pt>
                <c:pt idx="5">
                  <c:v>0</c:v>
                </c:pt>
                <c:pt idx="6">
                  <c:v>305</c:v>
                </c:pt>
              </c:numCache>
            </c:numRef>
          </c:val>
          <c:extLst>
            <c:ext xmlns:c16="http://schemas.microsoft.com/office/drawing/2014/chart" uri="{C3380CC4-5D6E-409C-BE32-E72D297353CC}">
              <c16:uniqueId val="{00000003-69EA-42F7-800C-8C3008C03100}"/>
            </c:ext>
          </c:extLst>
        </c:ser>
        <c:dLbls>
          <c:showLegendKey val="0"/>
          <c:showVal val="0"/>
          <c:showCatName val="0"/>
          <c:showSerName val="0"/>
          <c:showPercent val="0"/>
          <c:showBubbleSize val="0"/>
        </c:dLbls>
        <c:gapWidth val="219"/>
        <c:overlap val="-27"/>
        <c:axId val="482675672"/>
        <c:axId val="482678296"/>
      </c:barChart>
      <c:catAx>
        <c:axId val="48267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8296"/>
        <c:crosses val="autoZero"/>
        <c:auto val="1"/>
        <c:lblAlgn val="ctr"/>
        <c:lblOffset val="100"/>
        <c:noMultiLvlLbl val="0"/>
      </c:catAx>
      <c:valAx>
        <c:axId val="482678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5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[Dashboard.xlsx]Unsatisfied_Frozen!PivotTable10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Unsatisfied Frozen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barChart>
        <c:barDir val="col"/>
        <c:grouping val="clustered"/>
        <c:varyColors val="0"/>
        <c:ser>
          <c:idx val="0"/>
          <c:order val="0"/>
          <c:tx>
            <c:strRef>
              <c:f>Unsatisfied_Frozen!$B$4</c:f>
              <c:strCache>
                <c:ptCount val="1"/>
                <c:pt idx="0">
                  <c:v>Day 1</c:v>
                </c:pt>
              </c:strCache>
            </c:strRef>
          </c:tx>
          <c:spPr>
            <a:solidFill>
              <a:schemeClr val="accent1"/>
            </a:solidFill>
            <a:ln>
              <a:noFill/>
            </a:ln>
            <a:effectLst/>
          </c:spPr>
          <c:invertIfNegative val="0"/>
          <c:cat>
            <c:strRef>
              <c:f>Unsatisfied_Frozen!$A$5:$A$12</c:f>
              <c:strCache>
                <c:ptCount val="7"/>
                <c:pt idx="0">
                  <c:v>Breasts</c:v>
                </c:pt>
                <c:pt idx="1">
                  <c:v>Drumsticks</c:v>
                </c:pt>
                <c:pt idx="2">
                  <c:v>Keels</c:v>
                </c:pt>
                <c:pt idx="3">
                  <c:v>Legs</c:v>
                </c:pt>
                <c:pt idx="4">
                  <c:v>Ribs</c:v>
                </c:pt>
                <c:pt idx="5">
                  <c:v>Thigh</c:v>
                </c:pt>
                <c:pt idx="6">
                  <c:v>Wings</c:v>
                </c:pt>
              </c:strCache>
            </c:strRef>
          </c:cat>
          <c:val>
            <c:numRef>
              <c:f>Unsatisfied_Frozen!$B$5:$B$12</c:f>
              <c:numCache>
                <c:formatCode>General</c:formatCode>
                <c:ptCount val="7"/>
                <c:pt idx="0">
                  <c:v>1880</c:v>
                </c:pt>
                <c:pt idx="1">
                  <c:v>2221</c:v>
                </c:pt>
                <c:pt idx="2">
                  <c:v>2041</c:v>
                </c:pt>
                <c:pt idx="3">
                  <c:v>2378</c:v>
                </c:pt>
                <c:pt idx="4">
                  <c:v>2386</c:v>
                </c:pt>
                <c:pt idx="5">
                  <c:v>2923</c:v>
                </c:pt>
                <c:pt idx="6">
                  <c:v>2494</c:v>
                </c:pt>
              </c:numCache>
            </c:numRef>
          </c:val>
          <c:extLst>
            <c:ext xmlns:c16="http://schemas.microsoft.com/office/drawing/2014/chart" uri="{C3380CC4-5D6E-409C-BE32-E72D297353CC}">
              <c16:uniqueId val="{00000000-9C9E-45F5-979F-F10FE809861B}"/>
            </c:ext>
          </c:extLst>
        </c:ser>
        <c:ser>
          <c:idx val="1"/>
          <c:order val="1"/>
          <c:tx>
            <c:strRef>
              <c:f>Unsatisfied_Frozen!$C$4</c:f>
              <c:strCache>
                <c:ptCount val="1"/>
                <c:pt idx="0">
                  <c:v>Day 2</c:v>
                </c:pt>
              </c:strCache>
            </c:strRef>
          </c:tx>
          <c:spPr>
            <a:solidFill>
              <a:schemeClr val="accent2"/>
            </a:solidFill>
            <a:ln>
              <a:noFill/>
            </a:ln>
            <a:effectLst/>
          </c:spPr>
          <c:invertIfNegative val="0"/>
          <c:cat>
            <c:strRef>
              <c:f>Unsatisfied_Frozen!$A$5:$A$12</c:f>
              <c:strCache>
                <c:ptCount val="7"/>
                <c:pt idx="0">
                  <c:v>Breasts</c:v>
                </c:pt>
                <c:pt idx="1">
                  <c:v>Drumsticks</c:v>
                </c:pt>
                <c:pt idx="2">
                  <c:v>Keels</c:v>
                </c:pt>
                <c:pt idx="3">
                  <c:v>Legs</c:v>
                </c:pt>
                <c:pt idx="4">
                  <c:v>Ribs</c:v>
                </c:pt>
                <c:pt idx="5">
                  <c:v>Thigh</c:v>
                </c:pt>
                <c:pt idx="6">
                  <c:v>Wings</c:v>
                </c:pt>
              </c:strCache>
            </c:strRef>
          </c:cat>
          <c:val>
            <c:numRef>
              <c:f>Unsatisfied_Frozen!$C$5:$C$12</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9C9E-45F5-979F-F10FE809861B}"/>
            </c:ext>
          </c:extLst>
        </c:ser>
        <c:ser>
          <c:idx val="2"/>
          <c:order val="2"/>
          <c:tx>
            <c:strRef>
              <c:f>Unsatisfied_Frozen!$D$4</c:f>
              <c:strCache>
                <c:ptCount val="1"/>
                <c:pt idx="0">
                  <c:v>Day 3</c:v>
                </c:pt>
              </c:strCache>
            </c:strRef>
          </c:tx>
          <c:spPr>
            <a:solidFill>
              <a:schemeClr val="accent3"/>
            </a:solidFill>
            <a:ln>
              <a:noFill/>
            </a:ln>
            <a:effectLst/>
          </c:spPr>
          <c:invertIfNegative val="0"/>
          <c:cat>
            <c:strRef>
              <c:f>Unsatisfied_Frozen!$A$5:$A$12</c:f>
              <c:strCache>
                <c:ptCount val="7"/>
                <c:pt idx="0">
                  <c:v>Breasts</c:v>
                </c:pt>
                <c:pt idx="1">
                  <c:v>Drumsticks</c:v>
                </c:pt>
                <c:pt idx="2">
                  <c:v>Keels</c:v>
                </c:pt>
                <c:pt idx="3">
                  <c:v>Legs</c:v>
                </c:pt>
                <c:pt idx="4">
                  <c:v>Ribs</c:v>
                </c:pt>
                <c:pt idx="5">
                  <c:v>Thigh</c:v>
                </c:pt>
                <c:pt idx="6">
                  <c:v>Wings</c:v>
                </c:pt>
              </c:strCache>
            </c:strRef>
          </c:cat>
          <c:val>
            <c:numRef>
              <c:f>Unsatisfied_Frozen!$D$5:$D$12</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9C9E-45F5-979F-F10FE809861B}"/>
            </c:ext>
          </c:extLst>
        </c:ser>
        <c:ser>
          <c:idx val="3"/>
          <c:order val="3"/>
          <c:tx>
            <c:strRef>
              <c:f>Unsatisfied_Frozen!$E$4</c:f>
              <c:strCache>
                <c:ptCount val="1"/>
                <c:pt idx="0">
                  <c:v>Day 4</c:v>
                </c:pt>
              </c:strCache>
            </c:strRef>
          </c:tx>
          <c:spPr>
            <a:solidFill>
              <a:schemeClr val="accent4"/>
            </a:solidFill>
            <a:ln>
              <a:noFill/>
            </a:ln>
            <a:effectLst/>
          </c:spPr>
          <c:invertIfNegative val="0"/>
          <c:cat>
            <c:strRef>
              <c:f>Unsatisfied_Frozen!$A$5:$A$12</c:f>
              <c:strCache>
                <c:ptCount val="7"/>
                <c:pt idx="0">
                  <c:v>Breasts</c:v>
                </c:pt>
                <c:pt idx="1">
                  <c:v>Drumsticks</c:v>
                </c:pt>
                <c:pt idx="2">
                  <c:v>Keels</c:v>
                </c:pt>
                <c:pt idx="3">
                  <c:v>Legs</c:v>
                </c:pt>
                <c:pt idx="4">
                  <c:v>Ribs</c:v>
                </c:pt>
                <c:pt idx="5">
                  <c:v>Thigh</c:v>
                </c:pt>
                <c:pt idx="6">
                  <c:v>Wings</c:v>
                </c:pt>
              </c:strCache>
            </c:strRef>
          </c:cat>
          <c:val>
            <c:numRef>
              <c:f>Unsatisfied_Frozen!$E$5:$E$12</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9C9E-45F5-979F-F10FE809861B}"/>
            </c:ext>
          </c:extLst>
        </c:ser>
        <c:dLbls>
          <c:showLegendKey val="0"/>
          <c:showVal val="0"/>
          <c:showCatName val="0"/>
          <c:showSerName val="0"/>
          <c:showPercent val="0"/>
          <c:showBubbleSize val="0"/>
        </c:dLbls>
        <c:gapWidth val="219"/>
        <c:overlap val="-27"/>
        <c:axId val="482675672"/>
        <c:axId val="482678296"/>
      </c:barChart>
      <c:catAx>
        <c:axId val="48267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8296"/>
        <c:crosses val="autoZero"/>
        <c:auto val="1"/>
        <c:lblAlgn val="ctr"/>
        <c:lblOffset val="100"/>
        <c:noMultiLvlLbl val="0"/>
      </c:catAx>
      <c:valAx>
        <c:axId val="482678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5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[Dashboard.xlsx]Fresh_Sold!PivotTable10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Fresh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s>
    <c:plotArea>
      <c:layout/>
      <c:barChart>
        <c:barDir val="col"/>
        <c:grouping val="clustered"/>
        <c:varyColors val="0"/>
        <c:ser>
          <c:idx val="0"/>
          <c:order val="0"/>
          <c:tx>
            <c:strRef>
              <c:f>Fresh_Sold!$B$4</c:f>
              <c:strCache>
                <c:ptCount val="1"/>
                <c:pt idx="0">
                  <c:v>Day 1</c:v>
                </c:pt>
              </c:strCache>
            </c:strRef>
          </c:tx>
          <c:spPr>
            <a:solidFill>
              <a:schemeClr val="accent1"/>
            </a:solidFill>
            <a:ln>
              <a:noFill/>
            </a:ln>
            <a:effectLst/>
          </c:spPr>
          <c:invertIfNegative val="0"/>
          <c:cat>
            <c:strRef>
              <c:f>Fresh_Sold!$A$5:$A$12</c:f>
              <c:strCache>
                <c:ptCount val="7"/>
                <c:pt idx="0">
                  <c:v>Breasts</c:v>
                </c:pt>
                <c:pt idx="1">
                  <c:v>Drumsticks</c:v>
                </c:pt>
                <c:pt idx="2">
                  <c:v>Keels</c:v>
                </c:pt>
                <c:pt idx="3">
                  <c:v>Legs</c:v>
                </c:pt>
                <c:pt idx="4">
                  <c:v>Ribs</c:v>
                </c:pt>
                <c:pt idx="5">
                  <c:v>Thigh</c:v>
                </c:pt>
                <c:pt idx="6">
                  <c:v>Wings</c:v>
                </c:pt>
              </c:strCache>
            </c:strRef>
          </c:cat>
          <c:val>
            <c:numRef>
              <c:f>Fresh_Sold!$B$5:$B$12</c:f>
              <c:numCache>
                <c:formatCode>General</c:formatCode>
                <c:ptCount val="7"/>
                <c:pt idx="0">
                  <c:v>1306</c:v>
                </c:pt>
                <c:pt idx="1">
                  <c:v>4607</c:v>
                </c:pt>
                <c:pt idx="2">
                  <c:v>2501</c:v>
                </c:pt>
                <c:pt idx="3">
                  <c:v>2460</c:v>
                </c:pt>
                <c:pt idx="4">
                  <c:v>3088</c:v>
                </c:pt>
                <c:pt idx="5">
                  <c:v>2695</c:v>
                </c:pt>
                <c:pt idx="6">
                  <c:v>1912</c:v>
                </c:pt>
              </c:numCache>
            </c:numRef>
          </c:val>
          <c:extLst>
            <c:ext xmlns:c16="http://schemas.microsoft.com/office/drawing/2014/chart" uri="{C3380CC4-5D6E-409C-BE32-E72D297353CC}">
              <c16:uniqueId val="{00000000-8DC6-4F85-98C5-E79F17F9FE53}"/>
            </c:ext>
          </c:extLst>
        </c:ser>
        <c:ser>
          <c:idx val="1"/>
          <c:order val="1"/>
          <c:tx>
            <c:strRef>
              <c:f>Fresh_Sold!$C$4</c:f>
              <c:strCache>
                <c:ptCount val="1"/>
                <c:pt idx="0">
                  <c:v>Day 2</c:v>
                </c:pt>
              </c:strCache>
            </c:strRef>
          </c:tx>
          <c:spPr>
            <a:solidFill>
              <a:schemeClr val="accent2"/>
            </a:solidFill>
            <a:ln>
              <a:noFill/>
            </a:ln>
            <a:effectLst/>
          </c:spPr>
          <c:invertIfNegative val="0"/>
          <c:cat>
            <c:strRef>
              <c:f>Fresh_Sold!$A$5:$A$12</c:f>
              <c:strCache>
                <c:ptCount val="7"/>
                <c:pt idx="0">
                  <c:v>Breasts</c:v>
                </c:pt>
                <c:pt idx="1">
                  <c:v>Drumsticks</c:v>
                </c:pt>
                <c:pt idx="2">
                  <c:v>Keels</c:v>
                </c:pt>
                <c:pt idx="3">
                  <c:v>Legs</c:v>
                </c:pt>
                <c:pt idx="4">
                  <c:v>Ribs</c:v>
                </c:pt>
                <c:pt idx="5">
                  <c:v>Thigh</c:v>
                </c:pt>
                <c:pt idx="6">
                  <c:v>Wings</c:v>
                </c:pt>
              </c:strCache>
            </c:strRef>
          </c:cat>
          <c:val>
            <c:numRef>
              <c:f>Fresh_Sold!$C$5:$C$12</c:f>
              <c:numCache>
                <c:formatCode>General</c:formatCode>
                <c:ptCount val="7"/>
                <c:pt idx="0">
                  <c:v>2133</c:v>
                </c:pt>
                <c:pt idx="1">
                  <c:v>4575</c:v>
                </c:pt>
                <c:pt idx="2">
                  <c:v>3036</c:v>
                </c:pt>
                <c:pt idx="3">
                  <c:v>3178</c:v>
                </c:pt>
                <c:pt idx="4">
                  <c:v>910</c:v>
                </c:pt>
                <c:pt idx="5">
                  <c:v>2627</c:v>
                </c:pt>
                <c:pt idx="6">
                  <c:v>2960</c:v>
                </c:pt>
              </c:numCache>
            </c:numRef>
          </c:val>
          <c:extLst>
            <c:ext xmlns:c16="http://schemas.microsoft.com/office/drawing/2014/chart" uri="{C3380CC4-5D6E-409C-BE32-E72D297353CC}">
              <c16:uniqueId val="{00000001-8DC6-4F85-98C5-E79F17F9FE53}"/>
            </c:ext>
          </c:extLst>
        </c:ser>
        <c:ser>
          <c:idx val="2"/>
          <c:order val="2"/>
          <c:tx>
            <c:strRef>
              <c:f>Fresh_Sold!$D$4</c:f>
              <c:strCache>
                <c:ptCount val="1"/>
                <c:pt idx="0">
                  <c:v>Day 3</c:v>
                </c:pt>
              </c:strCache>
            </c:strRef>
          </c:tx>
          <c:spPr>
            <a:solidFill>
              <a:schemeClr val="accent3"/>
            </a:solidFill>
            <a:ln>
              <a:noFill/>
            </a:ln>
            <a:effectLst/>
          </c:spPr>
          <c:invertIfNegative val="0"/>
          <c:cat>
            <c:strRef>
              <c:f>Fresh_Sold!$A$5:$A$12</c:f>
              <c:strCache>
                <c:ptCount val="7"/>
                <c:pt idx="0">
                  <c:v>Breasts</c:v>
                </c:pt>
                <c:pt idx="1">
                  <c:v>Drumsticks</c:v>
                </c:pt>
                <c:pt idx="2">
                  <c:v>Keels</c:v>
                </c:pt>
                <c:pt idx="3">
                  <c:v>Legs</c:v>
                </c:pt>
                <c:pt idx="4">
                  <c:v>Ribs</c:v>
                </c:pt>
                <c:pt idx="5">
                  <c:v>Thigh</c:v>
                </c:pt>
                <c:pt idx="6">
                  <c:v>Wings</c:v>
                </c:pt>
              </c:strCache>
            </c:strRef>
          </c:cat>
          <c:val>
            <c:numRef>
              <c:f>Fresh_Sold!$D$5:$D$12</c:f>
              <c:numCache>
                <c:formatCode>General</c:formatCode>
                <c:ptCount val="7"/>
                <c:pt idx="0">
                  <c:v>669</c:v>
                </c:pt>
                <c:pt idx="1">
                  <c:v>4858</c:v>
                </c:pt>
                <c:pt idx="2">
                  <c:v>2257</c:v>
                </c:pt>
                <c:pt idx="3">
                  <c:v>2559</c:v>
                </c:pt>
                <c:pt idx="4">
                  <c:v>3121</c:v>
                </c:pt>
                <c:pt idx="5">
                  <c:v>2905</c:v>
                </c:pt>
                <c:pt idx="6">
                  <c:v>1553</c:v>
                </c:pt>
              </c:numCache>
            </c:numRef>
          </c:val>
          <c:extLst>
            <c:ext xmlns:c16="http://schemas.microsoft.com/office/drawing/2014/chart" uri="{C3380CC4-5D6E-409C-BE32-E72D297353CC}">
              <c16:uniqueId val="{00000002-8DC6-4F85-98C5-E79F17F9FE53}"/>
            </c:ext>
          </c:extLst>
        </c:ser>
        <c:ser>
          <c:idx val="3"/>
          <c:order val="3"/>
          <c:tx>
            <c:strRef>
              <c:f>Fresh_Sold!$E$4</c:f>
              <c:strCache>
                <c:ptCount val="1"/>
                <c:pt idx="0">
                  <c:v>Day 4</c:v>
                </c:pt>
              </c:strCache>
            </c:strRef>
          </c:tx>
          <c:spPr>
            <a:solidFill>
              <a:schemeClr val="accent4"/>
            </a:solidFill>
            <a:ln>
              <a:noFill/>
            </a:ln>
            <a:effectLst/>
          </c:spPr>
          <c:invertIfNegative val="0"/>
          <c:cat>
            <c:strRef>
              <c:f>Fresh_Sold!$A$5:$A$12</c:f>
              <c:strCache>
                <c:ptCount val="7"/>
                <c:pt idx="0">
                  <c:v>Breasts</c:v>
                </c:pt>
                <c:pt idx="1">
                  <c:v>Drumsticks</c:v>
                </c:pt>
                <c:pt idx="2">
                  <c:v>Keels</c:v>
                </c:pt>
                <c:pt idx="3">
                  <c:v>Legs</c:v>
                </c:pt>
                <c:pt idx="4">
                  <c:v>Ribs</c:v>
                </c:pt>
                <c:pt idx="5">
                  <c:v>Thigh</c:v>
                </c:pt>
                <c:pt idx="6">
                  <c:v>Wings</c:v>
                </c:pt>
              </c:strCache>
            </c:strRef>
          </c:cat>
          <c:val>
            <c:numRef>
              <c:f>Fresh_Sold!$E$5:$E$12</c:f>
              <c:numCache>
                <c:formatCode>General</c:formatCode>
                <c:ptCount val="7"/>
                <c:pt idx="0">
                  <c:v>2937</c:v>
                </c:pt>
                <c:pt idx="1">
                  <c:v>4894</c:v>
                </c:pt>
                <c:pt idx="2">
                  <c:v>3557</c:v>
                </c:pt>
                <c:pt idx="3">
                  <c:v>2953</c:v>
                </c:pt>
                <c:pt idx="4">
                  <c:v>2605</c:v>
                </c:pt>
                <c:pt idx="5">
                  <c:v>2751</c:v>
                </c:pt>
                <c:pt idx="6">
                  <c:v>3196</c:v>
                </c:pt>
              </c:numCache>
            </c:numRef>
          </c:val>
          <c:extLst>
            <c:ext xmlns:c16="http://schemas.microsoft.com/office/drawing/2014/chart" uri="{C3380CC4-5D6E-409C-BE32-E72D297353CC}">
              <c16:uniqueId val="{00000003-8DC6-4F85-98C5-E79F17F9FE53}"/>
            </c:ext>
          </c:extLst>
        </c:ser>
        <c:dLbls>
          <c:showLegendKey val="0"/>
          <c:showVal val="0"/>
          <c:showCatName val="0"/>
          <c:showSerName val="0"/>
          <c:showPercent val="0"/>
          <c:showBubbleSize val="0"/>
        </c:dLbls>
        <c:gapWidth val="219"/>
        <c:overlap val="-27"/>
        <c:axId val="482675672"/>
        <c:axId val="482678296"/>
      </c:barChart>
      <c:catAx>
        <c:axId val="48267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8296"/>
        <c:crosses val="autoZero"/>
        <c:auto val="1"/>
        <c:lblAlgn val="ctr"/>
        <c:lblOffset val="100"/>
        <c:noMultiLvlLbl val="0"/>
      </c:catAx>
      <c:valAx>
        <c:axId val="482678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5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[Dashboard.xlsx]Frozen_Sold!PivotTable10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Frozen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s>
    <c:plotArea>
      <c:layout/>
      <c:barChart>
        <c:barDir val="col"/>
        <c:grouping val="clustered"/>
        <c:varyColors val="0"/>
        <c:ser>
          <c:idx val="0"/>
          <c:order val="0"/>
          <c:tx>
            <c:strRef>
              <c:f>Frozen_Sold!$B$4</c:f>
              <c:strCache>
                <c:ptCount val="1"/>
                <c:pt idx="0">
                  <c:v>Day 1</c:v>
                </c:pt>
              </c:strCache>
            </c:strRef>
          </c:tx>
          <c:spPr>
            <a:solidFill>
              <a:schemeClr val="accent1"/>
            </a:solidFill>
            <a:ln>
              <a:noFill/>
            </a:ln>
            <a:effectLst/>
          </c:spPr>
          <c:invertIfNegative val="0"/>
          <c:cat>
            <c:strRef>
              <c:f>Frozen_Sold!$A$5:$A$12</c:f>
              <c:strCache>
                <c:ptCount val="7"/>
                <c:pt idx="0">
                  <c:v>Breasts</c:v>
                </c:pt>
                <c:pt idx="1">
                  <c:v>Drumsticks</c:v>
                </c:pt>
                <c:pt idx="2">
                  <c:v>Keels</c:v>
                </c:pt>
                <c:pt idx="3">
                  <c:v>Legs</c:v>
                </c:pt>
                <c:pt idx="4">
                  <c:v>Ribs</c:v>
                </c:pt>
                <c:pt idx="5">
                  <c:v>Thigh</c:v>
                </c:pt>
                <c:pt idx="6">
                  <c:v>Wings</c:v>
                </c:pt>
              </c:strCache>
            </c:strRef>
          </c:cat>
          <c:val>
            <c:numRef>
              <c:f>Frozen_Sold!$B$5:$B$12</c:f>
              <c:numCache>
                <c:formatCode>General</c:formatCode>
                <c:ptCount val="7"/>
                <c:pt idx="0">
                  <c:v>606</c:v>
                </c:pt>
                <c:pt idx="1">
                  <c:v>607</c:v>
                </c:pt>
                <c:pt idx="2">
                  <c:v>752</c:v>
                </c:pt>
                <c:pt idx="3">
                  <c:v>603</c:v>
                </c:pt>
                <c:pt idx="4">
                  <c:v>751</c:v>
                </c:pt>
                <c:pt idx="5">
                  <c:v>604</c:v>
                </c:pt>
                <c:pt idx="6">
                  <c:v>605</c:v>
                </c:pt>
              </c:numCache>
            </c:numRef>
          </c:val>
          <c:extLst>
            <c:ext xmlns:c16="http://schemas.microsoft.com/office/drawing/2014/chart" uri="{C3380CC4-5D6E-409C-BE32-E72D297353CC}">
              <c16:uniqueId val="{00000000-A7D7-4920-A50C-53739258FBB0}"/>
            </c:ext>
          </c:extLst>
        </c:ser>
        <c:ser>
          <c:idx val="1"/>
          <c:order val="1"/>
          <c:tx>
            <c:strRef>
              <c:f>Frozen_Sold!$C$4</c:f>
              <c:strCache>
                <c:ptCount val="1"/>
                <c:pt idx="0">
                  <c:v>Day 2</c:v>
                </c:pt>
              </c:strCache>
            </c:strRef>
          </c:tx>
          <c:spPr>
            <a:solidFill>
              <a:schemeClr val="accent2"/>
            </a:solidFill>
            <a:ln>
              <a:noFill/>
            </a:ln>
            <a:effectLst/>
          </c:spPr>
          <c:invertIfNegative val="0"/>
          <c:cat>
            <c:strRef>
              <c:f>Frozen_Sold!$A$5:$A$12</c:f>
              <c:strCache>
                <c:ptCount val="7"/>
                <c:pt idx="0">
                  <c:v>Breasts</c:v>
                </c:pt>
                <c:pt idx="1">
                  <c:v>Drumsticks</c:v>
                </c:pt>
                <c:pt idx="2">
                  <c:v>Keels</c:v>
                </c:pt>
                <c:pt idx="3">
                  <c:v>Legs</c:v>
                </c:pt>
                <c:pt idx="4">
                  <c:v>Ribs</c:v>
                </c:pt>
                <c:pt idx="5">
                  <c:v>Thigh</c:v>
                </c:pt>
                <c:pt idx="6">
                  <c:v>Wings</c:v>
                </c:pt>
              </c:strCache>
            </c:strRef>
          </c:cat>
          <c:val>
            <c:numRef>
              <c:f>Frozen_Sold!$C$5:$C$12</c:f>
              <c:numCache>
                <c:formatCode>General</c:formatCode>
                <c:ptCount val="7"/>
                <c:pt idx="0">
                  <c:v>3616</c:v>
                </c:pt>
                <c:pt idx="1">
                  <c:v>2816</c:v>
                </c:pt>
                <c:pt idx="2">
                  <c:v>2595</c:v>
                </c:pt>
                <c:pt idx="3">
                  <c:v>3524</c:v>
                </c:pt>
                <c:pt idx="4">
                  <c:v>2487</c:v>
                </c:pt>
                <c:pt idx="5">
                  <c:v>3086</c:v>
                </c:pt>
                <c:pt idx="6">
                  <c:v>3356</c:v>
                </c:pt>
              </c:numCache>
            </c:numRef>
          </c:val>
          <c:extLst>
            <c:ext xmlns:c16="http://schemas.microsoft.com/office/drawing/2014/chart" uri="{C3380CC4-5D6E-409C-BE32-E72D297353CC}">
              <c16:uniqueId val="{00000001-A7D7-4920-A50C-53739258FBB0}"/>
            </c:ext>
          </c:extLst>
        </c:ser>
        <c:ser>
          <c:idx val="2"/>
          <c:order val="2"/>
          <c:tx>
            <c:strRef>
              <c:f>Frozen_Sold!$D$4</c:f>
              <c:strCache>
                <c:ptCount val="1"/>
                <c:pt idx="0">
                  <c:v>Day 3</c:v>
                </c:pt>
              </c:strCache>
            </c:strRef>
          </c:tx>
          <c:spPr>
            <a:solidFill>
              <a:schemeClr val="accent3"/>
            </a:solidFill>
            <a:ln>
              <a:noFill/>
            </a:ln>
            <a:effectLst/>
          </c:spPr>
          <c:invertIfNegative val="0"/>
          <c:cat>
            <c:strRef>
              <c:f>Frozen_Sold!$A$5:$A$12</c:f>
              <c:strCache>
                <c:ptCount val="7"/>
                <c:pt idx="0">
                  <c:v>Breasts</c:v>
                </c:pt>
                <c:pt idx="1">
                  <c:v>Drumsticks</c:v>
                </c:pt>
                <c:pt idx="2">
                  <c:v>Keels</c:v>
                </c:pt>
                <c:pt idx="3">
                  <c:v>Legs</c:v>
                </c:pt>
                <c:pt idx="4">
                  <c:v>Ribs</c:v>
                </c:pt>
                <c:pt idx="5">
                  <c:v>Thigh</c:v>
                </c:pt>
                <c:pt idx="6">
                  <c:v>Wings</c:v>
                </c:pt>
              </c:strCache>
            </c:strRef>
          </c:cat>
          <c:val>
            <c:numRef>
              <c:f>Frozen_Sold!$D$5:$D$12</c:f>
              <c:numCache>
                <c:formatCode>General</c:formatCode>
                <c:ptCount val="7"/>
                <c:pt idx="0">
                  <c:v>2969</c:v>
                </c:pt>
                <c:pt idx="1">
                  <c:v>3000</c:v>
                </c:pt>
                <c:pt idx="2">
                  <c:v>2180</c:v>
                </c:pt>
                <c:pt idx="3">
                  <c:v>3378</c:v>
                </c:pt>
                <c:pt idx="4">
                  <c:v>3251</c:v>
                </c:pt>
                <c:pt idx="5">
                  <c:v>2320</c:v>
                </c:pt>
                <c:pt idx="6">
                  <c:v>2874</c:v>
                </c:pt>
              </c:numCache>
            </c:numRef>
          </c:val>
          <c:extLst>
            <c:ext xmlns:c16="http://schemas.microsoft.com/office/drawing/2014/chart" uri="{C3380CC4-5D6E-409C-BE32-E72D297353CC}">
              <c16:uniqueId val="{00000002-A7D7-4920-A50C-53739258FBB0}"/>
            </c:ext>
          </c:extLst>
        </c:ser>
        <c:ser>
          <c:idx val="3"/>
          <c:order val="3"/>
          <c:tx>
            <c:strRef>
              <c:f>Frozen_Sold!$E$4</c:f>
              <c:strCache>
                <c:ptCount val="1"/>
                <c:pt idx="0">
                  <c:v>Day 4</c:v>
                </c:pt>
              </c:strCache>
            </c:strRef>
          </c:tx>
          <c:spPr>
            <a:solidFill>
              <a:schemeClr val="accent4"/>
            </a:solidFill>
            <a:ln>
              <a:noFill/>
            </a:ln>
            <a:effectLst/>
          </c:spPr>
          <c:invertIfNegative val="0"/>
          <c:cat>
            <c:strRef>
              <c:f>Frozen_Sold!$A$5:$A$12</c:f>
              <c:strCache>
                <c:ptCount val="7"/>
                <c:pt idx="0">
                  <c:v>Breasts</c:v>
                </c:pt>
                <c:pt idx="1">
                  <c:v>Drumsticks</c:v>
                </c:pt>
                <c:pt idx="2">
                  <c:v>Keels</c:v>
                </c:pt>
                <c:pt idx="3">
                  <c:v>Legs</c:v>
                </c:pt>
                <c:pt idx="4">
                  <c:v>Ribs</c:v>
                </c:pt>
                <c:pt idx="5">
                  <c:v>Thigh</c:v>
                </c:pt>
                <c:pt idx="6">
                  <c:v>Wings</c:v>
                </c:pt>
              </c:strCache>
            </c:strRef>
          </c:cat>
          <c:val>
            <c:numRef>
              <c:f>Frozen_Sold!$E$5:$E$12</c:f>
              <c:numCache>
                <c:formatCode>General</c:formatCode>
                <c:ptCount val="7"/>
                <c:pt idx="0">
                  <c:v>2869</c:v>
                </c:pt>
                <c:pt idx="1">
                  <c:v>3178</c:v>
                </c:pt>
                <c:pt idx="2">
                  <c:v>2498</c:v>
                </c:pt>
                <c:pt idx="3">
                  <c:v>2708</c:v>
                </c:pt>
                <c:pt idx="4">
                  <c:v>2367</c:v>
                </c:pt>
                <c:pt idx="5">
                  <c:v>3427</c:v>
                </c:pt>
                <c:pt idx="6">
                  <c:v>2897</c:v>
                </c:pt>
              </c:numCache>
            </c:numRef>
          </c:val>
          <c:extLst>
            <c:ext xmlns:c16="http://schemas.microsoft.com/office/drawing/2014/chart" uri="{C3380CC4-5D6E-409C-BE32-E72D297353CC}">
              <c16:uniqueId val="{00000003-A7D7-4920-A50C-53739258FBB0}"/>
            </c:ext>
          </c:extLst>
        </c:ser>
        <c:dLbls>
          <c:showLegendKey val="0"/>
          <c:showVal val="0"/>
          <c:showCatName val="0"/>
          <c:showSerName val="0"/>
          <c:showPercent val="0"/>
          <c:showBubbleSize val="0"/>
        </c:dLbls>
        <c:gapWidth val="219"/>
        <c:overlap val="-27"/>
        <c:axId val="482675672"/>
        <c:axId val="482678296"/>
      </c:barChart>
      <c:catAx>
        <c:axId val="48267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8296"/>
        <c:crosses val="autoZero"/>
        <c:auto val="1"/>
        <c:lblAlgn val="ctr"/>
        <c:lblOffset val="100"/>
        <c:noMultiLvlLbl val="0"/>
      </c:catAx>
      <c:valAx>
        <c:axId val="482678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5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[Dashboard.xlsx]Inventory!PivotTable10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Inventory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s>
    <c:plotArea>
      <c:layout/>
      <c:barChart>
        <c:barDir val="col"/>
        <c:grouping val="clustered"/>
        <c:varyColors val="0"/>
        <c:ser>
          <c:idx val="0"/>
          <c:order val="0"/>
          <c:tx>
            <c:strRef>
              <c:f>Inventory!$B$4</c:f>
              <c:strCache>
                <c:ptCount val="1"/>
                <c:pt idx="0">
                  <c:v>Day 1</c:v>
                </c:pt>
              </c:strCache>
            </c:strRef>
          </c:tx>
          <c:spPr>
            <a:solidFill>
              <a:schemeClr val="accent1"/>
            </a:solidFill>
            <a:ln>
              <a:noFill/>
            </a:ln>
            <a:effectLst/>
          </c:spPr>
          <c:invertIfNegative val="0"/>
          <c:cat>
            <c:strRef>
              <c:f>Inventory!$A$5:$A$12</c:f>
              <c:strCache>
                <c:ptCount val="7"/>
                <c:pt idx="0">
                  <c:v>Breasts</c:v>
                </c:pt>
                <c:pt idx="1">
                  <c:v>Drumsticks</c:v>
                </c:pt>
                <c:pt idx="2">
                  <c:v>Keels</c:v>
                </c:pt>
                <c:pt idx="3">
                  <c:v>Legs</c:v>
                </c:pt>
                <c:pt idx="4">
                  <c:v>Ribs</c:v>
                </c:pt>
                <c:pt idx="5">
                  <c:v>Thigh</c:v>
                </c:pt>
                <c:pt idx="6">
                  <c:v>Wings</c:v>
                </c:pt>
              </c:strCache>
            </c:strRef>
          </c:cat>
          <c:val>
            <c:numRef>
              <c:f>Inventory!$B$5:$B$12</c:f>
              <c:numCache>
                <c:formatCode>General</c:formatCode>
                <c:ptCount val="7"/>
                <c:pt idx="0">
                  <c:v>606</c:v>
                </c:pt>
                <c:pt idx="1">
                  <c:v>607</c:v>
                </c:pt>
                <c:pt idx="2">
                  <c:v>752</c:v>
                </c:pt>
                <c:pt idx="3">
                  <c:v>603</c:v>
                </c:pt>
                <c:pt idx="4">
                  <c:v>751</c:v>
                </c:pt>
                <c:pt idx="5">
                  <c:v>604</c:v>
                </c:pt>
                <c:pt idx="6">
                  <c:v>605</c:v>
                </c:pt>
              </c:numCache>
            </c:numRef>
          </c:val>
          <c:extLst>
            <c:ext xmlns:c16="http://schemas.microsoft.com/office/drawing/2014/chart" uri="{C3380CC4-5D6E-409C-BE32-E72D297353CC}">
              <c16:uniqueId val="{00000000-7692-4CA0-BCDF-331228EC8940}"/>
            </c:ext>
          </c:extLst>
        </c:ser>
        <c:ser>
          <c:idx val="1"/>
          <c:order val="1"/>
          <c:tx>
            <c:strRef>
              <c:f>Inventory!$C$4</c:f>
              <c:strCache>
                <c:ptCount val="1"/>
                <c:pt idx="0">
                  <c:v>Day 2</c:v>
                </c:pt>
              </c:strCache>
            </c:strRef>
          </c:tx>
          <c:spPr>
            <a:solidFill>
              <a:schemeClr val="accent2"/>
            </a:solidFill>
            <a:ln>
              <a:noFill/>
            </a:ln>
            <a:effectLst/>
          </c:spPr>
          <c:invertIfNegative val="0"/>
          <c:cat>
            <c:strRef>
              <c:f>Inventory!$A$5:$A$12</c:f>
              <c:strCache>
                <c:ptCount val="7"/>
                <c:pt idx="0">
                  <c:v>Breasts</c:v>
                </c:pt>
                <c:pt idx="1">
                  <c:v>Drumsticks</c:v>
                </c:pt>
                <c:pt idx="2">
                  <c:v>Keels</c:v>
                </c:pt>
                <c:pt idx="3">
                  <c:v>Legs</c:v>
                </c:pt>
                <c:pt idx="4">
                  <c:v>Ribs</c:v>
                </c:pt>
                <c:pt idx="5">
                  <c:v>Thigh</c:v>
                </c:pt>
                <c:pt idx="6">
                  <c:v>Wings</c:v>
                </c:pt>
              </c:strCache>
            </c:strRef>
          </c:cat>
          <c:val>
            <c:numRef>
              <c:f>Inventory!$C$5:$C$12</c:f>
              <c:numCache>
                <c:formatCode>General</c:formatCode>
                <c:ptCount val="7"/>
                <c:pt idx="0">
                  <c:v>3616</c:v>
                </c:pt>
                <c:pt idx="1">
                  <c:v>2816</c:v>
                </c:pt>
                <c:pt idx="2">
                  <c:v>2595</c:v>
                </c:pt>
                <c:pt idx="3">
                  <c:v>3524</c:v>
                </c:pt>
                <c:pt idx="4">
                  <c:v>2487</c:v>
                </c:pt>
                <c:pt idx="5">
                  <c:v>3086</c:v>
                </c:pt>
                <c:pt idx="6">
                  <c:v>3356</c:v>
                </c:pt>
              </c:numCache>
            </c:numRef>
          </c:val>
          <c:extLst>
            <c:ext xmlns:c16="http://schemas.microsoft.com/office/drawing/2014/chart" uri="{C3380CC4-5D6E-409C-BE32-E72D297353CC}">
              <c16:uniqueId val="{00000001-7692-4CA0-BCDF-331228EC8940}"/>
            </c:ext>
          </c:extLst>
        </c:ser>
        <c:ser>
          <c:idx val="2"/>
          <c:order val="2"/>
          <c:tx>
            <c:strRef>
              <c:f>Inventory!$D$4</c:f>
              <c:strCache>
                <c:ptCount val="1"/>
                <c:pt idx="0">
                  <c:v>Day 3</c:v>
                </c:pt>
              </c:strCache>
            </c:strRef>
          </c:tx>
          <c:spPr>
            <a:solidFill>
              <a:schemeClr val="accent3"/>
            </a:solidFill>
            <a:ln>
              <a:noFill/>
            </a:ln>
            <a:effectLst/>
          </c:spPr>
          <c:invertIfNegative val="0"/>
          <c:cat>
            <c:strRef>
              <c:f>Inventory!$A$5:$A$12</c:f>
              <c:strCache>
                <c:ptCount val="7"/>
                <c:pt idx="0">
                  <c:v>Breasts</c:v>
                </c:pt>
                <c:pt idx="1">
                  <c:v>Drumsticks</c:v>
                </c:pt>
                <c:pt idx="2">
                  <c:v>Keels</c:v>
                </c:pt>
                <c:pt idx="3">
                  <c:v>Legs</c:v>
                </c:pt>
                <c:pt idx="4">
                  <c:v>Ribs</c:v>
                </c:pt>
                <c:pt idx="5">
                  <c:v>Thigh</c:v>
                </c:pt>
                <c:pt idx="6">
                  <c:v>Wings</c:v>
                </c:pt>
              </c:strCache>
            </c:strRef>
          </c:cat>
          <c:val>
            <c:numRef>
              <c:f>Inventory!$D$5:$D$12</c:f>
              <c:numCache>
                <c:formatCode>General</c:formatCode>
                <c:ptCount val="7"/>
                <c:pt idx="0">
                  <c:v>2969</c:v>
                </c:pt>
                <c:pt idx="1">
                  <c:v>3000</c:v>
                </c:pt>
                <c:pt idx="2">
                  <c:v>2180</c:v>
                </c:pt>
                <c:pt idx="3">
                  <c:v>3378</c:v>
                </c:pt>
                <c:pt idx="4">
                  <c:v>3251</c:v>
                </c:pt>
                <c:pt idx="5">
                  <c:v>2320</c:v>
                </c:pt>
                <c:pt idx="6">
                  <c:v>2874</c:v>
                </c:pt>
              </c:numCache>
            </c:numRef>
          </c:val>
          <c:extLst>
            <c:ext xmlns:c16="http://schemas.microsoft.com/office/drawing/2014/chart" uri="{C3380CC4-5D6E-409C-BE32-E72D297353CC}">
              <c16:uniqueId val="{00000002-7692-4CA0-BCDF-331228EC8940}"/>
            </c:ext>
          </c:extLst>
        </c:ser>
        <c:ser>
          <c:idx val="3"/>
          <c:order val="3"/>
          <c:tx>
            <c:strRef>
              <c:f>Inventory!$E$4</c:f>
              <c:strCache>
                <c:ptCount val="1"/>
                <c:pt idx="0">
                  <c:v>Day 4</c:v>
                </c:pt>
              </c:strCache>
            </c:strRef>
          </c:tx>
          <c:spPr>
            <a:solidFill>
              <a:schemeClr val="accent4"/>
            </a:solidFill>
            <a:ln>
              <a:noFill/>
            </a:ln>
            <a:effectLst/>
          </c:spPr>
          <c:invertIfNegative val="0"/>
          <c:cat>
            <c:strRef>
              <c:f>Inventory!$A$5:$A$12</c:f>
              <c:strCache>
                <c:ptCount val="7"/>
                <c:pt idx="0">
                  <c:v>Breasts</c:v>
                </c:pt>
                <c:pt idx="1">
                  <c:v>Drumsticks</c:v>
                </c:pt>
                <c:pt idx="2">
                  <c:v>Keels</c:v>
                </c:pt>
                <c:pt idx="3">
                  <c:v>Legs</c:v>
                </c:pt>
                <c:pt idx="4">
                  <c:v>Ribs</c:v>
                </c:pt>
                <c:pt idx="5">
                  <c:v>Thigh</c:v>
                </c:pt>
                <c:pt idx="6">
                  <c:v>Wings</c:v>
                </c:pt>
              </c:strCache>
            </c:strRef>
          </c:cat>
          <c:val>
            <c:numRef>
              <c:f>Inventory!$E$5:$E$12</c:f>
              <c:numCache>
                <c:formatCode>General</c:formatCode>
                <c:ptCount val="7"/>
                <c:pt idx="0">
                  <c:v>2869</c:v>
                </c:pt>
                <c:pt idx="1">
                  <c:v>3178</c:v>
                </c:pt>
                <c:pt idx="2">
                  <c:v>2498</c:v>
                </c:pt>
                <c:pt idx="3">
                  <c:v>2708</c:v>
                </c:pt>
                <c:pt idx="4">
                  <c:v>2367</c:v>
                </c:pt>
                <c:pt idx="5">
                  <c:v>3427</c:v>
                </c:pt>
                <c:pt idx="6">
                  <c:v>2897</c:v>
                </c:pt>
              </c:numCache>
            </c:numRef>
          </c:val>
          <c:extLst>
            <c:ext xmlns:c16="http://schemas.microsoft.com/office/drawing/2014/chart" uri="{C3380CC4-5D6E-409C-BE32-E72D297353CC}">
              <c16:uniqueId val="{00000003-7692-4CA0-BCDF-331228EC8940}"/>
            </c:ext>
          </c:extLst>
        </c:ser>
        <c:dLbls>
          <c:showLegendKey val="0"/>
          <c:showVal val="0"/>
          <c:showCatName val="0"/>
          <c:showSerName val="0"/>
          <c:showPercent val="0"/>
          <c:showBubbleSize val="0"/>
        </c:dLbls>
        <c:gapWidth val="219"/>
        <c:overlap val="-27"/>
        <c:axId val="482675672"/>
        <c:axId val="482678296"/>
      </c:barChart>
      <c:catAx>
        <c:axId val="48267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8296"/>
        <c:crosses val="autoZero"/>
        <c:auto val="1"/>
        <c:lblAlgn val="ctr"/>
        <c:lblOffset val="100"/>
        <c:noMultiLvlLbl val="0"/>
      </c:catAx>
      <c:valAx>
        <c:axId val="482678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5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[Dashboard.xlsx]Production_Total!PivotTable10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s>
    <c:plotArea>
      <c:layout/>
      <c:barChart>
        <c:barDir val="col"/>
        <c:grouping val="clustered"/>
        <c:varyColors val="0"/>
        <c:ser>
          <c:idx val="0"/>
          <c:order val="0"/>
          <c:tx>
            <c:strRef>
              <c:f>Production_Total!$B$4</c:f>
              <c:strCache>
                <c:ptCount val="1"/>
                <c:pt idx="0">
                  <c:v>Day 1</c:v>
                </c:pt>
              </c:strCache>
            </c:strRef>
          </c:tx>
          <c:spPr>
            <a:solidFill>
              <a:schemeClr val="accent1"/>
            </a:solidFill>
            <a:ln>
              <a:noFill/>
            </a:ln>
            <a:effectLst/>
          </c:spPr>
          <c:invertIfNegative val="0"/>
          <c:cat>
            <c:strRef>
              <c:f>Production_Total!$A$5:$A$12</c:f>
              <c:strCache>
                <c:ptCount val="7"/>
                <c:pt idx="0">
                  <c:v>Breasts</c:v>
                </c:pt>
                <c:pt idx="1">
                  <c:v>Drumsticks</c:v>
                </c:pt>
                <c:pt idx="2">
                  <c:v>Keels</c:v>
                </c:pt>
                <c:pt idx="3">
                  <c:v>Legs</c:v>
                </c:pt>
                <c:pt idx="4">
                  <c:v>Ribs</c:v>
                </c:pt>
                <c:pt idx="5">
                  <c:v>Thigh</c:v>
                </c:pt>
                <c:pt idx="6">
                  <c:v>Wings</c:v>
                </c:pt>
              </c:strCache>
            </c:strRef>
          </c:cat>
          <c:val>
            <c:numRef>
              <c:f>Production_Total!$B$5:$B$12</c:f>
              <c:numCache>
                <c:formatCode>General</c:formatCode>
                <c:ptCount val="7"/>
                <c:pt idx="0">
                  <c:v>4922</c:v>
                </c:pt>
                <c:pt idx="1">
                  <c:v>11240</c:v>
                </c:pt>
                <c:pt idx="2">
                  <c:v>5494</c:v>
                </c:pt>
                <c:pt idx="3">
                  <c:v>5984</c:v>
                </c:pt>
                <c:pt idx="4">
                  <c:v>5972</c:v>
                </c:pt>
                <c:pt idx="5">
                  <c:v>6544</c:v>
                </c:pt>
                <c:pt idx="6">
                  <c:v>5268</c:v>
                </c:pt>
              </c:numCache>
            </c:numRef>
          </c:val>
          <c:extLst>
            <c:ext xmlns:c16="http://schemas.microsoft.com/office/drawing/2014/chart" uri="{C3380CC4-5D6E-409C-BE32-E72D297353CC}">
              <c16:uniqueId val="{00000000-A3A1-4044-AE88-42E8A23E2477}"/>
            </c:ext>
          </c:extLst>
        </c:ser>
        <c:ser>
          <c:idx val="1"/>
          <c:order val="1"/>
          <c:tx>
            <c:strRef>
              <c:f>Production_Total!$C$4</c:f>
              <c:strCache>
                <c:ptCount val="1"/>
                <c:pt idx="0">
                  <c:v>Day 2</c:v>
                </c:pt>
              </c:strCache>
            </c:strRef>
          </c:tx>
          <c:spPr>
            <a:solidFill>
              <a:schemeClr val="accent2"/>
            </a:solidFill>
            <a:ln>
              <a:noFill/>
            </a:ln>
            <a:effectLst/>
          </c:spPr>
          <c:invertIfNegative val="0"/>
          <c:cat>
            <c:strRef>
              <c:f>Production_Total!$A$5:$A$12</c:f>
              <c:strCache>
                <c:ptCount val="7"/>
                <c:pt idx="0">
                  <c:v>Breasts</c:v>
                </c:pt>
                <c:pt idx="1">
                  <c:v>Drumsticks</c:v>
                </c:pt>
                <c:pt idx="2">
                  <c:v>Keels</c:v>
                </c:pt>
                <c:pt idx="3">
                  <c:v>Legs</c:v>
                </c:pt>
                <c:pt idx="4">
                  <c:v>Ribs</c:v>
                </c:pt>
                <c:pt idx="5">
                  <c:v>Thigh</c:v>
                </c:pt>
                <c:pt idx="6">
                  <c:v>Wings</c:v>
                </c:pt>
              </c:strCache>
            </c:strRef>
          </c:cat>
          <c:val>
            <c:numRef>
              <c:f>Production_Total!$C$5:$C$12</c:f>
              <c:numCache>
                <c:formatCode>General</c:formatCode>
                <c:ptCount val="7"/>
                <c:pt idx="0">
                  <c:v>5102</c:v>
                </c:pt>
                <c:pt idx="1">
                  <c:v>9600</c:v>
                </c:pt>
                <c:pt idx="2">
                  <c:v>5750</c:v>
                </c:pt>
                <c:pt idx="3">
                  <c:v>6778</c:v>
                </c:pt>
                <c:pt idx="4">
                  <c:v>3764</c:v>
                </c:pt>
                <c:pt idx="5">
                  <c:v>4426</c:v>
                </c:pt>
                <c:pt idx="6">
                  <c:v>5834</c:v>
                </c:pt>
              </c:numCache>
            </c:numRef>
          </c:val>
          <c:extLst>
            <c:ext xmlns:c16="http://schemas.microsoft.com/office/drawing/2014/chart" uri="{C3380CC4-5D6E-409C-BE32-E72D297353CC}">
              <c16:uniqueId val="{00000001-A3A1-4044-AE88-42E8A23E2477}"/>
            </c:ext>
          </c:extLst>
        </c:ser>
        <c:ser>
          <c:idx val="2"/>
          <c:order val="2"/>
          <c:tx>
            <c:strRef>
              <c:f>Production_Total!$D$4</c:f>
              <c:strCache>
                <c:ptCount val="1"/>
                <c:pt idx="0">
                  <c:v>Day 3</c:v>
                </c:pt>
              </c:strCache>
            </c:strRef>
          </c:tx>
          <c:spPr>
            <a:solidFill>
              <a:schemeClr val="accent3"/>
            </a:solidFill>
            <a:ln>
              <a:noFill/>
            </a:ln>
            <a:effectLst/>
          </c:spPr>
          <c:invertIfNegative val="0"/>
          <c:cat>
            <c:strRef>
              <c:f>Production_Total!$A$5:$A$12</c:f>
              <c:strCache>
                <c:ptCount val="7"/>
                <c:pt idx="0">
                  <c:v>Breasts</c:v>
                </c:pt>
                <c:pt idx="1">
                  <c:v>Drumsticks</c:v>
                </c:pt>
                <c:pt idx="2">
                  <c:v>Keels</c:v>
                </c:pt>
                <c:pt idx="3">
                  <c:v>Legs</c:v>
                </c:pt>
                <c:pt idx="4">
                  <c:v>Ribs</c:v>
                </c:pt>
                <c:pt idx="5">
                  <c:v>Thigh</c:v>
                </c:pt>
                <c:pt idx="6">
                  <c:v>Wings</c:v>
                </c:pt>
              </c:strCache>
            </c:strRef>
          </c:cat>
          <c:val>
            <c:numRef>
              <c:f>Production_Total!$D$5:$D$12</c:f>
              <c:numCache>
                <c:formatCode>General</c:formatCode>
                <c:ptCount val="7"/>
                <c:pt idx="0">
                  <c:v>3538</c:v>
                </c:pt>
                <c:pt idx="1">
                  <c:v>9940</c:v>
                </c:pt>
                <c:pt idx="2">
                  <c:v>3900</c:v>
                </c:pt>
                <c:pt idx="3">
                  <c:v>5044</c:v>
                </c:pt>
                <c:pt idx="4">
                  <c:v>5488</c:v>
                </c:pt>
                <c:pt idx="5">
                  <c:v>6840</c:v>
                </c:pt>
                <c:pt idx="6">
                  <c:v>4450</c:v>
                </c:pt>
              </c:numCache>
            </c:numRef>
          </c:val>
          <c:extLst>
            <c:ext xmlns:c16="http://schemas.microsoft.com/office/drawing/2014/chart" uri="{C3380CC4-5D6E-409C-BE32-E72D297353CC}">
              <c16:uniqueId val="{00000002-A3A1-4044-AE88-42E8A23E2477}"/>
            </c:ext>
          </c:extLst>
        </c:ser>
        <c:ser>
          <c:idx val="3"/>
          <c:order val="3"/>
          <c:tx>
            <c:strRef>
              <c:f>Production_Total!$E$4</c:f>
              <c:strCache>
                <c:ptCount val="1"/>
                <c:pt idx="0">
                  <c:v>Day 4</c:v>
                </c:pt>
              </c:strCache>
            </c:strRef>
          </c:tx>
          <c:spPr>
            <a:solidFill>
              <a:schemeClr val="accent4"/>
            </a:solidFill>
            <a:ln>
              <a:noFill/>
            </a:ln>
            <a:effectLst/>
          </c:spPr>
          <c:invertIfNegative val="0"/>
          <c:cat>
            <c:strRef>
              <c:f>Production_Total!$A$5:$A$12</c:f>
              <c:strCache>
                <c:ptCount val="7"/>
                <c:pt idx="0">
                  <c:v>Breasts</c:v>
                </c:pt>
                <c:pt idx="1">
                  <c:v>Drumsticks</c:v>
                </c:pt>
                <c:pt idx="2">
                  <c:v>Keels</c:v>
                </c:pt>
                <c:pt idx="3">
                  <c:v>Legs</c:v>
                </c:pt>
                <c:pt idx="4">
                  <c:v>Ribs</c:v>
                </c:pt>
                <c:pt idx="5">
                  <c:v>Thigh</c:v>
                </c:pt>
                <c:pt idx="6">
                  <c:v>Wings</c:v>
                </c:pt>
              </c:strCache>
            </c:strRef>
          </c:cat>
          <c:val>
            <c:numRef>
              <c:f>Production_Total!$E$5:$E$12</c:f>
              <c:numCache>
                <c:formatCode>General</c:formatCode>
                <c:ptCount val="7"/>
                <c:pt idx="0">
                  <c:v>3430</c:v>
                </c:pt>
                <c:pt idx="1">
                  <c:v>7120</c:v>
                </c:pt>
                <c:pt idx="2">
                  <c:v>4100</c:v>
                </c:pt>
                <c:pt idx="3">
                  <c:v>3620</c:v>
                </c:pt>
                <c:pt idx="4">
                  <c:v>3924</c:v>
                </c:pt>
                <c:pt idx="5">
                  <c:v>3178</c:v>
                </c:pt>
                <c:pt idx="6">
                  <c:v>3196</c:v>
                </c:pt>
              </c:numCache>
            </c:numRef>
          </c:val>
          <c:extLst>
            <c:ext xmlns:c16="http://schemas.microsoft.com/office/drawing/2014/chart" uri="{C3380CC4-5D6E-409C-BE32-E72D297353CC}">
              <c16:uniqueId val="{00000003-A3A1-4044-AE88-42E8A23E2477}"/>
            </c:ext>
          </c:extLst>
        </c:ser>
        <c:dLbls>
          <c:showLegendKey val="0"/>
          <c:showVal val="0"/>
          <c:showCatName val="0"/>
          <c:showSerName val="0"/>
          <c:showPercent val="0"/>
          <c:showBubbleSize val="0"/>
        </c:dLbls>
        <c:gapWidth val="219"/>
        <c:overlap val="-27"/>
        <c:axId val="482675672"/>
        <c:axId val="482678296"/>
      </c:barChart>
      <c:catAx>
        <c:axId val="48267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8296"/>
        <c:crosses val="autoZero"/>
        <c:auto val="1"/>
        <c:lblAlgn val="ctr"/>
        <c:lblOffset val="100"/>
        <c:noMultiLvlLbl val="0"/>
      </c:catAx>
      <c:valAx>
        <c:axId val="482678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5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[Dashboard.xlsx]Dashboard_1!PivotTable8</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Dashboard_1!$B$2</c:f>
              <c:strCache>
                <c:ptCount val="1"/>
                <c:pt idx="0">
                  <c:v>Day 1</c:v>
                </c:pt>
              </c:strCache>
            </c:strRef>
          </c:tx>
          <c:spPr>
            <a:solidFill>
              <a:schemeClr val="accent1"/>
            </a:solidFill>
            <a:ln>
              <a:noFill/>
            </a:ln>
            <a:effectLst/>
          </c:spPr>
          <c:invertIfNegative val="0"/>
          <c:cat>
            <c:strRef>
              <c:f>Dashboard_1!$A$3:$A$10</c:f>
              <c:strCache>
                <c:ptCount val="7"/>
                <c:pt idx="0">
                  <c:v>Breasts</c:v>
                </c:pt>
                <c:pt idx="1">
                  <c:v>Drumsticks</c:v>
                </c:pt>
                <c:pt idx="2">
                  <c:v>Keels</c:v>
                </c:pt>
                <c:pt idx="3">
                  <c:v>Legs</c:v>
                </c:pt>
                <c:pt idx="4">
                  <c:v>Ribs</c:v>
                </c:pt>
                <c:pt idx="5">
                  <c:v>Thigh</c:v>
                </c:pt>
                <c:pt idx="6">
                  <c:v>Wings</c:v>
                </c:pt>
              </c:strCache>
            </c:strRef>
          </c:cat>
          <c:val>
            <c:numRef>
              <c:f>Dashboard_1!$B$3:$B$10</c:f>
              <c:numCache>
                <c:formatCode>General</c:formatCode>
                <c:ptCount val="7"/>
                <c:pt idx="0">
                  <c:v>2461</c:v>
                </c:pt>
                <c:pt idx="1">
                  <c:v>5620</c:v>
                </c:pt>
                <c:pt idx="2">
                  <c:v>2747</c:v>
                </c:pt>
                <c:pt idx="3">
                  <c:v>2992</c:v>
                </c:pt>
                <c:pt idx="4">
                  <c:v>2986</c:v>
                </c:pt>
                <c:pt idx="5">
                  <c:v>3272</c:v>
                </c:pt>
                <c:pt idx="6">
                  <c:v>2634</c:v>
                </c:pt>
              </c:numCache>
            </c:numRef>
          </c:val>
          <c:extLst>
            <c:ext xmlns:c16="http://schemas.microsoft.com/office/drawing/2014/chart" uri="{C3380CC4-5D6E-409C-BE32-E72D297353CC}">
              <c16:uniqueId val="{00000000-E36B-4575-BBB4-7F6BEF4855E4}"/>
            </c:ext>
          </c:extLst>
        </c:ser>
        <c:ser>
          <c:idx val="1"/>
          <c:order val="1"/>
          <c:tx>
            <c:strRef>
              <c:f>Dashboard_1!$C$2</c:f>
              <c:strCache>
                <c:ptCount val="1"/>
                <c:pt idx="0">
                  <c:v>Day 2</c:v>
                </c:pt>
              </c:strCache>
            </c:strRef>
          </c:tx>
          <c:spPr>
            <a:solidFill>
              <a:schemeClr val="accent2"/>
            </a:solidFill>
            <a:ln>
              <a:noFill/>
            </a:ln>
            <a:effectLst/>
          </c:spPr>
          <c:invertIfNegative val="0"/>
          <c:cat>
            <c:strRef>
              <c:f>Dashboard_1!$A$3:$A$10</c:f>
              <c:strCache>
                <c:ptCount val="7"/>
                <c:pt idx="0">
                  <c:v>Breasts</c:v>
                </c:pt>
                <c:pt idx="1">
                  <c:v>Drumsticks</c:v>
                </c:pt>
                <c:pt idx="2">
                  <c:v>Keels</c:v>
                </c:pt>
                <c:pt idx="3">
                  <c:v>Legs</c:v>
                </c:pt>
                <c:pt idx="4">
                  <c:v>Ribs</c:v>
                </c:pt>
                <c:pt idx="5">
                  <c:v>Thigh</c:v>
                </c:pt>
                <c:pt idx="6">
                  <c:v>Wings</c:v>
                </c:pt>
              </c:strCache>
            </c:strRef>
          </c:cat>
          <c:val>
            <c:numRef>
              <c:f>Dashboard_1!$C$3:$C$10</c:f>
              <c:numCache>
                <c:formatCode>General</c:formatCode>
                <c:ptCount val="7"/>
                <c:pt idx="0">
                  <c:v>2551</c:v>
                </c:pt>
                <c:pt idx="1">
                  <c:v>4800</c:v>
                </c:pt>
                <c:pt idx="2">
                  <c:v>2875</c:v>
                </c:pt>
                <c:pt idx="3">
                  <c:v>3389</c:v>
                </c:pt>
                <c:pt idx="4">
                  <c:v>1882</c:v>
                </c:pt>
                <c:pt idx="5">
                  <c:v>2213</c:v>
                </c:pt>
                <c:pt idx="6">
                  <c:v>2917</c:v>
                </c:pt>
              </c:numCache>
            </c:numRef>
          </c:val>
          <c:extLst>
            <c:ext xmlns:c16="http://schemas.microsoft.com/office/drawing/2014/chart" uri="{C3380CC4-5D6E-409C-BE32-E72D297353CC}">
              <c16:uniqueId val="{00000001-E36B-4575-BBB4-7F6BEF4855E4}"/>
            </c:ext>
          </c:extLst>
        </c:ser>
        <c:ser>
          <c:idx val="2"/>
          <c:order val="2"/>
          <c:tx>
            <c:strRef>
              <c:f>Dashboard_1!$D$2</c:f>
              <c:strCache>
                <c:ptCount val="1"/>
                <c:pt idx="0">
                  <c:v>Day 3</c:v>
                </c:pt>
              </c:strCache>
            </c:strRef>
          </c:tx>
          <c:spPr>
            <a:solidFill>
              <a:schemeClr val="accent3"/>
            </a:solidFill>
            <a:ln>
              <a:noFill/>
            </a:ln>
            <a:effectLst/>
          </c:spPr>
          <c:invertIfNegative val="0"/>
          <c:cat>
            <c:strRef>
              <c:f>Dashboard_1!$A$3:$A$10</c:f>
              <c:strCache>
                <c:ptCount val="7"/>
                <c:pt idx="0">
                  <c:v>Breasts</c:v>
                </c:pt>
                <c:pt idx="1">
                  <c:v>Drumsticks</c:v>
                </c:pt>
                <c:pt idx="2">
                  <c:v>Keels</c:v>
                </c:pt>
                <c:pt idx="3">
                  <c:v>Legs</c:v>
                </c:pt>
                <c:pt idx="4">
                  <c:v>Ribs</c:v>
                </c:pt>
                <c:pt idx="5">
                  <c:v>Thigh</c:v>
                </c:pt>
                <c:pt idx="6">
                  <c:v>Wings</c:v>
                </c:pt>
              </c:strCache>
            </c:strRef>
          </c:cat>
          <c:val>
            <c:numRef>
              <c:f>Dashboard_1!$D$3:$D$10</c:f>
              <c:numCache>
                <c:formatCode>General</c:formatCode>
                <c:ptCount val="7"/>
                <c:pt idx="0">
                  <c:v>1769</c:v>
                </c:pt>
                <c:pt idx="1">
                  <c:v>4970</c:v>
                </c:pt>
                <c:pt idx="2">
                  <c:v>1950</c:v>
                </c:pt>
                <c:pt idx="3">
                  <c:v>2522</c:v>
                </c:pt>
                <c:pt idx="4">
                  <c:v>2744</c:v>
                </c:pt>
                <c:pt idx="5">
                  <c:v>3420</c:v>
                </c:pt>
                <c:pt idx="6">
                  <c:v>2225</c:v>
                </c:pt>
              </c:numCache>
            </c:numRef>
          </c:val>
          <c:extLst>
            <c:ext xmlns:c16="http://schemas.microsoft.com/office/drawing/2014/chart" uri="{C3380CC4-5D6E-409C-BE32-E72D297353CC}">
              <c16:uniqueId val="{00000002-E36B-4575-BBB4-7F6BEF4855E4}"/>
            </c:ext>
          </c:extLst>
        </c:ser>
        <c:ser>
          <c:idx val="3"/>
          <c:order val="3"/>
          <c:tx>
            <c:strRef>
              <c:f>Dashboard_1!$E$2</c:f>
              <c:strCache>
                <c:ptCount val="1"/>
                <c:pt idx="0">
                  <c:v>Day 4</c:v>
                </c:pt>
              </c:strCache>
            </c:strRef>
          </c:tx>
          <c:spPr>
            <a:solidFill>
              <a:schemeClr val="accent4"/>
            </a:solidFill>
            <a:ln>
              <a:noFill/>
            </a:ln>
            <a:effectLst/>
          </c:spPr>
          <c:invertIfNegative val="0"/>
          <c:cat>
            <c:strRef>
              <c:f>Dashboard_1!$A$3:$A$10</c:f>
              <c:strCache>
                <c:ptCount val="7"/>
                <c:pt idx="0">
                  <c:v>Breasts</c:v>
                </c:pt>
                <c:pt idx="1">
                  <c:v>Drumsticks</c:v>
                </c:pt>
                <c:pt idx="2">
                  <c:v>Keels</c:v>
                </c:pt>
                <c:pt idx="3">
                  <c:v>Legs</c:v>
                </c:pt>
                <c:pt idx="4">
                  <c:v>Ribs</c:v>
                </c:pt>
                <c:pt idx="5">
                  <c:v>Thigh</c:v>
                </c:pt>
                <c:pt idx="6">
                  <c:v>Wings</c:v>
                </c:pt>
              </c:strCache>
            </c:strRef>
          </c:cat>
          <c:val>
            <c:numRef>
              <c:f>Dashboard_1!$E$3:$E$10</c:f>
              <c:numCache>
                <c:formatCode>General</c:formatCode>
                <c:ptCount val="7"/>
                <c:pt idx="0">
                  <c:v>1715</c:v>
                </c:pt>
                <c:pt idx="1">
                  <c:v>3560</c:v>
                </c:pt>
                <c:pt idx="2">
                  <c:v>2050</c:v>
                </c:pt>
                <c:pt idx="3">
                  <c:v>1810</c:v>
                </c:pt>
                <c:pt idx="4">
                  <c:v>1962</c:v>
                </c:pt>
                <c:pt idx="5">
                  <c:v>1589</c:v>
                </c:pt>
                <c:pt idx="6">
                  <c:v>1598</c:v>
                </c:pt>
              </c:numCache>
            </c:numRef>
          </c:val>
          <c:extLst>
            <c:ext xmlns:c16="http://schemas.microsoft.com/office/drawing/2014/chart" uri="{C3380CC4-5D6E-409C-BE32-E72D297353CC}">
              <c16:uniqueId val="{00000003-E36B-4575-BBB4-7F6BEF4855E4}"/>
            </c:ext>
          </c:extLst>
        </c:ser>
        <c:dLbls>
          <c:showLegendKey val="0"/>
          <c:showVal val="0"/>
          <c:showCatName val="0"/>
          <c:showSerName val="0"/>
          <c:showPercent val="0"/>
          <c:showBubbleSize val="0"/>
        </c:dLbls>
        <c:gapWidth val="219"/>
        <c:overlap val="-27"/>
        <c:axId val="909335264"/>
        <c:axId val="909334936"/>
      </c:barChart>
      <c:catAx>
        <c:axId val="90933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334936"/>
        <c:crosses val="autoZero"/>
        <c:auto val="1"/>
        <c:lblAlgn val="ctr"/>
        <c:lblOffset val="100"/>
        <c:noMultiLvlLbl val="0"/>
      </c:catAx>
      <c:valAx>
        <c:axId val="909334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33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[Dashboard.xlsx]Bird_Count!PivotTable10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Bird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Bird_Count!$B$4</c:f>
              <c:strCache>
                <c:ptCount val="1"/>
                <c:pt idx="0">
                  <c:v>Day 1</c:v>
                </c:pt>
              </c:strCache>
            </c:strRef>
          </c:tx>
          <c:spPr>
            <a:solidFill>
              <a:schemeClr val="accent1"/>
            </a:solidFill>
            <a:ln>
              <a:noFill/>
            </a:ln>
            <a:effectLst/>
          </c:spPr>
          <c:invertIfNegative val="0"/>
          <c:cat>
            <c:strRef>
              <c:f>Bird_Count!$A$5:$A$6</c:f>
              <c:strCache>
                <c:ptCount val="1"/>
                <c:pt idx="0">
                  <c:v>(blank)</c:v>
                </c:pt>
              </c:strCache>
            </c:strRef>
          </c:cat>
          <c:val>
            <c:numRef>
              <c:f>Bird_Count!$B$5:$B$6</c:f>
              <c:numCache>
                <c:formatCode>General</c:formatCode>
                <c:ptCount val="1"/>
                <c:pt idx="0">
                  <c:v>5620</c:v>
                </c:pt>
              </c:numCache>
            </c:numRef>
          </c:val>
          <c:extLst>
            <c:ext xmlns:c16="http://schemas.microsoft.com/office/drawing/2014/chart" uri="{C3380CC4-5D6E-409C-BE32-E72D297353CC}">
              <c16:uniqueId val="{00000000-D091-47F5-A002-702EB85623E6}"/>
            </c:ext>
          </c:extLst>
        </c:ser>
        <c:ser>
          <c:idx val="1"/>
          <c:order val="1"/>
          <c:tx>
            <c:strRef>
              <c:f>Bird_Count!$C$4</c:f>
              <c:strCache>
                <c:ptCount val="1"/>
                <c:pt idx="0">
                  <c:v>Day 2</c:v>
                </c:pt>
              </c:strCache>
            </c:strRef>
          </c:tx>
          <c:spPr>
            <a:solidFill>
              <a:schemeClr val="accent2"/>
            </a:solidFill>
            <a:ln>
              <a:noFill/>
            </a:ln>
            <a:effectLst/>
          </c:spPr>
          <c:invertIfNegative val="0"/>
          <c:cat>
            <c:strRef>
              <c:f>Bird_Count!$A$5:$A$6</c:f>
              <c:strCache>
                <c:ptCount val="1"/>
                <c:pt idx="0">
                  <c:v>(blank)</c:v>
                </c:pt>
              </c:strCache>
            </c:strRef>
          </c:cat>
          <c:val>
            <c:numRef>
              <c:f>Bird_Count!$C$5:$C$6</c:f>
              <c:numCache>
                <c:formatCode>General</c:formatCode>
                <c:ptCount val="1"/>
                <c:pt idx="0">
                  <c:v>4800</c:v>
                </c:pt>
              </c:numCache>
            </c:numRef>
          </c:val>
          <c:extLst>
            <c:ext xmlns:c16="http://schemas.microsoft.com/office/drawing/2014/chart" uri="{C3380CC4-5D6E-409C-BE32-E72D297353CC}">
              <c16:uniqueId val="{00000001-D091-47F5-A002-702EB85623E6}"/>
            </c:ext>
          </c:extLst>
        </c:ser>
        <c:ser>
          <c:idx val="2"/>
          <c:order val="2"/>
          <c:tx>
            <c:strRef>
              <c:f>Bird_Count!$D$4</c:f>
              <c:strCache>
                <c:ptCount val="1"/>
                <c:pt idx="0">
                  <c:v>Day 3</c:v>
                </c:pt>
              </c:strCache>
            </c:strRef>
          </c:tx>
          <c:spPr>
            <a:solidFill>
              <a:schemeClr val="accent3"/>
            </a:solidFill>
            <a:ln>
              <a:noFill/>
            </a:ln>
            <a:effectLst/>
          </c:spPr>
          <c:invertIfNegative val="0"/>
          <c:cat>
            <c:strRef>
              <c:f>Bird_Count!$A$5:$A$6</c:f>
              <c:strCache>
                <c:ptCount val="1"/>
                <c:pt idx="0">
                  <c:v>(blank)</c:v>
                </c:pt>
              </c:strCache>
            </c:strRef>
          </c:cat>
          <c:val>
            <c:numRef>
              <c:f>Bird_Count!$D$5:$D$6</c:f>
              <c:numCache>
                <c:formatCode>General</c:formatCode>
                <c:ptCount val="1"/>
                <c:pt idx="0">
                  <c:v>4970</c:v>
                </c:pt>
              </c:numCache>
            </c:numRef>
          </c:val>
          <c:extLst>
            <c:ext xmlns:c16="http://schemas.microsoft.com/office/drawing/2014/chart" uri="{C3380CC4-5D6E-409C-BE32-E72D297353CC}">
              <c16:uniqueId val="{00000002-D091-47F5-A002-702EB85623E6}"/>
            </c:ext>
          </c:extLst>
        </c:ser>
        <c:ser>
          <c:idx val="3"/>
          <c:order val="3"/>
          <c:tx>
            <c:strRef>
              <c:f>Bird_Count!$E$4</c:f>
              <c:strCache>
                <c:ptCount val="1"/>
                <c:pt idx="0">
                  <c:v>Day 4</c:v>
                </c:pt>
              </c:strCache>
            </c:strRef>
          </c:tx>
          <c:spPr>
            <a:solidFill>
              <a:schemeClr val="accent4"/>
            </a:solidFill>
            <a:ln>
              <a:noFill/>
            </a:ln>
            <a:effectLst/>
          </c:spPr>
          <c:invertIfNegative val="0"/>
          <c:cat>
            <c:strRef>
              <c:f>Bird_Count!$A$5:$A$6</c:f>
              <c:strCache>
                <c:ptCount val="1"/>
                <c:pt idx="0">
                  <c:v>(blank)</c:v>
                </c:pt>
              </c:strCache>
            </c:strRef>
          </c:cat>
          <c:val>
            <c:numRef>
              <c:f>Bird_Count!$E$5:$E$6</c:f>
              <c:numCache>
                <c:formatCode>General</c:formatCode>
                <c:ptCount val="1"/>
                <c:pt idx="0">
                  <c:v>3560</c:v>
                </c:pt>
              </c:numCache>
            </c:numRef>
          </c:val>
          <c:extLst>
            <c:ext xmlns:c16="http://schemas.microsoft.com/office/drawing/2014/chart" uri="{C3380CC4-5D6E-409C-BE32-E72D297353CC}">
              <c16:uniqueId val="{00000003-D091-47F5-A002-702EB85623E6}"/>
            </c:ext>
          </c:extLst>
        </c:ser>
        <c:dLbls>
          <c:showLegendKey val="0"/>
          <c:showVal val="0"/>
          <c:showCatName val="0"/>
          <c:showSerName val="0"/>
          <c:showPercent val="0"/>
          <c:showBubbleSize val="0"/>
        </c:dLbls>
        <c:gapWidth val="219"/>
        <c:overlap val="-27"/>
        <c:axId val="485170424"/>
        <c:axId val="485172064"/>
      </c:barChart>
      <c:catAx>
        <c:axId val="485170424"/>
        <c:scaling>
          <c:orientation val="minMax"/>
        </c:scaling>
        <c:delete val="1"/>
        <c:axPos val="b"/>
        <c:numFmt formatCode="General" sourceLinked="1"/>
        <c:majorTickMark val="none"/>
        <c:minorTickMark val="none"/>
        <c:tickLblPos val="nextTo"/>
        <c:crossAx val="485172064"/>
        <c:crosses val="autoZero"/>
        <c:auto val="1"/>
        <c:lblAlgn val="ctr"/>
        <c:lblOffset val="100"/>
        <c:noMultiLvlLbl val="0"/>
      </c:catAx>
      <c:valAx>
        <c:axId val="48517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70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[Dashboard.xlsx]Production_Total!PivotTable10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col"/>
        <c:grouping val="clustered"/>
        <c:varyColors val="0"/>
        <c:ser>
          <c:idx val="0"/>
          <c:order val="0"/>
          <c:tx>
            <c:strRef>
              <c:f>Production_Total!$B$4</c:f>
              <c:strCache>
                <c:ptCount val="1"/>
                <c:pt idx="0">
                  <c:v>Day 1</c:v>
                </c:pt>
              </c:strCache>
            </c:strRef>
          </c:tx>
          <c:spPr>
            <a:solidFill>
              <a:schemeClr val="accent1"/>
            </a:solidFill>
            <a:ln>
              <a:noFill/>
            </a:ln>
            <a:effectLst/>
          </c:spPr>
          <c:invertIfNegative val="0"/>
          <c:cat>
            <c:strRef>
              <c:f>Production_Total!$A$5:$A$12</c:f>
              <c:strCache>
                <c:ptCount val="7"/>
                <c:pt idx="0">
                  <c:v>Breasts</c:v>
                </c:pt>
                <c:pt idx="1">
                  <c:v>Drumsticks</c:v>
                </c:pt>
                <c:pt idx="2">
                  <c:v>Keels</c:v>
                </c:pt>
                <c:pt idx="3">
                  <c:v>Legs</c:v>
                </c:pt>
                <c:pt idx="4">
                  <c:v>Ribs</c:v>
                </c:pt>
                <c:pt idx="5">
                  <c:v>Thigh</c:v>
                </c:pt>
                <c:pt idx="6">
                  <c:v>Wings</c:v>
                </c:pt>
              </c:strCache>
            </c:strRef>
          </c:cat>
          <c:val>
            <c:numRef>
              <c:f>Production_Total!$B$5:$B$12</c:f>
              <c:numCache>
                <c:formatCode>General</c:formatCode>
                <c:ptCount val="7"/>
                <c:pt idx="0">
                  <c:v>4922</c:v>
                </c:pt>
                <c:pt idx="1">
                  <c:v>11240</c:v>
                </c:pt>
                <c:pt idx="2">
                  <c:v>5494</c:v>
                </c:pt>
                <c:pt idx="3">
                  <c:v>5984</c:v>
                </c:pt>
                <c:pt idx="4">
                  <c:v>5972</c:v>
                </c:pt>
                <c:pt idx="5">
                  <c:v>6544</c:v>
                </c:pt>
                <c:pt idx="6">
                  <c:v>5268</c:v>
                </c:pt>
              </c:numCache>
            </c:numRef>
          </c:val>
          <c:extLst>
            <c:ext xmlns:c16="http://schemas.microsoft.com/office/drawing/2014/chart" uri="{C3380CC4-5D6E-409C-BE32-E72D297353CC}">
              <c16:uniqueId val="{00000000-4FD4-41CF-855B-A94455DE8A87}"/>
            </c:ext>
          </c:extLst>
        </c:ser>
        <c:ser>
          <c:idx val="1"/>
          <c:order val="1"/>
          <c:tx>
            <c:strRef>
              <c:f>Production_Total!$C$4</c:f>
              <c:strCache>
                <c:ptCount val="1"/>
                <c:pt idx="0">
                  <c:v>Day 2</c:v>
                </c:pt>
              </c:strCache>
            </c:strRef>
          </c:tx>
          <c:spPr>
            <a:solidFill>
              <a:schemeClr val="accent2"/>
            </a:solidFill>
            <a:ln>
              <a:noFill/>
            </a:ln>
            <a:effectLst/>
          </c:spPr>
          <c:invertIfNegative val="0"/>
          <c:cat>
            <c:strRef>
              <c:f>Production_Total!$A$5:$A$12</c:f>
              <c:strCache>
                <c:ptCount val="7"/>
                <c:pt idx="0">
                  <c:v>Breasts</c:v>
                </c:pt>
                <c:pt idx="1">
                  <c:v>Drumsticks</c:v>
                </c:pt>
                <c:pt idx="2">
                  <c:v>Keels</c:v>
                </c:pt>
                <c:pt idx="3">
                  <c:v>Legs</c:v>
                </c:pt>
                <c:pt idx="4">
                  <c:v>Ribs</c:v>
                </c:pt>
                <c:pt idx="5">
                  <c:v>Thigh</c:v>
                </c:pt>
                <c:pt idx="6">
                  <c:v>Wings</c:v>
                </c:pt>
              </c:strCache>
            </c:strRef>
          </c:cat>
          <c:val>
            <c:numRef>
              <c:f>Production_Total!$C$5:$C$12</c:f>
              <c:numCache>
                <c:formatCode>General</c:formatCode>
                <c:ptCount val="7"/>
                <c:pt idx="0">
                  <c:v>5102</c:v>
                </c:pt>
                <c:pt idx="1">
                  <c:v>9600</c:v>
                </c:pt>
                <c:pt idx="2">
                  <c:v>5750</c:v>
                </c:pt>
                <c:pt idx="3">
                  <c:v>6778</c:v>
                </c:pt>
                <c:pt idx="4">
                  <c:v>3764</c:v>
                </c:pt>
                <c:pt idx="5">
                  <c:v>4426</c:v>
                </c:pt>
                <c:pt idx="6">
                  <c:v>5834</c:v>
                </c:pt>
              </c:numCache>
            </c:numRef>
          </c:val>
          <c:extLst>
            <c:ext xmlns:c16="http://schemas.microsoft.com/office/drawing/2014/chart" uri="{C3380CC4-5D6E-409C-BE32-E72D297353CC}">
              <c16:uniqueId val="{00000001-4FD4-41CF-855B-A94455DE8A87}"/>
            </c:ext>
          </c:extLst>
        </c:ser>
        <c:ser>
          <c:idx val="2"/>
          <c:order val="2"/>
          <c:tx>
            <c:strRef>
              <c:f>Production_Total!$D$4</c:f>
              <c:strCache>
                <c:ptCount val="1"/>
                <c:pt idx="0">
                  <c:v>Day 3</c:v>
                </c:pt>
              </c:strCache>
            </c:strRef>
          </c:tx>
          <c:spPr>
            <a:solidFill>
              <a:schemeClr val="accent3"/>
            </a:solidFill>
            <a:ln>
              <a:noFill/>
            </a:ln>
            <a:effectLst/>
          </c:spPr>
          <c:invertIfNegative val="0"/>
          <c:cat>
            <c:strRef>
              <c:f>Production_Total!$A$5:$A$12</c:f>
              <c:strCache>
                <c:ptCount val="7"/>
                <c:pt idx="0">
                  <c:v>Breasts</c:v>
                </c:pt>
                <c:pt idx="1">
                  <c:v>Drumsticks</c:v>
                </c:pt>
                <c:pt idx="2">
                  <c:v>Keels</c:v>
                </c:pt>
                <c:pt idx="3">
                  <c:v>Legs</c:v>
                </c:pt>
                <c:pt idx="4">
                  <c:v>Ribs</c:v>
                </c:pt>
                <c:pt idx="5">
                  <c:v>Thigh</c:v>
                </c:pt>
                <c:pt idx="6">
                  <c:v>Wings</c:v>
                </c:pt>
              </c:strCache>
            </c:strRef>
          </c:cat>
          <c:val>
            <c:numRef>
              <c:f>Production_Total!$D$5:$D$12</c:f>
              <c:numCache>
                <c:formatCode>General</c:formatCode>
                <c:ptCount val="7"/>
                <c:pt idx="0">
                  <c:v>3538</c:v>
                </c:pt>
                <c:pt idx="1">
                  <c:v>9940</c:v>
                </c:pt>
                <c:pt idx="2">
                  <c:v>3900</c:v>
                </c:pt>
                <c:pt idx="3">
                  <c:v>5044</c:v>
                </c:pt>
                <c:pt idx="4">
                  <c:v>5488</c:v>
                </c:pt>
                <c:pt idx="5">
                  <c:v>6840</c:v>
                </c:pt>
                <c:pt idx="6">
                  <c:v>4450</c:v>
                </c:pt>
              </c:numCache>
            </c:numRef>
          </c:val>
          <c:extLst>
            <c:ext xmlns:c16="http://schemas.microsoft.com/office/drawing/2014/chart" uri="{C3380CC4-5D6E-409C-BE32-E72D297353CC}">
              <c16:uniqueId val="{00000002-4FD4-41CF-855B-A94455DE8A87}"/>
            </c:ext>
          </c:extLst>
        </c:ser>
        <c:ser>
          <c:idx val="3"/>
          <c:order val="3"/>
          <c:tx>
            <c:strRef>
              <c:f>Production_Total!$E$4</c:f>
              <c:strCache>
                <c:ptCount val="1"/>
                <c:pt idx="0">
                  <c:v>Day 4</c:v>
                </c:pt>
              </c:strCache>
            </c:strRef>
          </c:tx>
          <c:spPr>
            <a:solidFill>
              <a:schemeClr val="accent4"/>
            </a:solidFill>
            <a:ln>
              <a:noFill/>
            </a:ln>
            <a:effectLst/>
          </c:spPr>
          <c:invertIfNegative val="0"/>
          <c:cat>
            <c:strRef>
              <c:f>Production_Total!$A$5:$A$12</c:f>
              <c:strCache>
                <c:ptCount val="7"/>
                <c:pt idx="0">
                  <c:v>Breasts</c:v>
                </c:pt>
                <c:pt idx="1">
                  <c:v>Drumsticks</c:v>
                </c:pt>
                <c:pt idx="2">
                  <c:v>Keels</c:v>
                </c:pt>
                <c:pt idx="3">
                  <c:v>Legs</c:v>
                </c:pt>
                <c:pt idx="4">
                  <c:v>Ribs</c:v>
                </c:pt>
                <c:pt idx="5">
                  <c:v>Thigh</c:v>
                </c:pt>
                <c:pt idx="6">
                  <c:v>Wings</c:v>
                </c:pt>
              </c:strCache>
            </c:strRef>
          </c:cat>
          <c:val>
            <c:numRef>
              <c:f>Production_Total!$E$5:$E$12</c:f>
              <c:numCache>
                <c:formatCode>General</c:formatCode>
                <c:ptCount val="7"/>
                <c:pt idx="0">
                  <c:v>3430</c:v>
                </c:pt>
                <c:pt idx="1">
                  <c:v>7120</c:v>
                </c:pt>
                <c:pt idx="2">
                  <c:v>4100</c:v>
                </c:pt>
                <c:pt idx="3">
                  <c:v>3620</c:v>
                </c:pt>
                <c:pt idx="4">
                  <c:v>3924</c:v>
                </c:pt>
                <c:pt idx="5">
                  <c:v>3178</c:v>
                </c:pt>
                <c:pt idx="6">
                  <c:v>3196</c:v>
                </c:pt>
              </c:numCache>
            </c:numRef>
          </c:val>
          <c:extLst>
            <c:ext xmlns:c16="http://schemas.microsoft.com/office/drawing/2014/chart" uri="{C3380CC4-5D6E-409C-BE32-E72D297353CC}">
              <c16:uniqueId val="{00000003-4FD4-41CF-855B-A94455DE8A87}"/>
            </c:ext>
          </c:extLst>
        </c:ser>
        <c:dLbls>
          <c:showLegendKey val="0"/>
          <c:showVal val="0"/>
          <c:showCatName val="0"/>
          <c:showSerName val="0"/>
          <c:showPercent val="0"/>
          <c:showBubbleSize val="0"/>
        </c:dLbls>
        <c:gapWidth val="219"/>
        <c:overlap val="-27"/>
        <c:axId val="482675672"/>
        <c:axId val="482678296"/>
      </c:barChart>
      <c:catAx>
        <c:axId val="48267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8296"/>
        <c:crosses val="autoZero"/>
        <c:auto val="1"/>
        <c:lblAlgn val="ctr"/>
        <c:lblOffset val="100"/>
        <c:noMultiLvlLbl val="0"/>
      </c:catAx>
      <c:valAx>
        <c:axId val="482678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5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[Dashboard.xlsx]Production_Frozen!PivotTable10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Production Frozen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barChart>
        <c:barDir val="col"/>
        <c:grouping val="clustered"/>
        <c:varyColors val="0"/>
        <c:ser>
          <c:idx val="0"/>
          <c:order val="0"/>
          <c:tx>
            <c:strRef>
              <c:f>Production_Frozen!$B$4</c:f>
              <c:strCache>
                <c:ptCount val="1"/>
                <c:pt idx="0">
                  <c:v>Day 1</c:v>
                </c:pt>
              </c:strCache>
            </c:strRef>
          </c:tx>
          <c:spPr>
            <a:solidFill>
              <a:schemeClr val="accent1"/>
            </a:solidFill>
            <a:ln>
              <a:noFill/>
            </a:ln>
            <a:effectLst/>
          </c:spPr>
          <c:invertIfNegative val="0"/>
          <c:cat>
            <c:strRef>
              <c:f>Production_Frozen!$A$5:$A$12</c:f>
              <c:strCache>
                <c:ptCount val="7"/>
                <c:pt idx="0">
                  <c:v>Breasts</c:v>
                </c:pt>
                <c:pt idx="1">
                  <c:v>Drumsticks</c:v>
                </c:pt>
                <c:pt idx="2">
                  <c:v>Keels</c:v>
                </c:pt>
                <c:pt idx="3">
                  <c:v>Legs</c:v>
                </c:pt>
                <c:pt idx="4">
                  <c:v>Ribs</c:v>
                </c:pt>
                <c:pt idx="5">
                  <c:v>Thigh</c:v>
                </c:pt>
                <c:pt idx="6">
                  <c:v>Wings</c:v>
                </c:pt>
              </c:strCache>
            </c:strRef>
          </c:cat>
          <c:val>
            <c:numRef>
              <c:f>Production_Frozen!$B$5:$B$12</c:f>
              <c:numCache>
                <c:formatCode>General</c:formatCode>
                <c:ptCount val="7"/>
                <c:pt idx="0">
                  <c:v>3616</c:v>
                </c:pt>
                <c:pt idx="1">
                  <c:v>6633</c:v>
                </c:pt>
                <c:pt idx="2">
                  <c:v>2993</c:v>
                </c:pt>
                <c:pt idx="3">
                  <c:v>3524</c:v>
                </c:pt>
                <c:pt idx="4">
                  <c:v>2884</c:v>
                </c:pt>
                <c:pt idx="5">
                  <c:v>3849</c:v>
                </c:pt>
                <c:pt idx="6">
                  <c:v>3356</c:v>
                </c:pt>
              </c:numCache>
            </c:numRef>
          </c:val>
          <c:extLst>
            <c:ext xmlns:c16="http://schemas.microsoft.com/office/drawing/2014/chart" uri="{C3380CC4-5D6E-409C-BE32-E72D297353CC}">
              <c16:uniqueId val="{00000000-DD8E-401F-9B36-E062CEE6CF5B}"/>
            </c:ext>
          </c:extLst>
        </c:ser>
        <c:ser>
          <c:idx val="1"/>
          <c:order val="1"/>
          <c:tx>
            <c:strRef>
              <c:f>Production_Frozen!$C$4</c:f>
              <c:strCache>
                <c:ptCount val="1"/>
                <c:pt idx="0">
                  <c:v>Day 2</c:v>
                </c:pt>
              </c:strCache>
            </c:strRef>
          </c:tx>
          <c:spPr>
            <a:solidFill>
              <a:schemeClr val="accent2"/>
            </a:solidFill>
            <a:ln>
              <a:noFill/>
            </a:ln>
            <a:effectLst/>
          </c:spPr>
          <c:invertIfNegative val="0"/>
          <c:cat>
            <c:strRef>
              <c:f>Production_Frozen!$A$5:$A$12</c:f>
              <c:strCache>
                <c:ptCount val="7"/>
                <c:pt idx="0">
                  <c:v>Breasts</c:v>
                </c:pt>
                <c:pt idx="1">
                  <c:v>Drumsticks</c:v>
                </c:pt>
                <c:pt idx="2">
                  <c:v>Keels</c:v>
                </c:pt>
                <c:pt idx="3">
                  <c:v>Legs</c:v>
                </c:pt>
                <c:pt idx="4">
                  <c:v>Ribs</c:v>
                </c:pt>
                <c:pt idx="5">
                  <c:v>Thigh</c:v>
                </c:pt>
                <c:pt idx="6">
                  <c:v>Wings</c:v>
                </c:pt>
              </c:strCache>
            </c:strRef>
          </c:cat>
          <c:val>
            <c:numRef>
              <c:f>Production_Frozen!$C$5:$C$12</c:f>
              <c:numCache>
                <c:formatCode>General</c:formatCode>
                <c:ptCount val="7"/>
                <c:pt idx="0">
                  <c:v>2969</c:v>
                </c:pt>
                <c:pt idx="1">
                  <c:v>5025</c:v>
                </c:pt>
                <c:pt idx="2">
                  <c:v>2714</c:v>
                </c:pt>
                <c:pt idx="3">
                  <c:v>3600</c:v>
                </c:pt>
                <c:pt idx="4">
                  <c:v>2854</c:v>
                </c:pt>
                <c:pt idx="5">
                  <c:v>1799</c:v>
                </c:pt>
                <c:pt idx="6">
                  <c:v>2874</c:v>
                </c:pt>
              </c:numCache>
            </c:numRef>
          </c:val>
          <c:extLst>
            <c:ext xmlns:c16="http://schemas.microsoft.com/office/drawing/2014/chart" uri="{C3380CC4-5D6E-409C-BE32-E72D297353CC}">
              <c16:uniqueId val="{00000001-DD8E-401F-9B36-E062CEE6CF5B}"/>
            </c:ext>
          </c:extLst>
        </c:ser>
        <c:ser>
          <c:idx val="2"/>
          <c:order val="2"/>
          <c:tx>
            <c:strRef>
              <c:f>Production_Frozen!$D$4</c:f>
              <c:strCache>
                <c:ptCount val="1"/>
                <c:pt idx="0">
                  <c:v>Day 3</c:v>
                </c:pt>
              </c:strCache>
            </c:strRef>
          </c:tx>
          <c:spPr>
            <a:solidFill>
              <a:schemeClr val="accent3"/>
            </a:solidFill>
            <a:ln>
              <a:noFill/>
            </a:ln>
            <a:effectLst/>
          </c:spPr>
          <c:invertIfNegative val="0"/>
          <c:cat>
            <c:strRef>
              <c:f>Production_Frozen!$A$5:$A$12</c:f>
              <c:strCache>
                <c:ptCount val="7"/>
                <c:pt idx="0">
                  <c:v>Breasts</c:v>
                </c:pt>
                <c:pt idx="1">
                  <c:v>Drumsticks</c:v>
                </c:pt>
                <c:pt idx="2">
                  <c:v>Keels</c:v>
                </c:pt>
                <c:pt idx="3">
                  <c:v>Legs</c:v>
                </c:pt>
                <c:pt idx="4">
                  <c:v>Ribs</c:v>
                </c:pt>
                <c:pt idx="5">
                  <c:v>Thigh</c:v>
                </c:pt>
                <c:pt idx="6">
                  <c:v>Wings</c:v>
                </c:pt>
              </c:strCache>
            </c:strRef>
          </c:cat>
          <c:val>
            <c:numRef>
              <c:f>Production_Frozen!$D$5:$D$12</c:f>
              <c:numCache>
                <c:formatCode>General</c:formatCode>
                <c:ptCount val="7"/>
                <c:pt idx="0">
                  <c:v>2869</c:v>
                </c:pt>
                <c:pt idx="1">
                  <c:v>5082</c:v>
                </c:pt>
                <c:pt idx="2">
                  <c:v>1643</c:v>
                </c:pt>
                <c:pt idx="3">
                  <c:v>2485</c:v>
                </c:pt>
                <c:pt idx="4">
                  <c:v>2367</c:v>
                </c:pt>
                <c:pt idx="5">
                  <c:v>3934</c:v>
                </c:pt>
                <c:pt idx="6">
                  <c:v>2897</c:v>
                </c:pt>
              </c:numCache>
            </c:numRef>
          </c:val>
          <c:extLst>
            <c:ext xmlns:c16="http://schemas.microsoft.com/office/drawing/2014/chart" uri="{C3380CC4-5D6E-409C-BE32-E72D297353CC}">
              <c16:uniqueId val="{00000002-DD8E-401F-9B36-E062CEE6CF5B}"/>
            </c:ext>
          </c:extLst>
        </c:ser>
        <c:ser>
          <c:idx val="3"/>
          <c:order val="3"/>
          <c:tx>
            <c:strRef>
              <c:f>Production_Frozen!$E$4</c:f>
              <c:strCache>
                <c:ptCount val="1"/>
                <c:pt idx="0">
                  <c:v>Day 4</c:v>
                </c:pt>
              </c:strCache>
            </c:strRef>
          </c:tx>
          <c:spPr>
            <a:solidFill>
              <a:schemeClr val="accent4"/>
            </a:solidFill>
            <a:ln>
              <a:noFill/>
            </a:ln>
            <a:effectLst/>
          </c:spPr>
          <c:invertIfNegative val="0"/>
          <c:cat>
            <c:strRef>
              <c:f>Production_Frozen!$A$5:$A$12</c:f>
              <c:strCache>
                <c:ptCount val="7"/>
                <c:pt idx="0">
                  <c:v>Breasts</c:v>
                </c:pt>
                <c:pt idx="1">
                  <c:v>Drumsticks</c:v>
                </c:pt>
                <c:pt idx="2">
                  <c:v>Keels</c:v>
                </c:pt>
                <c:pt idx="3">
                  <c:v>Legs</c:v>
                </c:pt>
                <c:pt idx="4">
                  <c:v>Ribs</c:v>
                </c:pt>
                <c:pt idx="5">
                  <c:v>Thigh</c:v>
                </c:pt>
                <c:pt idx="6">
                  <c:v>Wings</c:v>
                </c:pt>
              </c:strCache>
            </c:strRef>
          </c:cat>
          <c:val>
            <c:numRef>
              <c:f>Production_Frozen!$E$5:$E$12</c:f>
              <c:numCache>
                <c:formatCode>General</c:formatCode>
                <c:ptCount val="7"/>
                <c:pt idx="0">
                  <c:v>493</c:v>
                </c:pt>
                <c:pt idx="1">
                  <c:v>2226</c:v>
                </c:pt>
                <c:pt idx="2">
                  <c:v>543</c:v>
                </c:pt>
                <c:pt idx="3">
                  <c:v>667</c:v>
                </c:pt>
                <c:pt idx="4">
                  <c:v>1319</c:v>
                </c:pt>
                <c:pt idx="5">
                  <c:v>427</c:v>
                </c:pt>
                <c:pt idx="6">
                  <c:v>0</c:v>
                </c:pt>
              </c:numCache>
            </c:numRef>
          </c:val>
          <c:extLst>
            <c:ext xmlns:c16="http://schemas.microsoft.com/office/drawing/2014/chart" uri="{C3380CC4-5D6E-409C-BE32-E72D297353CC}">
              <c16:uniqueId val="{00000003-DD8E-401F-9B36-E062CEE6CF5B}"/>
            </c:ext>
          </c:extLst>
        </c:ser>
        <c:dLbls>
          <c:showLegendKey val="0"/>
          <c:showVal val="0"/>
          <c:showCatName val="0"/>
          <c:showSerName val="0"/>
          <c:showPercent val="0"/>
          <c:showBubbleSize val="0"/>
        </c:dLbls>
        <c:gapWidth val="219"/>
        <c:overlap val="-27"/>
        <c:axId val="482675672"/>
        <c:axId val="482678296"/>
      </c:barChart>
      <c:catAx>
        <c:axId val="48267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8296"/>
        <c:crosses val="autoZero"/>
        <c:auto val="1"/>
        <c:lblAlgn val="ctr"/>
        <c:lblOffset val="100"/>
        <c:noMultiLvlLbl val="0"/>
      </c:catAx>
      <c:valAx>
        <c:axId val="482678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5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[Dashboard.xlsx]Fresh_Sold!PivotTable10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Fresh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s>
    <c:plotArea>
      <c:layout/>
      <c:barChart>
        <c:barDir val="col"/>
        <c:grouping val="clustered"/>
        <c:varyColors val="0"/>
        <c:ser>
          <c:idx val="0"/>
          <c:order val="0"/>
          <c:tx>
            <c:strRef>
              <c:f>Fresh_Sold!$B$4</c:f>
              <c:strCache>
                <c:ptCount val="1"/>
                <c:pt idx="0">
                  <c:v>Day 1</c:v>
                </c:pt>
              </c:strCache>
            </c:strRef>
          </c:tx>
          <c:spPr>
            <a:solidFill>
              <a:schemeClr val="accent1"/>
            </a:solidFill>
            <a:ln>
              <a:noFill/>
            </a:ln>
            <a:effectLst/>
          </c:spPr>
          <c:invertIfNegative val="0"/>
          <c:cat>
            <c:strRef>
              <c:f>Fresh_Sold!$A$5:$A$12</c:f>
              <c:strCache>
                <c:ptCount val="7"/>
                <c:pt idx="0">
                  <c:v>Breasts</c:v>
                </c:pt>
                <c:pt idx="1">
                  <c:v>Drumsticks</c:v>
                </c:pt>
                <c:pt idx="2">
                  <c:v>Keels</c:v>
                </c:pt>
                <c:pt idx="3">
                  <c:v>Legs</c:v>
                </c:pt>
                <c:pt idx="4">
                  <c:v>Ribs</c:v>
                </c:pt>
                <c:pt idx="5">
                  <c:v>Thigh</c:v>
                </c:pt>
                <c:pt idx="6">
                  <c:v>Wings</c:v>
                </c:pt>
              </c:strCache>
            </c:strRef>
          </c:cat>
          <c:val>
            <c:numRef>
              <c:f>Fresh_Sold!$B$5:$B$12</c:f>
              <c:numCache>
                <c:formatCode>General</c:formatCode>
                <c:ptCount val="7"/>
                <c:pt idx="0">
                  <c:v>1306</c:v>
                </c:pt>
                <c:pt idx="1">
                  <c:v>4607</c:v>
                </c:pt>
                <c:pt idx="2">
                  <c:v>2501</c:v>
                </c:pt>
                <c:pt idx="3">
                  <c:v>2460</c:v>
                </c:pt>
                <c:pt idx="4">
                  <c:v>3088</c:v>
                </c:pt>
                <c:pt idx="5">
                  <c:v>2695</c:v>
                </c:pt>
                <c:pt idx="6">
                  <c:v>1912</c:v>
                </c:pt>
              </c:numCache>
            </c:numRef>
          </c:val>
          <c:extLst>
            <c:ext xmlns:c16="http://schemas.microsoft.com/office/drawing/2014/chart" uri="{C3380CC4-5D6E-409C-BE32-E72D297353CC}">
              <c16:uniqueId val="{00000000-C44E-44C4-AF21-7FF107FA1DF4}"/>
            </c:ext>
          </c:extLst>
        </c:ser>
        <c:ser>
          <c:idx val="1"/>
          <c:order val="1"/>
          <c:tx>
            <c:strRef>
              <c:f>Fresh_Sold!$C$4</c:f>
              <c:strCache>
                <c:ptCount val="1"/>
                <c:pt idx="0">
                  <c:v>Day 2</c:v>
                </c:pt>
              </c:strCache>
            </c:strRef>
          </c:tx>
          <c:spPr>
            <a:solidFill>
              <a:schemeClr val="accent2"/>
            </a:solidFill>
            <a:ln>
              <a:noFill/>
            </a:ln>
            <a:effectLst/>
          </c:spPr>
          <c:invertIfNegative val="0"/>
          <c:cat>
            <c:strRef>
              <c:f>Fresh_Sold!$A$5:$A$12</c:f>
              <c:strCache>
                <c:ptCount val="7"/>
                <c:pt idx="0">
                  <c:v>Breasts</c:v>
                </c:pt>
                <c:pt idx="1">
                  <c:v>Drumsticks</c:v>
                </c:pt>
                <c:pt idx="2">
                  <c:v>Keels</c:v>
                </c:pt>
                <c:pt idx="3">
                  <c:v>Legs</c:v>
                </c:pt>
                <c:pt idx="4">
                  <c:v>Ribs</c:v>
                </c:pt>
                <c:pt idx="5">
                  <c:v>Thigh</c:v>
                </c:pt>
                <c:pt idx="6">
                  <c:v>Wings</c:v>
                </c:pt>
              </c:strCache>
            </c:strRef>
          </c:cat>
          <c:val>
            <c:numRef>
              <c:f>Fresh_Sold!$C$5:$C$12</c:f>
              <c:numCache>
                <c:formatCode>General</c:formatCode>
                <c:ptCount val="7"/>
                <c:pt idx="0">
                  <c:v>2133</c:v>
                </c:pt>
                <c:pt idx="1">
                  <c:v>4575</c:v>
                </c:pt>
                <c:pt idx="2">
                  <c:v>3036</c:v>
                </c:pt>
                <c:pt idx="3">
                  <c:v>3178</c:v>
                </c:pt>
                <c:pt idx="4">
                  <c:v>910</c:v>
                </c:pt>
                <c:pt idx="5">
                  <c:v>2627</c:v>
                </c:pt>
                <c:pt idx="6">
                  <c:v>2960</c:v>
                </c:pt>
              </c:numCache>
            </c:numRef>
          </c:val>
          <c:extLst>
            <c:ext xmlns:c16="http://schemas.microsoft.com/office/drawing/2014/chart" uri="{C3380CC4-5D6E-409C-BE32-E72D297353CC}">
              <c16:uniqueId val="{00000001-C44E-44C4-AF21-7FF107FA1DF4}"/>
            </c:ext>
          </c:extLst>
        </c:ser>
        <c:ser>
          <c:idx val="2"/>
          <c:order val="2"/>
          <c:tx>
            <c:strRef>
              <c:f>Fresh_Sold!$D$4</c:f>
              <c:strCache>
                <c:ptCount val="1"/>
                <c:pt idx="0">
                  <c:v>Day 3</c:v>
                </c:pt>
              </c:strCache>
            </c:strRef>
          </c:tx>
          <c:spPr>
            <a:solidFill>
              <a:schemeClr val="accent3"/>
            </a:solidFill>
            <a:ln>
              <a:noFill/>
            </a:ln>
            <a:effectLst/>
          </c:spPr>
          <c:invertIfNegative val="0"/>
          <c:cat>
            <c:strRef>
              <c:f>Fresh_Sold!$A$5:$A$12</c:f>
              <c:strCache>
                <c:ptCount val="7"/>
                <c:pt idx="0">
                  <c:v>Breasts</c:v>
                </c:pt>
                <c:pt idx="1">
                  <c:v>Drumsticks</c:v>
                </c:pt>
                <c:pt idx="2">
                  <c:v>Keels</c:v>
                </c:pt>
                <c:pt idx="3">
                  <c:v>Legs</c:v>
                </c:pt>
                <c:pt idx="4">
                  <c:v>Ribs</c:v>
                </c:pt>
                <c:pt idx="5">
                  <c:v>Thigh</c:v>
                </c:pt>
                <c:pt idx="6">
                  <c:v>Wings</c:v>
                </c:pt>
              </c:strCache>
            </c:strRef>
          </c:cat>
          <c:val>
            <c:numRef>
              <c:f>Fresh_Sold!$D$5:$D$12</c:f>
              <c:numCache>
                <c:formatCode>General</c:formatCode>
                <c:ptCount val="7"/>
                <c:pt idx="0">
                  <c:v>669</c:v>
                </c:pt>
                <c:pt idx="1">
                  <c:v>4858</c:v>
                </c:pt>
                <c:pt idx="2">
                  <c:v>2257</c:v>
                </c:pt>
                <c:pt idx="3">
                  <c:v>2559</c:v>
                </c:pt>
                <c:pt idx="4">
                  <c:v>3121</c:v>
                </c:pt>
                <c:pt idx="5">
                  <c:v>2905</c:v>
                </c:pt>
                <c:pt idx="6">
                  <c:v>1553</c:v>
                </c:pt>
              </c:numCache>
            </c:numRef>
          </c:val>
          <c:extLst>
            <c:ext xmlns:c16="http://schemas.microsoft.com/office/drawing/2014/chart" uri="{C3380CC4-5D6E-409C-BE32-E72D297353CC}">
              <c16:uniqueId val="{00000002-C44E-44C4-AF21-7FF107FA1DF4}"/>
            </c:ext>
          </c:extLst>
        </c:ser>
        <c:ser>
          <c:idx val="3"/>
          <c:order val="3"/>
          <c:tx>
            <c:strRef>
              <c:f>Fresh_Sold!$E$4</c:f>
              <c:strCache>
                <c:ptCount val="1"/>
                <c:pt idx="0">
                  <c:v>Day 4</c:v>
                </c:pt>
              </c:strCache>
            </c:strRef>
          </c:tx>
          <c:spPr>
            <a:solidFill>
              <a:schemeClr val="accent4"/>
            </a:solidFill>
            <a:ln>
              <a:noFill/>
            </a:ln>
            <a:effectLst/>
          </c:spPr>
          <c:invertIfNegative val="0"/>
          <c:cat>
            <c:strRef>
              <c:f>Fresh_Sold!$A$5:$A$12</c:f>
              <c:strCache>
                <c:ptCount val="7"/>
                <c:pt idx="0">
                  <c:v>Breasts</c:v>
                </c:pt>
                <c:pt idx="1">
                  <c:v>Drumsticks</c:v>
                </c:pt>
                <c:pt idx="2">
                  <c:v>Keels</c:v>
                </c:pt>
                <c:pt idx="3">
                  <c:v>Legs</c:v>
                </c:pt>
                <c:pt idx="4">
                  <c:v>Ribs</c:v>
                </c:pt>
                <c:pt idx="5">
                  <c:v>Thigh</c:v>
                </c:pt>
                <c:pt idx="6">
                  <c:v>Wings</c:v>
                </c:pt>
              </c:strCache>
            </c:strRef>
          </c:cat>
          <c:val>
            <c:numRef>
              <c:f>Fresh_Sold!$E$5:$E$12</c:f>
              <c:numCache>
                <c:formatCode>General</c:formatCode>
                <c:ptCount val="7"/>
                <c:pt idx="0">
                  <c:v>2937</c:v>
                </c:pt>
                <c:pt idx="1">
                  <c:v>4894</c:v>
                </c:pt>
                <c:pt idx="2">
                  <c:v>3557</c:v>
                </c:pt>
                <c:pt idx="3">
                  <c:v>2953</c:v>
                </c:pt>
                <c:pt idx="4">
                  <c:v>2605</c:v>
                </c:pt>
                <c:pt idx="5">
                  <c:v>2751</c:v>
                </c:pt>
                <c:pt idx="6">
                  <c:v>3196</c:v>
                </c:pt>
              </c:numCache>
            </c:numRef>
          </c:val>
          <c:extLst>
            <c:ext xmlns:c16="http://schemas.microsoft.com/office/drawing/2014/chart" uri="{C3380CC4-5D6E-409C-BE32-E72D297353CC}">
              <c16:uniqueId val="{00000003-C44E-44C4-AF21-7FF107FA1DF4}"/>
            </c:ext>
          </c:extLst>
        </c:ser>
        <c:dLbls>
          <c:showLegendKey val="0"/>
          <c:showVal val="0"/>
          <c:showCatName val="0"/>
          <c:showSerName val="0"/>
          <c:showPercent val="0"/>
          <c:showBubbleSize val="0"/>
        </c:dLbls>
        <c:gapWidth val="219"/>
        <c:overlap val="-27"/>
        <c:axId val="482675672"/>
        <c:axId val="482678296"/>
      </c:barChart>
      <c:catAx>
        <c:axId val="48267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8296"/>
        <c:crosses val="autoZero"/>
        <c:auto val="1"/>
        <c:lblAlgn val="ctr"/>
        <c:lblOffset val="100"/>
        <c:noMultiLvlLbl val="0"/>
      </c:catAx>
      <c:valAx>
        <c:axId val="482678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5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[Dashboard.xlsx]Frozen_Sold!PivotTable10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Frozen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s>
    <c:plotArea>
      <c:layout/>
      <c:barChart>
        <c:barDir val="col"/>
        <c:grouping val="clustered"/>
        <c:varyColors val="0"/>
        <c:ser>
          <c:idx val="0"/>
          <c:order val="0"/>
          <c:tx>
            <c:strRef>
              <c:f>Frozen_Sold!$B$4</c:f>
              <c:strCache>
                <c:ptCount val="1"/>
                <c:pt idx="0">
                  <c:v>Day 1</c:v>
                </c:pt>
              </c:strCache>
            </c:strRef>
          </c:tx>
          <c:spPr>
            <a:solidFill>
              <a:schemeClr val="accent1"/>
            </a:solidFill>
            <a:ln>
              <a:noFill/>
            </a:ln>
            <a:effectLst/>
          </c:spPr>
          <c:invertIfNegative val="0"/>
          <c:cat>
            <c:strRef>
              <c:f>Frozen_Sold!$A$5:$A$12</c:f>
              <c:strCache>
                <c:ptCount val="7"/>
                <c:pt idx="0">
                  <c:v>Breasts</c:v>
                </c:pt>
                <c:pt idx="1">
                  <c:v>Drumsticks</c:v>
                </c:pt>
                <c:pt idx="2">
                  <c:v>Keels</c:v>
                </c:pt>
                <c:pt idx="3">
                  <c:v>Legs</c:v>
                </c:pt>
                <c:pt idx="4">
                  <c:v>Ribs</c:v>
                </c:pt>
                <c:pt idx="5">
                  <c:v>Thigh</c:v>
                </c:pt>
                <c:pt idx="6">
                  <c:v>Wings</c:v>
                </c:pt>
              </c:strCache>
            </c:strRef>
          </c:cat>
          <c:val>
            <c:numRef>
              <c:f>Frozen_Sold!$B$5:$B$12</c:f>
              <c:numCache>
                <c:formatCode>General</c:formatCode>
                <c:ptCount val="7"/>
                <c:pt idx="0">
                  <c:v>606</c:v>
                </c:pt>
                <c:pt idx="1">
                  <c:v>607</c:v>
                </c:pt>
                <c:pt idx="2">
                  <c:v>752</c:v>
                </c:pt>
                <c:pt idx="3">
                  <c:v>603</c:v>
                </c:pt>
                <c:pt idx="4">
                  <c:v>751</c:v>
                </c:pt>
                <c:pt idx="5">
                  <c:v>604</c:v>
                </c:pt>
                <c:pt idx="6">
                  <c:v>605</c:v>
                </c:pt>
              </c:numCache>
            </c:numRef>
          </c:val>
          <c:extLst>
            <c:ext xmlns:c16="http://schemas.microsoft.com/office/drawing/2014/chart" uri="{C3380CC4-5D6E-409C-BE32-E72D297353CC}">
              <c16:uniqueId val="{00000000-1B08-436E-89A9-5D9E948C62F5}"/>
            </c:ext>
          </c:extLst>
        </c:ser>
        <c:ser>
          <c:idx val="1"/>
          <c:order val="1"/>
          <c:tx>
            <c:strRef>
              <c:f>Frozen_Sold!$C$4</c:f>
              <c:strCache>
                <c:ptCount val="1"/>
                <c:pt idx="0">
                  <c:v>Day 2</c:v>
                </c:pt>
              </c:strCache>
            </c:strRef>
          </c:tx>
          <c:spPr>
            <a:solidFill>
              <a:schemeClr val="accent2"/>
            </a:solidFill>
            <a:ln>
              <a:noFill/>
            </a:ln>
            <a:effectLst/>
          </c:spPr>
          <c:invertIfNegative val="0"/>
          <c:cat>
            <c:strRef>
              <c:f>Frozen_Sold!$A$5:$A$12</c:f>
              <c:strCache>
                <c:ptCount val="7"/>
                <c:pt idx="0">
                  <c:v>Breasts</c:v>
                </c:pt>
                <c:pt idx="1">
                  <c:v>Drumsticks</c:v>
                </c:pt>
                <c:pt idx="2">
                  <c:v>Keels</c:v>
                </c:pt>
                <c:pt idx="3">
                  <c:v>Legs</c:v>
                </c:pt>
                <c:pt idx="4">
                  <c:v>Ribs</c:v>
                </c:pt>
                <c:pt idx="5">
                  <c:v>Thigh</c:v>
                </c:pt>
                <c:pt idx="6">
                  <c:v>Wings</c:v>
                </c:pt>
              </c:strCache>
            </c:strRef>
          </c:cat>
          <c:val>
            <c:numRef>
              <c:f>Frozen_Sold!$C$5:$C$12</c:f>
              <c:numCache>
                <c:formatCode>General</c:formatCode>
                <c:ptCount val="7"/>
                <c:pt idx="0">
                  <c:v>3616</c:v>
                </c:pt>
                <c:pt idx="1">
                  <c:v>2816</c:v>
                </c:pt>
                <c:pt idx="2">
                  <c:v>2595</c:v>
                </c:pt>
                <c:pt idx="3">
                  <c:v>3524</c:v>
                </c:pt>
                <c:pt idx="4">
                  <c:v>2487</c:v>
                </c:pt>
                <c:pt idx="5">
                  <c:v>3086</c:v>
                </c:pt>
                <c:pt idx="6">
                  <c:v>3356</c:v>
                </c:pt>
              </c:numCache>
            </c:numRef>
          </c:val>
          <c:extLst>
            <c:ext xmlns:c16="http://schemas.microsoft.com/office/drawing/2014/chart" uri="{C3380CC4-5D6E-409C-BE32-E72D297353CC}">
              <c16:uniqueId val="{00000001-1B08-436E-89A9-5D9E948C62F5}"/>
            </c:ext>
          </c:extLst>
        </c:ser>
        <c:ser>
          <c:idx val="2"/>
          <c:order val="2"/>
          <c:tx>
            <c:strRef>
              <c:f>Frozen_Sold!$D$4</c:f>
              <c:strCache>
                <c:ptCount val="1"/>
                <c:pt idx="0">
                  <c:v>Day 3</c:v>
                </c:pt>
              </c:strCache>
            </c:strRef>
          </c:tx>
          <c:spPr>
            <a:solidFill>
              <a:schemeClr val="accent3"/>
            </a:solidFill>
            <a:ln>
              <a:noFill/>
            </a:ln>
            <a:effectLst/>
          </c:spPr>
          <c:invertIfNegative val="0"/>
          <c:cat>
            <c:strRef>
              <c:f>Frozen_Sold!$A$5:$A$12</c:f>
              <c:strCache>
                <c:ptCount val="7"/>
                <c:pt idx="0">
                  <c:v>Breasts</c:v>
                </c:pt>
                <c:pt idx="1">
                  <c:v>Drumsticks</c:v>
                </c:pt>
                <c:pt idx="2">
                  <c:v>Keels</c:v>
                </c:pt>
                <c:pt idx="3">
                  <c:v>Legs</c:v>
                </c:pt>
                <c:pt idx="4">
                  <c:v>Ribs</c:v>
                </c:pt>
                <c:pt idx="5">
                  <c:v>Thigh</c:v>
                </c:pt>
                <c:pt idx="6">
                  <c:v>Wings</c:v>
                </c:pt>
              </c:strCache>
            </c:strRef>
          </c:cat>
          <c:val>
            <c:numRef>
              <c:f>Frozen_Sold!$D$5:$D$12</c:f>
              <c:numCache>
                <c:formatCode>General</c:formatCode>
                <c:ptCount val="7"/>
                <c:pt idx="0">
                  <c:v>2969</c:v>
                </c:pt>
                <c:pt idx="1">
                  <c:v>3000</c:v>
                </c:pt>
                <c:pt idx="2">
                  <c:v>2180</c:v>
                </c:pt>
                <c:pt idx="3">
                  <c:v>3378</c:v>
                </c:pt>
                <c:pt idx="4">
                  <c:v>3251</c:v>
                </c:pt>
                <c:pt idx="5">
                  <c:v>2320</c:v>
                </c:pt>
                <c:pt idx="6">
                  <c:v>2874</c:v>
                </c:pt>
              </c:numCache>
            </c:numRef>
          </c:val>
          <c:extLst>
            <c:ext xmlns:c16="http://schemas.microsoft.com/office/drawing/2014/chart" uri="{C3380CC4-5D6E-409C-BE32-E72D297353CC}">
              <c16:uniqueId val="{00000002-1B08-436E-89A9-5D9E948C62F5}"/>
            </c:ext>
          </c:extLst>
        </c:ser>
        <c:ser>
          <c:idx val="3"/>
          <c:order val="3"/>
          <c:tx>
            <c:strRef>
              <c:f>Frozen_Sold!$E$4</c:f>
              <c:strCache>
                <c:ptCount val="1"/>
                <c:pt idx="0">
                  <c:v>Day 4</c:v>
                </c:pt>
              </c:strCache>
            </c:strRef>
          </c:tx>
          <c:spPr>
            <a:solidFill>
              <a:schemeClr val="accent4"/>
            </a:solidFill>
            <a:ln>
              <a:noFill/>
            </a:ln>
            <a:effectLst/>
          </c:spPr>
          <c:invertIfNegative val="0"/>
          <c:cat>
            <c:strRef>
              <c:f>Frozen_Sold!$A$5:$A$12</c:f>
              <c:strCache>
                <c:ptCount val="7"/>
                <c:pt idx="0">
                  <c:v>Breasts</c:v>
                </c:pt>
                <c:pt idx="1">
                  <c:v>Drumsticks</c:v>
                </c:pt>
                <c:pt idx="2">
                  <c:v>Keels</c:v>
                </c:pt>
                <c:pt idx="3">
                  <c:v>Legs</c:v>
                </c:pt>
                <c:pt idx="4">
                  <c:v>Ribs</c:v>
                </c:pt>
                <c:pt idx="5">
                  <c:v>Thigh</c:v>
                </c:pt>
                <c:pt idx="6">
                  <c:v>Wings</c:v>
                </c:pt>
              </c:strCache>
            </c:strRef>
          </c:cat>
          <c:val>
            <c:numRef>
              <c:f>Frozen_Sold!$E$5:$E$12</c:f>
              <c:numCache>
                <c:formatCode>General</c:formatCode>
                <c:ptCount val="7"/>
                <c:pt idx="0">
                  <c:v>2869</c:v>
                </c:pt>
                <c:pt idx="1">
                  <c:v>3178</c:v>
                </c:pt>
                <c:pt idx="2">
                  <c:v>2498</c:v>
                </c:pt>
                <c:pt idx="3">
                  <c:v>2708</c:v>
                </c:pt>
                <c:pt idx="4">
                  <c:v>2367</c:v>
                </c:pt>
                <c:pt idx="5">
                  <c:v>3427</c:v>
                </c:pt>
                <c:pt idx="6">
                  <c:v>2897</c:v>
                </c:pt>
              </c:numCache>
            </c:numRef>
          </c:val>
          <c:extLst>
            <c:ext xmlns:c16="http://schemas.microsoft.com/office/drawing/2014/chart" uri="{C3380CC4-5D6E-409C-BE32-E72D297353CC}">
              <c16:uniqueId val="{00000003-1B08-436E-89A9-5D9E948C62F5}"/>
            </c:ext>
          </c:extLst>
        </c:ser>
        <c:dLbls>
          <c:showLegendKey val="0"/>
          <c:showVal val="0"/>
          <c:showCatName val="0"/>
          <c:showSerName val="0"/>
          <c:showPercent val="0"/>
          <c:showBubbleSize val="0"/>
        </c:dLbls>
        <c:gapWidth val="219"/>
        <c:overlap val="-27"/>
        <c:axId val="482675672"/>
        <c:axId val="482678296"/>
      </c:barChart>
      <c:catAx>
        <c:axId val="48267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8296"/>
        <c:crosses val="autoZero"/>
        <c:auto val="1"/>
        <c:lblAlgn val="ctr"/>
        <c:lblOffset val="100"/>
        <c:noMultiLvlLbl val="0"/>
      </c:catAx>
      <c:valAx>
        <c:axId val="482678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75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[Dashboard.xlsx]Bird_Count!PivotTable10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Bird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Bird_Count!$B$4</c:f>
              <c:strCache>
                <c:ptCount val="1"/>
                <c:pt idx="0">
                  <c:v>Day 1</c:v>
                </c:pt>
              </c:strCache>
            </c:strRef>
          </c:tx>
          <c:spPr>
            <a:solidFill>
              <a:schemeClr val="accent1"/>
            </a:solidFill>
            <a:ln>
              <a:noFill/>
            </a:ln>
            <a:effectLst/>
          </c:spPr>
          <c:invertIfNegative val="0"/>
          <c:cat>
            <c:strRef>
              <c:f>Bird_Count!$A$5:$A$6</c:f>
              <c:strCache>
                <c:ptCount val="1"/>
                <c:pt idx="0">
                  <c:v>(blank)</c:v>
                </c:pt>
              </c:strCache>
            </c:strRef>
          </c:cat>
          <c:val>
            <c:numRef>
              <c:f>Bird_Count!$B$5:$B$6</c:f>
              <c:numCache>
                <c:formatCode>General</c:formatCode>
                <c:ptCount val="1"/>
                <c:pt idx="0">
                  <c:v>5620</c:v>
                </c:pt>
              </c:numCache>
            </c:numRef>
          </c:val>
          <c:extLst>
            <c:ext xmlns:c16="http://schemas.microsoft.com/office/drawing/2014/chart" uri="{C3380CC4-5D6E-409C-BE32-E72D297353CC}">
              <c16:uniqueId val="{00000000-AAE1-4819-9859-B7A4081D370D}"/>
            </c:ext>
          </c:extLst>
        </c:ser>
        <c:ser>
          <c:idx val="1"/>
          <c:order val="1"/>
          <c:tx>
            <c:strRef>
              <c:f>Bird_Count!$C$4</c:f>
              <c:strCache>
                <c:ptCount val="1"/>
                <c:pt idx="0">
                  <c:v>Day 2</c:v>
                </c:pt>
              </c:strCache>
            </c:strRef>
          </c:tx>
          <c:spPr>
            <a:solidFill>
              <a:schemeClr val="accent2"/>
            </a:solidFill>
            <a:ln>
              <a:noFill/>
            </a:ln>
            <a:effectLst/>
          </c:spPr>
          <c:invertIfNegative val="0"/>
          <c:cat>
            <c:strRef>
              <c:f>Bird_Count!$A$5:$A$6</c:f>
              <c:strCache>
                <c:ptCount val="1"/>
                <c:pt idx="0">
                  <c:v>(blank)</c:v>
                </c:pt>
              </c:strCache>
            </c:strRef>
          </c:cat>
          <c:val>
            <c:numRef>
              <c:f>Bird_Count!$C$5:$C$6</c:f>
              <c:numCache>
                <c:formatCode>General</c:formatCode>
                <c:ptCount val="1"/>
                <c:pt idx="0">
                  <c:v>4800</c:v>
                </c:pt>
              </c:numCache>
            </c:numRef>
          </c:val>
          <c:extLst>
            <c:ext xmlns:c16="http://schemas.microsoft.com/office/drawing/2014/chart" uri="{C3380CC4-5D6E-409C-BE32-E72D297353CC}">
              <c16:uniqueId val="{00000001-AAE1-4819-9859-B7A4081D370D}"/>
            </c:ext>
          </c:extLst>
        </c:ser>
        <c:ser>
          <c:idx val="2"/>
          <c:order val="2"/>
          <c:tx>
            <c:strRef>
              <c:f>Bird_Count!$D$4</c:f>
              <c:strCache>
                <c:ptCount val="1"/>
                <c:pt idx="0">
                  <c:v>Day 3</c:v>
                </c:pt>
              </c:strCache>
            </c:strRef>
          </c:tx>
          <c:spPr>
            <a:solidFill>
              <a:schemeClr val="accent3"/>
            </a:solidFill>
            <a:ln>
              <a:noFill/>
            </a:ln>
            <a:effectLst/>
          </c:spPr>
          <c:invertIfNegative val="0"/>
          <c:cat>
            <c:strRef>
              <c:f>Bird_Count!$A$5:$A$6</c:f>
              <c:strCache>
                <c:ptCount val="1"/>
                <c:pt idx="0">
                  <c:v>(blank)</c:v>
                </c:pt>
              </c:strCache>
            </c:strRef>
          </c:cat>
          <c:val>
            <c:numRef>
              <c:f>Bird_Count!$D$5:$D$6</c:f>
              <c:numCache>
                <c:formatCode>General</c:formatCode>
                <c:ptCount val="1"/>
                <c:pt idx="0">
                  <c:v>4970</c:v>
                </c:pt>
              </c:numCache>
            </c:numRef>
          </c:val>
          <c:extLst>
            <c:ext xmlns:c16="http://schemas.microsoft.com/office/drawing/2014/chart" uri="{C3380CC4-5D6E-409C-BE32-E72D297353CC}">
              <c16:uniqueId val="{00000002-AAE1-4819-9859-B7A4081D370D}"/>
            </c:ext>
          </c:extLst>
        </c:ser>
        <c:ser>
          <c:idx val="3"/>
          <c:order val="3"/>
          <c:tx>
            <c:strRef>
              <c:f>Bird_Count!$E$4</c:f>
              <c:strCache>
                <c:ptCount val="1"/>
                <c:pt idx="0">
                  <c:v>Day 4</c:v>
                </c:pt>
              </c:strCache>
            </c:strRef>
          </c:tx>
          <c:spPr>
            <a:solidFill>
              <a:schemeClr val="accent4"/>
            </a:solidFill>
            <a:ln>
              <a:noFill/>
            </a:ln>
            <a:effectLst/>
          </c:spPr>
          <c:invertIfNegative val="0"/>
          <c:cat>
            <c:strRef>
              <c:f>Bird_Count!$A$5:$A$6</c:f>
              <c:strCache>
                <c:ptCount val="1"/>
                <c:pt idx="0">
                  <c:v>(blank)</c:v>
                </c:pt>
              </c:strCache>
            </c:strRef>
          </c:cat>
          <c:val>
            <c:numRef>
              <c:f>Bird_Count!$E$5:$E$6</c:f>
              <c:numCache>
                <c:formatCode>General</c:formatCode>
                <c:ptCount val="1"/>
                <c:pt idx="0">
                  <c:v>3560</c:v>
                </c:pt>
              </c:numCache>
            </c:numRef>
          </c:val>
          <c:extLst>
            <c:ext xmlns:c16="http://schemas.microsoft.com/office/drawing/2014/chart" uri="{C3380CC4-5D6E-409C-BE32-E72D297353CC}">
              <c16:uniqueId val="{00000003-AAE1-4819-9859-B7A4081D370D}"/>
            </c:ext>
          </c:extLst>
        </c:ser>
        <c:dLbls>
          <c:showLegendKey val="0"/>
          <c:showVal val="0"/>
          <c:showCatName val="0"/>
          <c:showSerName val="0"/>
          <c:showPercent val="0"/>
          <c:showBubbleSize val="0"/>
        </c:dLbls>
        <c:gapWidth val="219"/>
        <c:overlap val="-27"/>
        <c:axId val="485170424"/>
        <c:axId val="485172064"/>
      </c:barChart>
      <c:catAx>
        <c:axId val="485170424"/>
        <c:scaling>
          <c:orientation val="minMax"/>
        </c:scaling>
        <c:delete val="1"/>
        <c:axPos val="b"/>
        <c:numFmt formatCode="General" sourceLinked="1"/>
        <c:majorTickMark val="none"/>
        <c:minorTickMark val="none"/>
        <c:tickLblPos val="nextTo"/>
        <c:crossAx val="485172064"/>
        <c:crosses val="autoZero"/>
        <c:auto val="1"/>
        <c:lblAlgn val="ctr"/>
        <c:lblOffset val="100"/>
        <c:noMultiLvlLbl val="0"/>
      </c:catAx>
      <c:valAx>
        <c:axId val="48517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70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127000</xdr:rowOff>
    </xdr:from>
    <xdr:to>
      <xdr:col>7</xdr:col>
      <xdr:colOff>400050</xdr:colOff>
      <xdr:row>15</xdr:row>
      <xdr:rowOff>12700</xdr:rowOff>
    </xdr:to>
    <xdr:graphicFrame macro="">
      <xdr:nvGraphicFramePr>
        <xdr:cNvPr id="2" name="Chart 1">
          <a:extLst>
            <a:ext uri="{FF2B5EF4-FFF2-40B4-BE49-F238E27FC236}">
              <a16:creationId xmlns:a16="http://schemas.microsoft.com/office/drawing/2014/main" id="{87A05FC6-3A86-4FB5-879B-535EC70F8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xdr:row>
      <xdr:rowOff>127000</xdr:rowOff>
    </xdr:from>
    <xdr:to>
      <xdr:col>7</xdr:col>
      <xdr:colOff>400050</xdr:colOff>
      <xdr:row>48</xdr:row>
      <xdr:rowOff>12700</xdr:rowOff>
    </xdr:to>
    <xdr:graphicFrame macro="">
      <xdr:nvGraphicFramePr>
        <xdr:cNvPr id="3" name="Chart 2">
          <a:extLst>
            <a:ext uri="{FF2B5EF4-FFF2-40B4-BE49-F238E27FC236}">
              <a16:creationId xmlns:a16="http://schemas.microsoft.com/office/drawing/2014/main" id="{ADCF9189-6F35-4E62-93C9-402E392E5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228600</xdr:colOff>
      <xdr:row>40</xdr:row>
      <xdr:rowOff>158750</xdr:rowOff>
    </xdr:from>
    <xdr:to>
      <xdr:col>24</xdr:col>
      <xdr:colOff>174625</xdr:colOff>
      <xdr:row>47</xdr:row>
      <xdr:rowOff>142875</xdr:rowOff>
    </xdr:to>
    <mc:AlternateContent xmlns:mc="http://schemas.openxmlformats.org/markup-compatibility/2006" xmlns:a14="http://schemas.microsoft.com/office/drawing/2010/main">
      <mc:Choice Requires="a14">
        <xdr:graphicFrame macro="">
          <xdr:nvGraphicFramePr>
            <xdr:cNvPr id="7" name="Customer 2">
              <a:extLst>
                <a:ext uri="{FF2B5EF4-FFF2-40B4-BE49-F238E27FC236}">
                  <a16:creationId xmlns:a16="http://schemas.microsoft.com/office/drawing/2014/main" id="{57AF5CBD-6BD6-4B85-B520-D42308F59DB0}"/>
                </a:ext>
              </a:extLst>
            </xdr:cNvPr>
            <xdr:cNvGraphicFramePr/>
          </xdr:nvGraphicFramePr>
          <xdr:xfrm>
            <a:off x="0" y="0"/>
            <a:ext cx="0" cy="0"/>
          </xdr:xfrm>
          <a:graphic>
            <a:graphicData uri="http://schemas.microsoft.com/office/drawing/2010/slicer">
              <sle:slicer xmlns:sle="http://schemas.microsoft.com/office/drawing/2010/slicer" name="Customer 2"/>
            </a:graphicData>
          </a:graphic>
        </xdr:graphicFrame>
      </mc:Choice>
      <mc:Fallback xmlns="">
        <xdr:sp macro="" textlink="">
          <xdr:nvSpPr>
            <xdr:cNvPr id="0" name=""/>
            <xdr:cNvSpPr>
              <a:spLocks noTextEdit="1"/>
            </xdr:cNvSpPr>
          </xdr:nvSpPr>
          <xdr:spPr>
            <a:xfrm>
              <a:off x="14556921" y="7778750"/>
              <a:ext cx="1782990" cy="13176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266699</xdr:colOff>
      <xdr:row>40</xdr:row>
      <xdr:rowOff>98426</xdr:rowOff>
    </xdr:from>
    <xdr:to>
      <xdr:col>29</xdr:col>
      <xdr:colOff>508000</xdr:colOff>
      <xdr:row>46</xdr:row>
      <xdr:rowOff>158750</xdr:rowOff>
    </xdr:to>
    <mc:AlternateContent xmlns:mc="http://schemas.openxmlformats.org/markup-compatibility/2006" xmlns:a14="http://schemas.microsoft.com/office/drawing/2010/main">
      <mc:Choice Requires="a14">
        <xdr:graphicFrame macro="">
          <xdr:nvGraphicFramePr>
            <xdr:cNvPr id="8" name="Products 2">
              <a:extLst>
                <a:ext uri="{FF2B5EF4-FFF2-40B4-BE49-F238E27FC236}">
                  <a16:creationId xmlns:a16="http://schemas.microsoft.com/office/drawing/2014/main" id="{B6C8A1A2-EAE4-4703-923D-09E109519CD7}"/>
                </a:ext>
              </a:extLst>
            </xdr:cNvPr>
            <xdr:cNvGraphicFramePr/>
          </xdr:nvGraphicFramePr>
          <xdr:xfrm>
            <a:off x="0" y="0"/>
            <a:ext cx="0" cy="0"/>
          </xdr:xfrm>
          <a:graphic>
            <a:graphicData uri="http://schemas.microsoft.com/office/drawing/2010/slicer">
              <sle:slicer xmlns:sle="http://schemas.microsoft.com/office/drawing/2010/slicer" name="Products 2"/>
            </a:graphicData>
          </a:graphic>
        </xdr:graphicFrame>
      </mc:Choice>
      <mc:Fallback xmlns="">
        <xdr:sp macro="" textlink="">
          <xdr:nvSpPr>
            <xdr:cNvPr id="0" name=""/>
            <xdr:cNvSpPr>
              <a:spLocks noTextEdit="1"/>
            </xdr:cNvSpPr>
          </xdr:nvSpPr>
          <xdr:spPr>
            <a:xfrm>
              <a:off x="17044306" y="7718426"/>
              <a:ext cx="3180444" cy="120332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271462</xdr:colOff>
      <xdr:row>4</xdr:row>
      <xdr:rowOff>28575</xdr:rowOff>
    </xdr:from>
    <xdr:to>
      <xdr:col>11</xdr:col>
      <xdr:colOff>385762</xdr:colOff>
      <xdr:row>18</xdr:row>
      <xdr:rowOff>104775</xdr:rowOff>
    </xdr:to>
    <xdr:graphicFrame macro="">
      <xdr:nvGraphicFramePr>
        <xdr:cNvPr id="2" name="Chart 1">
          <a:extLst>
            <a:ext uri="{FF2B5EF4-FFF2-40B4-BE49-F238E27FC236}">
              <a16:creationId xmlns:a16="http://schemas.microsoft.com/office/drawing/2014/main" id="{9D301261-6E40-4407-B26D-A0A2680FB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271462</xdr:colOff>
      <xdr:row>4</xdr:row>
      <xdr:rowOff>28575</xdr:rowOff>
    </xdr:from>
    <xdr:to>
      <xdr:col>11</xdr:col>
      <xdr:colOff>385762</xdr:colOff>
      <xdr:row>18</xdr:row>
      <xdr:rowOff>104775</xdr:rowOff>
    </xdr:to>
    <xdr:graphicFrame macro="">
      <xdr:nvGraphicFramePr>
        <xdr:cNvPr id="2" name="Chart 1">
          <a:extLst>
            <a:ext uri="{FF2B5EF4-FFF2-40B4-BE49-F238E27FC236}">
              <a16:creationId xmlns:a16="http://schemas.microsoft.com/office/drawing/2014/main" id="{6EFA01F8-82BC-4F05-B15A-F5A4D3D5C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271462</xdr:colOff>
      <xdr:row>4</xdr:row>
      <xdr:rowOff>28575</xdr:rowOff>
    </xdr:from>
    <xdr:to>
      <xdr:col>11</xdr:col>
      <xdr:colOff>385762</xdr:colOff>
      <xdr:row>18</xdr:row>
      <xdr:rowOff>104775</xdr:rowOff>
    </xdr:to>
    <xdr:graphicFrame macro="">
      <xdr:nvGraphicFramePr>
        <xdr:cNvPr id="2" name="Chart 1">
          <a:extLst>
            <a:ext uri="{FF2B5EF4-FFF2-40B4-BE49-F238E27FC236}">
              <a16:creationId xmlns:a16="http://schemas.microsoft.com/office/drawing/2014/main" id="{EB73A6EE-89A2-4CC1-BB57-C06E6EF97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271462</xdr:colOff>
      <xdr:row>4</xdr:row>
      <xdr:rowOff>28575</xdr:rowOff>
    </xdr:from>
    <xdr:to>
      <xdr:col>11</xdr:col>
      <xdr:colOff>385762</xdr:colOff>
      <xdr:row>18</xdr:row>
      <xdr:rowOff>104775</xdr:rowOff>
    </xdr:to>
    <xdr:graphicFrame macro="">
      <xdr:nvGraphicFramePr>
        <xdr:cNvPr id="2" name="Chart 1">
          <a:extLst>
            <a:ext uri="{FF2B5EF4-FFF2-40B4-BE49-F238E27FC236}">
              <a16:creationId xmlns:a16="http://schemas.microsoft.com/office/drawing/2014/main" id="{41832494-6276-4345-9503-DD36E3134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271462</xdr:colOff>
      <xdr:row>4</xdr:row>
      <xdr:rowOff>28575</xdr:rowOff>
    </xdr:from>
    <xdr:to>
      <xdr:col>11</xdr:col>
      <xdr:colOff>385762</xdr:colOff>
      <xdr:row>18</xdr:row>
      <xdr:rowOff>104775</xdr:rowOff>
    </xdr:to>
    <xdr:graphicFrame macro="">
      <xdr:nvGraphicFramePr>
        <xdr:cNvPr id="2" name="Chart 1">
          <a:extLst>
            <a:ext uri="{FF2B5EF4-FFF2-40B4-BE49-F238E27FC236}">
              <a16:creationId xmlns:a16="http://schemas.microsoft.com/office/drawing/2014/main" id="{DE009098-B645-49FF-BDA4-EF90566F0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142875</xdr:colOff>
      <xdr:row>2</xdr:row>
      <xdr:rowOff>9525</xdr:rowOff>
    </xdr:from>
    <xdr:to>
      <xdr:col>9</xdr:col>
      <xdr:colOff>114300</xdr:colOff>
      <xdr:row>7</xdr:row>
      <xdr:rowOff>28575</xdr:rowOff>
    </xdr:to>
    <mc:AlternateContent xmlns:mc="http://schemas.openxmlformats.org/markup-compatibility/2006" xmlns:a14="http://schemas.microsoft.com/office/drawing/2010/main">
      <mc:Choice Requires="a14">
        <xdr:graphicFrame macro="">
          <xdr:nvGraphicFramePr>
            <xdr:cNvPr id="2" name="Customer">
              <a:extLst>
                <a:ext uri="{FF2B5EF4-FFF2-40B4-BE49-F238E27FC236}">
                  <a16:creationId xmlns:a16="http://schemas.microsoft.com/office/drawing/2014/main" id="{417EE023-CA8C-4674-AA04-BEEBC84CE18E}"/>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3400425" y="390525"/>
              <a:ext cx="1800225" cy="97155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114300</xdr:colOff>
      <xdr:row>2</xdr:row>
      <xdr:rowOff>0</xdr:rowOff>
    </xdr:from>
    <xdr:to>
      <xdr:col>12</xdr:col>
      <xdr:colOff>114300</xdr:colOff>
      <xdr:row>15</xdr:row>
      <xdr:rowOff>47625</xdr:rowOff>
    </xdr:to>
    <mc:AlternateContent xmlns:mc="http://schemas.openxmlformats.org/markup-compatibility/2006" xmlns:a14="http://schemas.microsoft.com/office/drawing/2010/main">
      <mc:Choice Requires="a14">
        <xdr:graphicFrame macro="">
          <xdr:nvGraphicFramePr>
            <xdr:cNvPr id="3" name="Products">
              <a:extLst>
                <a:ext uri="{FF2B5EF4-FFF2-40B4-BE49-F238E27FC236}">
                  <a16:creationId xmlns:a16="http://schemas.microsoft.com/office/drawing/2014/main" id="{1AFD1393-7C2C-405F-9619-9595C89F1E30}"/>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5200650" y="381000"/>
              <a:ext cx="1828800" cy="25241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2</xdr:row>
      <xdr:rowOff>0</xdr:rowOff>
    </xdr:from>
    <xdr:to>
      <xdr:col>15</xdr:col>
      <xdr:colOff>104775</xdr:colOff>
      <xdr:row>15</xdr:row>
      <xdr:rowOff>47625</xdr:rowOff>
    </xdr:to>
    <mc:AlternateContent xmlns:mc="http://schemas.openxmlformats.org/markup-compatibility/2006" xmlns:a14="http://schemas.microsoft.com/office/drawing/2010/main">
      <mc:Choice Requires="a14">
        <xdr:graphicFrame macro="">
          <xdr:nvGraphicFramePr>
            <xdr:cNvPr id="4" name="keyfigure">
              <a:extLst>
                <a:ext uri="{FF2B5EF4-FFF2-40B4-BE49-F238E27FC236}">
                  <a16:creationId xmlns:a16="http://schemas.microsoft.com/office/drawing/2014/main" id="{EEC38C94-F4B3-4FD8-8672-03DB30F39422}"/>
                </a:ext>
              </a:extLst>
            </xdr:cNvPr>
            <xdr:cNvGraphicFramePr/>
          </xdr:nvGraphicFramePr>
          <xdr:xfrm>
            <a:off x="0" y="0"/>
            <a:ext cx="0" cy="0"/>
          </xdr:xfrm>
          <a:graphic>
            <a:graphicData uri="http://schemas.microsoft.com/office/drawing/2010/slicer">
              <sle:slicer xmlns:sle="http://schemas.microsoft.com/office/drawing/2010/slicer" name="keyfigure"/>
            </a:graphicData>
          </a:graphic>
        </xdr:graphicFrame>
      </mc:Choice>
      <mc:Fallback xmlns="">
        <xdr:sp macro="" textlink="">
          <xdr:nvSpPr>
            <xdr:cNvPr id="0" name=""/>
            <xdr:cNvSpPr>
              <a:spLocks noTextEdit="1"/>
            </xdr:cNvSpPr>
          </xdr:nvSpPr>
          <xdr:spPr>
            <a:xfrm>
              <a:off x="7019925" y="381000"/>
              <a:ext cx="1828800" cy="25241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9</xdr:row>
      <xdr:rowOff>152400</xdr:rowOff>
    </xdr:from>
    <xdr:to>
      <xdr:col>8</xdr:col>
      <xdr:colOff>38100</xdr:colOff>
      <xdr:row>24</xdr:row>
      <xdr:rowOff>38100</xdr:rowOff>
    </xdr:to>
    <xdr:graphicFrame macro="">
      <xdr:nvGraphicFramePr>
        <xdr:cNvPr id="5" name="Chart 4">
          <a:extLst>
            <a:ext uri="{FF2B5EF4-FFF2-40B4-BE49-F238E27FC236}">
              <a16:creationId xmlns:a16="http://schemas.microsoft.com/office/drawing/2014/main" id="{06B666EC-88D0-4C58-9F60-155D0E38E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0</xdr:row>
      <xdr:rowOff>127000</xdr:rowOff>
    </xdr:from>
    <xdr:to>
      <xdr:col>7</xdr:col>
      <xdr:colOff>400050</xdr:colOff>
      <xdr:row>15</xdr:row>
      <xdr:rowOff>12700</xdr:rowOff>
    </xdr:to>
    <xdr:graphicFrame macro="">
      <xdr:nvGraphicFramePr>
        <xdr:cNvPr id="6" name="Chart 5">
          <a:extLst>
            <a:ext uri="{FF2B5EF4-FFF2-40B4-BE49-F238E27FC236}">
              <a16:creationId xmlns:a16="http://schemas.microsoft.com/office/drawing/2014/main" id="{1E06240F-1CF8-460D-BA53-6C083A058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xdr:row>
      <xdr:rowOff>127000</xdr:rowOff>
    </xdr:from>
    <xdr:to>
      <xdr:col>7</xdr:col>
      <xdr:colOff>400050</xdr:colOff>
      <xdr:row>48</xdr:row>
      <xdr:rowOff>12700</xdr:rowOff>
    </xdr:to>
    <xdr:graphicFrame macro="">
      <xdr:nvGraphicFramePr>
        <xdr:cNvPr id="9" name="Chart 8">
          <a:extLst>
            <a:ext uri="{FF2B5EF4-FFF2-40B4-BE49-F238E27FC236}">
              <a16:creationId xmlns:a16="http://schemas.microsoft.com/office/drawing/2014/main" id="{82370C0F-108C-46CD-96AC-CCA495C49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9</xdr:col>
      <xdr:colOff>254000</xdr:colOff>
      <xdr:row>33</xdr:row>
      <xdr:rowOff>142875</xdr:rowOff>
    </xdr:from>
    <xdr:to>
      <xdr:col>16</xdr:col>
      <xdr:colOff>31750</xdr:colOff>
      <xdr:row>48</xdr:row>
      <xdr:rowOff>28575</xdr:rowOff>
    </xdr:to>
    <xdr:graphicFrame macro="">
      <xdr:nvGraphicFramePr>
        <xdr:cNvPr id="10" name="Chart 9">
          <a:extLst>
            <a:ext uri="{FF2B5EF4-FFF2-40B4-BE49-F238E27FC236}">
              <a16:creationId xmlns:a16="http://schemas.microsoft.com/office/drawing/2014/main" id="{513E8F6D-B0F0-4C90-8554-50137A0CC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18</xdr:col>
      <xdr:colOff>528411</xdr:colOff>
      <xdr:row>16</xdr:row>
      <xdr:rowOff>83911</xdr:rowOff>
    </xdr:from>
    <xdr:to>
      <xdr:col>26</xdr:col>
      <xdr:colOff>220889</xdr:colOff>
      <xdr:row>30</xdr:row>
      <xdr:rowOff>160111</xdr:rowOff>
    </xdr:to>
    <xdr:graphicFrame macro="">
      <xdr:nvGraphicFramePr>
        <xdr:cNvPr id="13" name="Chart 12">
          <a:extLst>
            <a:ext uri="{FF2B5EF4-FFF2-40B4-BE49-F238E27FC236}">
              <a16:creationId xmlns:a16="http://schemas.microsoft.com/office/drawing/2014/main" id="{9B58DF4B-BD0C-449B-9A52-3A50F7A48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27</xdr:col>
      <xdr:colOff>303893</xdr:colOff>
      <xdr:row>15</xdr:row>
      <xdr:rowOff>149679</xdr:rowOff>
    </xdr:from>
    <xdr:to>
      <xdr:col>34</xdr:col>
      <xdr:colOff>100693</xdr:colOff>
      <xdr:row>30</xdr:row>
      <xdr:rowOff>35379</xdr:rowOff>
    </xdr:to>
    <xdr:graphicFrame macro="">
      <xdr:nvGraphicFramePr>
        <xdr:cNvPr id="14" name="Chart 13">
          <a:extLst>
            <a:ext uri="{FF2B5EF4-FFF2-40B4-BE49-F238E27FC236}">
              <a16:creationId xmlns:a16="http://schemas.microsoft.com/office/drawing/2014/main" id="{9E2593AE-7057-4B47-BFC6-BC0B5C5EC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228600</xdr:colOff>
      <xdr:row>32</xdr:row>
      <xdr:rowOff>158750</xdr:rowOff>
    </xdr:from>
    <xdr:to>
      <xdr:col>24</xdr:col>
      <xdr:colOff>174625</xdr:colOff>
      <xdr:row>39</xdr:row>
      <xdr:rowOff>142875</xdr:rowOff>
    </xdr:to>
    <mc:AlternateContent xmlns:mc="http://schemas.openxmlformats.org/markup-compatibility/2006" xmlns:a14="http://schemas.microsoft.com/office/drawing/2010/main">
      <mc:Choice Requires="a14">
        <xdr:graphicFrame macro="">
          <xdr:nvGraphicFramePr>
            <xdr:cNvPr id="24" name="Customer 1">
              <a:extLst>
                <a:ext uri="{FF2B5EF4-FFF2-40B4-BE49-F238E27FC236}">
                  <a16:creationId xmlns:a16="http://schemas.microsoft.com/office/drawing/2014/main" id="{EAA17027-DF44-4430-A447-655A6C2DBED5}"/>
                </a:ext>
              </a:extLst>
            </xdr:cNvPr>
            <xdr:cNvGraphicFramePr/>
          </xdr:nvGraphicFramePr>
          <xdr:xfrm>
            <a:off x="0" y="0"/>
            <a:ext cx="0" cy="0"/>
          </xdr:xfrm>
          <a:graphic>
            <a:graphicData uri="http://schemas.microsoft.com/office/drawing/2010/slicer">
              <sle:slicer xmlns:sle="http://schemas.microsoft.com/office/drawing/2010/slicer" name="Customer 1"/>
            </a:graphicData>
          </a:graphic>
        </xdr:graphicFrame>
      </mc:Choice>
      <mc:Fallback xmlns="">
        <xdr:sp macro="" textlink="">
          <xdr:nvSpPr>
            <xdr:cNvPr id="0" name=""/>
            <xdr:cNvSpPr>
              <a:spLocks noTextEdit="1"/>
            </xdr:cNvSpPr>
          </xdr:nvSpPr>
          <xdr:spPr>
            <a:xfrm>
              <a:off x="14420850" y="6254750"/>
              <a:ext cx="1755775" cy="13176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266699</xdr:colOff>
      <xdr:row>32</xdr:row>
      <xdr:rowOff>98426</xdr:rowOff>
    </xdr:from>
    <xdr:to>
      <xdr:col>29</xdr:col>
      <xdr:colOff>508000</xdr:colOff>
      <xdr:row>38</xdr:row>
      <xdr:rowOff>158750</xdr:rowOff>
    </xdr:to>
    <mc:AlternateContent xmlns:mc="http://schemas.openxmlformats.org/markup-compatibility/2006" xmlns:a14="http://schemas.microsoft.com/office/drawing/2010/main">
      <mc:Choice Requires="a14">
        <xdr:graphicFrame macro="">
          <xdr:nvGraphicFramePr>
            <xdr:cNvPr id="25" name="Products 1">
              <a:extLst>
                <a:ext uri="{FF2B5EF4-FFF2-40B4-BE49-F238E27FC236}">
                  <a16:creationId xmlns:a16="http://schemas.microsoft.com/office/drawing/2014/main" id="{9E602952-DDE4-4BE7-8FD2-D576E25AE161}"/>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16871949" y="6194426"/>
              <a:ext cx="3162301" cy="120332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823911</xdr:colOff>
      <xdr:row>27</xdr:row>
      <xdr:rowOff>55790</xdr:rowOff>
    </xdr:from>
    <xdr:to>
      <xdr:col>10</xdr:col>
      <xdr:colOff>95248</xdr:colOff>
      <xdr:row>33</xdr:row>
      <xdr:rowOff>163286</xdr:rowOff>
    </xdr:to>
    <mc:AlternateContent xmlns:mc="http://schemas.openxmlformats.org/markup-compatibility/2006" xmlns:a14="http://schemas.microsoft.com/office/drawing/2010/main">
      <mc:Choice Requires="a14">
        <xdr:graphicFrame macro="">
          <xdr:nvGraphicFramePr>
            <xdr:cNvPr id="2" name="Customer 3">
              <a:extLst>
                <a:ext uri="{FF2B5EF4-FFF2-40B4-BE49-F238E27FC236}">
                  <a16:creationId xmlns:a16="http://schemas.microsoft.com/office/drawing/2014/main" id="{62E16616-0AF8-405B-B2EC-C909A5C0773B}"/>
                </a:ext>
              </a:extLst>
            </xdr:cNvPr>
            <xdr:cNvGraphicFramePr/>
          </xdr:nvGraphicFramePr>
          <xdr:xfrm>
            <a:off x="0" y="0"/>
            <a:ext cx="0" cy="0"/>
          </xdr:xfrm>
          <a:graphic>
            <a:graphicData uri="http://schemas.microsoft.com/office/drawing/2010/slicer">
              <sle:slicer xmlns:sle="http://schemas.microsoft.com/office/drawing/2010/slicer" name="Customer 3"/>
            </a:graphicData>
          </a:graphic>
        </xdr:graphicFrame>
      </mc:Choice>
      <mc:Fallback xmlns="">
        <xdr:sp macro="" textlink="">
          <xdr:nvSpPr>
            <xdr:cNvPr id="0" name=""/>
            <xdr:cNvSpPr>
              <a:spLocks noTextEdit="1"/>
            </xdr:cNvSpPr>
          </xdr:nvSpPr>
          <xdr:spPr>
            <a:xfrm>
              <a:off x="6552518" y="5199290"/>
              <a:ext cx="1788659" cy="125049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27214</xdr:colOff>
      <xdr:row>27</xdr:row>
      <xdr:rowOff>20071</xdr:rowOff>
    </xdr:from>
    <xdr:to>
      <xdr:col>6</xdr:col>
      <xdr:colOff>748393</xdr:colOff>
      <xdr:row>34</xdr:row>
      <xdr:rowOff>122465</xdr:rowOff>
    </xdr:to>
    <mc:AlternateContent xmlns:mc="http://schemas.openxmlformats.org/markup-compatibility/2006" xmlns:a14="http://schemas.microsoft.com/office/drawing/2010/main">
      <mc:Choice Requires="a14">
        <xdr:graphicFrame macro="">
          <xdr:nvGraphicFramePr>
            <xdr:cNvPr id="3" name="Products 3">
              <a:extLst>
                <a:ext uri="{FF2B5EF4-FFF2-40B4-BE49-F238E27FC236}">
                  <a16:creationId xmlns:a16="http://schemas.microsoft.com/office/drawing/2014/main" id="{22FC1C15-1DBB-41FE-AF7A-49195FEE1032}"/>
                </a:ext>
              </a:extLst>
            </xdr:cNvPr>
            <xdr:cNvGraphicFramePr/>
          </xdr:nvGraphicFramePr>
          <xdr:xfrm>
            <a:off x="0" y="0"/>
            <a:ext cx="0" cy="0"/>
          </xdr:xfrm>
          <a:graphic>
            <a:graphicData uri="http://schemas.microsoft.com/office/drawing/2010/slicer">
              <sle:slicer xmlns:sle="http://schemas.microsoft.com/office/drawing/2010/slicer" name="Products 3"/>
            </a:graphicData>
          </a:graphic>
        </xdr:graphicFrame>
      </mc:Choice>
      <mc:Fallback xmlns="">
        <xdr:sp macro="" textlink="">
          <xdr:nvSpPr>
            <xdr:cNvPr id="0" name=""/>
            <xdr:cNvSpPr>
              <a:spLocks noTextEdit="1"/>
            </xdr:cNvSpPr>
          </xdr:nvSpPr>
          <xdr:spPr>
            <a:xfrm>
              <a:off x="2367643" y="5163571"/>
              <a:ext cx="3088821" cy="143589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252412</xdr:colOff>
      <xdr:row>4</xdr:row>
      <xdr:rowOff>28575</xdr:rowOff>
    </xdr:from>
    <xdr:to>
      <xdr:col>12</xdr:col>
      <xdr:colOff>176212</xdr:colOff>
      <xdr:row>18</xdr:row>
      <xdr:rowOff>104775</xdr:rowOff>
    </xdr:to>
    <xdr:graphicFrame macro="">
      <xdr:nvGraphicFramePr>
        <xdr:cNvPr id="6" name="Chart 5">
          <a:extLst>
            <a:ext uri="{FF2B5EF4-FFF2-40B4-BE49-F238E27FC236}">
              <a16:creationId xmlns:a16="http://schemas.microsoft.com/office/drawing/2014/main" id="{3AA4138E-EC69-489B-A10C-1308F3E83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271462</xdr:colOff>
      <xdr:row>4</xdr:row>
      <xdr:rowOff>28575</xdr:rowOff>
    </xdr:from>
    <xdr:to>
      <xdr:col>11</xdr:col>
      <xdr:colOff>385762</xdr:colOff>
      <xdr:row>18</xdr:row>
      <xdr:rowOff>104775</xdr:rowOff>
    </xdr:to>
    <xdr:graphicFrame macro="">
      <xdr:nvGraphicFramePr>
        <xdr:cNvPr id="3" name="Chart 2">
          <a:extLst>
            <a:ext uri="{FF2B5EF4-FFF2-40B4-BE49-F238E27FC236}">
              <a16:creationId xmlns:a16="http://schemas.microsoft.com/office/drawing/2014/main" id="{00B22F4C-5E19-46CC-BDFB-E4A2A2A25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271462</xdr:colOff>
      <xdr:row>4</xdr:row>
      <xdr:rowOff>28575</xdr:rowOff>
    </xdr:from>
    <xdr:to>
      <xdr:col>11</xdr:col>
      <xdr:colOff>385762</xdr:colOff>
      <xdr:row>18</xdr:row>
      <xdr:rowOff>104775</xdr:rowOff>
    </xdr:to>
    <xdr:graphicFrame macro="">
      <xdr:nvGraphicFramePr>
        <xdr:cNvPr id="2" name="Chart 1">
          <a:extLst>
            <a:ext uri="{FF2B5EF4-FFF2-40B4-BE49-F238E27FC236}">
              <a16:creationId xmlns:a16="http://schemas.microsoft.com/office/drawing/2014/main" id="{55C8F898-7081-47AB-9596-1BD1537C5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271462</xdr:colOff>
      <xdr:row>4</xdr:row>
      <xdr:rowOff>28575</xdr:rowOff>
    </xdr:from>
    <xdr:to>
      <xdr:col>11</xdr:col>
      <xdr:colOff>385762</xdr:colOff>
      <xdr:row>18</xdr:row>
      <xdr:rowOff>104775</xdr:rowOff>
    </xdr:to>
    <xdr:graphicFrame macro="">
      <xdr:nvGraphicFramePr>
        <xdr:cNvPr id="2" name="Chart 1">
          <a:extLst>
            <a:ext uri="{FF2B5EF4-FFF2-40B4-BE49-F238E27FC236}">
              <a16:creationId xmlns:a16="http://schemas.microsoft.com/office/drawing/2014/main" id="{27FD303D-1B84-4B36-9D7E-6D79A2291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271462</xdr:colOff>
      <xdr:row>4</xdr:row>
      <xdr:rowOff>28575</xdr:rowOff>
    </xdr:from>
    <xdr:to>
      <xdr:col>11</xdr:col>
      <xdr:colOff>385762</xdr:colOff>
      <xdr:row>18</xdr:row>
      <xdr:rowOff>104775</xdr:rowOff>
    </xdr:to>
    <xdr:graphicFrame macro="">
      <xdr:nvGraphicFramePr>
        <xdr:cNvPr id="2" name="Chart 1">
          <a:extLst>
            <a:ext uri="{FF2B5EF4-FFF2-40B4-BE49-F238E27FC236}">
              <a16:creationId xmlns:a16="http://schemas.microsoft.com/office/drawing/2014/main" id="{2C713B54-0C5C-4869-8E97-61F75CF7A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kesh Kushwaha" refreshedDate="43102.485437152776" createdVersion="6" refreshedVersion="6" minRefreshableVersion="3" recordCount="98" xr:uid="{00000000-000A-0000-FFFF-FFFF19000000}">
  <cacheSource type="worksheet">
    <worksheetSource ref="B1:I99" sheet="Data"/>
  </cacheSource>
  <cacheFields count="8">
    <cacheField name="Customer" numFmtId="0">
      <sharedItems containsSemiMixedTypes="0" containsString="0" containsNumber="1" containsInteger="1" minValue="1" maxValue="2" count="2">
        <n v="1"/>
        <n v="2"/>
      </sharedItems>
    </cacheField>
    <cacheField name="Day_0" numFmtId="0">
      <sharedItems containsString="0" containsBlank="1" containsNumber="1" containsInteger="1" minValue="0" maxValue="0"/>
    </cacheField>
    <cacheField name="Day_1" numFmtId="0">
      <sharedItems containsSemiMixedTypes="0" containsString="0" containsNumber="1" containsInteger="1" minValue="0" maxValue="5620"/>
    </cacheField>
    <cacheField name="Day_2" numFmtId="0">
      <sharedItems containsSemiMixedTypes="0" containsString="0" containsNumber="1" containsInteger="1" minValue="0" maxValue="4800"/>
    </cacheField>
    <cacheField name="Day_3" numFmtId="0">
      <sharedItems containsSemiMixedTypes="0" containsString="0" containsNumber="1" containsInteger="1" minValue="0" maxValue="5703"/>
    </cacheField>
    <cacheField name="Day_4" numFmtId="0">
      <sharedItems containsSemiMixedTypes="0" containsString="0" containsNumber="1" containsInteger="1" minValue="0" maxValue="7746"/>
    </cacheField>
    <cacheField name="Products" numFmtId="0">
      <sharedItems count="7">
        <s v="Ribs"/>
        <s v="Keels"/>
        <s v="Legs"/>
        <s v="Thigh"/>
        <s v="Wings"/>
        <s v="Breasts"/>
        <s v="Drumsticks"/>
      </sharedItems>
    </cacheField>
    <cacheField name="keyfigure" numFmtId="0">
      <sharedItems count="7">
        <s v="fresh_sold"/>
        <s v="frozen_sold"/>
        <s v="unsatisfied_fresh"/>
        <s v="unsatisfied_frozen"/>
        <s v="production"/>
        <s v="frozen_production"/>
        <s v="frozen_inventory"/>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kesh Kushwaha" refreshedDate="43103.065389699077" createdVersion="6" refreshedVersion="6" minRefreshableVersion="3" recordCount="128" xr:uid="{52C86DA8-B603-45E2-8A6E-D1FEC1258E96}">
  <cacheSource type="worksheet">
    <worksheetSource ref="B1:I1048576" sheet="Data"/>
  </cacheSource>
  <cacheFields count="8">
    <cacheField name="Customer" numFmtId="0">
      <sharedItems containsString="0" containsBlank="1" containsNumber="1" containsInteger="1" minValue="1" maxValue="2" count="3">
        <n v="1"/>
        <n v="2"/>
        <m/>
      </sharedItems>
    </cacheField>
    <cacheField name="Day_0" numFmtId="0">
      <sharedItems containsString="0" containsBlank="1" containsNumber="1" containsInteger="1" minValue="0" maxValue="0"/>
    </cacheField>
    <cacheField name="Day_1" numFmtId="0">
      <sharedItems containsString="0" containsBlank="1" containsNumber="1" containsInteger="1" minValue="0" maxValue="5620"/>
    </cacheField>
    <cacheField name="Day_2" numFmtId="0">
      <sharedItems containsString="0" containsBlank="1" containsNumber="1" containsInteger="1" minValue="0" maxValue="4800"/>
    </cacheField>
    <cacheField name="Day_3" numFmtId="0">
      <sharedItems containsString="0" containsBlank="1" containsNumber="1" containsInteger="1" minValue="0" maxValue="5703"/>
    </cacheField>
    <cacheField name="Day_4" numFmtId="0">
      <sharedItems containsString="0" containsBlank="1" containsNumber="1" containsInteger="1" minValue="0" maxValue="7746"/>
    </cacheField>
    <cacheField name="Products" numFmtId="0">
      <sharedItems containsBlank="1" count="8">
        <s v="Ribs"/>
        <s v="Keels"/>
        <s v="Legs"/>
        <s v="Thigh"/>
        <s v="Wings"/>
        <s v="Breasts"/>
        <s v="Drumsticks"/>
        <m/>
      </sharedItems>
    </cacheField>
    <cacheField name="keyfigure" numFmtId="0">
      <sharedItems containsBlank="1" count="11">
        <s v="fresh_sold"/>
        <s v="frozen_sold"/>
        <s v="unsatisfied_fresh"/>
        <s v="unsatisfied_frozen"/>
        <s v="production"/>
        <s v="frozen_production"/>
        <s v="frozen_inventory"/>
        <s v="demand_fresh"/>
        <s v="demand_frozen"/>
        <s v="bird_count"/>
        <m/>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kesh Kushwaha" refreshedDate="43103.441606712964" createdVersion="6" refreshedVersion="6" minRefreshableVersion="3" recordCount="155" xr:uid="{3E3460A8-8D10-4D18-83E4-7DCB65F1877B}">
  <cacheSource type="worksheet">
    <worksheetSource ref="B1:I156" sheet="Data"/>
  </cacheSource>
  <cacheFields count="8">
    <cacheField name="Customer" numFmtId="0">
      <sharedItems containsString="0" containsBlank="1" containsNumber="1" containsInteger="1" minValue="1" maxValue="2" count="3">
        <n v="1"/>
        <n v="2"/>
        <m/>
      </sharedItems>
    </cacheField>
    <cacheField name="Day_0" numFmtId="0">
      <sharedItems containsString="0" containsBlank="1" containsNumber="1" containsInteger="1" minValue="0" maxValue="0"/>
    </cacheField>
    <cacheField name="Day_1" numFmtId="0">
      <sharedItems containsSemiMixedTypes="0" containsString="0" containsNumber="1" containsInteger="1" minValue="0" maxValue="5620"/>
    </cacheField>
    <cacheField name="Day_2" numFmtId="0">
      <sharedItems containsSemiMixedTypes="0" containsString="0" containsNumber="1" containsInteger="1" minValue="0" maxValue="4800"/>
    </cacheField>
    <cacheField name="Day_3" numFmtId="0">
      <sharedItems containsSemiMixedTypes="0" containsString="0" containsNumber="1" containsInteger="1" minValue="0" maxValue="5703"/>
    </cacheField>
    <cacheField name="Day_4" numFmtId="0">
      <sharedItems containsSemiMixedTypes="0" containsString="0" containsNumber="1" containsInteger="1" minValue="0" maxValue="7746"/>
    </cacheField>
    <cacheField name="Products" numFmtId="0">
      <sharedItems containsBlank="1" count="8">
        <s v="Ribs"/>
        <s v="Keels"/>
        <s v="Legs"/>
        <s v="Thigh"/>
        <s v="Wings"/>
        <s v="Breasts"/>
        <s v="Drumsticks"/>
        <m/>
      </sharedItems>
    </cacheField>
    <cacheField name="keyfigure" numFmtId="0">
      <sharedItems count="12">
        <s v="fresh_sold"/>
        <s v="frozen_sold"/>
        <s v="unsatisfied_fresh"/>
        <s v="unsatisfied_frozen"/>
        <s v="production"/>
        <s v="frozen_production"/>
        <s v="frozen_inventory"/>
        <s v="demand_fresh"/>
        <s v="demand_frozen"/>
        <s v="satisfied_fresh"/>
        <s v="satisfied_frozen"/>
        <s v="bird_count"/>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98">
  <r>
    <x v="0"/>
    <m/>
    <n v="1463"/>
    <n v="777"/>
    <n v="1629"/>
    <n v="1447"/>
    <x v="0"/>
    <x v="0"/>
  </r>
  <r>
    <x v="0"/>
    <m/>
    <n v="1397"/>
    <n v="1569"/>
    <n v="1106"/>
    <n v="1700"/>
    <x v="1"/>
    <x v="0"/>
  </r>
  <r>
    <x v="0"/>
    <m/>
    <n v="1322"/>
    <n v="1550"/>
    <n v="1184"/>
    <n v="1161"/>
    <x v="2"/>
    <x v="0"/>
  </r>
  <r>
    <x v="0"/>
    <m/>
    <n v="1269"/>
    <n v="1525"/>
    <n v="1331"/>
    <n v="1589"/>
    <x v="3"/>
    <x v="0"/>
  </r>
  <r>
    <x v="0"/>
    <m/>
    <n v="806"/>
    <n v="1147"/>
    <n v="431"/>
    <n v="1598"/>
    <x v="4"/>
    <x v="0"/>
  </r>
  <r>
    <x v="0"/>
    <m/>
    <n v="577"/>
    <n v="1057"/>
    <n v="404"/>
    <n v="1715"/>
    <x v="5"/>
    <x v="0"/>
  </r>
  <r>
    <x v="0"/>
    <m/>
    <n v="3411"/>
    <n v="3411"/>
    <n v="3407"/>
    <n v="3411"/>
    <x v="6"/>
    <x v="0"/>
  </r>
  <r>
    <x v="1"/>
    <m/>
    <n v="1625"/>
    <n v="133"/>
    <n v="1492"/>
    <n v="1158"/>
    <x v="0"/>
    <x v="0"/>
  </r>
  <r>
    <x v="1"/>
    <m/>
    <n v="1104"/>
    <n v="1467"/>
    <n v="1151"/>
    <n v="1857"/>
    <x v="1"/>
    <x v="0"/>
  </r>
  <r>
    <x v="1"/>
    <m/>
    <n v="1138"/>
    <n v="1628"/>
    <n v="1375"/>
    <n v="1792"/>
    <x v="2"/>
    <x v="0"/>
  </r>
  <r>
    <x v="1"/>
    <m/>
    <n v="1426"/>
    <n v="1102"/>
    <n v="1574"/>
    <n v="1162"/>
    <x v="3"/>
    <x v="0"/>
  </r>
  <r>
    <x v="1"/>
    <m/>
    <n v="1106"/>
    <n v="1813"/>
    <n v="1122"/>
    <n v="1598"/>
    <x v="4"/>
    <x v="0"/>
  </r>
  <r>
    <x v="1"/>
    <m/>
    <n v="729"/>
    <n v="1076"/>
    <n v="265"/>
    <n v="1222"/>
    <x v="5"/>
    <x v="0"/>
  </r>
  <r>
    <x v="1"/>
    <m/>
    <n v="1196"/>
    <n v="1164"/>
    <n v="1451"/>
    <n v="1483"/>
    <x v="6"/>
    <x v="0"/>
  </r>
  <r>
    <x v="0"/>
    <m/>
    <n v="450"/>
    <n v="1126"/>
    <n v="1502"/>
    <n v="1115"/>
    <x v="0"/>
    <x v="1"/>
  </r>
  <r>
    <x v="0"/>
    <m/>
    <n v="450"/>
    <n v="1350"/>
    <n v="1076"/>
    <n v="1003"/>
    <x v="1"/>
    <x v="1"/>
  </r>
  <r>
    <x v="0"/>
    <m/>
    <n v="300"/>
    <n v="1670"/>
    <n v="1839"/>
    <n v="1338"/>
    <x v="2"/>
    <x v="1"/>
  </r>
  <r>
    <x v="0"/>
    <m/>
    <n v="300"/>
    <n v="1240"/>
    <n v="1320"/>
    <n v="1470"/>
    <x v="3"/>
    <x v="1"/>
  </r>
  <r>
    <x v="0"/>
    <m/>
    <n v="300"/>
    <n v="1828"/>
    <n v="1770"/>
    <n v="1794"/>
    <x v="4"/>
    <x v="1"/>
  </r>
  <r>
    <x v="0"/>
    <m/>
    <n v="300"/>
    <n v="1884"/>
    <n v="1494"/>
    <n v="1365"/>
    <x v="5"/>
    <x v="1"/>
  </r>
  <r>
    <x v="0"/>
    <m/>
    <n v="300"/>
    <n v="1783"/>
    <n v="1676"/>
    <n v="1702"/>
    <x v="6"/>
    <x v="1"/>
  </r>
  <r>
    <x v="1"/>
    <m/>
    <n v="301"/>
    <n v="1361"/>
    <n v="1749"/>
    <n v="1252"/>
    <x v="0"/>
    <x v="1"/>
  </r>
  <r>
    <x v="1"/>
    <m/>
    <n v="302"/>
    <n v="1245"/>
    <n v="1104"/>
    <n v="1495"/>
    <x v="1"/>
    <x v="1"/>
  </r>
  <r>
    <x v="1"/>
    <m/>
    <n v="303"/>
    <n v="1854"/>
    <n v="1539"/>
    <n v="1370"/>
    <x v="2"/>
    <x v="1"/>
  </r>
  <r>
    <x v="1"/>
    <m/>
    <n v="304"/>
    <n v="1846"/>
    <n v="1000"/>
    <n v="1957"/>
    <x v="3"/>
    <x v="1"/>
  </r>
  <r>
    <x v="1"/>
    <m/>
    <n v="305"/>
    <n v="1528"/>
    <n v="1104"/>
    <n v="1103"/>
    <x v="4"/>
    <x v="1"/>
  </r>
  <r>
    <x v="1"/>
    <m/>
    <n v="306"/>
    <n v="1732"/>
    <n v="1475"/>
    <n v="1504"/>
    <x v="5"/>
    <x v="1"/>
  </r>
  <r>
    <x v="1"/>
    <m/>
    <n v="307"/>
    <n v="1033"/>
    <n v="1324"/>
    <n v="1476"/>
    <x v="6"/>
    <x v="1"/>
  </r>
  <r>
    <x v="0"/>
    <m/>
    <n v="0"/>
    <n v="782"/>
    <n v="6"/>
    <n v="0"/>
    <x v="0"/>
    <x v="2"/>
  </r>
  <r>
    <x v="0"/>
    <m/>
    <n v="0"/>
    <n v="0"/>
    <n v="0"/>
    <n v="0"/>
    <x v="1"/>
    <x v="2"/>
  </r>
  <r>
    <x v="0"/>
    <m/>
    <n v="204"/>
    <n v="86"/>
    <n v="0"/>
    <n v="0"/>
    <x v="2"/>
    <x v="2"/>
  </r>
  <r>
    <x v="0"/>
    <m/>
    <n v="0"/>
    <n v="0"/>
    <n v="0"/>
    <n v="0"/>
    <x v="3"/>
    <x v="2"/>
  </r>
  <r>
    <x v="0"/>
    <m/>
    <n v="560"/>
    <n v="274"/>
    <n v="710"/>
    <n v="305"/>
    <x v="4"/>
    <x v="2"/>
  </r>
  <r>
    <x v="0"/>
    <m/>
    <n v="1383"/>
    <n v="0"/>
    <n v="763"/>
    <n v="234"/>
    <x v="5"/>
    <x v="2"/>
  </r>
  <r>
    <x v="0"/>
    <m/>
    <n v="0"/>
    <n v="0"/>
    <n v="4"/>
    <n v="0"/>
    <x v="6"/>
    <x v="2"/>
  </r>
  <r>
    <x v="1"/>
    <m/>
    <n v="183"/>
    <n v="1182"/>
    <n v="495"/>
    <n v="0"/>
    <x v="0"/>
    <x v="2"/>
  </r>
  <r>
    <x v="1"/>
    <m/>
    <n v="0"/>
    <n v="0"/>
    <n v="0"/>
    <n v="0"/>
    <x v="1"/>
    <x v="2"/>
  </r>
  <r>
    <x v="1"/>
    <m/>
    <n v="0"/>
    <n v="0"/>
    <n v="0"/>
    <n v="0"/>
    <x v="2"/>
    <x v="2"/>
  </r>
  <r>
    <x v="1"/>
    <m/>
    <n v="156"/>
    <n v="0"/>
    <n v="0"/>
    <n v="0"/>
    <x v="3"/>
    <x v="2"/>
  </r>
  <r>
    <x v="1"/>
    <m/>
    <n v="254"/>
    <n v="0"/>
    <n v="67"/>
    <n v="0"/>
    <x v="4"/>
    <x v="2"/>
  </r>
  <r>
    <x v="1"/>
    <m/>
    <n v="914"/>
    <n v="554"/>
    <n v="1266"/>
    <n v="0"/>
    <x v="5"/>
    <x v="2"/>
  </r>
  <r>
    <x v="1"/>
    <m/>
    <n v="0"/>
    <n v="0"/>
    <n v="0"/>
    <n v="0"/>
    <x v="6"/>
    <x v="2"/>
  </r>
  <r>
    <x v="0"/>
    <m/>
    <n v="973"/>
    <n v="0"/>
    <n v="0"/>
    <n v="0"/>
    <x v="0"/>
    <x v="3"/>
  </r>
  <r>
    <x v="0"/>
    <m/>
    <n v="1088"/>
    <n v="0"/>
    <n v="0"/>
    <n v="0"/>
    <x v="1"/>
    <x v="3"/>
  </r>
  <r>
    <x v="0"/>
    <m/>
    <n v="1205"/>
    <n v="0"/>
    <n v="0"/>
    <n v="0"/>
    <x v="2"/>
    <x v="3"/>
  </r>
  <r>
    <x v="0"/>
    <m/>
    <n v="1594"/>
    <n v="0"/>
    <n v="0"/>
    <n v="0"/>
    <x v="3"/>
    <x v="3"/>
  </r>
  <r>
    <x v="0"/>
    <m/>
    <n v="872"/>
    <n v="0"/>
    <n v="0"/>
    <n v="0"/>
    <x v="4"/>
    <x v="3"/>
  </r>
  <r>
    <x v="0"/>
    <m/>
    <n v="1091"/>
    <n v="0"/>
    <n v="0"/>
    <n v="0"/>
    <x v="5"/>
    <x v="3"/>
  </r>
  <r>
    <x v="0"/>
    <m/>
    <n v="897"/>
    <n v="0"/>
    <n v="0"/>
    <n v="0"/>
    <x v="6"/>
    <x v="3"/>
  </r>
  <r>
    <x v="1"/>
    <m/>
    <n v="1413"/>
    <n v="0"/>
    <n v="0"/>
    <n v="0"/>
    <x v="0"/>
    <x v="3"/>
  </r>
  <r>
    <x v="1"/>
    <m/>
    <n v="953"/>
    <n v="0"/>
    <n v="0"/>
    <n v="0"/>
    <x v="1"/>
    <x v="3"/>
  </r>
  <r>
    <x v="1"/>
    <m/>
    <n v="1173"/>
    <n v="0"/>
    <n v="0"/>
    <n v="0"/>
    <x v="2"/>
    <x v="3"/>
  </r>
  <r>
    <x v="1"/>
    <m/>
    <n v="1329"/>
    <n v="0"/>
    <n v="0"/>
    <n v="0"/>
    <x v="3"/>
    <x v="3"/>
  </r>
  <r>
    <x v="1"/>
    <m/>
    <n v="1622"/>
    <n v="0"/>
    <n v="0"/>
    <n v="0"/>
    <x v="4"/>
    <x v="3"/>
  </r>
  <r>
    <x v="1"/>
    <m/>
    <n v="789"/>
    <n v="0"/>
    <n v="0"/>
    <n v="0"/>
    <x v="5"/>
    <x v="3"/>
  </r>
  <r>
    <x v="1"/>
    <m/>
    <n v="1324"/>
    <n v="0"/>
    <n v="0"/>
    <n v="0"/>
    <x v="6"/>
    <x v="3"/>
  </r>
  <r>
    <x v="0"/>
    <m/>
    <n v="2986"/>
    <n v="1882"/>
    <n v="2744"/>
    <n v="1962"/>
    <x v="0"/>
    <x v="4"/>
  </r>
  <r>
    <x v="0"/>
    <m/>
    <n v="2747"/>
    <n v="2875"/>
    <n v="1950"/>
    <n v="2050"/>
    <x v="1"/>
    <x v="4"/>
  </r>
  <r>
    <x v="0"/>
    <m/>
    <n v="2992"/>
    <n v="3389"/>
    <n v="2522"/>
    <n v="1810"/>
    <x v="2"/>
    <x v="4"/>
  </r>
  <r>
    <x v="0"/>
    <m/>
    <n v="3272"/>
    <n v="2213"/>
    <n v="3420"/>
    <n v="1589"/>
    <x v="3"/>
    <x v="4"/>
  </r>
  <r>
    <x v="0"/>
    <m/>
    <n v="2634"/>
    <n v="2917"/>
    <n v="2225"/>
    <n v="1598"/>
    <x v="4"/>
    <x v="4"/>
  </r>
  <r>
    <x v="0"/>
    <m/>
    <n v="2461"/>
    <n v="2551"/>
    <n v="1769"/>
    <n v="1715"/>
    <x v="5"/>
    <x v="4"/>
  </r>
  <r>
    <x v="0"/>
    <m/>
    <n v="5620"/>
    <n v="4800"/>
    <n v="4970"/>
    <n v="3560"/>
    <x v="6"/>
    <x v="4"/>
  </r>
  <r>
    <x v="1"/>
    <m/>
    <n v="2986"/>
    <n v="1882"/>
    <n v="2744"/>
    <n v="1962"/>
    <x v="0"/>
    <x v="4"/>
  </r>
  <r>
    <x v="1"/>
    <m/>
    <n v="2747"/>
    <n v="2875"/>
    <n v="1950"/>
    <n v="2050"/>
    <x v="1"/>
    <x v="4"/>
  </r>
  <r>
    <x v="1"/>
    <m/>
    <n v="2992"/>
    <n v="3389"/>
    <n v="2522"/>
    <n v="1810"/>
    <x v="2"/>
    <x v="4"/>
  </r>
  <r>
    <x v="1"/>
    <m/>
    <n v="3272"/>
    <n v="2213"/>
    <n v="3420"/>
    <n v="1589"/>
    <x v="3"/>
    <x v="4"/>
  </r>
  <r>
    <x v="1"/>
    <m/>
    <n v="2634"/>
    <n v="2917"/>
    <n v="2225"/>
    <n v="1598"/>
    <x v="4"/>
    <x v="4"/>
  </r>
  <r>
    <x v="1"/>
    <m/>
    <n v="2461"/>
    <n v="2551"/>
    <n v="1769"/>
    <n v="1715"/>
    <x v="5"/>
    <x v="4"/>
  </r>
  <r>
    <x v="1"/>
    <m/>
    <n v="5620"/>
    <n v="4800"/>
    <n v="4970"/>
    <n v="3560"/>
    <x v="6"/>
    <x v="4"/>
  </r>
  <r>
    <x v="0"/>
    <n v="0"/>
    <n v="1523"/>
    <n v="1105"/>
    <n v="1115"/>
    <n v="515"/>
    <x v="0"/>
    <x v="5"/>
  </r>
  <r>
    <x v="0"/>
    <n v="0"/>
    <n v="1350"/>
    <n v="1306"/>
    <n v="844"/>
    <n v="350"/>
    <x v="1"/>
    <x v="5"/>
  </r>
  <r>
    <x v="0"/>
    <n v="0"/>
    <n v="1670"/>
    <n v="1839"/>
    <n v="1338"/>
    <n v="649"/>
    <x v="2"/>
    <x v="5"/>
  </r>
  <r>
    <x v="0"/>
    <n v="0"/>
    <n v="2003"/>
    <n v="688"/>
    <n v="2089"/>
    <n v="0"/>
    <x v="3"/>
    <x v="5"/>
  </r>
  <r>
    <x v="0"/>
    <n v="0"/>
    <n v="1828"/>
    <n v="1770"/>
    <n v="1794"/>
    <n v="0"/>
    <x v="4"/>
    <x v="5"/>
  </r>
  <r>
    <x v="0"/>
    <n v="0"/>
    <n v="1884"/>
    <n v="1494"/>
    <n v="1365"/>
    <n v="0"/>
    <x v="5"/>
    <x v="5"/>
  </r>
  <r>
    <x v="0"/>
    <n v="0"/>
    <n v="2209"/>
    <n v="1389"/>
    <n v="1563"/>
    <n v="149"/>
    <x v="6"/>
    <x v="5"/>
  </r>
  <r>
    <x v="1"/>
    <n v="0"/>
    <n v="1361"/>
    <n v="1749"/>
    <n v="1252"/>
    <n v="804"/>
    <x v="0"/>
    <x v="5"/>
  </r>
  <r>
    <x v="1"/>
    <n v="0"/>
    <n v="1643"/>
    <n v="1408"/>
    <n v="799"/>
    <n v="193"/>
    <x v="1"/>
    <x v="5"/>
  </r>
  <r>
    <x v="1"/>
    <n v="0"/>
    <n v="1854"/>
    <n v="1761"/>
    <n v="1147"/>
    <n v="18"/>
    <x v="2"/>
    <x v="5"/>
  </r>
  <r>
    <x v="1"/>
    <n v="0"/>
    <n v="1846"/>
    <n v="1111"/>
    <n v="1845"/>
    <n v="427"/>
    <x v="3"/>
    <x v="5"/>
  </r>
  <r>
    <x v="1"/>
    <n v="0"/>
    <n v="1528"/>
    <n v="1104"/>
    <n v="1103"/>
    <n v="0"/>
    <x v="4"/>
    <x v="5"/>
  </r>
  <r>
    <x v="1"/>
    <n v="0"/>
    <n v="1732"/>
    <n v="1475"/>
    <n v="1504"/>
    <n v="493"/>
    <x v="5"/>
    <x v="5"/>
  </r>
  <r>
    <x v="1"/>
    <n v="0"/>
    <n v="4424"/>
    <n v="3636"/>
    <n v="3519"/>
    <n v="2077"/>
    <x v="6"/>
    <x v="5"/>
  </r>
  <r>
    <x v="0"/>
    <n v="0"/>
    <n v="0"/>
    <n v="397"/>
    <n v="0"/>
    <n v="0"/>
    <x v="0"/>
    <x v="6"/>
  </r>
  <r>
    <x v="0"/>
    <n v="0"/>
    <n v="0"/>
    <n v="0"/>
    <n v="230"/>
    <n v="71"/>
    <x v="1"/>
    <x v="6"/>
  </r>
  <r>
    <x v="0"/>
    <n v="0"/>
    <n v="0"/>
    <n v="0"/>
    <n v="0"/>
    <n v="0"/>
    <x v="2"/>
    <x v="6"/>
  </r>
  <r>
    <x v="0"/>
    <n v="0"/>
    <n v="0"/>
    <n v="763"/>
    <n v="131"/>
    <n v="751"/>
    <x v="3"/>
    <x v="6"/>
  </r>
  <r>
    <x v="0"/>
    <n v="0"/>
    <n v="0"/>
    <n v="0"/>
    <n v="0"/>
    <n v="0"/>
    <x v="4"/>
    <x v="6"/>
  </r>
  <r>
    <x v="0"/>
    <n v="0"/>
    <n v="0"/>
    <n v="0"/>
    <n v="0"/>
    <n v="0"/>
    <x v="5"/>
    <x v="6"/>
  </r>
  <r>
    <x v="0"/>
    <n v="0"/>
    <n v="0"/>
    <n v="426"/>
    <n v="139"/>
    <n v="0"/>
    <x v="6"/>
    <x v="6"/>
  </r>
  <r>
    <x v="1"/>
    <n v="0"/>
    <n v="0"/>
    <n v="0"/>
    <n v="0"/>
    <n v="0"/>
    <x v="0"/>
    <x v="6"/>
  </r>
  <r>
    <x v="1"/>
    <n v="0"/>
    <n v="0"/>
    <n v="398"/>
    <n v="702"/>
    <n v="6"/>
    <x v="1"/>
    <x v="6"/>
  </r>
  <r>
    <x v="1"/>
    <n v="0"/>
    <n v="0"/>
    <n v="0"/>
    <n v="223"/>
    <n v="0"/>
    <x v="2"/>
    <x v="6"/>
  </r>
  <r>
    <x v="1"/>
    <n v="0"/>
    <n v="0"/>
    <n v="0"/>
    <n v="111"/>
    <n v="0"/>
    <x v="3"/>
    <x v="6"/>
  </r>
  <r>
    <x v="1"/>
    <n v="0"/>
    <n v="0"/>
    <n v="0"/>
    <n v="0"/>
    <n v="0"/>
    <x v="4"/>
    <x v="6"/>
  </r>
  <r>
    <x v="1"/>
    <n v="0"/>
    <n v="0"/>
    <n v="0"/>
    <n v="0"/>
    <n v="0"/>
    <x v="5"/>
    <x v="6"/>
  </r>
  <r>
    <x v="1"/>
    <n v="0"/>
    <n v="0"/>
    <n v="3391"/>
    <n v="5703"/>
    <n v="7746"/>
    <x v="6"/>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m/>
    <n v="1463"/>
    <n v="777"/>
    <n v="1629"/>
    <n v="1447"/>
    <x v="0"/>
    <x v="0"/>
  </r>
  <r>
    <x v="0"/>
    <m/>
    <n v="1397"/>
    <n v="1569"/>
    <n v="1106"/>
    <n v="1700"/>
    <x v="1"/>
    <x v="0"/>
  </r>
  <r>
    <x v="0"/>
    <m/>
    <n v="1322"/>
    <n v="1550"/>
    <n v="1184"/>
    <n v="1161"/>
    <x v="2"/>
    <x v="0"/>
  </r>
  <r>
    <x v="0"/>
    <m/>
    <n v="1269"/>
    <n v="1525"/>
    <n v="1331"/>
    <n v="1589"/>
    <x v="3"/>
    <x v="0"/>
  </r>
  <r>
    <x v="0"/>
    <m/>
    <n v="806"/>
    <n v="1147"/>
    <n v="431"/>
    <n v="1598"/>
    <x v="4"/>
    <x v="0"/>
  </r>
  <r>
    <x v="0"/>
    <m/>
    <n v="577"/>
    <n v="1057"/>
    <n v="404"/>
    <n v="1715"/>
    <x v="5"/>
    <x v="0"/>
  </r>
  <r>
    <x v="0"/>
    <m/>
    <n v="3411"/>
    <n v="3411"/>
    <n v="3407"/>
    <n v="3411"/>
    <x v="6"/>
    <x v="0"/>
  </r>
  <r>
    <x v="1"/>
    <m/>
    <n v="1625"/>
    <n v="133"/>
    <n v="1492"/>
    <n v="1158"/>
    <x v="0"/>
    <x v="0"/>
  </r>
  <r>
    <x v="1"/>
    <m/>
    <n v="1104"/>
    <n v="1467"/>
    <n v="1151"/>
    <n v="1857"/>
    <x v="1"/>
    <x v="0"/>
  </r>
  <r>
    <x v="1"/>
    <m/>
    <n v="1138"/>
    <n v="1628"/>
    <n v="1375"/>
    <n v="1792"/>
    <x v="2"/>
    <x v="0"/>
  </r>
  <r>
    <x v="1"/>
    <m/>
    <n v="1426"/>
    <n v="1102"/>
    <n v="1574"/>
    <n v="1162"/>
    <x v="3"/>
    <x v="0"/>
  </r>
  <r>
    <x v="1"/>
    <m/>
    <n v="1106"/>
    <n v="1813"/>
    <n v="1122"/>
    <n v="1598"/>
    <x v="4"/>
    <x v="0"/>
  </r>
  <r>
    <x v="1"/>
    <m/>
    <n v="729"/>
    <n v="1076"/>
    <n v="265"/>
    <n v="1222"/>
    <x v="5"/>
    <x v="0"/>
  </r>
  <r>
    <x v="1"/>
    <m/>
    <n v="1196"/>
    <n v="1164"/>
    <n v="1451"/>
    <n v="1483"/>
    <x v="6"/>
    <x v="0"/>
  </r>
  <r>
    <x v="0"/>
    <m/>
    <n v="450"/>
    <n v="1126"/>
    <n v="1502"/>
    <n v="1115"/>
    <x v="0"/>
    <x v="1"/>
  </r>
  <r>
    <x v="0"/>
    <m/>
    <n v="450"/>
    <n v="1350"/>
    <n v="1076"/>
    <n v="1003"/>
    <x v="1"/>
    <x v="1"/>
  </r>
  <r>
    <x v="0"/>
    <m/>
    <n v="300"/>
    <n v="1670"/>
    <n v="1839"/>
    <n v="1338"/>
    <x v="2"/>
    <x v="1"/>
  </r>
  <r>
    <x v="0"/>
    <m/>
    <n v="300"/>
    <n v="1240"/>
    <n v="1320"/>
    <n v="1470"/>
    <x v="3"/>
    <x v="1"/>
  </r>
  <r>
    <x v="0"/>
    <m/>
    <n v="300"/>
    <n v="1828"/>
    <n v="1770"/>
    <n v="1794"/>
    <x v="4"/>
    <x v="1"/>
  </r>
  <r>
    <x v="0"/>
    <m/>
    <n v="300"/>
    <n v="1884"/>
    <n v="1494"/>
    <n v="1365"/>
    <x v="5"/>
    <x v="1"/>
  </r>
  <r>
    <x v="0"/>
    <m/>
    <n v="300"/>
    <n v="1783"/>
    <n v="1676"/>
    <n v="1702"/>
    <x v="6"/>
    <x v="1"/>
  </r>
  <r>
    <x v="1"/>
    <m/>
    <n v="301"/>
    <n v="1361"/>
    <n v="1749"/>
    <n v="1252"/>
    <x v="0"/>
    <x v="1"/>
  </r>
  <r>
    <x v="1"/>
    <m/>
    <n v="302"/>
    <n v="1245"/>
    <n v="1104"/>
    <n v="1495"/>
    <x v="1"/>
    <x v="1"/>
  </r>
  <r>
    <x v="1"/>
    <m/>
    <n v="303"/>
    <n v="1854"/>
    <n v="1539"/>
    <n v="1370"/>
    <x v="2"/>
    <x v="1"/>
  </r>
  <r>
    <x v="1"/>
    <m/>
    <n v="304"/>
    <n v="1846"/>
    <n v="1000"/>
    <n v="1957"/>
    <x v="3"/>
    <x v="1"/>
  </r>
  <r>
    <x v="1"/>
    <m/>
    <n v="305"/>
    <n v="1528"/>
    <n v="1104"/>
    <n v="1103"/>
    <x v="4"/>
    <x v="1"/>
  </r>
  <r>
    <x v="1"/>
    <m/>
    <n v="306"/>
    <n v="1732"/>
    <n v="1475"/>
    <n v="1504"/>
    <x v="5"/>
    <x v="1"/>
  </r>
  <r>
    <x v="1"/>
    <m/>
    <n v="307"/>
    <n v="1033"/>
    <n v="1324"/>
    <n v="1476"/>
    <x v="6"/>
    <x v="1"/>
  </r>
  <r>
    <x v="0"/>
    <m/>
    <n v="0"/>
    <n v="782"/>
    <n v="6"/>
    <n v="0"/>
    <x v="0"/>
    <x v="2"/>
  </r>
  <r>
    <x v="0"/>
    <m/>
    <n v="0"/>
    <n v="0"/>
    <n v="0"/>
    <n v="0"/>
    <x v="1"/>
    <x v="2"/>
  </r>
  <r>
    <x v="0"/>
    <m/>
    <n v="204"/>
    <n v="86"/>
    <n v="0"/>
    <n v="0"/>
    <x v="2"/>
    <x v="2"/>
  </r>
  <r>
    <x v="0"/>
    <m/>
    <n v="0"/>
    <n v="0"/>
    <n v="0"/>
    <n v="0"/>
    <x v="3"/>
    <x v="2"/>
  </r>
  <r>
    <x v="0"/>
    <m/>
    <n v="560"/>
    <n v="274"/>
    <n v="710"/>
    <n v="305"/>
    <x v="4"/>
    <x v="2"/>
  </r>
  <r>
    <x v="0"/>
    <m/>
    <n v="1383"/>
    <n v="0"/>
    <n v="763"/>
    <n v="234"/>
    <x v="5"/>
    <x v="2"/>
  </r>
  <r>
    <x v="0"/>
    <m/>
    <n v="0"/>
    <n v="0"/>
    <n v="4"/>
    <n v="0"/>
    <x v="6"/>
    <x v="2"/>
  </r>
  <r>
    <x v="1"/>
    <m/>
    <n v="183"/>
    <n v="1182"/>
    <n v="495"/>
    <n v="0"/>
    <x v="0"/>
    <x v="2"/>
  </r>
  <r>
    <x v="1"/>
    <m/>
    <n v="0"/>
    <n v="0"/>
    <n v="0"/>
    <n v="0"/>
    <x v="1"/>
    <x v="2"/>
  </r>
  <r>
    <x v="1"/>
    <m/>
    <n v="0"/>
    <n v="0"/>
    <n v="0"/>
    <n v="0"/>
    <x v="2"/>
    <x v="2"/>
  </r>
  <r>
    <x v="1"/>
    <m/>
    <n v="156"/>
    <n v="0"/>
    <n v="0"/>
    <n v="0"/>
    <x v="3"/>
    <x v="2"/>
  </r>
  <r>
    <x v="1"/>
    <m/>
    <n v="254"/>
    <n v="0"/>
    <n v="67"/>
    <n v="0"/>
    <x v="4"/>
    <x v="2"/>
  </r>
  <r>
    <x v="1"/>
    <m/>
    <n v="914"/>
    <n v="554"/>
    <n v="1266"/>
    <n v="0"/>
    <x v="5"/>
    <x v="2"/>
  </r>
  <r>
    <x v="1"/>
    <m/>
    <n v="0"/>
    <n v="0"/>
    <n v="0"/>
    <n v="0"/>
    <x v="6"/>
    <x v="2"/>
  </r>
  <r>
    <x v="0"/>
    <m/>
    <n v="973"/>
    <n v="0"/>
    <n v="0"/>
    <n v="0"/>
    <x v="0"/>
    <x v="3"/>
  </r>
  <r>
    <x v="0"/>
    <m/>
    <n v="1088"/>
    <n v="0"/>
    <n v="0"/>
    <n v="0"/>
    <x v="1"/>
    <x v="3"/>
  </r>
  <r>
    <x v="0"/>
    <m/>
    <n v="1205"/>
    <n v="0"/>
    <n v="0"/>
    <n v="0"/>
    <x v="2"/>
    <x v="3"/>
  </r>
  <r>
    <x v="0"/>
    <m/>
    <n v="1594"/>
    <n v="0"/>
    <n v="0"/>
    <n v="0"/>
    <x v="3"/>
    <x v="3"/>
  </r>
  <r>
    <x v="0"/>
    <m/>
    <n v="872"/>
    <n v="0"/>
    <n v="0"/>
    <n v="0"/>
    <x v="4"/>
    <x v="3"/>
  </r>
  <r>
    <x v="0"/>
    <m/>
    <n v="1091"/>
    <n v="0"/>
    <n v="0"/>
    <n v="0"/>
    <x v="5"/>
    <x v="3"/>
  </r>
  <r>
    <x v="0"/>
    <m/>
    <n v="897"/>
    <n v="0"/>
    <n v="0"/>
    <n v="0"/>
    <x v="6"/>
    <x v="3"/>
  </r>
  <r>
    <x v="1"/>
    <m/>
    <n v="1413"/>
    <n v="0"/>
    <n v="0"/>
    <n v="0"/>
    <x v="0"/>
    <x v="3"/>
  </r>
  <r>
    <x v="1"/>
    <m/>
    <n v="953"/>
    <n v="0"/>
    <n v="0"/>
    <n v="0"/>
    <x v="1"/>
    <x v="3"/>
  </r>
  <r>
    <x v="1"/>
    <m/>
    <n v="1173"/>
    <n v="0"/>
    <n v="0"/>
    <n v="0"/>
    <x v="2"/>
    <x v="3"/>
  </r>
  <r>
    <x v="1"/>
    <m/>
    <n v="1329"/>
    <n v="0"/>
    <n v="0"/>
    <n v="0"/>
    <x v="3"/>
    <x v="3"/>
  </r>
  <r>
    <x v="1"/>
    <m/>
    <n v="1622"/>
    <n v="0"/>
    <n v="0"/>
    <n v="0"/>
    <x v="4"/>
    <x v="3"/>
  </r>
  <r>
    <x v="1"/>
    <m/>
    <n v="789"/>
    <n v="0"/>
    <n v="0"/>
    <n v="0"/>
    <x v="5"/>
    <x v="3"/>
  </r>
  <r>
    <x v="1"/>
    <m/>
    <n v="1324"/>
    <n v="0"/>
    <n v="0"/>
    <n v="0"/>
    <x v="6"/>
    <x v="3"/>
  </r>
  <r>
    <x v="0"/>
    <m/>
    <n v="2986"/>
    <n v="1882"/>
    <n v="2744"/>
    <n v="1962"/>
    <x v="0"/>
    <x v="4"/>
  </r>
  <r>
    <x v="0"/>
    <m/>
    <n v="2747"/>
    <n v="2875"/>
    <n v="1950"/>
    <n v="2050"/>
    <x v="1"/>
    <x v="4"/>
  </r>
  <r>
    <x v="0"/>
    <m/>
    <n v="2992"/>
    <n v="3389"/>
    <n v="2522"/>
    <n v="1810"/>
    <x v="2"/>
    <x v="4"/>
  </r>
  <r>
    <x v="0"/>
    <m/>
    <n v="3272"/>
    <n v="2213"/>
    <n v="3420"/>
    <n v="1589"/>
    <x v="3"/>
    <x v="4"/>
  </r>
  <r>
    <x v="0"/>
    <m/>
    <n v="2634"/>
    <n v="2917"/>
    <n v="2225"/>
    <n v="1598"/>
    <x v="4"/>
    <x v="4"/>
  </r>
  <r>
    <x v="0"/>
    <m/>
    <n v="2461"/>
    <n v="2551"/>
    <n v="1769"/>
    <n v="1715"/>
    <x v="5"/>
    <x v="4"/>
  </r>
  <r>
    <x v="0"/>
    <m/>
    <n v="5620"/>
    <n v="4800"/>
    <n v="4970"/>
    <n v="3560"/>
    <x v="6"/>
    <x v="4"/>
  </r>
  <r>
    <x v="1"/>
    <m/>
    <n v="2986"/>
    <n v="1882"/>
    <n v="2744"/>
    <n v="1962"/>
    <x v="0"/>
    <x v="4"/>
  </r>
  <r>
    <x v="1"/>
    <m/>
    <n v="2747"/>
    <n v="2875"/>
    <n v="1950"/>
    <n v="2050"/>
    <x v="1"/>
    <x v="4"/>
  </r>
  <r>
    <x v="1"/>
    <m/>
    <n v="2992"/>
    <n v="3389"/>
    <n v="2522"/>
    <n v="1810"/>
    <x v="2"/>
    <x v="4"/>
  </r>
  <r>
    <x v="1"/>
    <m/>
    <n v="3272"/>
    <n v="2213"/>
    <n v="3420"/>
    <n v="1589"/>
    <x v="3"/>
    <x v="4"/>
  </r>
  <r>
    <x v="1"/>
    <m/>
    <n v="2634"/>
    <n v="2917"/>
    <n v="2225"/>
    <n v="1598"/>
    <x v="4"/>
    <x v="4"/>
  </r>
  <r>
    <x v="1"/>
    <m/>
    <n v="2461"/>
    <n v="2551"/>
    <n v="1769"/>
    <n v="1715"/>
    <x v="5"/>
    <x v="4"/>
  </r>
  <r>
    <x v="1"/>
    <m/>
    <n v="5620"/>
    <n v="4800"/>
    <n v="4970"/>
    <n v="3560"/>
    <x v="6"/>
    <x v="4"/>
  </r>
  <r>
    <x v="0"/>
    <n v="0"/>
    <n v="1523"/>
    <n v="1105"/>
    <n v="1115"/>
    <n v="515"/>
    <x v="0"/>
    <x v="5"/>
  </r>
  <r>
    <x v="0"/>
    <n v="0"/>
    <n v="1350"/>
    <n v="1306"/>
    <n v="844"/>
    <n v="350"/>
    <x v="1"/>
    <x v="5"/>
  </r>
  <r>
    <x v="0"/>
    <n v="0"/>
    <n v="1670"/>
    <n v="1839"/>
    <n v="1338"/>
    <n v="649"/>
    <x v="2"/>
    <x v="5"/>
  </r>
  <r>
    <x v="0"/>
    <n v="0"/>
    <n v="2003"/>
    <n v="688"/>
    <n v="2089"/>
    <n v="0"/>
    <x v="3"/>
    <x v="5"/>
  </r>
  <r>
    <x v="0"/>
    <n v="0"/>
    <n v="1828"/>
    <n v="1770"/>
    <n v="1794"/>
    <n v="0"/>
    <x v="4"/>
    <x v="5"/>
  </r>
  <r>
    <x v="0"/>
    <n v="0"/>
    <n v="1884"/>
    <n v="1494"/>
    <n v="1365"/>
    <n v="0"/>
    <x v="5"/>
    <x v="5"/>
  </r>
  <r>
    <x v="0"/>
    <n v="0"/>
    <n v="2209"/>
    <n v="1389"/>
    <n v="1563"/>
    <n v="149"/>
    <x v="6"/>
    <x v="5"/>
  </r>
  <r>
    <x v="1"/>
    <n v="0"/>
    <n v="1361"/>
    <n v="1749"/>
    <n v="1252"/>
    <n v="804"/>
    <x v="0"/>
    <x v="5"/>
  </r>
  <r>
    <x v="1"/>
    <n v="0"/>
    <n v="1643"/>
    <n v="1408"/>
    <n v="799"/>
    <n v="193"/>
    <x v="1"/>
    <x v="5"/>
  </r>
  <r>
    <x v="1"/>
    <n v="0"/>
    <n v="1854"/>
    <n v="1761"/>
    <n v="1147"/>
    <n v="18"/>
    <x v="2"/>
    <x v="5"/>
  </r>
  <r>
    <x v="1"/>
    <n v="0"/>
    <n v="1846"/>
    <n v="1111"/>
    <n v="1845"/>
    <n v="427"/>
    <x v="3"/>
    <x v="5"/>
  </r>
  <r>
    <x v="1"/>
    <n v="0"/>
    <n v="1528"/>
    <n v="1104"/>
    <n v="1103"/>
    <n v="0"/>
    <x v="4"/>
    <x v="5"/>
  </r>
  <r>
    <x v="1"/>
    <n v="0"/>
    <n v="1732"/>
    <n v="1475"/>
    <n v="1504"/>
    <n v="493"/>
    <x v="5"/>
    <x v="5"/>
  </r>
  <r>
    <x v="1"/>
    <n v="0"/>
    <n v="4424"/>
    <n v="3636"/>
    <n v="3519"/>
    <n v="2077"/>
    <x v="6"/>
    <x v="5"/>
  </r>
  <r>
    <x v="0"/>
    <n v="0"/>
    <n v="0"/>
    <n v="397"/>
    <n v="0"/>
    <n v="0"/>
    <x v="0"/>
    <x v="6"/>
  </r>
  <r>
    <x v="0"/>
    <n v="0"/>
    <n v="0"/>
    <n v="0"/>
    <n v="230"/>
    <n v="71"/>
    <x v="1"/>
    <x v="6"/>
  </r>
  <r>
    <x v="0"/>
    <n v="0"/>
    <n v="0"/>
    <n v="0"/>
    <n v="0"/>
    <n v="0"/>
    <x v="2"/>
    <x v="6"/>
  </r>
  <r>
    <x v="0"/>
    <n v="0"/>
    <n v="0"/>
    <n v="763"/>
    <n v="131"/>
    <n v="751"/>
    <x v="3"/>
    <x v="6"/>
  </r>
  <r>
    <x v="0"/>
    <n v="0"/>
    <n v="0"/>
    <n v="0"/>
    <n v="0"/>
    <n v="0"/>
    <x v="4"/>
    <x v="6"/>
  </r>
  <r>
    <x v="0"/>
    <n v="0"/>
    <n v="0"/>
    <n v="0"/>
    <n v="0"/>
    <n v="0"/>
    <x v="5"/>
    <x v="6"/>
  </r>
  <r>
    <x v="0"/>
    <n v="0"/>
    <n v="0"/>
    <n v="426"/>
    <n v="139"/>
    <n v="0"/>
    <x v="6"/>
    <x v="6"/>
  </r>
  <r>
    <x v="1"/>
    <n v="0"/>
    <n v="0"/>
    <n v="0"/>
    <n v="0"/>
    <n v="0"/>
    <x v="0"/>
    <x v="6"/>
  </r>
  <r>
    <x v="1"/>
    <n v="0"/>
    <n v="0"/>
    <n v="398"/>
    <n v="702"/>
    <n v="6"/>
    <x v="1"/>
    <x v="6"/>
  </r>
  <r>
    <x v="1"/>
    <n v="0"/>
    <n v="0"/>
    <n v="0"/>
    <n v="223"/>
    <n v="0"/>
    <x v="2"/>
    <x v="6"/>
  </r>
  <r>
    <x v="1"/>
    <n v="0"/>
    <n v="0"/>
    <n v="0"/>
    <n v="111"/>
    <n v="0"/>
    <x v="3"/>
    <x v="6"/>
  </r>
  <r>
    <x v="1"/>
    <n v="0"/>
    <n v="0"/>
    <n v="0"/>
    <n v="0"/>
    <n v="0"/>
    <x v="4"/>
    <x v="6"/>
  </r>
  <r>
    <x v="1"/>
    <n v="0"/>
    <n v="0"/>
    <n v="0"/>
    <n v="0"/>
    <n v="0"/>
    <x v="5"/>
    <x v="6"/>
  </r>
  <r>
    <x v="1"/>
    <n v="0"/>
    <n v="0"/>
    <n v="3391"/>
    <n v="5703"/>
    <n v="7746"/>
    <x v="6"/>
    <x v="6"/>
  </r>
  <r>
    <x v="0"/>
    <m/>
    <n v="1463"/>
    <n v="1560"/>
    <n v="1636"/>
    <n v="1447"/>
    <x v="0"/>
    <x v="7"/>
  </r>
  <r>
    <x v="0"/>
    <m/>
    <n v="1397"/>
    <n v="1569"/>
    <n v="1106"/>
    <n v="1700"/>
    <x v="1"/>
    <x v="7"/>
  </r>
  <r>
    <x v="0"/>
    <m/>
    <n v="1527"/>
    <n v="1637"/>
    <n v="1184"/>
    <n v="1161"/>
    <x v="2"/>
    <x v="7"/>
  </r>
  <r>
    <x v="0"/>
    <m/>
    <n v="1269"/>
    <n v="1525"/>
    <n v="1331"/>
    <n v="1589"/>
    <x v="3"/>
    <x v="7"/>
  </r>
  <r>
    <x v="0"/>
    <m/>
    <n v="1366"/>
    <n v="1422"/>
    <n v="1142"/>
    <n v="1903"/>
    <x v="4"/>
    <x v="7"/>
  </r>
  <r>
    <x v="0"/>
    <m/>
    <n v="1961"/>
    <n v="1058"/>
    <n v="1168"/>
    <n v="1950"/>
    <x v="5"/>
    <x v="7"/>
  </r>
  <r>
    <x v="0"/>
    <m/>
    <n v="3411"/>
    <n v="3411"/>
    <n v="3411"/>
    <n v="3411"/>
    <x v="6"/>
    <x v="7"/>
  </r>
  <r>
    <x v="1"/>
    <m/>
    <n v="1808"/>
    <n v="1316"/>
    <n v="1988"/>
    <n v="1158"/>
    <x v="0"/>
    <x v="7"/>
  </r>
  <r>
    <x v="1"/>
    <m/>
    <n v="1104"/>
    <n v="1467"/>
    <n v="1151"/>
    <n v="1857"/>
    <x v="1"/>
    <x v="7"/>
  </r>
  <r>
    <x v="1"/>
    <m/>
    <n v="1138"/>
    <n v="1628"/>
    <n v="1375"/>
    <n v="1792"/>
    <x v="2"/>
    <x v="7"/>
  </r>
  <r>
    <x v="1"/>
    <m/>
    <n v="1583"/>
    <n v="1102"/>
    <n v="1575"/>
    <n v="1162"/>
    <x v="3"/>
    <x v="7"/>
  </r>
  <r>
    <x v="1"/>
    <m/>
    <n v="1360"/>
    <n v="1814"/>
    <n v="1190"/>
    <n v="1598"/>
    <x v="4"/>
    <x v="7"/>
  </r>
  <r>
    <x v="1"/>
    <m/>
    <n v="1644"/>
    <n v="1631"/>
    <n v="1532"/>
    <n v="1222"/>
    <x v="5"/>
    <x v="7"/>
  </r>
  <r>
    <x v="1"/>
    <m/>
    <n v="1196"/>
    <n v="1164"/>
    <n v="1451"/>
    <n v="1483"/>
    <x v="6"/>
    <x v="7"/>
  </r>
  <r>
    <x v="0"/>
    <m/>
    <n v="1423"/>
    <n v="1126"/>
    <n v="1502"/>
    <n v="1115"/>
    <x v="0"/>
    <x v="8"/>
  </r>
  <r>
    <x v="0"/>
    <m/>
    <n v="1538"/>
    <n v="1350"/>
    <n v="1076"/>
    <n v="1003"/>
    <x v="1"/>
    <x v="8"/>
  </r>
  <r>
    <x v="0"/>
    <m/>
    <n v="1505"/>
    <n v="1670"/>
    <n v="1839"/>
    <n v="1338"/>
    <x v="2"/>
    <x v="8"/>
  </r>
  <r>
    <x v="0"/>
    <m/>
    <n v="1894"/>
    <n v="1240"/>
    <n v="1320"/>
    <n v="1470"/>
    <x v="3"/>
    <x v="8"/>
  </r>
  <r>
    <x v="0"/>
    <m/>
    <n v="1172"/>
    <n v="1828"/>
    <n v="1770"/>
    <n v="1794"/>
    <x v="4"/>
    <x v="8"/>
  </r>
  <r>
    <x v="0"/>
    <m/>
    <n v="1391"/>
    <n v="1884"/>
    <n v="1494"/>
    <n v="1365"/>
    <x v="5"/>
    <x v="8"/>
  </r>
  <r>
    <x v="0"/>
    <m/>
    <n v="1197"/>
    <n v="1783"/>
    <n v="1676"/>
    <n v="1702"/>
    <x v="6"/>
    <x v="8"/>
  </r>
  <r>
    <x v="1"/>
    <m/>
    <n v="1714"/>
    <n v="1361"/>
    <n v="1749"/>
    <n v="1252"/>
    <x v="0"/>
    <x v="8"/>
  </r>
  <r>
    <x v="1"/>
    <m/>
    <n v="1255"/>
    <n v="1245"/>
    <n v="1104"/>
    <n v="1495"/>
    <x v="1"/>
    <x v="8"/>
  </r>
  <r>
    <x v="1"/>
    <m/>
    <n v="1476"/>
    <n v="1854"/>
    <n v="1539"/>
    <n v="1370"/>
    <x v="2"/>
    <x v="8"/>
  </r>
  <r>
    <x v="1"/>
    <m/>
    <n v="1633"/>
    <n v="1846"/>
    <n v="1000"/>
    <n v="1957"/>
    <x v="3"/>
    <x v="8"/>
  </r>
  <r>
    <x v="1"/>
    <m/>
    <n v="1927"/>
    <n v="1528"/>
    <n v="1104"/>
    <n v="1103"/>
    <x v="4"/>
    <x v="8"/>
  </r>
  <r>
    <x v="1"/>
    <m/>
    <n v="1095"/>
    <n v="1732"/>
    <n v="1475"/>
    <n v="1504"/>
    <x v="5"/>
    <x v="8"/>
  </r>
  <r>
    <x v="1"/>
    <m/>
    <n v="1631"/>
    <n v="1033"/>
    <n v="1324"/>
    <n v="1476"/>
    <x v="6"/>
    <x v="8"/>
  </r>
  <r>
    <x v="2"/>
    <m/>
    <n v="5620"/>
    <n v="4800"/>
    <n v="4970"/>
    <n v="3560"/>
    <x v="7"/>
    <x v="9"/>
  </r>
  <r>
    <x v="2"/>
    <m/>
    <m/>
    <m/>
    <m/>
    <m/>
    <x v="7"/>
    <x v="1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
  <r>
    <x v="0"/>
    <m/>
    <n v="1463"/>
    <n v="777"/>
    <n v="1629"/>
    <n v="1447"/>
    <x v="0"/>
    <x v="0"/>
  </r>
  <r>
    <x v="0"/>
    <m/>
    <n v="1397"/>
    <n v="1569"/>
    <n v="1106"/>
    <n v="1700"/>
    <x v="1"/>
    <x v="0"/>
  </r>
  <r>
    <x v="0"/>
    <m/>
    <n v="1322"/>
    <n v="1550"/>
    <n v="1184"/>
    <n v="1161"/>
    <x v="2"/>
    <x v="0"/>
  </r>
  <r>
    <x v="0"/>
    <m/>
    <n v="1269"/>
    <n v="1525"/>
    <n v="1331"/>
    <n v="1589"/>
    <x v="3"/>
    <x v="0"/>
  </r>
  <r>
    <x v="0"/>
    <m/>
    <n v="806"/>
    <n v="1147"/>
    <n v="431"/>
    <n v="1598"/>
    <x v="4"/>
    <x v="0"/>
  </r>
  <r>
    <x v="0"/>
    <m/>
    <n v="577"/>
    <n v="1057"/>
    <n v="404"/>
    <n v="1715"/>
    <x v="5"/>
    <x v="0"/>
  </r>
  <r>
    <x v="0"/>
    <m/>
    <n v="3411"/>
    <n v="3411"/>
    <n v="3407"/>
    <n v="3411"/>
    <x v="6"/>
    <x v="0"/>
  </r>
  <r>
    <x v="1"/>
    <m/>
    <n v="1625"/>
    <n v="133"/>
    <n v="1492"/>
    <n v="1158"/>
    <x v="0"/>
    <x v="0"/>
  </r>
  <r>
    <x v="1"/>
    <m/>
    <n v="1104"/>
    <n v="1467"/>
    <n v="1151"/>
    <n v="1857"/>
    <x v="1"/>
    <x v="0"/>
  </r>
  <r>
    <x v="1"/>
    <m/>
    <n v="1138"/>
    <n v="1628"/>
    <n v="1375"/>
    <n v="1792"/>
    <x v="2"/>
    <x v="0"/>
  </r>
  <r>
    <x v="1"/>
    <m/>
    <n v="1426"/>
    <n v="1102"/>
    <n v="1574"/>
    <n v="1162"/>
    <x v="3"/>
    <x v="0"/>
  </r>
  <r>
    <x v="1"/>
    <m/>
    <n v="1106"/>
    <n v="1813"/>
    <n v="1122"/>
    <n v="1598"/>
    <x v="4"/>
    <x v="0"/>
  </r>
  <r>
    <x v="1"/>
    <m/>
    <n v="729"/>
    <n v="1076"/>
    <n v="265"/>
    <n v="1222"/>
    <x v="5"/>
    <x v="0"/>
  </r>
  <r>
    <x v="1"/>
    <m/>
    <n v="1196"/>
    <n v="1164"/>
    <n v="1451"/>
    <n v="1483"/>
    <x v="6"/>
    <x v="0"/>
  </r>
  <r>
    <x v="0"/>
    <m/>
    <n v="450"/>
    <n v="1126"/>
    <n v="1502"/>
    <n v="1115"/>
    <x v="0"/>
    <x v="1"/>
  </r>
  <r>
    <x v="0"/>
    <m/>
    <n v="450"/>
    <n v="1350"/>
    <n v="1076"/>
    <n v="1003"/>
    <x v="1"/>
    <x v="1"/>
  </r>
  <r>
    <x v="0"/>
    <m/>
    <n v="300"/>
    <n v="1670"/>
    <n v="1839"/>
    <n v="1338"/>
    <x v="2"/>
    <x v="1"/>
  </r>
  <r>
    <x v="0"/>
    <m/>
    <n v="300"/>
    <n v="1240"/>
    <n v="1320"/>
    <n v="1470"/>
    <x v="3"/>
    <x v="1"/>
  </r>
  <r>
    <x v="0"/>
    <m/>
    <n v="300"/>
    <n v="1828"/>
    <n v="1770"/>
    <n v="1794"/>
    <x v="4"/>
    <x v="1"/>
  </r>
  <r>
    <x v="0"/>
    <m/>
    <n v="300"/>
    <n v="1884"/>
    <n v="1494"/>
    <n v="1365"/>
    <x v="5"/>
    <x v="1"/>
  </r>
  <r>
    <x v="0"/>
    <m/>
    <n v="300"/>
    <n v="1783"/>
    <n v="1676"/>
    <n v="1702"/>
    <x v="6"/>
    <x v="1"/>
  </r>
  <r>
    <x v="1"/>
    <m/>
    <n v="301"/>
    <n v="1361"/>
    <n v="1749"/>
    <n v="1252"/>
    <x v="0"/>
    <x v="1"/>
  </r>
  <r>
    <x v="1"/>
    <m/>
    <n v="302"/>
    <n v="1245"/>
    <n v="1104"/>
    <n v="1495"/>
    <x v="1"/>
    <x v="1"/>
  </r>
  <r>
    <x v="1"/>
    <m/>
    <n v="303"/>
    <n v="1854"/>
    <n v="1539"/>
    <n v="1370"/>
    <x v="2"/>
    <x v="1"/>
  </r>
  <r>
    <x v="1"/>
    <m/>
    <n v="304"/>
    <n v="1846"/>
    <n v="1000"/>
    <n v="1957"/>
    <x v="3"/>
    <x v="1"/>
  </r>
  <r>
    <x v="1"/>
    <m/>
    <n v="305"/>
    <n v="1528"/>
    <n v="1104"/>
    <n v="1103"/>
    <x v="4"/>
    <x v="1"/>
  </r>
  <r>
    <x v="1"/>
    <m/>
    <n v="306"/>
    <n v="1732"/>
    <n v="1475"/>
    <n v="1504"/>
    <x v="5"/>
    <x v="1"/>
  </r>
  <r>
    <x v="1"/>
    <m/>
    <n v="307"/>
    <n v="1033"/>
    <n v="1324"/>
    <n v="1476"/>
    <x v="6"/>
    <x v="1"/>
  </r>
  <r>
    <x v="0"/>
    <m/>
    <n v="0"/>
    <n v="782"/>
    <n v="6"/>
    <n v="0"/>
    <x v="0"/>
    <x v="2"/>
  </r>
  <r>
    <x v="0"/>
    <m/>
    <n v="0"/>
    <n v="0"/>
    <n v="0"/>
    <n v="0"/>
    <x v="1"/>
    <x v="2"/>
  </r>
  <r>
    <x v="0"/>
    <m/>
    <n v="204"/>
    <n v="86"/>
    <n v="0"/>
    <n v="0"/>
    <x v="2"/>
    <x v="2"/>
  </r>
  <r>
    <x v="0"/>
    <m/>
    <n v="0"/>
    <n v="0"/>
    <n v="0"/>
    <n v="0"/>
    <x v="3"/>
    <x v="2"/>
  </r>
  <r>
    <x v="0"/>
    <m/>
    <n v="560"/>
    <n v="274"/>
    <n v="710"/>
    <n v="305"/>
    <x v="4"/>
    <x v="2"/>
  </r>
  <r>
    <x v="0"/>
    <m/>
    <n v="1383"/>
    <n v="0"/>
    <n v="763"/>
    <n v="234"/>
    <x v="5"/>
    <x v="2"/>
  </r>
  <r>
    <x v="0"/>
    <m/>
    <n v="0"/>
    <n v="0"/>
    <n v="4"/>
    <n v="0"/>
    <x v="6"/>
    <x v="2"/>
  </r>
  <r>
    <x v="1"/>
    <m/>
    <n v="183"/>
    <n v="1182"/>
    <n v="495"/>
    <n v="0"/>
    <x v="0"/>
    <x v="2"/>
  </r>
  <r>
    <x v="1"/>
    <m/>
    <n v="0"/>
    <n v="0"/>
    <n v="0"/>
    <n v="0"/>
    <x v="1"/>
    <x v="2"/>
  </r>
  <r>
    <x v="1"/>
    <m/>
    <n v="0"/>
    <n v="0"/>
    <n v="0"/>
    <n v="0"/>
    <x v="2"/>
    <x v="2"/>
  </r>
  <r>
    <x v="1"/>
    <m/>
    <n v="156"/>
    <n v="0"/>
    <n v="0"/>
    <n v="0"/>
    <x v="3"/>
    <x v="2"/>
  </r>
  <r>
    <x v="1"/>
    <m/>
    <n v="254"/>
    <n v="0"/>
    <n v="67"/>
    <n v="0"/>
    <x v="4"/>
    <x v="2"/>
  </r>
  <r>
    <x v="1"/>
    <m/>
    <n v="914"/>
    <n v="554"/>
    <n v="1266"/>
    <n v="0"/>
    <x v="5"/>
    <x v="2"/>
  </r>
  <r>
    <x v="1"/>
    <m/>
    <n v="0"/>
    <n v="0"/>
    <n v="0"/>
    <n v="0"/>
    <x v="6"/>
    <x v="2"/>
  </r>
  <r>
    <x v="0"/>
    <m/>
    <n v="973"/>
    <n v="0"/>
    <n v="0"/>
    <n v="0"/>
    <x v="0"/>
    <x v="3"/>
  </r>
  <r>
    <x v="0"/>
    <m/>
    <n v="1088"/>
    <n v="0"/>
    <n v="0"/>
    <n v="0"/>
    <x v="1"/>
    <x v="3"/>
  </r>
  <r>
    <x v="0"/>
    <m/>
    <n v="1205"/>
    <n v="0"/>
    <n v="0"/>
    <n v="0"/>
    <x v="2"/>
    <x v="3"/>
  </r>
  <r>
    <x v="0"/>
    <m/>
    <n v="1594"/>
    <n v="0"/>
    <n v="0"/>
    <n v="0"/>
    <x v="3"/>
    <x v="3"/>
  </r>
  <r>
    <x v="0"/>
    <m/>
    <n v="872"/>
    <n v="0"/>
    <n v="0"/>
    <n v="0"/>
    <x v="4"/>
    <x v="3"/>
  </r>
  <r>
    <x v="0"/>
    <m/>
    <n v="1091"/>
    <n v="0"/>
    <n v="0"/>
    <n v="0"/>
    <x v="5"/>
    <x v="3"/>
  </r>
  <r>
    <x v="0"/>
    <m/>
    <n v="897"/>
    <n v="0"/>
    <n v="0"/>
    <n v="0"/>
    <x v="6"/>
    <x v="3"/>
  </r>
  <r>
    <x v="1"/>
    <m/>
    <n v="1413"/>
    <n v="0"/>
    <n v="0"/>
    <n v="0"/>
    <x v="0"/>
    <x v="3"/>
  </r>
  <r>
    <x v="1"/>
    <m/>
    <n v="953"/>
    <n v="0"/>
    <n v="0"/>
    <n v="0"/>
    <x v="1"/>
    <x v="3"/>
  </r>
  <r>
    <x v="1"/>
    <m/>
    <n v="1173"/>
    <n v="0"/>
    <n v="0"/>
    <n v="0"/>
    <x v="2"/>
    <x v="3"/>
  </r>
  <r>
    <x v="1"/>
    <m/>
    <n v="1329"/>
    <n v="0"/>
    <n v="0"/>
    <n v="0"/>
    <x v="3"/>
    <x v="3"/>
  </r>
  <r>
    <x v="1"/>
    <m/>
    <n v="1622"/>
    <n v="0"/>
    <n v="0"/>
    <n v="0"/>
    <x v="4"/>
    <x v="3"/>
  </r>
  <r>
    <x v="1"/>
    <m/>
    <n v="789"/>
    <n v="0"/>
    <n v="0"/>
    <n v="0"/>
    <x v="5"/>
    <x v="3"/>
  </r>
  <r>
    <x v="1"/>
    <m/>
    <n v="1324"/>
    <n v="0"/>
    <n v="0"/>
    <n v="0"/>
    <x v="6"/>
    <x v="3"/>
  </r>
  <r>
    <x v="0"/>
    <m/>
    <n v="2986"/>
    <n v="1882"/>
    <n v="2744"/>
    <n v="1962"/>
    <x v="0"/>
    <x v="4"/>
  </r>
  <r>
    <x v="0"/>
    <m/>
    <n v="2747"/>
    <n v="2875"/>
    <n v="1950"/>
    <n v="2050"/>
    <x v="1"/>
    <x v="4"/>
  </r>
  <r>
    <x v="0"/>
    <m/>
    <n v="2992"/>
    <n v="3389"/>
    <n v="2522"/>
    <n v="1810"/>
    <x v="2"/>
    <x v="4"/>
  </r>
  <r>
    <x v="0"/>
    <m/>
    <n v="3272"/>
    <n v="2213"/>
    <n v="3420"/>
    <n v="1589"/>
    <x v="3"/>
    <x v="4"/>
  </r>
  <r>
    <x v="0"/>
    <m/>
    <n v="2634"/>
    <n v="2917"/>
    <n v="2225"/>
    <n v="1598"/>
    <x v="4"/>
    <x v="4"/>
  </r>
  <r>
    <x v="0"/>
    <m/>
    <n v="2461"/>
    <n v="2551"/>
    <n v="1769"/>
    <n v="1715"/>
    <x v="5"/>
    <x v="4"/>
  </r>
  <r>
    <x v="0"/>
    <m/>
    <n v="5620"/>
    <n v="4800"/>
    <n v="4970"/>
    <n v="3560"/>
    <x v="6"/>
    <x v="4"/>
  </r>
  <r>
    <x v="1"/>
    <m/>
    <n v="2986"/>
    <n v="1882"/>
    <n v="2744"/>
    <n v="1962"/>
    <x v="0"/>
    <x v="4"/>
  </r>
  <r>
    <x v="1"/>
    <m/>
    <n v="2747"/>
    <n v="2875"/>
    <n v="1950"/>
    <n v="2050"/>
    <x v="1"/>
    <x v="4"/>
  </r>
  <r>
    <x v="1"/>
    <m/>
    <n v="2992"/>
    <n v="3389"/>
    <n v="2522"/>
    <n v="1810"/>
    <x v="2"/>
    <x v="4"/>
  </r>
  <r>
    <x v="1"/>
    <m/>
    <n v="3272"/>
    <n v="2213"/>
    <n v="3420"/>
    <n v="1589"/>
    <x v="3"/>
    <x v="4"/>
  </r>
  <r>
    <x v="1"/>
    <m/>
    <n v="2634"/>
    <n v="2917"/>
    <n v="2225"/>
    <n v="1598"/>
    <x v="4"/>
    <x v="4"/>
  </r>
  <r>
    <x v="1"/>
    <m/>
    <n v="2461"/>
    <n v="2551"/>
    <n v="1769"/>
    <n v="1715"/>
    <x v="5"/>
    <x v="4"/>
  </r>
  <r>
    <x v="1"/>
    <m/>
    <n v="5620"/>
    <n v="4800"/>
    <n v="4970"/>
    <n v="3560"/>
    <x v="6"/>
    <x v="4"/>
  </r>
  <r>
    <x v="0"/>
    <n v="0"/>
    <n v="1523"/>
    <n v="1105"/>
    <n v="1115"/>
    <n v="515"/>
    <x v="0"/>
    <x v="5"/>
  </r>
  <r>
    <x v="0"/>
    <n v="0"/>
    <n v="1350"/>
    <n v="1306"/>
    <n v="844"/>
    <n v="350"/>
    <x v="1"/>
    <x v="5"/>
  </r>
  <r>
    <x v="0"/>
    <n v="0"/>
    <n v="1670"/>
    <n v="1839"/>
    <n v="1338"/>
    <n v="649"/>
    <x v="2"/>
    <x v="5"/>
  </r>
  <r>
    <x v="0"/>
    <n v="0"/>
    <n v="2003"/>
    <n v="688"/>
    <n v="2089"/>
    <n v="0"/>
    <x v="3"/>
    <x v="5"/>
  </r>
  <r>
    <x v="0"/>
    <n v="0"/>
    <n v="1828"/>
    <n v="1770"/>
    <n v="1794"/>
    <n v="0"/>
    <x v="4"/>
    <x v="5"/>
  </r>
  <r>
    <x v="0"/>
    <n v="0"/>
    <n v="1884"/>
    <n v="1494"/>
    <n v="1365"/>
    <n v="0"/>
    <x v="5"/>
    <x v="5"/>
  </r>
  <r>
    <x v="0"/>
    <n v="0"/>
    <n v="2209"/>
    <n v="1389"/>
    <n v="1563"/>
    <n v="149"/>
    <x v="6"/>
    <x v="5"/>
  </r>
  <r>
    <x v="1"/>
    <n v="0"/>
    <n v="1361"/>
    <n v="1749"/>
    <n v="1252"/>
    <n v="804"/>
    <x v="0"/>
    <x v="5"/>
  </r>
  <r>
    <x v="1"/>
    <n v="0"/>
    <n v="1643"/>
    <n v="1408"/>
    <n v="799"/>
    <n v="193"/>
    <x v="1"/>
    <x v="5"/>
  </r>
  <r>
    <x v="1"/>
    <n v="0"/>
    <n v="1854"/>
    <n v="1761"/>
    <n v="1147"/>
    <n v="18"/>
    <x v="2"/>
    <x v="5"/>
  </r>
  <r>
    <x v="1"/>
    <n v="0"/>
    <n v="1846"/>
    <n v="1111"/>
    <n v="1845"/>
    <n v="427"/>
    <x v="3"/>
    <x v="5"/>
  </r>
  <r>
    <x v="1"/>
    <n v="0"/>
    <n v="1528"/>
    <n v="1104"/>
    <n v="1103"/>
    <n v="0"/>
    <x v="4"/>
    <x v="5"/>
  </r>
  <r>
    <x v="1"/>
    <n v="0"/>
    <n v="1732"/>
    <n v="1475"/>
    <n v="1504"/>
    <n v="493"/>
    <x v="5"/>
    <x v="5"/>
  </r>
  <r>
    <x v="1"/>
    <n v="0"/>
    <n v="4424"/>
    <n v="3636"/>
    <n v="3519"/>
    <n v="2077"/>
    <x v="6"/>
    <x v="5"/>
  </r>
  <r>
    <x v="0"/>
    <n v="0"/>
    <n v="0"/>
    <n v="397"/>
    <n v="0"/>
    <n v="0"/>
    <x v="0"/>
    <x v="6"/>
  </r>
  <r>
    <x v="0"/>
    <n v="0"/>
    <n v="0"/>
    <n v="0"/>
    <n v="230"/>
    <n v="71"/>
    <x v="1"/>
    <x v="6"/>
  </r>
  <r>
    <x v="0"/>
    <n v="0"/>
    <n v="0"/>
    <n v="0"/>
    <n v="0"/>
    <n v="0"/>
    <x v="2"/>
    <x v="6"/>
  </r>
  <r>
    <x v="0"/>
    <n v="0"/>
    <n v="0"/>
    <n v="763"/>
    <n v="131"/>
    <n v="751"/>
    <x v="3"/>
    <x v="6"/>
  </r>
  <r>
    <x v="0"/>
    <n v="0"/>
    <n v="0"/>
    <n v="0"/>
    <n v="0"/>
    <n v="0"/>
    <x v="4"/>
    <x v="6"/>
  </r>
  <r>
    <x v="0"/>
    <n v="0"/>
    <n v="0"/>
    <n v="0"/>
    <n v="0"/>
    <n v="0"/>
    <x v="5"/>
    <x v="6"/>
  </r>
  <r>
    <x v="0"/>
    <n v="0"/>
    <n v="0"/>
    <n v="426"/>
    <n v="139"/>
    <n v="0"/>
    <x v="6"/>
    <x v="6"/>
  </r>
  <r>
    <x v="1"/>
    <n v="0"/>
    <n v="0"/>
    <n v="0"/>
    <n v="0"/>
    <n v="0"/>
    <x v="0"/>
    <x v="6"/>
  </r>
  <r>
    <x v="1"/>
    <n v="0"/>
    <n v="0"/>
    <n v="398"/>
    <n v="702"/>
    <n v="6"/>
    <x v="1"/>
    <x v="6"/>
  </r>
  <r>
    <x v="1"/>
    <n v="0"/>
    <n v="0"/>
    <n v="0"/>
    <n v="223"/>
    <n v="0"/>
    <x v="2"/>
    <x v="6"/>
  </r>
  <r>
    <x v="1"/>
    <n v="0"/>
    <n v="0"/>
    <n v="0"/>
    <n v="111"/>
    <n v="0"/>
    <x v="3"/>
    <x v="6"/>
  </r>
  <r>
    <x v="1"/>
    <n v="0"/>
    <n v="0"/>
    <n v="0"/>
    <n v="0"/>
    <n v="0"/>
    <x v="4"/>
    <x v="6"/>
  </r>
  <r>
    <x v="1"/>
    <n v="0"/>
    <n v="0"/>
    <n v="0"/>
    <n v="0"/>
    <n v="0"/>
    <x v="5"/>
    <x v="6"/>
  </r>
  <r>
    <x v="1"/>
    <n v="0"/>
    <n v="0"/>
    <n v="3391"/>
    <n v="5703"/>
    <n v="7746"/>
    <x v="6"/>
    <x v="6"/>
  </r>
  <r>
    <x v="0"/>
    <m/>
    <n v="1463"/>
    <n v="1560"/>
    <n v="1636"/>
    <n v="1447"/>
    <x v="0"/>
    <x v="7"/>
  </r>
  <r>
    <x v="0"/>
    <m/>
    <n v="1397"/>
    <n v="1569"/>
    <n v="1106"/>
    <n v="1700"/>
    <x v="1"/>
    <x v="7"/>
  </r>
  <r>
    <x v="0"/>
    <m/>
    <n v="1527"/>
    <n v="1637"/>
    <n v="1184"/>
    <n v="1161"/>
    <x v="2"/>
    <x v="7"/>
  </r>
  <r>
    <x v="0"/>
    <m/>
    <n v="1269"/>
    <n v="1525"/>
    <n v="1331"/>
    <n v="1589"/>
    <x v="3"/>
    <x v="7"/>
  </r>
  <r>
    <x v="0"/>
    <m/>
    <n v="1366"/>
    <n v="1422"/>
    <n v="1142"/>
    <n v="1903"/>
    <x v="4"/>
    <x v="7"/>
  </r>
  <r>
    <x v="0"/>
    <m/>
    <n v="1961"/>
    <n v="1058"/>
    <n v="1168"/>
    <n v="1950"/>
    <x v="5"/>
    <x v="7"/>
  </r>
  <r>
    <x v="0"/>
    <m/>
    <n v="3411"/>
    <n v="3411"/>
    <n v="3411"/>
    <n v="3411"/>
    <x v="6"/>
    <x v="7"/>
  </r>
  <r>
    <x v="1"/>
    <m/>
    <n v="1808"/>
    <n v="1316"/>
    <n v="1988"/>
    <n v="1158"/>
    <x v="0"/>
    <x v="7"/>
  </r>
  <r>
    <x v="1"/>
    <m/>
    <n v="1104"/>
    <n v="1467"/>
    <n v="1151"/>
    <n v="1857"/>
    <x v="1"/>
    <x v="7"/>
  </r>
  <r>
    <x v="1"/>
    <m/>
    <n v="1138"/>
    <n v="1628"/>
    <n v="1375"/>
    <n v="1792"/>
    <x v="2"/>
    <x v="7"/>
  </r>
  <r>
    <x v="1"/>
    <m/>
    <n v="1583"/>
    <n v="1102"/>
    <n v="1575"/>
    <n v="1162"/>
    <x v="3"/>
    <x v="7"/>
  </r>
  <r>
    <x v="1"/>
    <m/>
    <n v="1360"/>
    <n v="1814"/>
    <n v="1190"/>
    <n v="1598"/>
    <x v="4"/>
    <x v="7"/>
  </r>
  <r>
    <x v="1"/>
    <m/>
    <n v="1644"/>
    <n v="1631"/>
    <n v="1532"/>
    <n v="1222"/>
    <x v="5"/>
    <x v="7"/>
  </r>
  <r>
    <x v="1"/>
    <m/>
    <n v="1196"/>
    <n v="1164"/>
    <n v="1451"/>
    <n v="1483"/>
    <x v="6"/>
    <x v="7"/>
  </r>
  <r>
    <x v="0"/>
    <m/>
    <n v="1423"/>
    <n v="1126"/>
    <n v="1502"/>
    <n v="1115"/>
    <x v="0"/>
    <x v="8"/>
  </r>
  <r>
    <x v="0"/>
    <m/>
    <n v="1538"/>
    <n v="1350"/>
    <n v="1076"/>
    <n v="1003"/>
    <x v="1"/>
    <x v="8"/>
  </r>
  <r>
    <x v="0"/>
    <m/>
    <n v="1505"/>
    <n v="1670"/>
    <n v="1839"/>
    <n v="1338"/>
    <x v="2"/>
    <x v="8"/>
  </r>
  <r>
    <x v="0"/>
    <m/>
    <n v="1894"/>
    <n v="1240"/>
    <n v="1320"/>
    <n v="1470"/>
    <x v="3"/>
    <x v="8"/>
  </r>
  <r>
    <x v="0"/>
    <m/>
    <n v="1172"/>
    <n v="1828"/>
    <n v="1770"/>
    <n v="1794"/>
    <x v="4"/>
    <x v="8"/>
  </r>
  <r>
    <x v="0"/>
    <m/>
    <n v="1391"/>
    <n v="1884"/>
    <n v="1494"/>
    <n v="1365"/>
    <x v="5"/>
    <x v="8"/>
  </r>
  <r>
    <x v="0"/>
    <m/>
    <n v="1197"/>
    <n v="1783"/>
    <n v="1676"/>
    <n v="1702"/>
    <x v="6"/>
    <x v="8"/>
  </r>
  <r>
    <x v="1"/>
    <m/>
    <n v="1714"/>
    <n v="1361"/>
    <n v="1749"/>
    <n v="1252"/>
    <x v="0"/>
    <x v="8"/>
  </r>
  <r>
    <x v="1"/>
    <m/>
    <n v="1255"/>
    <n v="1245"/>
    <n v="1104"/>
    <n v="1495"/>
    <x v="1"/>
    <x v="8"/>
  </r>
  <r>
    <x v="1"/>
    <m/>
    <n v="1476"/>
    <n v="1854"/>
    <n v="1539"/>
    <n v="1370"/>
    <x v="2"/>
    <x v="8"/>
  </r>
  <r>
    <x v="1"/>
    <m/>
    <n v="1633"/>
    <n v="1846"/>
    <n v="1000"/>
    <n v="1957"/>
    <x v="3"/>
    <x v="8"/>
  </r>
  <r>
    <x v="1"/>
    <m/>
    <n v="1927"/>
    <n v="1528"/>
    <n v="1104"/>
    <n v="1103"/>
    <x v="4"/>
    <x v="8"/>
  </r>
  <r>
    <x v="1"/>
    <m/>
    <n v="1095"/>
    <n v="1732"/>
    <n v="1475"/>
    <n v="1504"/>
    <x v="5"/>
    <x v="8"/>
  </r>
  <r>
    <x v="1"/>
    <m/>
    <n v="1631"/>
    <n v="1033"/>
    <n v="1324"/>
    <n v="1476"/>
    <x v="6"/>
    <x v="8"/>
  </r>
  <r>
    <x v="0"/>
    <m/>
    <n v="1463"/>
    <n v="778"/>
    <n v="1630"/>
    <n v="1447"/>
    <x v="0"/>
    <x v="9"/>
  </r>
  <r>
    <x v="0"/>
    <m/>
    <n v="1397"/>
    <n v="1569"/>
    <n v="1106"/>
    <n v="1700"/>
    <x v="1"/>
    <x v="9"/>
  </r>
  <r>
    <x v="0"/>
    <m/>
    <n v="1323"/>
    <n v="1551"/>
    <n v="1184"/>
    <n v="1161"/>
    <x v="2"/>
    <x v="9"/>
  </r>
  <r>
    <x v="0"/>
    <m/>
    <n v="1269"/>
    <n v="1525"/>
    <n v="1331"/>
    <n v="1589"/>
    <x v="3"/>
    <x v="9"/>
  </r>
  <r>
    <x v="0"/>
    <m/>
    <n v="806"/>
    <n v="1148"/>
    <n v="432"/>
    <n v="1598"/>
    <x v="4"/>
    <x v="9"/>
  </r>
  <r>
    <x v="0"/>
    <m/>
    <n v="578"/>
    <n v="1058"/>
    <n v="405"/>
    <n v="1716"/>
    <x v="5"/>
    <x v="9"/>
  </r>
  <r>
    <x v="0"/>
    <m/>
    <n v="3411"/>
    <n v="3411"/>
    <n v="3407"/>
    <n v="3411"/>
    <x v="6"/>
    <x v="9"/>
  </r>
  <r>
    <x v="1"/>
    <m/>
    <n v="1625"/>
    <n v="134"/>
    <n v="1493"/>
    <n v="1158"/>
    <x v="0"/>
    <x v="9"/>
  </r>
  <r>
    <x v="1"/>
    <m/>
    <n v="1104"/>
    <n v="1467"/>
    <n v="1151"/>
    <n v="1857"/>
    <x v="1"/>
    <x v="9"/>
  </r>
  <r>
    <x v="1"/>
    <m/>
    <n v="1138"/>
    <n v="1628"/>
    <n v="1375"/>
    <n v="1792"/>
    <x v="2"/>
    <x v="9"/>
  </r>
  <r>
    <x v="1"/>
    <m/>
    <n v="1427"/>
    <n v="1102"/>
    <n v="1575"/>
    <n v="1162"/>
    <x v="3"/>
    <x v="9"/>
  </r>
  <r>
    <x v="1"/>
    <m/>
    <n v="1106"/>
    <n v="1814"/>
    <n v="1123"/>
    <n v="1598"/>
    <x v="4"/>
    <x v="9"/>
  </r>
  <r>
    <x v="1"/>
    <m/>
    <n v="730"/>
    <n v="1077"/>
    <n v="266"/>
    <n v="1222"/>
    <x v="5"/>
    <x v="9"/>
  </r>
  <r>
    <x v="1"/>
    <m/>
    <n v="1196"/>
    <n v="1164"/>
    <n v="1451"/>
    <n v="1483"/>
    <x v="6"/>
    <x v="9"/>
  </r>
  <r>
    <x v="0"/>
    <m/>
    <n v="450"/>
    <n v="1126"/>
    <n v="1502"/>
    <n v="1115"/>
    <x v="0"/>
    <x v="10"/>
  </r>
  <r>
    <x v="0"/>
    <m/>
    <n v="450"/>
    <n v="1350"/>
    <n v="1076"/>
    <n v="1003"/>
    <x v="1"/>
    <x v="10"/>
  </r>
  <r>
    <x v="0"/>
    <m/>
    <n v="300"/>
    <n v="1670"/>
    <n v="1839"/>
    <n v="1338"/>
    <x v="2"/>
    <x v="10"/>
  </r>
  <r>
    <x v="0"/>
    <m/>
    <n v="300"/>
    <n v="1240"/>
    <n v="1320"/>
    <n v="1470"/>
    <x v="3"/>
    <x v="10"/>
  </r>
  <r>
    <x v="0"/>
    <m/>
    <n v="300"/>
    <n v="1828"/>
    <n v="1770"/>
    <n v="1794"/>
    <x v="4"/>
    <x v="10"/>
  </r>
  <r>
    <x v="0"/>
    <m/>
    <n v="300"/>
    <n v="1884"/>
    <n v="1494"/>
    <n v="1365"/>
    <x v="5"/>
    <x v="10"/>
  </r>
  <r>
    <x v="0"/>
    <m/>
    <n v="300"/>
    <n v="1783"/>
    <n v="1676"/>
    <n v="1702"/>
    <x v="6"/>
    <x v="10"/>
  </r>
  <r>
    <x v="1"/>
    <m/>
    <n v="301"/>
    <n v="1361"/>
    <n v="1749"/>
    <n v="1252"/>
    <x v="0"/>
    <x v="10"/>
  </r>
  <r>
    <x v="1"/>
    <m/>
    <n v="302"/>
    <n v="1245"/>
    <n v="1104"/>
    <n v="1495"/>
    <x v="1"/>
    <x v="10"/>
  </r>
  <r>
    <x v="1"/>
    <m/>
    <n v="303"/>
    <n v="1854"/>
    <n v="1539"/>
    <n v="1370"/>
    <x v="2"/>
    <x v="10"/>
  </r>
  <r>
    <x v="1"/>
    <m/>
    <n v="304"/>
    <n v="1846"/>
    <n v="1000"/>
    <n v="1957"/>
    <x v="3"/>
    <x v="10"/>
  </r>
  <r>
    <x v="1"/>
    <m/>
    <n v="305"/>
    <n v="1528"/>
    <n v="1104"/>
    <n v="1103"/>
    <x v="4"/>
    <x v="10"/>
  </r>
  <r>
    <x v="1"/>
    <m/>
    <n v="306"/>
    <n v="1732"/>
    <n v="1475"/>
    <n v="1504"/>
    <x v="5"/>
    <x v="10"/>
  </r>
  <r>
    <x v="1"/>
    <m/>
    <n v="307"/>
    <n v="1033"/>
    <n v="1324"/>
    <n v="1476"/>
    <x v="6"/>
    <x v="10"/>
  </r>
  <r>
    <x v="2"/>
    <m/>
    <n v="5620"/>
    <n v="4800"/>
    <n v="4970"/>
    <n v="3560"/>
    <x v="7"/>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2:E10" firstHeaderRow="0" firstDataRow="1" firstDataCol="1"/>
  <pivotFields count="8">
    <pivotField showAll="0">
      <items count="3">
        <item h="1" x="0"/>
        <item x="1"/>
        <item t="default"/>
      </items>
    </pivotField>
    <pivotField showAll="0"/>
    <pivotField dataField="1" showAll="0"/>
    <pivotField dataField="1" showAll="0"/>
    <pivotField dataField="1" showAll="0"/>
    <pivotField dataField="1" showAll="0"/>
    <pivotField axis="axisRow" showAll="0">
      <items count="8">
        <item x="5"/>
        <item x="6"/>
        <item x="1"/>
        <item x="2"/>
        <item x="0"/>
        <item x="3"/>
        <item x="4"/>
        <item t="default"/>
      </items>
    </pivotField>
    <pivotField showAll="0">
      <items count="8">
        <item h="1" x="0"/>
        <item h="1" x="6"/>
        <item h="1" x="5"/>
        <item h="1" x="1"/>
        <item x="4"/>
        <item h="1" x="2"/>
        <item h="1" x="3"/>
        <item t="default"/>
      </items>
    </pivotField>
  </pivotFields>
  <rowFields count="1">
    <field x="6"/>
  </rowFields>
  <rowItems count="8">
    <i>
      <x/>
    </i>
    <i>
      <x v="1"/>
    </i>
    <i>
      <x v="2"/>
    </i>
    <i>
      <x v="3"/>
    </i>
    <i>
      <x v="4"/>
    </i>
    <i>
      <x v="5"/>
    </i>
    <i>
      <x v="6"/>
    </i>
    <i t="grand">
      <x/>
    </i>
  </rowItems>
  <colFields count="1">
    <field x="-2"/>
  </colFields>
  <colItems count="4">
    <i>
      <x/>
    </i>
    <i i="1">
      <x v="1"/>
    </i>
    <i i="2">
      <x v="2"/>
    </i>
    <i i="3">
      <x v="3"/>
    </i>
  </colItems>
  <dataFields count="4">
    <dataField name="Day 1" fld="2" baseField="6" baseItem="1"/>
    <dataField name="Day 2" fld="3" baseField="6" baseItem="1"/>
    <dataField name="Day 3" fld="4" baseField="6" baseItem="1"/>
    <dataField name="Day 4" fld="5" baseField="6"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075666-650D-46AF-965D-47B90F582139}"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4:E12" firstHeaderRow="0" firstDataRow="1" firstDataCol="1" rowPageCount="2" colPageCount="1"/>
  <pivotFields count="8">
    <pivotField axis="axisPage" multipleItemSelectionAllowed="1" showAll="0">
      <items count="4">
        <item x="0"/>
        <item x="1"/>
        <item h="1" x="2"/>
        <item t="default"/>
      </items>
    </pivotField>
    <pivotField showAll="0"/>
    <pivotField dataField="1" showAll="0"/>
    <pivotField dataField="1" showAll="0"/>
    <pivotField dataField="1" showAll="0"/>
    <pivotField dataField="1" showAll="0"/>
    <pivotField axis="axisRow" showAll="0">
      <items count="9">
        <item x="5"/>
        <item x="6"/>
        <item x="1"/>
        <item x="2"/>
        <item x="0"/>
        <item x="3"/>
        <item x="4"/>
        <item h="1" x="7"/>
        <item t="default"/>
      </items>
    </pivotField>
    <pivotField axis="axisPage" showAll="0">
      <items count="12">
        <item x="9"/>
        <item x="7"/>
        <item x="8"/>
        <item x="0"/>
        <item x="6"/>
        <item x="5"/>
        <item x="1"/>
        <item x="4"/>
        <item x="2"/>
        <item x="3"/>
        <item x="10"/>
        <item t="default"/>
      </items>
    </pivotField>
  </pivotFields>
  <rowFields count="1">
    <field x="6"/>
  </rowFields>
  <rowItems count="8">
    <i>
      <x/>
    </i>
    <i>
      <x v="1"/>
    </i>
    <i>
      <x v="2"/>
    </i>
    <i>
      <x v="3"/>
    </i>
    <i>
      <x v="4"/>
    </i>
    <i>
      <x v="5"/>
    </i>
    <i>
      <x v="6"/>
    </i>
    <i t="grand">
      <x/>
    </i>
  </rowItems>
  <colFields count="1">
    <field x="-2"/>
  </colFields>
  <colItems count="4">
    <i>
      <x/>
    </i>
    <i i="1">
      <x v="1"/>
    </i>
    <i i="2">
      <x v="2"/>
    </i>
    <i i="3">
      <x v="3"/>
    </i>
  </colItems>
  <pageFields count="2">
    <pageField fld="7" item="2" hier="-1"/>
    <pageField fld="0" hier="-1"/>
  </pageFields>
  <dataFields count="4">
    <dataField name="Day 1" fld="2" baseField="6" baseItem="7"/>
    <dataField name="Day 2" fld="3" baseField="6" baseItem="7"/>
    <dataField name="Day 3" fld="4" baseField="6" baseItem="7"/>
    <dataField name="Day 4" fld="5" baseField="6" baseItem="7"/>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E3D876D-24AB-47FE-BAB3-390B1533249E}"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4:E12" firstHeaderRow="0" firstDataRow="1" firstDataCol="1" rowPageCount="2" colPageCount="1"/>
  <pivotFields count="8">
    <pivotField axis="axisPage" multipleItemSelectionAllowed="1" showAll="0">
      <items count="4">
        <item x="0"/>
        <item x="1"/>
        <item h="1" x="2"/>
        <item t="default"/>
      </items>
    </pivotField>
    <pivotField showAll="0"/>
    <pivotField dataField="1" showAll="0"/>
    <pivotField dataField="1" showAll="0"/>
    <pivotField dataField="1" showAll="0"/>
    <pivotField dataField="1" showAll="0"/>
    <pivotField axis="axisRow" showAll="0">
      <items count="9">
        <item x="5"/>
        <item x="6"/>
        <item x="1"/>
        <item x="2"/>
        <item x="0"/>
        <item x="3"/>
        <item x="4"/>
        <item h="1" x="7"/>
        <item t="default"/>
      </items>
    </pivotField>
    <pivotField axis="axisPage" showAll="0">
      <items count="12">
        <item x="9"/>
        <item x="7"/>
        <item x="8"/>
        <item x="0"/>
        <item x="6"/>
        <item x="5"/>
        <item x="1"/>
        <item x="4"/>
        <item x="2"/>
        <item x="3"/>
        <item x="10"/>
        <item t="default"/>
      </items>
    </pivotField>
  </pivotFields>
  <rowFields count="1">
    <field x="6"/>
  </rowFields>
  <rowItems count="8">
    <i>
      <x/>
    </i>
    <i>
      <x v="1"/>
    </i>
    <i>
      <x v="2"/>
    </i>
    <i>
      <x v="3"/>
    </i>
    <i>
      <x v="4"/>
    </i>
    <i>
      <x v="5"/>
    </i>
    <i>
      <x v="6"/>
    </i>
    <i t="grand">
      <x/>
    </i>
  </rowItems>
  <colFields count="1">
    <field x="-2"/>
  </colFields>
  <colItems count="4">
    <i>
      <x/>
    </i>
    <i i="1">
      <x v="1"/>
    </i>
    <i i="2">
      <x v="2"/>
    </i>
    <i i="3">
      <x v="3"/>
    </i>
  </colItems>
  <pageFields count="2">
    <pageField fld="7" item="7" hier="-1"/>
    <pageField fld="0" hier="-1"/>
  </pageFields>
  <dataFields count="4">
    <dataField name="Day 1" fld="2" baseField="6" baseItem="7"/>
    <dataField name="Day 2" fld="3" baseField="6" baseItem="7"/>
    <dataField name="Day 3" fld="4" baseField="6" baseItem="7"/>
    <dataField name="Day 4" fld="5" baseField="6" baseItem="7"/>
  </dataFields>
  <chartFormats count="2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 chart="6" format="11" series="1">
      <pivotArea type="data" outline="0" fieldPosition="0">
        <references count="1">
          <reference field="4294967294" count="1" selected="0">
            <x v="3"/>
          </reference>
        </references>
      </pivotArea>
    </chartFormat>
    <chartFormat chart="8" format="16"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1"/>
          </reference>
        </references>
      </pivotArea>
    </chartFormat>
    <chartFormat chart="8" format="18" series="1">
      <pivotArea type="data" outline="0" fieldPosition="0">
        <references count="1">
          <reference field="4294967294" count="1" selected="0">
            <x v="2"/>
          </reference>
        </references>
      </pivotArea>
    </chartFormat>
    <chartFormat chart="8" format="19" series="1">
      <pivotArea type="data" outline="0" fieldPosition="0">
        <references count="1">
          <reference field="4294967294" count="1" selected="0">
            <x v="3"/>
          </reference>
        </references>
      </pivotArea>
    </chartFormat>
    <chartFormat chart="10" format="24" series="1">
      <pivotArea type="data" outline="0" fieldPosition="0">
        <references count="1">
          <reference field="4294967294" count="1" selected="0">
            <x v="0"/>
          </reference>
        </references>
      </pivotArea>
    </chartFormat>
    <chartFormat chart="10" format="25" series="1">
      <pivotArea type="data" outline="0" fieldPosition="0">
        <references count="1">
          <reference field="4294967294" count="1" selected="0">
            <x v="1"/>
          </reference>
        </references>
      </pivotArea>
    </chartFormat>
    <chartFormat chart="10" format="26" series="1">
      <pivotArea type="data" outline="0" fieldPosition="0">
        <references count="1">
          <reference field="4294967294" count="1" selected="0">
            <x v="2"/>
          </reference>
        </references>
      </pivotArea>
    </chartFormat>
    <chartFormat chart="10" format="2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5AA32F9-7BDA-4A1E-A70F-AB5CD6C608AA}"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4:E12" firstHeaderRow="0" firstDataRow="1" firstDataCol="1" rowPageCount="2" colPageCount="1"/>
  <pivotFields count="8">
    <pivotField axis="axisPage" multipleItemSelectionAllowed="1" showAll="0">
      <items count="4">
        <item x="0"/>
        <item x="1"/>
        <item h="1" x="2"/>
        <item t="default"/>
      </items>
    </pivotField>
    <pivotField showAll="0"/>
    <pivotField dataField="1" showAll="0"/>
    <pivotField dataField="1" showAll="0"/>
    <pivotField dataField="1" showAll="0"/>
    <pivotField dataField="1" showAll="0"/>
    <pivotField axis="axisRow" showAll="0">
      <items count="9">
        <item x="5"/>
        <item x="6"/>
        <item x="1"/>
        <item x="2"/>
        <item x="0"/>
        <item x="3"/>
        <item x="4"/>
        <item h="1" x="7"/>
        <item t="default"/>
      </items>
    </pivotField>
    <pivotField axis="axisPage" showAll="0">
      <items count="12">
        <item x="9"/>
        <item x="7"/>
        <item x="8"/>
        <item x="0"/>
        <item x="6"/>
        <item x="5"/>
        <item x="1"/>
        <item x="4"/>
        <item x="2"/>
        <item x="3"/>
        <item x="10"/>
        <item t="default"/>
      </items>
    </pivotField>
  </pivotFields>
  <rowFields count="1">
    <field x="6"/>
  </rowFields>
  <rowItems count="8">
    <i>
      <x/>
    </i>
    <i>
      <x v="1"/>
    </i>
    <i>
      <x v="2"/>
    </i>
    <i>
      <x v="3"/>
    </i>
    <i>
      <x v="4"/>
    </i>
    <i>
      <x v="5"/>
    </i>
    <i>
      <x v="6"/>
    </i>
    <i t="grand">
      <x/>
    </i>
  </rowItems>
  <colFields count="1">
    <field x="-2"/>
  </colFields>
  <colItems count="4">
    <i>
      <x/>
    </i>
    <i i="1">
      <x v="1"/>
    </i>
    <i i="2">
      <x v="2"/>
    </i>
    <i i="3">
      <x v="3"/>
    </i>
  </colItems>
  <pageFields count="2">
    <pageField fld="7" item="5" hier="-1"/>
    <pageField fld="0" hier="-1"/>
  </pageFields>
  <dataFields count="4">
    <dataField name="Day 1" fld="2" baseField="6" baseItem="7"/>
    <dataField name="Day 2" fld="3" baseField="6" baseItem="7"/>
    <dataField name="Day 3" fld="4" baseField="6" baseItem="7"/>
    <dataField name="Day 4" fld="5" baseField="6" baseItem="7"/>
  </dataFields>
  <chartFormats count="2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 chart="6" format="11" series="1">
      <pivotArea type="data" outline="0" fieldPosition="0">
        <references count="1">
          <reference field="4294967294" count="1" selected="0">
            <x v="3"/>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 chart="7" format="15" series="1">
      <pivotArea type="data" outline="0" fieldPosition="0">
        <references count="1">
          <reference field="4294967294" count="1" selected="0">
            <x v="3"/>
          </reference>
        </references>
      </pivotArea>
    </chartFormat>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1">
          <reference field="4294967294" count="1" selected="0">
            <x v="1"/>
          </reference>
        </references>
      </pivotArea>
    </chartFormat>
    <chartFormat chart="9" format="22" series="1">
      <pivotArea type="data" outline="0" fieldPosition="0">
        <references count="1">
          <reference field="4294967294" count="1" selected="0">
            <x v="2"/>
          </reference>
        </references>
      </pivotArea>
    </chartFormat>
    <chartFormat chart="9" format="2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3EFCDD1-72D3-49DD-B023-F5A0B78D256A}"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4:E12" firstHeaderRow="0" firstDataRow="1" firstDataCol="1" rowPageCount="2" colPageCount="1"/>
  <pivotFields count="8">
    <pivotField axis="axisPage" multipleItemSelectionAllowed="1" showAll="0">
      <items count="4">
        <item x="0"/>
        <item x="1"/>
        <item h="1" x="2"/>
        <item t="default"/>
      </items>
    </pivotField>
    <pivotField showAll="0"/>
    <pivotField dataField="1" showAll="0"/>
    <pivotField dataField="1" showAll="0"/>
    <pivotField dataField="1" showAll="0"/>
    <pivotField dataField="1" showAll="0"/>
    <pivotField axis="axisRow" showAll="0">
      <items count="9">
        <item x="5"/>
        <item x="6"/>
        <item x="1"/>
        <item x="2"/>
        <item x="0"/>
        <item x="3"/>
        <item x="4"/>
        <item h="1" x="7"/>
        <item t="default"/>
      </items>
    </pivotField>
    <pivotField axis="axisPage" showAll="0">
      <items count="12">
        <item x="9"/>
        <item x="7"/>
        <item x="8"/>
        <item x="0"/>
        <item x="6"/>
        <item x="5"/>
        <item x="1"/>
        <item x="4"/>
        <item x="2"/>
        <item x="3"/>
        <item x="10"/>
        <item t="default"/>
      </items>
    </pivotField>
  </pivotFields>
  <rowFields count="1">
    <field x="6"/>
  </rowFields>
  <rowItems count="8">
    <i>
      <x/>
    </i>
    <i>
      <x v="1"/>
    </i>
    <i>
      <x v="2"/>
    </i>
    <i>
      <x v="3"/>
    </i>
    <i>
      <x v="4"/>
    </i>
    <i>
      <x v="5"/>
    </i>
    <i>
      <x v="6"/>
    </i>
    <i t="grand">
      <x/>
    </i>
  </rowItems>
  <colFields count="1">
    <field x="-2"/>
  </colFields>
  <colItems count="4">
    <i>
      <x/>
    </i>
    <i i="1">
      <x v="1"/>
    </i>
    <i i="2">
      <x v="2"/>
    </i>
    <i i="3">
      <x v="3"/>
    </i>
  </colItems>
  <pageFields count="2">
    <pageField fld="7" item="8" hier="-1"/>
    <pageField fld="0" hier="-1"/>
  </pageFields>
  <dataFields count="4">
    <dataField name="Day 1" fld="2" baseField="6" baseItem="7"/>
    <dataField name="Day 2" fld="3" baseField="6" baseItem="7"/>
    <dataField name="Day 3" fld="4" baseField="6" baseItem="7"/>
    <dataField name="Day 4" fld="5" baseField="6" baseItem="7"/>
  </dataFields>
  <chartFormats count="2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 chart="6" format="11" series="1">
      <pivotArea type="data" outline="0" fieldPosition="0">
        <references count="1">
          <reference field="4294967294" count="1" selected="0">
            <x v="3"/>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 chart="7" format="15" series="1">
      <pivotArea type="data" outline="0" fieldPosition="0">
        <references count="1">
          <reference field="4294967294" count="1" selected="0">
            <x v="3"/>
          </reference>
        </references>
      </pivotArea>
    </chartFormat>
    <chartFormat chart="8" format="16"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1"/>
          </reference>
        </references>
      </pivotArea>
    </chartFormat>
    <chartFormat chart="8" format="18" series="1">
      <pivotArea type="data" outline="0" fieldPosition="0">
        <references count="1">
          <reference field="4294967294" count="1" selected="0">
            <x v="2"/>
          </reference>
        </references>
      </pivotArea>
    </chartFormat>
    <chartFormat chart="8" format="1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23F165B-7472-4645-8973-A6ECD53A738C}"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4:E12" firstHeaderRow="0" firstDataRow="1" firstDataCol="1" rowPageCount="2" colPageCount="1"/>
  <pivotFields count="8">
    <pivotField axis="axisPage" multipleItemSelectionAllowed="1" showAll="0">
      <items count="4">
        <item x="0"/>
        <item x="1"/>
        <item h="1" x="2"/>
        <item t="default"/>
      </items>
    </pivotField>
    <pivotField showAll="0"/>
    <pivotField dataField="1" showAll="0"/>
    <pivotField dataField="1" showAll="0"/>
    <pivotField dataField="1" showAll="0"/>
    <pivotField dataField="1" showAll="0"/>
    <pivotField axis="axisRow" showAll="0">
      <items count="9">
        <item x="5"/>
        <item x="6"/>
        <item x="1"/>
        <item x="2"/>
        <item x="0"/>
        <item x="3"/>
        <item x="4"/>
        <item h="1" x="7"/>
        <item t="default"/>
      </items>
    </pivotField>
    <pivotField axis="axisPage" showAll="0">
      <items count="12">
        <item x="9"/>
        <item x="7"/>
        <item x="8"/>
        <item x="0"/>
        <item x="6"/>
        <item x="5"/>
        <item x="1"/>
        <item x="4"/>
        <item x="2"/>
        <item x="3"/>
        <item x="10"/>
        <item t="default"/>
      </items>
    </pivotField>
  </pivotFields>
  <rowFields count="1">
    <field x="6"/>
  </rowFields>
  <rowItems count="8">
    <i>
      <x/>
    </i>
    <i>
      <x v="1"/>
    </i>
    <i>
      <x v="2"/>
    </i>
    <i>
      <x v="3"/>
    </i>
    <i>
      <x v="4"/>
    </i>
    <i>
      <x v="5"/>
    </i>
    <i>
      <x v="6"/>
    </i>
    <i t="grand">
      <x/>
    </i>
  </rowItems>
  <colFields count="1">
    <field x="-2"/>
  </colFields>
  <colItems count="4">
    <i>
      <x/>
    </i>
    <i i="1">
      <x v="1"/>
    </i>
    <i i="2">
      <x v="2"/>
    </i>
    <i i="3">
      <x v="3"/>
    </i>
  </colItems>
  <pageFields count="2">
    <pageField fld="7" item="9" hier="-1"/>
    <pageField fld="0" hier="-1"/>
  </pageFields>
  <dataFields count="4">
    <dataField name="Day 1" fld="2" baseField="6" baseItem="7"/>
    <dataField name="Day 2" fld="3" baseField="6" baseItem="7"/>
    <dataField name="Day 3" fld="4" baseField="6" baseItem="7"/>
    <dataField name="Day 4" fld="5" baseField="6" baseItem="7"/>
  </dataFields>
  <chartFormats count="3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 chart="6" format="11" series="1">
      <pivotArea type="data" outline="0" fieldPosition="0">
        <references count="1">
          <reference field="4294967294" count="1" selected="0">
            <x v="3"/>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 chart="7" format="15" series="1">
      <pivotArea type="data" outline="0" fieldPosition="0">
        <references count="1">
          <reference field="4294967294" count="1" selected="0">
            <x v="3"/>
          </reference>
        </references>
      </pivotArea>
    </chartFormat>
    <chartFormat chart="8" format="16"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1"/>
          </reference>
        </references>
      </pivotArea>
    </chartFormat>
    <chartFormat chart="8" format="18" series="1">
      <pivotArea type="data" outline="0" fieldPosition="0">
        <references count="1">
          <reference field="4294967294" count="1" selected="0">
            <x v="2"/>
          </reference>
        </references>
      </pivotArea>
    </chartFormat>
    <chartFormat chart="8" format="19" series="1">
      <pivotArea type="data" outline="0" fieldPosition="0">
        <references count="1">
          <reference field="4294967294" count="1" selected="0">
            <x v="3"/>
          </reference>
        </references>
      </pivotArea>
    </chartFormat>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1">
          <reference field="4294967294" count="1" selected="0">
            <x v="1"/>
          </reference>
        </references>
      </pivotArea>
    </chartFormat>
    <chartFormat chart="9" format="22" series="1">
      <pivotArea type="data" outline="0" fieldPosition="0">
        <references count="1">
          <reference field="4294967294" count="1" selected="0">
            <x v="2"/>
          </reference>
        </references>
      </pivotArea>
    </chartFormat>
    <chartFormat chart="9" format="2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E924DC8-25CC-40E8-9F9A-96D3E2281DF4}"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4:E12" firstHeaderRow="0" firstDataRow="1" firstDataCol="1" rowPageCount="2" colPageCount="1"/>
  <pivotFields count="8">
    <pivotField axis="axisPage" multipleItemSelectionAllowed="1" showAll="0">
      <items count="4">
        <item x="0"/>
        <item x="1"/>
        <item h="1" x="2"/>
        <item t="default"/>
      </items>
    </pivotField>
    <pivotField showAll="0"/>
    <pivotField dataField="1" showAll="0"/>
    <pivotField dataField="1" showAll="0"/>
    <pivotField dataField="1" showAll="0"/>
    <pivotField dataField="1" showAll="0"/>
    <pivotField axis="axisRow" showAll="0">
      <items count="9">
        <item x="5"/>
        <item x="6"/>
        <item x="1"/>
        <item x="2"/>
        <item x="0"/>
        <item x="3"/>
        <item x="4"/>
        <item h="1" x="7"/>
        <item t="default"/>
      </items>
    </pivotField>
    <pivotField axis="axisPage" showAll="0">
      <items count="12">
        <item x="9"/>
        <item x="7"/>
        <item x="8"/>
        <item x="0"/>
        <item x="6"/>
        <item x="5"/>
        <item x="1"/>
        <item x="4"/>
        <item x="2"/>
        <item x="3"/>
        <item x="10"/>
        <item t="default"/>
      </items>
    </pivotField>
  </pivotFields>
  <rowFields count="1">
    <field x="6"/>
  </rowFields>
  <rowItems count="8">
    <i>
      <x/>
    </i>
    <i>
      <x v="1"/>
    </i>
    <i>
      <x v="2"/>
    </i>
    <i>
      <x v="3"/>
    </i>
    <i>
      <x v="4"/>
    </i>
    <i>
      <x v="5"/>
    </i>
    <i>
      <x v="6"/>
    </i>
    <i t="grand">
      <x/>
    </i>
  </rowItems>
  <colFields count="1">
    <field x="-2"/>
  </colFields>
  <colItems count="4">
    <i>
      <x/>
    </i>
    <i i="1">
      <x v="1"/>
    </i>
    <i i="2">
      <x v="2"/>
    </i>
    <i i="3">
      <x v="3"/>
    </i>
  </colItems>
  <pageFields count="2">
    <pageField fld="7" item="3" hier="-1"/>
    <pageField fld="0" hier="-1"/>
  </pageFields>
  <dataFields count="4">
    <dataField name="Day 1" fld="2" baseField="6" baseItem="7"/>
    <dataField name="Day 2" fld="3" baseField="6" baseItem="7"/>
    <dataField name="Day 3" fld="4" baseField="6" baseItem="7"/>
    <dataField name="Day 4" fld="5" baseField="6" baseItem="7"/>
  </dataFields>
  <chartFormats count="4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 chart="6" format="11" series="1">
      <pivotArea type="data" outline="0" fieldPosition="0">
        <references count="1">
          <reference field="4294967294" count="1" selected="0">
            <x v="3"/>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 chart="7" format="15" series="1">
      <pivotArea type="data" outline="0" fieldPosition="0">
        <references count="1">
          <reference field="4294967294" count="1" selected="0">
            <x v="3"/>
          </reference>
        </references>
      </pivotArea>
    </chartFormat>
    <chartFormat chart="8" format="16"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1"/>
          </reference>
        </references>
      </pivotArea>
    </chartFormat>
    <chartFormat chart="8" format="18" series="1">
      <pivotArea type="data" outline="0" fieldPosition="0">
        <references count="1">
          <reference field="4294967294" count="1" selected="0">
            <x v="2"/>
          </reference>
        </references>
      </pivotArea>
    </chartFormat>
    <chartFormat chart="8" format="19" series="1">
      <pivotArea type="data" outline="0" fieldPosition="0">
        <references count="1">
          <reference field="4294967294" count="1" selected="0">
            <x v="3"/>
          </reference>
        </references>
      </pivotArea>
    </chartFormat>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1">
          <reference field="4294967294" count="1" selected="0">
            <x v="1"/>
          </reference>
        </references>
      </pivotArea>
    </chartFormat>
    <chartFormat chart="9" format="22" series="1">
      <pivotArea type="data" outline="0" fieldPosition="0">
        <references count="1">
          <reference field="4294967294" count="1" selected="0">
            <x v="2"/>
          </reference>
        </references>
      </pivotArea>
    </chartFormat>
    <chartFormat chart="9" format="23" series="1">
      <pivotArea type="data" outline="0" fieldPosition="0">
        <references count="1">
          <reference field="4294967294" count="1" selected="0">
            <x v="3"/>
          </reference>
        </references>
      </pivotArea>
    </chartFormat>
    <chartFormat chart="10" format="24" series="1">
      <pivotArea type="data" outline="0" fieldPosition="0">
        <references count="1">
          <reference field="4294967294" count="1" selected="0">
            <x v="0"/>
          </reference>
        </references>
      </pivotArea>
    </chartFormat>
    <chartFormat chart="10" format="25" series="1">
      <pivotArea type="data" outline="0" fieldPosition="0">
        <references count="1">
          <reference field="4294967294" count="1" selected="0">
            <x v="1"/>
          </reference>
        </references>
      </pivotArea>
    </chartFormat>
    <chartFormat chart="10" format="26" series="1">
      <pivotArea type="data" outline="0" fieldPosition="0">
        <references count="1">
          <reference field="4294967294" count="1" selected="0">
            <x v="2"/>
          </reference>
        </references>
      </pivotArea>
    </chartFormat>
    <chartFormat chart="10" format="27" series="1">
      <pivotArea type="data" outline="0" fieldPosition="0">
        <references count="1">
          <reference field="4294967294" count="1" selected="0">
            <x v="3"/>
          </reference>
        </references>
      </pivotArea>
    </chartFormat>
    <chartFormat chart="12" format="32" series="1">
      <pivotArea type="data" outline="0" fieldPosition="0">
        <references count="1">
          <reference field="4294967294" count="1" selected="0">
            <x v="0"/>
          </reference>
        </references>
      </pivotArea>
    </chartFormat>
    <chartFormat chart="12" format="33" series="1">
      <pivotArea type="data" outline="0" fieldPosition="0">
        <references count="1">
          <reference field="4294967294" count="1" selected="0">
            <x v="1"/>
          </reference>
        </references>
      </pivotArea>
    </chartFormat>
    <chartFormat chart="12" format="34" series="1">
      <pivotArea type="data" outline="0" fieldPosition="0">
        <references count="1">
          <reference field="4294967294" count="1" selected="0">
            <x v="2"/>
          </reference>
        </references>
      </pivotArea>
    </chartFormat>
    <chartFormat chart="12" format="3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81CEA78-8BE5-4384-8817-1D49FD924135}"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4:E12" firstHeaderRow="0" firstDataRow="1" firstDataCol="1" rowPageCount="2" colPageCount="1"/>
  <pivotFields count="8">
    <pivotField axis="axisPage" multipleItemSelectionAllowed="1" showAll="0">
      <items count="4">
        <item x="0"/>
        <item x="1"/>
        <item h="1" x="2"/>
        <item t="default"/>
      </items>
    </pivotField>
    <pivotField showAll="0"/>
    <pivotField dataField="1" showAll="0"/>
    <pivotField dataField="1" showAll="0"/>
    <pivotField dataField="1" showAll="0"/>
    <pivotField dataField="1" showAll="0"/>
    <pivotField axis="axisRow" showAll="0">
      <items count="9">
        <item x="5"/>
        <item x="6"/>
        <item x="1"/>
        <item x="2"/>
        <item x="0"/>
        <item x="3"/>
        <item x="4"/>
        <item h="1" x="7"/>
        <item t="default"/>
      </items>
    </pivotField>
    <pivotField axis="axisPage" showAll="0">
      <items count="12">
        <item x="9"/>
        <item x="7"/>
        <item x="8"/>
        <item x="0"/>
        <item x="6"/>
        <item x="5"/>
        <item x="1"/>
        <item x="4"/>
        <item x="2"/>
        <item x="3"/>
        <item x="10"/>
        <item t="default"/>
      </items>
    </pivotField>
  </pivotFields>
  <rowFields count="1">
    <field x="6"/>
  </rowFields>
  <rowItems count="8">
    <i>
      <x/>
    </i>
    <i>
      <x v="1"/>
    </i>
    <i>
      <x v="2"/>
    </i>
    <i>
      <x v="3"/>
    </i>
    <i>
      <x v="4"/>
    </i>
    <i>
      <x v="5"/>
    </i>
    <i>
      <x v="6"/>
    </i>
    <i t="grand">
      <x/>
    </i>
  </rowItems>
  <colFields count="1">
    <field x="-2"/>
  </colFields>
  <colItems count="4">
    <i>
      <x/>
    </i>
    <i i="1">
      <x v="1"/>
    </i>
    <i i="2">
      <x v="2"/>
    </i>
    <i i="3">
      <x v="3"/>
    </i>
  </colItems>
  <pageFields count="2">
    <pageField fld="7" item="6" hier="-1"/>
    <pageField fld="0" hier="-1"/>
  </pageFields>
  <dataFields count="4">
    <dataField name="Day 1" fld="2" baseField="6" baseItem="7"/>
    <dataField name="Day 2" fld="3" baseField="6" baseItem="7"/>
    <dataField name="Day 3" fld="4" baseField="6" baseItem="7"/>
    <dataField name="Day 4" fld="5" baseField="6" baseItem="7"/>
  </dataFields>
  <chartFormats count="4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 chart="6" format="11" series="1">
      <pivotArea type="data" outline="0" fieldPosition="0">
        <references count="1">
          <reference field="4294967294" count="1" selected="0">
            <x v="3"/>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 chart="7" format="15" series="1">
      <pivotArea type="data" outline="0" fieldPosition="0">
        <references count="1">
          <reference field="4294967294" count="1" selected="0">
            <x v="3"/>
          </reference>
        </references>
      </pivotArea>
    </chartFormat>
    <chartFormat chart="8" format="16"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1"/>
          </reference>
        </references>
      </pivotArea>
    </chartFormat>
    <chartFormat chart="8" format="18" series="1">
      <pivotArea type="data" outline="0" fieldPosition="0">
        <references count="1">
          <reference field="4294967294" count="1" selected="0">
            <x v="2"/>
          </reference>
        </references>
      </pivotArea>
    </chartFormat>
    <chartFormat chart="8" format="19" series="1">
      <pivotArea type="data" outline="0" fieldPosition="0">
        <references count="1">
          <reference field="4294967294" count="1" selected="0">
            <x v="3"/>
          </reference>
        </references>
      </pivotArea>
    </chartFormat>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1">
          <reference field="4294967294" count="1" selected="0">
            <x v="1"/>
          </reference>
        </references>
      </pivotArea>
    </chartFormat>
    <chartFormat chart="9" format="22" series="1">
      <pivotArea type="data" outline="0" fieldPosition="0">
        <references count="1">
          <reference field="4294967294" count="1" selected="0">
            <x v="2"/>
          </reference>
        </references>
      </pivotArea>
    </chartFormat>
    <chartFormat chart="9" format="23" series="1">
      <pivotArea type="data" outline="0" fieldPosition="0">
        <references count="1">
          <reference field="4294967294" count="1" selected="0">
            <x v="3"/>
          </reference>
        </references>
      </pivotArea>
    </chartFormat>
    <chartFormat chart="10" format="24" series="1">
      <pivotArea type="data" outline="0" fieldPosition="0">
        <references count="1">
          <reference field="4294967294" count="1" selected="0">
            <x v="0"/>
          </reference>
        </references>
      </pivotArea>
    </chartFormat>
    <chartFormat chart="10" format="25" series="1">
      <pivotArea type="data" outline="0" fieldPosition="0">
        <references count="1">
          <reference field="4294967294" count="1" selected="0">
            <x v="1"/>
          </reference>
        </references>
      </pivotArea>
    </chartFormat>
    <chartFormat chart="10" format="26" series="1">
      <pivotArea type="data" outline="0" fieldPosition="0">
        <references count="1">
          <reference field="4294967294" count="1" selected="0">
            <x v="2"/>
          </reference>
        </references>
      </pivotArea>
    </chartFormat>
    <chartFormat chart="10" format="27" series="1">
      <pivotArea type="data" outline="0" fieldPosition="0">
        <references count="1">
          <reference field="4294967294" count="1" selected="0">
            <x v="3"/>
          </reference>
        </references>
      </pivotArea>
    </chartFormat>
    <chartFormat chart="11" format="28" series="1">
      <pivotArea type="data" outline="0" fieldPosition="0">
        <references count="1">
          <reference field="4294967294" count="1" selected="0">
            <x v="0"/>
          </reference>
        </references>
      </pivotArea>
    </chartFormat>
    <chartFormat chart="11" format="29" series="1">
      <pivotArea type="data" outline="0" fieldPosition="0">
        <references count="1">
          <reference field="4294967294" count="1" selected="0">
            <x v="1"/>
          </reference>
        </references>
      </pivotArea>
    </chartFormat>
    <chartFormat chart="11" format="30" series="1">
      <pivotArea type="data" outline="0" fieldPosition="0">
        <references count="1">
          <reference field="4294967294" count="1" selected="0">
            <x v="2"/>
          </reference>
        </references>
      </pivotArea>
    </chartFormat>
    <chartFormat chart="11" format="31" series="1">
      <pivotArea type="data" outline="0" fieldPosition="0">
        <references count="1">
          <reference field="4294967294" count="1" selected="0">
            <x v="3"/>
          </reference>
        </references>
      </pivotArea>
    </chartFormat>
    <chartFormat chart="13" format="36" series="1">
      <pivotArea type="data" outline="0" fieldPosition="0">
        <references count="1">
          <reference field="4294967294" count="1" selected="0">
            <x v="0"/>
          </reference>
        </references>
      </pivotArea>
    </chartFormat>
    <chartFormat chart="13" format="37" series="1">
      <pivotArea type="data" outline="0" fieldPosition="0">
        <references count="1">
          <reference field="4294967294" count="1" selected="0">
            <x v="1"/>
          </reference>
        </references>
      </pivotArea>
    </chartFormat>
    <chartFormat chart="13" format="38" series="1">
      <pivotArea type="data" outline="0" fieldPosition="0">
        <references count="1">
          <reference field="4294967294" count="1" selected="0">
            <x v="2"/>
          </reference>
        </references>
      </pivotArea>
    </chartFormat>
    <chartFormat chart="13" format="3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39B7905-BEED-4BFE-BB24-67A75ED94D44}"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4:E12" firstHeaderRow="0" firstDataRow="1" firstDataCol="1" rowPageCount="2" colPageCount="1"/>
  <pivotFields count="8">
    <pivotField axis="axisPage" multipleItemSelectionAllowed="1" showAll="0">
      <items count="4">
        <item x="0"/>
        <item x="1"/>
        <item h="1" x="2"/>
        <item t="default"/>
      </items>
    </pivotField>
    <pivotField showAll="0"/>
    <pivotField dataField="1" showAll="0"/>
    <pivotField dataField="1" showAll="0"/>
    <pivotField dataField="1" showAll="0"/>
    <pivotField dataField="1" showAll="0"/>
    <pivotField axis="axisRow" showAll="0">
      <items count="9">
        <item x="5"/>
        <item x="6"/>
        <item x="1"/>
        <item x="2"/>
        <item x="0"/>
        <item x="3"/>
        <item x="4"/>
        <item h="1" x="7"/>
        <item t="default"/>
      </items>
    </pivotField>
    <pivotField axis="axisPage" showAll="0">
      <items count="12">
        <item x="9"/>
        <item x="7"/>
        <item x="8"/>
        <item x="0"/>
        <item x="6"/>
        <item x="5"/>
        <item x="1"/>
        <item x="4"/>
        <item x="2"/>
        <item x="3"/>
        <item x="10"/>
        <item t="default"/>
      </items>
    </pivotField>
  </pivotFields>
  <rowFields count="1">
    <field x="6"/>
  </rowFields>
  <rowItems count="8">
    <i>
      <x/>
    </i>
    <i>
      <x v="1"/>
    </i>
    <i>
      <x v="2"/>
    </i>
    <i>
      <x v="3"/>
    </i>
    <i>
      <x v="4"/>
    </i>
    <i>
      <x v="5"/>
    </i>
    <i>
      <x v="6"/>
    </i>
    <i t="grand">
      <x/>
    </i>
  </rowItems>
  <colFields count="1">
    <field x="-2"/>
  </colFields>
  <colItems count="4">
    <i>
      <x/>
    </i>
    <i i="1">
      <x v="1"/>
    </i>
    <i i="2">
      <x v="2"/>
    </i>
    <i i="3">
      <x v="3"/>
    </i>
  </colItems>
  <pageFields count="2">
    <pageField fld="7" item="6" hier="-1"/>
    <pageField fld="0" hier="-1"/>
  </pageFields>
  <dataFields count="4">
    <dataField name="Day 1" fld="2" baseField="6" baseItem="7"/>
    <dataField name="Day 2" fld="3" baseField="6" baseItem="7"/>
    <dataField name="Day 3" fld="4" baseField="6" baseItem="7"/>
    <dataField name="Day 4" fld="5" baseField="6" baseItem="7"/>
  </dataFields>
  <chartFormats count="4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 chart="6" format="11" series="1">
      <pivotArea type="data" outline="0" fieldPosition="0">
        <references count="1">
          <reference field="4294967294" count="1" selected="0">
            <x v="3"/>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 chart="7" format="15" series="1">
      <pivotArea type="data" outline="0" fieldPosition="0">
        <references count="1">
          <reference field="4294967294" count="1" selected="0">
            <x v="3"/>
          </reference>
        </references>
      </pivotArea>
    </chartFormat>
    <chartFormat chart="8" format="16"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1"/>
          </reference>
        </references>
      </pivotArea>
    </chartFormat>
    <chartFormat chart="8" format="18" series="1">
      <pivotArea type="data" outline="0" fieldPosition="0">
        <references count="1">
          <reference field="4294967294" count="1" selected="0">
            <x v="2"/>
          </reference>
        </references>
      </pivotArea>
    </chartFormat>
    <chartFormat chart="8" format="19" series="1">
      <pivotArea type="data" outline="0" fieldPosition="0">
        <references count="1">
          <reference field="4294967294" count="1" selected="0">
            <x v="3"/>
          </reference>
        </references>
      </pivotArea>
    </chartFormat>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1">
          <reference field="4294967294" count="1" selected="0">
            <x v="1"/>
          </reference>
        </references>
      </pivotArea>
    </chartFormat>
    <chartFormat chart="9" format="22" series="1">
      <pivotArea type="data" outline="0" fieldPosition="0">
        <references count="1">
          <reference field="4294967294" count="1" selected="0">
            <x v="2"/>
          </reference>
        </references>
      </pivotArea>
    </chartFormat>
    <chartFormat chart="9" format="23" series="1">
      <pivotArea type="data" outline="0" fieldPosition="0">
        <references count="1">
          <reference field="4294967294" count="1" selected="0">
            <x v="3"/>
          </reference>
        </references>
      </pivotArea>
    </chartFormat>
    <chartFormat chart="10" format="24" series="1">
      <pivotArea type="data" outline="0" fieldPosition="0">
        <references count="1">
          <reference field="4294967294" count="1" selected="0">
            <x v="0"/>
          </reference>
        </references>
      </pivotArea>
    </chartFormat>
    <chartFormat chart="10" format="25" series="1">
      <pivotArea type="data" outline="0" fieldPosition="0">
        <references count="1">
          <reference field="4294967294" count="1" selected="0">
            <x v="1"/>
          </reference>
        </references>
      </pivotArea>
    </chartFormat>
    <chartFormat chart="10" format="26" series="1">
      <pivotArea type="data" outline="0" fieldPosition="0">
        <references count="1">
          <reference field="4294967294" count="1" selected="0">
            <x v="2"/>
          </reference>
        </references>
      </pivotArea>
    </chartFormat>
    <chartFormat chart="10" format="27" series="1">
      <pivotArea type="data" outline="0" fieldPosition="0">
        <references count="1">
          <reference field="4294967294" count="1" selected="0">
            <x v="3"/>
          </reference>
        </references>
      </pivotArea>
    </chartFormat>
    <chartFormat chart="11" format="28" series="1">
      <pivotArea type="data" outline="0" fieldPosition="0">
        <references count="1">
          <reference field="4294967294" count="1" selected="0">
            <x v="0"/>
          </reference>
        </references>
      </pivotArea>
    </chartFormat>
    <chartFormat chart="11" format="29" series="1">
      <pivotArea type="data" outline="0" fieldPosition="0">
        <references count="1">
          <reference field="4294967294" count="1" selected="0">
            <x v="1"/>
          </reference>
        </references>
      </pivotArea>
    </chartFormat>
    <chartFormat chart="11" format="30" series="1">
      <pivotArea type="data" outline="0" fieldPosition="0">
        <references count="1">
          <reference field="4294967294" count="1" selected="0">
            <x v="2"/>
          </reference>
        </references>
      </pivotArea>
    </chartFormat>
    <chartFormat chart="11" format="31" series="1">
      <pivotArea type="data" outline="0" fieldPosition="0">
        <references count="1">
          <reference field="4294967294" count="1" selected="0">
            <x v="3"/>
          </reference>
        </references>
      </pivotArea>
    </chartFormat>
    <chartFormat chart="12" format="32" series="1">
      <pivotArea type="data" outline="0" fieldPosition="0">
        <references count="1">
          <reference field="4294967294" count="1" selected="0">
            <x v="0"/>
          </reference>
        </references>
      </pivotArea>
    </chartFormat>
    <chartFormat chart="12" format="33" series="1">
      <pivotArea type="data" outline="0" fieldPosition="0">
        <references count="1">
          <reference field="4294967294" count="1" selected="0">
            <x v="1"/>
          </reference>
        </references>
      </pivotArea>
    </chartFormat>
    <chartFormat chart="12" format="34" series="1">
      <pivotArea type="data" outline="0" fieldPosition="0">
        <references count="1">
          <reference field="4294967294" count="1" selected="0">
            <x v="2"/>
          </reference>
        </references>
      </pivotArea>
    </chartFormat>
    <chartFormat chart="12" format="35" series="1">
      <pivotArea type="data" outline="0" fieldPosition="0">
        <references count="1">
          <reference field="4294967294" count="1" selected="0">
            <x v="3"/>
          </reference>
        </references>
      </pivotArea>
    </chartFormat>
    <chartFormat chart="15" format="36" series="1">
      <pivotArea type="data" outline="0" fieldPosition="0">
        <references count="1">
          <reference field="4294967294" count="1" selected="0">
            <x v="0"/>
          </reference>
        </references>
      </pivotArea>
    </chartFormat>
    <chartFormat chart="15" format="37" series="1">
      <pivotArea type="data" outline="0" fieldPosition="0">
        <references count="1">
          <reference field="4294967294" count="1" selected="0">
            <x v="1"/>
          </reference>
        </references>
      </pivotArea>
    </chartFormat>
    <chartFormat chart="15" format="38" series="1">
      <pivotArea type="data" outline="0" fieldPosition="0">
        <references count="1">
          <reference field="4294967294" count="1" selected="0">
            <x v="2"/>
          </reference>
        </references>
      </pivotArea>
    </chartFormat>
    <chartFormat chart="15" format="3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4277942-FF52-4ECE-984D-478C8CE4DC97}"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E13" firstHeaderRow="0" firstDataRow="1" firstDataCol="1" rowPageCount="2" colPageCount="1"/>
  <pivotFields count="8">
    <pivotField axis="axisPage" showAll="0">
      <items count="4">
        <item x="0"/>
        <item x="1"/>
        <item x="2"/>
        <item t="default"/>
      </items>
    </pivotField>
    <pivotField showAll="0"/>
    <pivotField dataField="1" showAll="0"/>
    <pivotField dataField="1" showAll="0"/>
    <pivotField dataField="1" showAll="0"/>
    <pivotField dataField="1" showAll="0"/>
    <pivotField axis="axisRow" showAll="0">
      <items count="9">
        <item x="5"/>
        <item x="6"/>
        <item x="1"/>
        <item x="2"/>
        <item x="0"/>
        <item x="3"/>
        <item x="4"/>
        <item x="7"/>
        <item t="default"/>
      </items>
    </pivotField>
    <pivotField axis="axisPage" showAll="0">
      <items count="13">
        <item x="11"/>
        <item x="7"/>
        <item x="8"/>
        <item x="0"/>
        <item x="6"/>
        <item x="5"/>
        <item x="1"/>
        <item x="4"/>
        <item x="9"/>
        <item x="10"/>
        <item x="2"/>
        <item x="3"/>
        <item t="default"/>
      </items>
    </pivotField>
  </pivotFields>
  <rowFields count="1">
    <field x="6"/>
  </rowFields>
  <rowItems count="8">
    <i>
      <x/>
    </i>
    <i>
      <x v="1"/>
    </i>
    <i>
      <x v="2"/>
    </i>
    <i>
      <x v="3"/>
    </i>
    <i>
      <x v="4"/>
    </i>
    <i>
      <x v="5"/>
    </i>
    <i>
      <x v="6"/>
    </i>
    <i t="grand">
      <x/>
    </i>
  </rowItems>
  <colFields count="1">
    <field x="-2"/>
  </colFields>
  <colItems count="4">
    <i>
      <x/>
    </i>
    <i i="1">
      <x v="1"/>
    </i>
    <i i="2">
      <x v="2"/>
    </i>
    <i i="3">
      <x v="3"/>
    </i>
  </colItems>
  <pageFields count="2">
    <pageField fld="0" hier="-1"/>
    <pageField fld="7" item="8" hier="-1"/>
  </pageFields>
  <dataFields count="4">
    <dataField name="Day 1" fld="2" baseField="6" baseItem="0"/>
    <dataField name="Day 2" fld="3" baseField="6" baseItem="0"/>
    <dataField name="Day 3" fld="4" baseField="6" baseItem="0"/>
    <dataField name="Day 4" fld="5"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6AC7A6-7160-4F40-894F-FE4300BDD6B1}"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s">
  <location ref="G19:K27" firstHeaderRow="0" firstDataRow="1" firstDataCol="1" rowPageCount="2" colPageCount="1"/>
  <pivotFields count="8">
    <pivotField axis="axisPage" showAll="0">
      <items count="4">
        <item x="0"/>
        <item x="1"/>
        <item x="2"/>
        <item t="default"/>
      </items>
    </pivotField>
    <pivotField showAll="0"/>
    <pivotField dataField="1" showAll="0"/>
    <pivotField dataField="1" showAll="0"/>
    <pivotField dataField="1" showAll="0"/>
    <pivotField dataField="1" showAll="0"/>
    <pivotField axis="axisRow" showAll="0">
      <items count="9">
        <item x="5"/>
        <item x="6"/>
        <item x="1"/>
        <item x="2"/>
        <item x="0"/>
        <item x="3"/>
        <item x="4"/>
        <item x="7"/>
        <item t="default"/>
      </items>
    </pivotField>
    <pivotField axis="axisPage" showAll="0">
      <items count="13">
        <item x="11"/>
        <item x="7"/>
        <item x="8"/>
        <item x="0"/>
        <item x="6"/>
        <item x="5"/>
        <item x="1"/>
        <item x="4"/>
        <item x="9"/>
        <item x="10"/>
        <item x="2"/>
        <item x="3"/>
        <item t="default"/>
      </items>
    </pivotField>
  </pivotFields>
  <rowFields count="1">
    <field x="6"/>
  </rowFields>
  <rowItems count="8">
    <i>
      <x/>
    </i>
    <i>
      <x v="1"/>
    </i>
    <i>
      <x v="2"/>
    </i>
    <i>
      <x v="3"/>
    </i>
    <i>
      <x v="4"/>
    </i>
    <i>
      <x v="5"/>
    </i>
    <i>
      <x v="6"/>
    </i>
    <i t="grand">
      <x/>
    </i>
  </rowItems>
  <colFields count="1">
    <field x="-2"/>
  </colFields>
  <colItems count="4">
    <i>
      <x/>
    </i>
    <i i="1">
      <x v="1"/>
    </i>
    <i i="2">
      <x v="2"/>
    </i>
    <i i="3">
      <x v="3"/>
    </i>
  </colItems>
  <pageFields count="2">
    <pageField fld="7" item="9" hier="-1"/>
    <pageField fld="0" hier="-1"/>
  </pageFields>
  <dataFields count="4">
    <dataField name="Day 1" fld="2" baseField="6" baseItem="0"/>
    <dataField name="Day 2" fld="3" baseField="0" baseItem="0"/>
    <dataField name="Day 3" fld="4" baseField="0" baseItem="0"/>
    <dataField name="Day 4" fld="5" baseField="0" baseItem="0"/>
  </dataFields>
  <formats count="15">
    <format dxfId="14">
      <pivotArea type="all" dataOnly="0" outline="0" fieldPosition="0"/>
    </format>
    <format dxfId="13">
      <pivotArea outline="0" collapsedLevelsAreSubtotals="1" fieldPosition="0"/>
    </format>
    <format dxfId="12">
      <pivotArea field="6" type="button" dataOnly="0" labelOnly="1" outline="0" axis="axisRow" fieldPosition="0"/>
    </format>
    <format dxfId="11">
      <pivotArea dataOnly="0" labelOnly="1" fieldPosition="0">
        <references count="1">
          <reference field="6" count="7">
            <x v="0"/>
            <x v="1"/>
            <x v="2"/>
            <x v="3"/>
            <x v="4"/>
            <x v="5"/>
            <x v="6"/>
          </reference>
        </references>
      </pivotArea>
    </format>
    <format dxfId="10">
      <pivotArea dataOnly="0" labelOnly="1" grandRow="1" outline="0" fieldPosition="0"/>
    </format>
    <format dxfId="9">
      <pivotArea dataOnly="0" labelOnly="1" outline="0" fieldPosition="0">
        <references count="1">
          <reference field="4294967294" count="4">
            <x v="0"/>
            <x v="1"/>
            <x v="2"/>
            <x v="3"/>
          </reference>
        </references>
      </pivotArea>
    </format>
    <format dxfId="8">
      <pivotArea field="6" type="button" dataOnly="0" labelOnly="1" outline="0" axis="axisRow" fieldPosition="0"/>
    </format>
    <format dxfId="7">
      <pivotArea dataOnly="0" labelOnly="1" outline="0" fieldPosition="0">
        <references count="1">
          <reference field="4294967294" count="4">
            <x v="0"/>
            <x v="1"/>
            <x v="2"/>
            <x v="3"/>
          </reference>
        </references>
      </pivotArea>
    </format>
    <format dxfId="6">
      <pivotArea field="7" dataOnly="0" grandRow="1" axis="axisPage" fieldPosition="0">
        <references count="1">
          <reference field="7" count="1" selected="0">
            <x v="9"/>
          </reference>
        </references>
      </pivotArea>
    </format>
    <format dxfId="5">
      <pivotArea collapsedLevelsAreSubtotals="1" fieldPosition="0">
        <references count="1">
          <reference field="6" count="7">
            <x v="0"/>
            <x v="1"/>
            <x v="2"/>
            <x v="3"/>
            <x v="4"/>
            <x v="5"/>
            <x v="6"/>
          </reference>
        </references>
      </pivotArea>
    </format>
    <format dxfId="4">
      <pivotArea dataOnly="0" labelOnly="1" fieldPosition="0">
        <references count="1">
          <reference field="6" count="7">
            <x v="0"/>
            <x v="1"/>
            <x v="2"/>
            <x v="3"/>
            <x v="4"/>
            <x v="5"/>
            <x v="6"/>
          </reference>
        </references>
      </pivotArea>
    </format>
    <format dxfId="3">
      <pivotArea collapsedLevelsAreSubtotals="1" fieldPosition="0">
        <references count="1">
          <reference field="6" count="7">
            <x v="0"/>
            <x v="1"/>
            <x v="2"/>
            <x v="3"/>
            <x v="4"/>
            <x v="5"/>
            <x v="6"/>
          </reference>
        </references>
      </pivotArea>
    </format>
    <format dxfId="2">
      <pivotArea dataOnly="0" labelOnly="1" fieldPosition="0">
        <references count="1">
          <reference field="6" count="7">
            <x v="0"/>
            <x v="1"/>
            <x v="2"/>
            <x v="3"/>
            <x v="4"/>
            <x v="5"/>
            <x v="6"/>
          </reference>
        </references>
      </pivotArea>
    </format>
    <format dxfId="1">
      <pivotArea collapsedLevelsAreSubtotals="1" fieldPosition="0">
        <references count="1">
          <reference field="6" count="7">
            <x v="0"/>
            <x v="1"/>
            <x v="2"/>
            <x v="3"/>
            <x v="4"/>
            <x v="5"/>
            <x v="6"/>
          </reference>
        </references>
      </pivotArea>
    </format>
    <format dxfId="0">
      <pivotArea dataOnly="0" labelOnly="1" fieldPosition="0">
        <references count="1">
          <reference field="6" count="7">
            <x v="0"/>
            <x v="1"/>
            <x v="2"/>
            <x v="3"/>
            <x v="4"/>
            <x v="5"/>
            <x v="6"/>
          </reference>
        </references>
      </pivotArea>
    </format>
  </formats>
  <conditionalFormats count="4">
    <conditionalFormat priority="10">
      <pivotAreas count="1">
        <pivotArea type="data" collapsedLevelsAreSubtotals="1" fieldPosition="0">
          <references count="2">
            <reference field="4294967294" count="1" selected="0">
              <x v="3"/>
            </reference>
            <reference field="6" count="7">
              <x v="0"/>
              <x v="1"/>
              <x v="2"/>
              <x v="3"/>
              <x v="4"/>
              <x v="5"/>
              <x v="6"/>
            </reference>
          </references>
        </pivotArea>
      </pivotAreas>
    </conditionalFormat>
    <conditionalFormat priority="11">
      <pivotAreas count="1">
        <pivotArea type="data" collapsedLevelsAreSubtotals="1" fieldPosition="0">
          <references count="2">
            <reference field="4294967294" count="1" selected="0">
              <x v="2"/>
            </reference>
            <reference field="6" count="7">
              <x v="0"/>
              <x v="1"/>
              <x v="2"/>
              <x v="3"/>
              <x v="4"/>
              <x v="5"/>
              <x v="6"/>
            </reference>
          </references>
        </pivotArea>
      </pivotAreas>
    </conditionalFormat>
    <conditionalFormat priority="12">
      <pivotAreas count="1">
        <pivotArea type="data" collapsedLevelsAreSubtotals="1" fieldPosition="0">
          <references count="2">
            <reference field="4294967294" count="1" selected="0">
              <x v="1"/>
            </reference>
            <reference field="6" count="7">
              <x v="0"/>
              <x v="1"/>
              <x v="2"/>
              <x v="3"/>
              <x v="4"/>
              <x v="5"/>
              <x v="6"/>
            </reference>
          </references>
        </pivotArea>
      </pivotAreas>
    </conditionalFormat>
    <conditionalFormat priority="13">
      <pivotAreas count="1">
        <pivotArea type="data" collapsedLevelsAreSubtotals="1" fieldPosition="0">
          <references count="2">
            <reference field="4294967294" count="1" selected="0">
              <x v="0"/>
            </reference>
            <reference field="6"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2CE406-C70C-458E-9E54-574D067ACDA3}"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s">
  <location ref="A19:E27" firstHeaderRow="0" firstDataRow="1" firstDataCol="1" rowPageCount="2" colPageCount="1"/>
  <pivotFields count="8">
    <pivotField axis="axisPage" showAll="0">
      <items count="4">
        <item x="0"/>
        <item x="1"/>
        <item x="2"/>
        <item t="default"/>
      </items>
    </pivotField>
    <pivotField showAll="0"/>
    <pivotField dataField="1" showAll="0"/>
    <pivotField dataField="1" showAll="0"/>
    <pivotField dataField="1" showAll="0"/>
    <pivotField dataField="1" showAll="0"/>
    <pivotField axis="axisRow" showAll="0">
      <items count="9">
        <item x="5"/>
        <item x="6"/>
        <item x="1"/>
        <item x="2"/>
        <item x="0"/>
        <item x="3"/>
        <item x="4"/>
        <item x="7"/>
        <item t="default"/>
      </items>
    </pivotField>
    <pivotField axis="axisPage" showAll="0">
      <items count="13">
        <item x="11"/>
        <item x="7"/>
        <item x="8"/>
        <item x="0"/>
        <item x="6"/>
        <item x="5"/>
        <item x="1"/>
        <item x="4"/>
        <item x="9"/>
        <item x="10"/>
        <item x="2"/>
        <item x="3"/>
        <item t="default"/>
      </items>
    </pivotField>
  </pivotFields>
  <rowFields count="1">
    <field x="6"/>
  </rowFields>
  <rowItems count="8">
    <i>
      <x/>
    </i>
    <i>
      <x v="1"/>
    </i>
    <i>
      <x v="2"/>
    </i>
    <i>
      <x v="3"/>
    </i>
    <i>
      <x v="4"/>
    </i>
    <i>
      <x v="5"/>
    </i>
    <i>
      <x v="6"/>
    </i>
    <i t="grand">
      <x/>
    </i>
  </rowItems>
  <colFields count="1">
    <field x="-2"/>
  </colFields>
  <colItems count="4">
    <i>
      <x/>
    </i>
    <i i="1">
      <x v="1"/>
    </i>
    <i i="2">
      <x v="2"/>
    </i>
    <i i="3">
      <x v="3"/>
    </i>
  </colItems>
  <pageFields count="2">
    <pageField fld="7" item="2" hier="-1"/>
    <pageField fld="0" hier="-1"/>
  </pageFields>
  <dataFields count="4">
    <dataField name="Day 1" fld="2" baseField="6" baseItem="0"/>
    <dataField name="Day 2" fld="3" baseField="0" baseItem="0"/>
    <dataField name="Day 3" fld="4" baseField="0" baseItem="0"/>
    <dataField name="Day 4" fld="5" baseField="0" baseItem="0"/>
  </dataFields>
  <formats count="13">
    <format dxfId="27">
      <pivotArea type="all" dataOnly="0" outline="0" fieldPosition="0"/>
    </format>
    <format dxfId="26">
      <pivotArea outline="0" collapsedLevelsAreSubtotals="1" fieldPosition="0"/>
    </format>
    <format dxfId="25">
      <pivotArea field="6" type="button" dataOnly="0" labelOnly="1" outline="0" axis="axisRow" fieldPosition="0"/>
    </format>
    <format dxfId="24">
      <pivotArea dataOnly="0" labelOnly="1" fieldPosition="0">
        <references count="1">
          <reference field="6" count="7">
            <x v="0"/>
            <x v="1"/>
            <x v="2"/>
            <x v="3"/>
            <x v="4"/>
            <x v="5"/>
            <x v="6"/>
          </reference>
        </references>
      </pivotArea>
    </format>
    <format dxfId="23">
      <pivotArea dataOnly="0" labelOnly="1" grandRow="1" outline="0" fieldPosition="0"/>
    </format>
    <format dxfId="22">
      <pivotArea dataOnly="0" labelOnly="1" outline="0" fieldPosition="0">
        <references count="1">
          <reference field="4294967294" count="4">
            <x v="0"/>
            <x v="1"/>
            <x v="2"/>
            <x v="3"/>
          </reference>
        </references>
      </pivotArea>
    </format>
    <format dxfId="21">
      <pivotArea field="6" type="button" dataOnly="0" labelOnly="1" outline="0" axis="axisRow" fieldPosition="0"/>
    </format>
    <format dxfId="20">
      <pivotArea dataOnly="0" labelOnly="1" outline="0" fieldPosition="0">
        <references count="1">
          <reference field="4294967294" count="4">
            <x v="0"/>
            <x v="1"/>
            <x v="2"/>
            <x v="3"/>
          </reference>
        </references>
      </pivotArea>
    </format>
    <format dxfId="19">
      <pivotArea field="7" dataOnly="0" grandRow="1" axis="axisPage" fieldPosition="0">
        <references count="1">
          <reference field="7" count="1" selected="0">
            <x v="2"/>
          </reference>
        </references>
      </pivotArea>
    </format>
    <format dxfId="18">
      <pivotArea collapsedLevelsAreSubtotals="1" fieldPosition="0">
        <references count="1">
          <reference field="6" count="7">
            <x v="0"/>
            <x v="1"/>
            <x v="2"/>
            <x v="3"/>
            <x v="4"/>
            <x v="5"/>
            <x v="6"/>
          </reference>
        </references>
      </pivotArea>
    </format>
    <format dxfId="17">
      <pivotArea dataOnly="0" labelOnly="1" fieldPosition="0">
        <references count="1">
          <reference field="6" count="7">
            <x v="0"/>
            <x v="1"/>
            <x v="2"/>
            <x v="3"/>
            <x v="4"/>
            <x v="5"/>
            <x v="6"/>
          </reference>
        </references>
      </pivotArea>
    </format>
    <format dxfId="16">
      <pivotArea collapsedLevelsAreSubtotals="1" fieldPosition="0">
        <references count="1">
          <reference field="6" count="7">
            <x v="0"/>
            <x v="1"/>
            <x v="2"/>
            <x v="3"/>
            <x v="4"/>
            <x v="5"/>
            <x v="6"/>
          </reference>
        </references>
      </pivotArea>
    </format>
    <format dxfId="15">
      <pivotArea dataOnly="0" labelOnly="1" fieldPosition="0">
        <references count="1">
          <reference field="6"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C58568-4253-4455-8FD9-8DC25F08D4D6}"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s">
  <location ref="M4:Q12" firstHeaderRow="0" firstDataRow="1" firstDataCol="1" rowPageCount="2" colPageCount="1"/>
  <pivotFields count="8">
    <pivotField axis="axisPage" showAll="0">
      <items count="4">
        <item x="0"/>
        <item x="1"/>
        <item x="2"/>
        <item t="default"/>
      </items>
    </pivotField>
    <pivotField showAll="0"/>
    <pivotField dataField="1" showAll="0"/>
    <pivotField dataField="1" showAll="0"/>
    <pivotField dataField="1" showAll="0"/>
    <pivotField dataField="1" showAll="0"/>
    <pivotField axis="axisRow" showAll="0">
      <items count="9">
        <item x="5"/>
        <item x="6"/>
        <item x="1"/>
        <item x="2"/>
        <item x="0"/>
        <item x="3"/>
        <item x="4"/>
        <item x="7"/>
        <item t="default"/>
      </items>
    </pivotField>
    <pivotField axis="axisPage" showAll="0">
      <items count="13">
        <item x="11"/>
        <item x="7"/>
        <item x="8"/>
        <item x="0"/>
        <item x="6"/>
        <item x="5"/>
        <item x="1"/>
        <item x="4"/>
        <item x="9"/>
        <item x="10"/>
        <item x="2"/>
        <item x="3"/>
        <item t="default"/>
      </items>
    </pivotField>
  </pivotFields>
  <rowFields count="1">
    <field x="6"/>
  </rowFields>
  <rowItems count="8">
    <i>
      <x/>
    </i>
    <i>
      <x v="1"/>
    </i>
    <i>
      <x v="2"/>
    </i>
    <i>
      <x v="3"/>
    </i>
    <i>
      <x v="4"/>
    </i>
    <i>
      <x v="5"/>
    </i>
    <i>
      <x v="6"/>
    </i>
    <i t="grand">
      <x/>
    </i>
  </rowItems>
  <colFields count="1">
    <field x="-2"/>
  </colFields>
  <colItems count="4">
    <i>
      <x/>
    </i>
    <i i="1">
      <x v="1"/>
    </i>
    <i i="2">
      <x v="2"/>
    </i>
    <i i="3">
      <x v="3"/>
    </i>
  </colItems>
  <pageFields count="2">
    <pageField fld="7" item="10" hier="-1"/>
    <pageField fld="0" hier="-1"/>
  </pageFields>
  <dataFields count="4">
    <dataField name="Day 1" fld="2" baseField="6" baseItem="0"/>
    <dataField name="Day 2" fld="3" baseField="0" baseItem="0"/>
    <dataField name="Day 3" fld="4" baseField="0" baseItem="0"/>
    <dataField name="Day 4" fld="5" baseField="0" baseItem="0"/>
  </dataFields>
  <formats count="12">
    <format dxfId="39">
      <pivotArea type="all" dataOnly="0" outline="0" fieldPosition="0"/>
    </format>
    <format dxfId="38">
      <pivotArea outline="0" collapsedLevelsAreSubtotals="1" fieldPosition="0"/>
    </format>
    <format dxfId="37">
      <pivotArea field="6" type="button" dataOnly="0" labelOnly="1" outline="0" axis="axisRow" fieldPosition="0"/>
    </format>
    <format dxfId="36">
      <pivotArea dataOnly="0" labelOnly="1" fieldPosition="0">
        <references count="1">
          <reference field="6" count="7">
            <x v="0"/>
            <x v="1"/>
            <x v="2"/>
            <x v="3"/>
            <x v="4"/>
            <x v="5"/>
            <x v="6"/>
          </reference>
        </references>
      </pivotArea>
    </format>
    <format dxfId="35">
      <pivotArea dataOnly="0" labelOnly="1" grandRow="1" outline="0" fieldPosition="0"/>
    </format>
    <format dxfId="34">
      <pivotArea dataOnly="0" labelOnly="1" outline="0" fieldPosition="0">
        <references count="1">
          <reference field="4294967294" count="4">
            <x v="0"/>
            <x v="1"/>
            <x v="2"/>
            <x v="3"/>
          </reference>
        </references>
      </pivotArea>
    </format>
    <format dxfId="33">
      <pivotArea field="6" type="button" dataOnly="0" labelOnly="1" outline="0" axis="axisRow" fieldPosition="0"/>
    </format>
    <format dxfId="32">
      <pivotArea dataOnly="0" labelOnly="1" outline="0" fieldPosition="0">
        <references count="1">
          <reference field="4294967294" count="4">
            <x v="0"/>
            <x v="1"/>
            <x v="2"/>
            <x v="3"/>
          </reference>
        </references>
      </pivotArea>
    </format>
    <format dxfId="31">
      <pivotArea grandRow="1" outline="0" collapsedLevelsAreSubtotals="1" fieldPosition="0"/>
    </format>
    <format dxfId="30">
      <pivotArea dataOnly="0" labelOnly="1" grandRow="1" outline="0" fieldPosition="0"/>
    </format>
    <format dxfId="29">
      <pivotArea dataOnly="0" fieldPosition="0">
        <references count="2">
          <reference field="6" count="7">
            <x v="0"/>
            <x v="1"/>
            <x v="2"/>
            <x v="3"/>
            <x v="4"/>
            <x v="5"/>
            <x v="6"/>
          </reference>
          <reference field="7" count="1" selected="0">
            <x v="10"/>
          </reference>
        </references>
      </pivotArea>
    </format>
    <format dxfId="28">
      <pivotArea dataOnly="0" fieldPosition="0">
        <references count="2">
          <reference field="6" count="7">
            <x v="0"/>
            <x v="1"/>
            <x v="2"/>
            <x v="3"/>
            <x v="4"/>
            <x v="5"/>
            <x v="6"/>
          </reference>
          <reference field="7" count="1" selected="0">
            <x v="10"/>
          </reference>
        </references>
      </pivotArea>
    </format>
  </formats>
  <conditionalFormats count="4">
    <conditionalFormat priority="22">
      <pivotAreas count="1">
        <pivotArea type="data" collapsedLevelsAreSubtotals="1" fieldPosition="0">
          <references count="2">
            <reference field="4294967294" count="1" selected="0">
              <x v="3"/>
            </reference>
            <reference field="6" count="7">
              <x v="0"/>
              <x v="1"/>
              <x v="2"/>
              <x v="3"/>
              <x v="4"/>
              <x v="5"/>
              <x v="6"/>
            </reference>
          </references>
        </pivotArea>
      </pivotAreas>
    </conditionalFormat>
    <conditionalFormat priority="23">
      <pivotAreas count="1">
        <pivotArea type="data" collapsedLevelsAreSubtotals="1" fieldPosition="0">
          <references count="2">
            <reference field="4294967294" count="1" selected="0">
              <x v="2"/>
            </reference>
            <reference field="6" count="7">
              <x v="0"/>
              <x v="1"/>
              <x v="2"/>
              <x v="3"/>
              <x v="4"/>
              <x v="5"/>
              <x v="6"/>
            </reference>
          </references>
        </pivotArea>
      </pivotAreas>
    </conditionalFormat>
    <conditionalFormat priority="24">
      <pivotAreas count="1">
        <pivotArea type="data" collapsedLevelsAreSubtotals="1" fieldPosition="0">
          <references count="2">
            <reference field="4294967294" count="1" selected="0">
              <x v="1"/>
            </reference>
            <reference field="6" count="7">
              <x v="0"/>
              <x v="1"/>
              <x v="2"/>
              <x v="3"/>
              <x v="4"/>
              <x v="5"/>
              <x v="6"/>
            </reference>
          </references>
        </pivotArea>
      </pivotAreas>
    </conditionalFormat>
    <conditionalFormat priority="25">
      <pivotAreas count="1">
        <pivotArea type="data" collapsedLevelsAreSubtotals="1" fieldPosition="0">
          <references count="2">
            <reference field="4294967294" count="1" selected="0">
              <x v="0"/>
            </reference>
            <reference field="6"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5FBC22-00D6-4D0B-BB1B-F6BAF1994C8F}"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s">
  <location ref="G4:K12" firstHeaderRow="0" firstDataRow="1" firstDataCol="1" rowPageCount="2" colPageCount="1"/>
  <pivotFields count="8">
    <pivotField axis="axisPage" multipleItemSelectionAllowed="1" showAll="0">
      <items count="4">
        <item x="0"/>
        <item x="1"/>
        <item x="2"/>
        <item t="default"/>
      </items>
    </pivotField>
    <pivotField showAll="0"/>
    <pivotField dataField="1" showAll="0"/>
    <pivotField dataField="1" showAll="0"/>
    <pivotField dataField="1" showAll="0"/>
    <pivotField dataField="1" showAll="0"/>
    <pivotField axis="axisRow" showAll="0">
      <items count="9">
        <item x="5"/>
        <item x="6"/>
        <item x="1"/>
        <item x="2"/>
        <item x="0"/>
        <item x="3"/>
        <item x="4"/>
        <item x="7"/>
        <item t="default"/>
      </items>
    </pivotField>
    <pivotField axis="axisPage" showAll="0">
      <items count="13">
        <item x="11"/>
        <item x="7"/>
        <item x="8"/>
        <item x="0"/>
        <item x="6"/>
        <item x="5"/>
        <item x="1"/>
        <item x="4"/>
        <item x="9"/>
        <item x="10"/>
        <item x="2"/>
        <item x="3"/>
        <item t="default"/>
      </items>
    </pivotField>
  </pivotFields>
  <rowFields count="1">
    <field x="6"/>
  </rowFields>
  <rowItems count="8">
    <i>
      <x/>
    </i>
    <i>
      <x v="1"/>
    </i>
    <i>
      <x v="2"/>
    </i>
    <i>
      <x v="3"/>
    </i>
    <i>
      <x v="4"/>
    </i>
    <i>
      <x v="5"/>
    </i>
    <i>
      <x v="6"/>
    </i>
    <i t="grand">
      <x/>
    </i>
  </rowItems>
  <colFields count="1">
    <field x="-2"/>
  </colFields>
  <colItems count="4">
    <i>
      <x/>
    </i>
    <i i="1">
      <x v="1"/>
    </i>
    <i i="2">
      <x v="2"/>
    </i>
    <i i="3">
      <x v="3"/>
    </i>
  </colItems>
  <pageFields count="2">
    <pageField fld="7" item="8" hier="-1"/>
    <pageField fld="0" hier="-1"/>
  </pageFields>
  <dataFields count="4">
    <dataField name="Day 1" fld="2" baseField="6" baseItem="0"/>
    <dataField name="Day 2" fld="3" baseField="0" baseItem="0"/>
    <dataField name="Day 3" fld="4" baseField="0" baseItem="0"/>
    <dataField name="Day 4" fld="5" baseField="0" baseItem="0"/>
  </dataFields>
  <formats count="15">
    <format dxfId="54">
      <pivotArea type="all" dataOnly="0" outline="0" fieldPosition="0"/>
    </format>
    <format dxfId="53">
      <pivotArea outline="0" collapsedLevelsAreSubtotals="1" fieldPosition="0"/>
    </format>
    <format dxfId="52">
      <pivotArea field="6" type="button" dataOnly="0" labelOnly="1" outline="0" axis="axisRow" fieldPosition="0"/>
    </format>
    <format dxfId="51">
      <pivotArea dataOnly="0" labelOnly="1" fieldPosition="0">
        <references count="1">
          <reference field="6" count="7">
            <x v="0"/>
            <x v="1"/>
            <x v="2"/>
            <x v="3"/>
            <x v="4"/>
            <x v="5"/>
            <x v="6"/>
          </reference>
        </references>
      </pivotArea>
    </format>
    <format dxfId="50">
      <pivotArea dataOnly="0" labelOnly="1" grandRow="1" outline="0" fieldPosition="0"/>
    </format>
    <format dxfId="49">
      <pivotArea dataOnly="0" labelOnly="1" outline="0" fieldPosition="0">
        <references count="1">
          <reference field="4294967294" count="4">
            <x v="0"/>
            <x v="1"/>
            <x v="2"/>
            <x v="3"/>
          </reference>
        </references>
      </pivotArea>
    </format>
    <format dxfId="48">
      <pivotArea field="6" type="button" dataOnly="0" labelOnly="1" outline="0" axis="axisRow" fieldPosition="0"/>
    </format>
    <format dxfId="47">
      <pivotArea dataOnly="0" labelOnly="1" outline="0" fieldPosition="0">
        <references count="1">
          <reference field="4294967294" count="4">
            <x v="0"/>
            <x v="1"/>
            <x v="2"/>
            <x v="3"/>
          </reference>
        </references>
      </pivotArea>
    </format>
    <format dxfId="46">
      <pivotArea grandRow="1" outline="0" collapsedLevelsAreSubtotals="1" fieldPosition="0"/>
    </format>
    <format dxfId="45">
      <pivotArea dataOnly="0" labelOnly="1" grandRow="1" outline="0" fieldPosition="0"/>
    </format>
    <format dxfId="44">
      <pivotArea dataOnly="0" fieldPosition="0">
        <references count="2">
          <reference field="6" count="7">
            <x v="0"/>
            <x v="1"/>
            <x v="2"/>
            <x v="3"/>
            <x v="4"/>
            <x v="5"/>
            <x v="6"/>
          </reference>
          <reference field="7" count="1" selected="0">
            <x v="8"/>
          </reference>
        </references>
      </pivotArea>
    </format>
    <format dxfId="43">
      <pivotArea collapsedLevelsAreSubtotals="1" fieldPosition="0">
        <references count="1">
          <reference field="6" count="7">
            <x v="0"/>
            <x v="1"/>
            <x v="2"/>
            <x v="3"/>
            <x v="4"/>
            <x v="5"/>
            <x v="6"/>
          </reference>
        </references>
      </pivotArea>
    </format>
    <format dxfId="42">
      <pivotArea dataOnly="0" labelOnly="1" fieldPosition="0">
        <references count="1">
          <reference field="6" count="7">
            <x v="0"/>
            <x v="1"/>
            <x v="2"/>
            <x v="3"/>
            <x v="4"/>
            <x v="5"/>
            <x v="6"/>
          </reference>
        </references>
      </pivotArea>
    </format>
    <format dxfId="41">
      <pivotArea collapsedLevelsAreSubtotals="1" fieldPosition="0">
        <references count="2">
          <reference field="4294967294" count="1" selected="0">
            <x v="1"/>
          </reference>
          <reference field="6" count="7">
            <x v="0"/>
            <x v="1"/>
            <x v="2"/>
            <x v="3"/>
            <x v="4"/>
            <x v="5"/>
            <x v="6"/>
          </reference>
        </references>
      </pivotArea>
    </format>
    <format dxfId="40">
      <pivotArea collapsedLevelsAreSubtotals="1" fieldPosition="0">
        <references count="2">
          <reference field="4294967294" count="1" selected="0">
            <x v="1"/>
          </reference>
          <reference field="6" count="7">
            <x v="0"/>
            <x v="1"/>
            <x v="2"/>
            <x v="3"/>
            <x v="4"/>
            <x v="5"/>
            <x v="6"/>
          </reference>
        </references>
      </pivotArea>
    </format>
  </formats>
  <conditionalFormats count="9">
    <conditionalFormat priority="26">
      <pivotAreas count="1">
        <pivotArea type="data" collapsedLevelsAreSubtotals="1" fieldPosition="0">
          <references count="2">
            <reference field="4294967294" count="1" selected="0">
              <x v="1"/>
            </reference>
            <reference field="6" count="7">
              <x v="0"/>
              <x v="1"/>
              <x v="2"/>
              <x v="3"/>
              <x v="4"/>
              <x v="5"/>
              <x v="6"/>
            </reference>
          </references>
        </pivotArea>
      </pivotAreas>
    </conditionalFormat>
    <conditionalFormat priority="27">
      <pivotAreas count="1">
        <pivotArea type="data" collapsedLevelsAreSubtotals="1" fieldPosition="0">
          <references count="2">
            <reference field="4294967294" count="1" selected="0">
              <x v="3"/>
            </reference>
            <reference field="6" count="7">
              <x v="0"/>
              <x v="1"/>
              <x v="2"/>
              <x v="3"/>
              <x v="4"/>
              <x v="5"/>
              <x v="6"/>
            </reference>
          </references>
        </pivotArea>
      </pivotAreas>
    </conditionalFormat>
    <conditionalFormat priority="28">
      <pivotAreas count="1">
        <pivotArea type="data" collapsedLevelsAreSubtotals="1" fieldPosition="0">
          <references count="2">
            <reference field="4294967294" count="1" selected="0">
              <x v="2"/>
            </reference>
            <reference field="6" count="7">
              <x v="0"/>
              <x v="1"/>
              <x v="2"/>
              <x v="3"/>
              <x v="4"/>
              <x v="5"/>
              <x v="6"/>
            </reference>
          </references>
        </pivotArea>
      </pivotAreas>
    </conditionalFormat>
    <conditionalFormat priority="29">
      <pivotAreas count="1">
        <pivotArea type="data" collapsedLevelsAreSubtotals="1" fieldPosition="0">
          <references count="2">
            <reference field="4294967294" count="1" selected="0">
              <x v="0"/>
            </reference>
            <reference field="6" count="7">
              <x v="0"/>
              <x v="1"/>
              <x v="2"/>
              <x v="3"/>
              <x v="4"/>
              <x v="5"/>
              <x v="6"/>
            </reference>
          </references>
        </pivotArea>
      </pivotAreas>
    </conditionalFormat>
    <conditionalFormat priority="30">
      <pivotAreas count="1">
        <pivotArea type="data" collapsedLevelsAreSubtotals="1" fieldPosition="0">
          <references count="2">
            <reference field="4294967294" count="1" selected="0">
              <x v="0"/>
            </reference>
            <reference field="6" count="7">
              <x v="0"/>
              <x v="1"/>
              <x v="2"/>
              <x v="3"/>
              <x v="4"/>
              <x v="5"/>
              <x v="6"/>
            </reference>
          </references>
        </pivotArea>
      </pivotAreas>
    </conditionalFormat>
    <conditionalFormat priority="31">
      <pivotAreas count="1">
        <pivotArea type="data" collapsedLevelsAreSubtotals="1" fieldPosition="0">
          <references count="2">
            <reference field="4294967294" count="1" selected="0">
              <x v="0"/>
            </reference>
            <reference field="6" count="7">
              <x v="0"/>
              <x v="1"/>
              <x v="2"/>
              <x v="3"/>
              <x v="4"/>
              <x v="5"/>
              <x v="6"/>
            </reference>
          </references>
        </pivotArea>
      </pivotAreas>
    </conditionalFormat>
    <conditionalFormat priority="32">
      <pivotAreas count="1">
        <pivotArea type="data" collapsedLevelsAreSubtotals="1" fieldPosition="0">
          <references count="2">
            <reference field="4294967294" count="1" selected="0">
              <x v="0"/>
            </reference>
            <reference field="6" count="7">
              <x v="0"/>
              <x v="1"/>
              <x v="2"/>
              <x v="3"/>
              <x v="4"/>
              <x v="5"/>
              <x v="6"/>
            </reference>
          </references>
        </pivotArea>
      </pivotAreas>
    </conditionalFormat>
    <conditionalFormat priority="33">
      <pivotAreas count="1">
        <pivotArea type="data" collapsedLevelsAreSubtotals="1" fieldPosition="0">
          <references count="2">
            <reference field="4294967294" count="1" selected="0">
              <x v="0"/>
            </reference>
            <reference field="6" count="7">
              <x v="0"/>
              <x v="1"/>
              <x v="2"/>
              <x v="3"/>
              <x v="4"/>
              <x v="5"/>
              <x v="6"/>
            </reference>
          </references>
        </pivotArea>
      </pivotAreas>
    </conditionalFormat>
    <conditionalFormat priority="34">
      <pivotAreas count="1">
        <pivotArea type="data" collapsedLevelsAreSubtotals="1" fieldPosition="0">
          <references count="2">
            <reference field="4294967294" count="1" selected="0">
              <x v="0"/>
            </reference>
            <reference field="6"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732D46-C3F4-4461-A4D9-FBA9409CA5E5}"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s">
  <location ref="A4:E12" firstHeaderRow="0" firstDataRow="1" firstDataCol="1" rowPageCount="2" colPageCount="1"/>
  <pivotFields count="8">
    <pivotField axis="axisPage" showAll="0">
      <items count="4">
        <item x="0"/>
        <item x="1"/>
        <item x="2"/>
        <item t="default"/>
      </items>
    </pivotField>
    <pivotField showAll="0"/>
    <pivotField dataField="1" showAll="0"/>
    <pivotField dataField="1" showAll="0"/>
    <pivotField dataField="1" showAll="0"/>
    <pivotField dataField="1" showAll="0"/>
    <pivotField axis="axisRow" showAll="0">
      <items count="9">
        <item x="5"/>
        <item x="6"/>
        <item x="1"/>
        <item x="2"/>
        <item x="0"/>
        <item x="3"/>
        <item x="4"/>
        <item x="7"/>
        <item t="default"/>
      </items>
    </pivotField>
    <pivotField axis="axisPage" showAll="0">
      <items count="13">
        <item x="11"/>
        <item x="7"/>
        <item x="8"/>
        <item x="0"/>
        <item x="6"/>
        <item x="5"/>
        <item x="1"/>
        <item x="4"/>
        <item x="9"/>
        <item x="10"/>
        <item x="2"/>
        <item x="3"/>
        <item t="default"/>
      </items>
    </pivotField>
  </pivotFields>
  <rowFields count="1">
    <field x="6"/>
  </rowFields>
  <rowItems count="8">
    <i>
      <x/>
    </i>
    <i>
      <x v="1"/>
    </i>
    <i>
      <x v="2"/>
    </i>
    <i>
      <x v="3"/>
    </i>
    <i>
      <x v="4"/>
    </i>
    <i>
      <x v="5"/>
    </i>
    <i>
      <x v="6"/>
    </i>
    <i t="grand">
      <x/>
    </i>
  </rowItems>
  <colFields count="1">
    <field x="-2"/>
  </colFields>
  <colItems count="4">
    <i>
      <x/>
    </i>
    <i i="1">
      <x v="1"/>
    </i>
    <i i="2">
      <x v="2"/>
    </i>
    <i i="3">
      <x v="3"/>
    </i>
  </colItems>
  <pageFields count="2">
    <pageField fld="7" item="1" hier="-1"/>
    <pageField fld="0" hier="-1"/>
  </pageFields>
  <dataFields count="4">
    <dataField name="Day 1" fld="2" baseField="6" baseItem="0"/>
    <dataField name="Day 2" fld="3" baseField="0" baseItem="0"/>
    <dataField name="Day 3" fld="4" baseField="0" baseItem="0"/>
    <dataField name="Day 4" fld="5" baseField="0" baseItem="0"/>
  </dataFields>
  <formats count="14">
    <format dxfId="68">
      <pivotArea type="all" dataOnly="0" outline="0" fieldPosition="0"/>
    </format>
    <format dxfId="67">
      <pivotArea outline="0" collapsedLevelsAreSubtotals="1" fieldPosition="0"/>
    </format>
    <format dxfId="66">
      <pivotArea field="6" type="button" dataOnly="0" labelOnly="1" outline="0" axis="axisRow" fieldPosition="0"/>
    </format>
    <format dxfId="65">
      <pivotArea dataOnly="0" labelOnly="1" fieldPosition="0">
        <references count="1">
          <reference field="6" count="7">
            <x v="0"/>
            <x v="1"/>
            <x v="2"/>
            <x v="3"/>
            <x v="4"/>
            <x v="5"/>
            <x v="6"/>
          </reference>
        </references>
      </pivotArea>
    </format>
    <format dxfId="64">
      <pivotArea dataOnly="0" labelOnly="1" grandRow="1" outline="0" fieldPosition="0"/>
    </format>
    <format dxfId="63">
      <pivotArea dataOnly="0" labelOnly="1" outline="0" fieldPosition="0">
        <references count="1">
          <reference field="4294967294" count="4">
            <x v="0"/>
            <x v="1"/>
            <x v="2"/>
            <x v="3"/>
          </reference>
        </references>
      </pivotArea>
    </format>
    <format dxfId="62">
      <pivotArea field="6" type="button" dataOnly="0" labelOnly="1" outline="0" axis="axisRow" fieldPosition="0"/>
    </format>
    <format dxfId="61">
      <pivotArea dataOnly="0" labelOnly="1" outline="0" fieldPosition="0">
        <references count="1">
          <reference field="4294967294" count="4">
            <x v="0"/>
            <x v="1"/>
            <x v="2"/>
            <x v="3"/>
          </reference>
        </references>
      </pivotArea>
    </format>
    <format dxfId="60">
      <pivotArea grandRow="1" outline="0" collapsedLevelsAreSubtotals="1" fieldPosition="0"/>
    </format>
    <format dxfId="59">
      <pivotArea dataOnly="0" labelOnly="1" grandRow="1" outline="0" fieldPosition="0"/>
    </format>
    <format dxfId="58">
      <pivotArea collapsedLevelsAreSubtotals="1" fieldPosition="0">
        <references count="1">
          <reference field="6" count="7">
            <x v="0"/>
            <x v="1"/>
            <x v="2"/>
            <x v="3"/>
            <x v="4"/>
            <x v="5"/>
            <x v="6"/>
          </reference>
        </references>
      </pivotArea>
    </format>
    <format dxfId="57">
      <pivotArea dataOnly="0" labelOnly="1" fieldPosition="0">
        <references count="1">
          <reference field="6" count="7">
            <x v="0"/>
            <x v="1"/>
            <x v="2"/>
            <x v="3"/>
            <x v="4"/>
            <x v="5"/>
            <x v="6"/>
          </reference>
        </references>
      </pivotArea>
    </format>
    <format dxfId="56">
      <pivotArea collapsedLevelsAreSubtotals="1" fieldPosition="0">
        <references count="1">
          <reference field="6" count="7">
            <x v="0"/>
            <x v="1"/>
            <x v="2"/>
            <x v="3"/>
            <x v="4"/>
            <x v="5"/>
            <x v="6"/>
          </reference>
        </references>
      </pivotArea>
    </format>
    <format dxfId="55">
      <pivotArea dataOnly="0" labelOnly="1" fieldPosition="0">
        <references count="1">
          <reference field="6"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69763C-9F5D-4AE7-9BC1-3A259B656F13}"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s">
  <location ref="M19:Q27" firstHeaderRow="0" firstDataRow="1" firstDataCol="1" rowPageCount="2" colPageCount="1"/>
  <pivotFields count="8">
    <pivotField axis="axisPage" showAll="0">
      <items count="4">
        <item x="0"/>
        <item x="1"/>
        <item x="2"/>
        <item t="default"/>
      </items>
    </pivotField>
    <pivotField showAll="0"/>
    <pivotField dataField="1" showAll="0"/>
    <pivotField dataField="1" showAll="0"/>
    <pivotField dataField="1" showAll="0"/>
    <pivotField dataField="1" showAll="0"/>
    <pivotField axis="axisRow" showAll="0">
      <items count="9">
        <item x="5"/>
        <item x="6"/>
        <item x="1"/>
        <item x="2"/>
        <item x="0"/>
        <item x="3"/>
        <item x="4"/>
        <item x="7"/>
        <item t="default"/>
      </items>
    </pivotField>
    <pivotField axis="axisPage" showAll="0">
      <items count="13">
        <item x="11"/>
        <item x="7"/>
        <item x="8"/>
        <item x="0"/>
        <item x="6"/>
        <item x="5"/>
        <item x="1"/>
        <item x="4"/>
        <item x="9"/>
        <item x="10"/>
        <item x="2"/>
        <item x="3"/>
        <item t="default"/>
      </items>
    </pivotField>
  </pivotFields>
  <rowFields count="1">
    <field x="6"/>
  </rowFields>
  <rowItems count="8">
    <i>
      <x/>
    </i>
    <i>
      <x v="1"/>
    </i>
    <i>
      <x v="2"/>
    </i>
    <i>
      <x v="3"/>
    </i>
    <i>
      <x v="4"/>
    </i>
    <i>
      <x v="5"/>
    </i>
    <i>
      <x v="6"/>
    </i>
    <i t="grand">
      <x/>
    </i>
  </rowItems>
  <colFields count="1">
    <field x="-2"/>
  </colFields>
  <colItems count="4">
    <i>
      <x/>
    </i>
    <i i="1">
      <x v="1"/>
    </i>
    <i i="2">
      <x v="2"/>
    </i>
    <i i="3">
      <x v="3"/>
    </i>
  </colItems>
  <pageFields count="2">
    <pageField fld="7" item="11" hier="-1"/>
    <pageField fld="0" hier="-1"/>
  </pageFields>
  <dataFields count="4">
    <dataField name="Day 1" fld="2" baseField="6" baseItem="0"/>
    <dataField name="Day 2" fld="3" baseField="0" baseItem="0"/>
    <dataField name="Day 3" fld="4" baseField="0" baseItem="0"/>
    <dataField name="Day 4" fld="5" baseField="0" baseItem="0"/>
  </dataFields>
  <formats count="12">
    <format dxfId="80">
      <pivotArea type="all" dataOnly="0" outline="0" fieldPosition="0"/>
    </format>
    <format dxfId="79">
      <pivotArea outline="0" collapsedLevelsAreSubtotals="1" fieldPosition="0"/>
    </format>
    <format dxfId="78">
      <pivotArea field="6" type="button" dataOnly="0" labelOnly="1" outline="0" axis="axisRow" fieldPosition="0"/>
    </format>
    <format dxfId="77">
      <pivotArea dataOnly="0" labelOnly="1" fieldPosition="0">
        <references count="1">
          <reference field="6" count="7">
            <x v="0"/>
            <x v="1"/>
            <x v="2"/>
            <x v="3"/>
            <x v="4"/>
            <x v="5"/>
            <x v="6"/>
          </reference>
        </references>
      </pivotArea>
    </format>
    <format dxfId="76">
      <pivotArea dataOnly="0" labelOnly="1" grandRow="1" outline="0" fieldPosition="0"/>
    </format>
    <format dxfId="75">
      <pivotArea dataOnly="0" labelOnly="1" outline="0" fieldPosition="0">
        <references count="1">
          <reference field="4294967294" count="4">
            <x v="0"/>
            <x v="1"/>
            <x v="2"/>
            <x v="3"/>
          </reference>
        </references>
      </pivotArea>
    </format>
    <format dxfId="74">
      <pivotArea field="6" type="button" dataOnly="0" labelOnly="1" outline="0" axis="axisRow" fieldPosition="0"/>
    </format>
    <format dxfId="73">
      <pivotArea dataOnly="0" labelOnly="1" outline="0" fieldPosition="0">
        <references count="1">
          <reference field="4294967294" count="4">
            <x v="0"/>
            <x v="1"/>
            <x v="2"/>
            <x v="3"/>
          </reference>
        </references>
      </pivotArea>
    </format>
    <format dxfId="72">
      <pivotArea field="7" dataOnly="0" grandRow="1" axis="axisPage" fieldPosition="0">
        <references count="1">
          <reference field="7" count="1" selected="0">
            <x v="11"/>
          </reference>
        </references>
      </pivotArea>
    </format>
    <format dxfId="71">
      <pivotArea collapsedLevelsAreSubtotals="1" fieldPosition="0">
        <references count="1">
          <reference field="6" count="7">
            <x v="0"/>
            <x v="1"/>
            <x v="2"/>
            <x v="3"/>
            <x v="4"/>
            <x v="5"/>
            <x v="6"/>
          </reference>
        </references>
      </pivotArea>
    </format>
    <format dxfId="70">
      <pivotArea dataOnly="0" labelOnly="1" fieldPosition="0">
        <references count="1">
          <reference field="6" count="7">
            <x v="0"/>
            <x v="1"/>
            <x v="2"/>
            <x v="3"/>
            <x v="4"/>
            <x v="5"/>
            <x v="6"/>
          </reference>
        </references>
      </pivotArea>
    </format>
    <format dxfId="69">
      <pivotArea dataOnly="0" fieldPosition="0">
        <references count="2">
          <reference field="6" count="7">
            <x v="0"/>
            <x v="1"/>
            <x v="2"/>
            <x v="3"/>
            <x v="4"/>
            <x v="5"/>
            <x v="6"/>
          </reference>
          <reference field="7" count="1" selected="0">
            <x v="11"/>
          </reference>
        </references>
      </pivotArea>
    </format>
  </formats>
  <conditionalFormats count="3">
    <conditionalFormat priority="14">
      <pivotAreas count="1">
        <pivotArea type="data" collapsedLevelsAreSubtotals="1" fieldPosition="0">
          <references count="2">
            <reference field="4294967294" count="3" selected="0">
              <x v="1"/>
              <x v="2"/>
              <x v="3"/>
            </reference>
            <reference field="6" count="7">
              <x v="0"/>
              <x v="1"/>
              <x v="2"/>
              <x v="3"/>
              <x v="4"/>
              <x v="5"/>
              <x v="6"/>
            </reference>
          </references>
        </pivotArea>
      </pivotAreas>
    </conditionalFormat>
    <conditionalFormat priority="15">
      <pivotAreas count="1">
        <pivotArea type="data" collapsedLevelsAreSubtotals="1" fieldPosition="0">
          <references count="2">
            <reference field="4294967294" count="3" selected="0">
              <x v="1"/>
              <x v="2"/>
              <x v="3"/>
            </reference>
            <reference field="6" count="7">
              <x v="0"/>
              <x v="1"/>
              <x v="2"/>
              <x v="3"/>
              <x v="4"/>
              <x v="5"/>
              <x v="6"/>
            </reference>
          </references>
        </pivotArea>
      </pivotAreas>
    </conditionalFormat>
    <conditionalFormat priority="16">
      <pivotAreas count="1">
        <pivotArea type="data" collapsedLevelsAreSubtotals="1" fieldPosition="0">
          <references count="2">
            <reference field="4294967294" count="1" selected="0">
              <x v="0"/>
            </reference>
            <reference field="6"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2B127A3-0FCB-423E-8A57-D5CF66A11D26}"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4:E6" firstHeaderRow="0" firstDataRow="1" firstDataCol="1" rowPageCount="2" colPageCount="1"/>
  <pivotFields count="8">
    <pivotField axis="axisPage" showAll="0">
      <items count="4">
        <item x="0"/>
        <item x="1"/>
        <item x="2"/>
        <item t="default"/>
      </items>
    </pivotField>
    <pivotField showAll="0"/>
    <pivotField dataField="1" showAll="0"/>
    <pivotField dataField="1" showAll="0"/>
    <pivotField dataField="1" showAll="0"/>
    <pivotField dataField="1" showAll="0"/>
    <pivotField axis="axisRow" showAll="0">
      <items count="9">
        <item x="5"/>
        <item x="6"/>
        <item x="1"/>
        <item x="2"/>
        <item x="0"/>
        <item x="3"/>
        <item x="4"/>
        <item x="7"/>
        <item t="default"/>
      </items>
    </pivotField>
    <pivotField axis="axisPage" showAll="0">
      <items count="12">
        <item x="9"/>
        <item x="7"/>
        <item x="8"/>
        <item x="0"/>
        <item x="6"/>
        <item x="5"/>
        <item x="1"/>
        <item x="4"/>
        <item x="2"/>
        <item x="3"/>
        <item x="10"/>
        <item t="default"/>
      </items>
    </pivotField>
  </pivotFields>
  <rowFields count="1">
    <field x="6"/>
  </rowFields>
  <rowItems count="2">
    <i>
      <x v="7"/>
    </i>
    <i t="grand">
      <x/>
    </i>
  </rowItems>
  <colFields count="1">
    <field x="-2"/>
  </colFields>
  <colItems count="4">
    <i>
      <x/>
    </i>
    <i i="1">
      <x v="1"/>
    </i>
    <i i="2">
      <x v="2"/>
    </i>
    <i i="3">
      <x v="3"/>
    </i>
  </colItems>
  <pageFields count="2">
    <pageField fld="7" item="0" hier="-1"/>
    <pageField fld="0" hier="-1"/>
  </pageFields>
  <dataFields count="4">
    <dataField name="Day 1" fld="2" baseField="6" baseItem="7"/>
    <dataField name="Day 2" fld="3" baseField="6" baseItem="7"/>
    <dataField name="Day 3" fld="4" baseField="6" baseItem="7"/>
    <dataField name="Day 4" fld="5" baseField="6" baseItem="7"/>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 chart="6" format="16"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1"/>
          </reference>
        </references>
      </pivotArea>
    </chartFormat>
    <chartFormat chart="6" format="18" series="1">
      <pivotArea type="data" outline="0" fieldPosition="0">
        <references count="1">
          <reference field="4294967294" count="1" selected="0">
            <x v="2"/>
          </reference>
        </references>
      </pivotArea>
    </chartFormat>
    <chartFormat chart="6" format="1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CF22F3-0C8B-4F2A-92B0-0B37D6FBFCCD}"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E12" firstHeaderRow="0" firstDataRow="1" firstDataCol="1" rowPageCount="2" colPageCount="1"/>
  <pivotFields count="8">
    <pivotField axis="axisPage" multipleItemSelectionAllowed="1" showAll="0">
      <items count="4">
        <item x="0"/>
        <item x="1"/>
        <item h="1" x="2"/>
        <item t="default"/>
      </items>
    </pivotField>
    <pivotField showAll="0"/>
    <pivotField dataField="1" showAll="0"/>
    <pivotField dataField="1" showAll="0"/>
    <pivotField dataField="1" showAll="0"/>
    <pivotField dataField="1" showAll="0"/>
    <pivotField axis="axisRow" showAll="0">
      <items count="9">
        <item x="5"/>
        <item x="6"/>
        <item x="1"/>
        <item x="2"/>
        <item x="0"/>
        <item x="3"/>
        <item x="4"/>
        <item h="1" x="7"/>
        <item t="default"/>
      </items>
    </pivotField>
    <pivotField axis="axisPage" showAll="0">
      <items count="12">
        <item x="9"/>
        <item x="7"/>
        <item x="8"/>
        <item x="0"/>
        <item x="6"/>
        <item x="5"/>
        <item x="1"/>
        <item x="4"/>
        <item x="2"/>
        <item x="3"/>
        <item x="10"/>
        <item t="default"/>
      </items>
    </pivotField>
  </pivotFields>
  <rowFields count="1">
    <field x="6"/>
  </rowFields>
  <rowItems count="8">
    <i>
      <x/>
    </i>
    <i>
      <x v="1"/>
    </i>
    <i>
      <x v="2"/>
    </i>
    <i>
      <x v="3"/>
    </i>
    <i>
      <x v="4"/>
    </i>
    <i>
      <x v="5"/>
    </i>
    <i>
      <x v="6"/>
    </i>
    <i t="grand">
      <x/>
    </i>
  </rowItems>
  <colFields count="1">
    <field x="-2"/>
  </colFields>
  <colItems count="4">
    <i>
      <x/>
    </i>
    <i i="1">
      <x v="1"/>
    </i>
    <i i="2">
      <x v="2"/>
    </i>
    <i i="3">
      <x v="3"/>
    </i>
  </colItems>
  <pageFields count="2">
    <pageField fld="7" item="1" hier="-1"/>
    <pageField fld="0" hier="-1"/>
  </pageFields>
  <dataFields count="4">
    <dataField name="Day 1" fld="2" baseField="6" baseItem="7"/>
    <dataField name="Day 2" fld="3" baseField="6" baseItem="7"/>
    <dataField name="Day 3" fld="4" baseField="6" baseItem="7"/>
    <dataField name="Day 4" fld="5" baseField="6" baseItem="7"/>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00000000-0013-0000-FFFF-FFFF01000000}" sourceName="Customer">
  <pivotTables>
    <pivotTable tabId="2" name="PivotTable8"/>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00000000-0013-0000-FFFF-FFFF02000000}" sourceName="Products">
  <pivotTables>
    <pivotTable tabId="2" name="PivotTable8"/>
  </pivotTables>
  <data>
    <tabular pivotCacheId="1">
      <items count="7">
        <i x="5" s="1"/>
        <i x="6" s="1"/>
        <i x="1" s="1"/>
        <i x="2" s="1"/>
        <i x="0"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figure" xr10:uid="{00000000-0013-0000-FFFF-FFFF03000000}" sourceName="keyfigure">
  <pivotTables>
    <pivotTable tabId="2" name="PivotTable8"/>
  </pivotTables>
  <data>
    <tabular pivotCacheId="1">
      <items count="7">
        <i x="0"/>
        <i x="6"/>
        <i x="5"/>
        <i x="1"/>
        <i x="4" s="1"/>
        <i x="2"/>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1" xr10:uid="{E3ADFF0C-93F0-4138-84D9-36B41624D245}" sourceName="Customer">
  <pivotTables>
    <pivotTable tabId="15" name="PivotTable10"/>
    <pivotTable tabId="6" name="PivotTable10"/>
    <pivotTable tabId="8" name="PivotTable10"/>
    <pivotTable tabId="13" name="PivotTable10"/>
    <pivotTable tabId="14" name="PivotTable10"/>
    <pivotTable tabId="10" name="PivotTable10"/>
    <pivotTable tabId="9" name="PivotTable10"/>
    <pivotTable tabId="11" name="PivotTable10"/>
    <pivotTable tabId="12" name="PivotTable10"/>
  </pivotTables>
  <data>
    <tabular pivotCacheId="2">
      <items count="3">
        <i x="0" s="1"/>
        <i x="1" s="1"/>
        <i x="2"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1" xr10:uid="{9232BECA-B895-49DF-A4EC-62868AC5991E}" sourceName="Products">
  <pivotTables>
    <pivotTable tabId="15" name="PivotTable10"/>
    <pivotTable tabId="6" name="PivotTable10"/>
    <pivotTable tabId="8" name="PivotTable10"/>
    <pivotTable tabId="13" name="PivotTable10"/>
    <pivotTable tabId="14" name="PivotTable10"/>
    <pivotTable tabId="10" name="PivotTable10"/>
    <pivotTable tabId="9" name="PivotTable10"/>
    <pivotTable tabId="11" name="PivotTable10"/>
    <pivotTable tabId="12" name="PivotTable10"/>
  </pivotTables>
  <data>
    <tabular pivotCacheId="2">
      <items count="8">
        <i x="5" s="1"/>
        <i x="6" s="1"/>
        <i x="1" s="1"/>
        <i x="2" s="1"/>
        <i x="0" s="1"/>
        <i x="3" s="1"/>
        <i x="4" s="1"/>
        <i x="7"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2" xr10:uid="{FB826A6C-FD1D-4961-B6AA-883F71986BA9}" sourceName="Customer">
  <pivotTables>
    <pivotTable tabId="18" name="PivotTable4"/>
  </pivotTables>
  <data>
    <tabular pivotCacheId="3">
      <items count="3">
        <i x="0" s="1"/>
        <i x="1" s="1"/>
        <i x="2"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2" xr10:uid="{F5FE3D1B-D44E-416E-B641-DC650BD38348}" sourceName="Products">
  <pivotTables>
    <pivotTable tabId="18" name="PivotTable4"/>
    <pivotTable tabId="16" name="PivotTable3"/>
    <pivotTable tabId="18" name="PivotTable1"/>
    <pivotTable tabId="18" name="PivotTable5"/>
    <pivotTable tabId="18" name="PivotTable6"/>
    <pivotTable tabId="18" name="PivotTable7"/>
    <pivotTable tabId="18" name="PivotTable8"/>
  </pivotTables>
  <data>
    <tabular pivotCacheId="3">
      <items count="8">
        <i x="5" s="1"/>
        <i x="6" s="1"/>
        <i x="1" s="1"/>
        <i x="2" s="1"/>
        <i x="0" s="1"/>
        <i x="3" s="1"/>
        <i x="4"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2" xr10:uid="{AD728C09-F417-4340-9FCC-70AA127C302E}" cache="Slicer_Customer1" caption="Customer" style="SlicerStyleLight6" rowHeight="241300"/>
  <slicer name="Products 2" xr10:uid="{AA409683-FC37-4CEC-832A-9E7826F67BE7}" cache="Slicer_Products1" caption="Products"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00000000-0014-0000-FFFF-FFFF01000000}" cache="Slicer_Customer" caption="Customer" rowHeight="241300"/>
  <slicer name="Products" xr10:uid="{00000000-0014-0000-FFFF-FFFF02000000}" cache="Slicer_Products" caption="Products" rowHeight="241300"/>
  <slicer name="keyfigure" xr10:uid="{00000000-0014-0000-FFFF-FFFF03000000}" cache="Slicer_keyfigure" caption="keyfigur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1" xr10:uid="{F8E7B41B-FAE9-418A-A665-34D080B242CB}" cache="Slicer_Customer1" caption="Customer" style="SlicerStyleLight6" rowHeight="241300"/>
  <slicer name="Products 1" xr10:uid="{C90C5800-8959-4494-8B01-3BF51A60248B}" cache="Slicer_Products1" caption="Products" columnCount="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3" xr10:uid="{92F01B39-8E24-4596-A750-5FDF8D744B3F}" cache="Slicer_Customer2" caption="Customer" rowHeight="241300"/>
  <slicer name="Products 3" xr10:uid="{0961C93B-7276-4906-B8B1-8D8441428119}" cache="Slicer_Products2" caption="Products"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7.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8.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4.xml"/><Relationship Id="rId7" Type="http://schemas.openxmlformats.org/officeDocument/2006/relationships/printerSettings" Target="../printerSettings/printerSettings3.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microsoft.com/office/2007/relationships/slicer" Target="../slicers/slicer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AB12F-FFBB-41C9-8E7A-C181178CBFC7}">
  <dimension ref="C11:AH36"/>
  <sheetViews>
    <sheetView topLeftCell="K8" zoomScale="70" zoomScaleNormal="70" workbookViewId="0">
      <selection activeCell="M11" sqref="M11"/>
    </sheetView>
  </sheetViews>
  <sheetFormatPr defaultRowHeight="15" x14ac:dyDescent="0.25"/>
  <cols>
    <col min="1" max="2" width="9.140625" style="4"/>
    <col min="3" max="3" width="16.5703125" style="4" bestFit="1" customWidth="1"/>
    <col min="4" max="11" width="9.140625" style="4"/>
    <col min="12" max="12" width="16.5703125" style="4" customWidth="1"/>
    <col min="13" max="20" width="9.140625" style="4"/>
    <col min="21" max="21" width="16.5703125" style="4" bestFit="1" customWidth="1"/>
    <col min="22" max="28" width="9.140625" style="4"/>
    <col min="29" max="29" width="16.5703125" style="4" bestFit="1" customWidth="1"/>
    <col min="30" max="16384" width="9.140625" style="4"/>
  </cols>
  <sheetData>
    <row r="11" spans="12:34" x14ac:dyDescent="0.25">
      <c r="M11" s="4" t="s">
        <v>36</v>
      </c>
      <c r="V11" s="4" t="s">
        <v>34</v>
      </c>
      <c r="AD11" s="4" t="s">
        <v>40</v>
      </c>
    </row>
    <row r="12" spans="12:34" x14ac:dyDescent="0.25">
      <c r="L12" s="6"/>
      <c r="M12" s="6"/>
      <c r="N12" s="6"/>
      <c r="O12" s="6"/>
      <c r="P12" s="6"/>
      <c r="S12" s="6"/>
      <c r="T12" s="6"/>
      <c r="U12" s="6"/>
      <c r="V12" s="6"/>
      <c r="W12" s="6"/>
      <c r="Z12" s="6"/>
      <c r="AA12" s="6"/>
      <c r="AB12" s="6"/>
      <c r="AC12" s="6"/>
      <c r="AD12" s="6"/>
      <c r="AH12" s="11"/>
    </row>
    <row r="13" spans="12:34" x14ac:dyDescent="0.25">
      <c r="L13" s="2"/>
      <c r="M13" s="3"/>
      <c r="N13" s="3"/>
      <c r="O13" s="3"/>
      <c r="P13" s="3"/>
      <c r="S13" s="2"/>
      <c r="T13" s="3"/>
      <c r="U13" s="3"/>
      <c r="V13" s="3"/>
      <c r="W13" s="3"/>
      <c r="Z13" s="2"/>
      <c r="AA13" s="3"/>
      <c r="AB13" s="3"/>
      <c r="AC13" s="3"/>
      <c r="AD13" s="3"/>
      <c r="AH13" s="9"/>
    </row>
    <row r="14" spans="12:34" x14ac:dyDescent="0.25">
      <c r="L14" s="2"/>
      <c r="M14" s="3"/>
      <c r="N14" s="3"/>
      <c r="O14" s="3"/>
      <c r="P14" s="3"/>
      <c r="S14" s="2"/>
      <c r="T14" s="3"/>
      <c r="U14" s="3"/>
      <c r="V14" s="3"/>
      <c r="W14" s="3"/>
      <c r="Z14" s="2"/>
      <c r="AA14" s="3"/>
      <c r="AB14" s="3"/>
      <c r="AC14" s="3"/>
      <c r="AD14" s="3"/>
      <c r="AH14" s="9"/>
    </row>
    <row r="15" spans="12:34" x14ac:dyDescent="0.25">
      <c r="L15" s="2"/>
      <c r="M15" s="3"/>
      <c r="N15" s="3"/>
      <c r="O15" s="3"/>
      <c r="P15" s="3"/>
      <c r="S15" s="2"/>
      <c r="T15" s="3"/>
      <c r="U15" s="3"/>
      <c r="V15" s="3"/>
      <c r="W15" s="3"/>
      <c r="Z15" s="2"/>
      <c r="AA15" s="3"/>
      <c r="AB15" s="3"/>
      <c r="AC15" s="3"/>
      <c r="AD15" s="3"/>
      <c r="AH15" s="9"/>
    </row>
    <row r="16" spans="12:34" x14ac:dyDescent="0.25">
      <c r="L16" s="2"/>
      <c r="M16" s="3"/>
      <c r="N16" s="3"/>
      <c r="O16" s="3"/>
      <c r="P16" s="3"/>
      <c r="S16" s="2"/>
      <c r="T16" s="3"/>
      <c r="U16" s="3"/>
      <c r="V16" s="3"/>
      <c r="W16" s="3"/>
      <c r="Z16" s="2"/>
      <c r="AA16" s="3"/>
      <c r="AB16" s="3"/>
      <c r="AC16" s="3"/>
      <c r="AD16" s="3"/>
      <c r="AH16" s="9"/>
    </row>
    <row r="17" spans="3:34" x14ac:dyDescent="0.25">
      <c r="L17" s="2"/>
      <c r="M17" s="3"/>
      <c r="N17" s="3"/>
      <c r="O17" s="3"/>
      <c r="P17" s="3"/>
      <c r="S17" s="2"/>
      <c r="T17" s="3"/>
      <c r="U17" s="3"/>
      <c r="V17" s="3"/>
      <c r="W17" s="3"/>
      <c r="Z17" s="2"/>
      <c r="AA17" s="3"/>
      <c r="AB17" s="3"/>
      <c r="AC17" s="3"/>
      <c r="AD17" s="3"/>
      <c r="AH17" s="9"/>
    </row>
    <row r="18" spans="3:34" x14ac:dyDescent="0.25">
      <c r="L18" s="2"/>
      <c r="M18" s="3"/>
      <c r="N18" s="3"/>
      <c r="O18" s="3"/>
      <c r="P18" s="3"/>
      <c r="S18" s="2"/>
      <c r="T18" s="3"/>
      <c r="U18" s="3"/>
      <c r="V18" s="3"/>
      <c r="W18" s="3"/>
      <c r="Z18" s="2"/>
      <c r="AA18" s="3"/>
      <c r="AB18" s="3"/>
      <c r="AC18" s="3"/>
      <c r="AD18" s="3"/>
      <c r="AH18" s="9"/>
    </row>
    <row r="19" spans="3:34" x14ac:dyDescent="0.25">
      <c r="L19" s="2"/>
      <c r="M19" s="3"/>
      <c r="N19" s="3"/>
      <c r="O19" s="3"/>
      <c r="P19" s="3"/>
      <c r="S19" s="2"/>
      <c r="T19" s="3"/>
      <c r="U19" s="3"/>
      <c r="V19" s="3"/>
      <c r="W19" s="3"/>
      <c r="Z19" s="2"/>
      <c r="AA19" s="3"/>
      <c r="AB19" s="3"/>
      <c r="AC19" s="3"/>
      <c r="AD19" s="3"/>
      <c r="AH19" s="9"/>
    </row>
    <row r="20" spans="3:34" x14ac:dyDescent="0.25">
      <c r="L20" s="7"/>
      <c r="M20" s="8"/>
      <c r="N20" s="8"/>
      <c r="O20" s="8"/>
      <c r="P20" s="8"/>
      <c r="S20" s="7"/>
      <c r="T20" s="8"/>
      <c r="U20" s="8"/>
      <c r="V20" s="8"/>
      <c r="W20" s="8"/>
      <c r="Z20" s="7"/>
      <c r="AA20" s="8"/>
      <c r="AB20" s="8"/>
      <c r="AC20" s="8"/>
      <c r="AD20" s="8"/>
      <c r="AH20" s="10"/>
    </row>
    <row r="27" spans="3:34" x14ac:dyDescent="0.25">
      <c r="D27" s="4" t="s">
        <v>37</v>
      </c>
      <c r="M27" s="4" t="s">
        <v>36</v>
      </c>
    </row>
    <row r="28" spans="3:34" x14ac:dyDescent="0.25">
      <c r="C28" s="6" t="s">
        <v>6</v>
      </c>
      <c r="D28" s="6" t="s">
        <v>24</v>
      </c>
      <c r="E28" s="6" t="s">
        <v>25</v>
      </c>
      <c r="F28" s="6" t="s">
        <v>26</v>
      </c>
      <c r="G28" s="6" t="s">
        <v>27</v>
      </c>
      <c r="L28" s="6"/>
      <c r="M28" s="6"/>
      <c r="N28" s="6"/>
      <c r="O28" s="6"/>
      <c r="P28" s="6"/>
    </row>
    <row r="29" spans="3:34" x14ac:dyDescent="0.25">
      <c r="C29" s="2" t="s">
        <v>14</v>
      </c>
      <c r="D29" s="3">
        <v>1644</v>
      </c>
      <c r="E29" s="3">
        <v>1631</v>
      </c>
      <c r="F29" s="3">
        <v>1532</v>
      </c>
      <c r="G29" s="3">
        <v>1222</v>
      </c>
      <c r="L29" s="2"/>
      <c r="M29" s="3"/>
      <c r="N29" s="3"/>
      <c r="O29" s="3"/>
      <c r="P29" s="3"/>
    </row>
    <row r="30" spans="3:34" x14ac:dyDescent="0.25">
      <c r="C30" s="2" t="s">
        <v>15</v>
      </c>
      <c r="D30" s="3">
        <v>1196</v>
      </c>
      <c r="E30" s="3">
        <v>1164</v>
      </c>
      <c r="F30" s="3">
        <v>1451</v>
      </c>
      <c r="G30" s="3">
        <v>1483</v>
      </c>
      <c r="L30" s="2"/>
      <c r="M30" s="3"/>
      <c r="N30" s="3"/>
      <c r="O30" s="3"/>
      <c r="P30" s="3"/>
    </row>
    <row r="31" spans="3:34" x14ac:dyDescent="0.25">
      <c r="C31" s="2" t="s">
        <v>10</v>
      </c>
      <c r="D31" s="3">
        <v>1104</v>
      </c>
      <c r="E31" s="3">
        <v>1467</v>
      </c>
      <c r="F31" s="3">
        <v>1151</v>
      </c>
      <c r="G31" s="3">
        <v>1857</v>
      </c>
      <c r="L31" s="2"/>
      <c r="M31" s="3"/>
      <c r="N31" s="3"/>
      <c r="O31" s="3"/>
      <c r="P31" s="3"/>
    </row>
    <row r="32" spans="3:34" x14ac:dyDescent="0.25">
      <c r="C32" s="2" t="s">
        <v>11</v>
      </c>
      <c r="D32" s="3">
        <v>1138</v>
      </c>
      <c r="E32" s="3">
        <v>1628</v>
      </c>
      <c r="F32" s="3">
        <v>1375</v>
      </c>
      <c r="G32" s="3">
        <v>1792</v>
      </c>
      <c r="L32" s="2"/>
      <c r="M32" s="3"/>
      <c r="N32" s="3"/>
      <c r="O32" s="3"/>
      <c r="P32" s="3"/>
    </row>
    <row r="33" spans="3:16" x14ac:dyDescent="0.25">
      <c r="C33" s="2" t="s">
        <v>8</v>
      </c>
      <c r="D33" s="3">
        <v>1808</v>
      </c>
      <c r="E33" s="3">
        <v>1316</v>
      </c>
      <c r="F33" s="3">
        <v>1988</v>
      </c>
      <c r="G33" s="3">
        <v>1158</v>
      </c>
      <c r="L33" s="2"/>
      <c r="M33" s="3"/>
      <c r="N33" s="3"/>
      <c r="O33" s="3"/>
      <c r="P33" s="3"/>
    </row>
    <row r="34" spans="3:16" x14ac:dyDescent="0.25">
      <c r="C34" s="2" t="s">
        <v>12</v>
      </c>
      <c r="D34" s="3">
        <v>1583</v>
      </c>
      <c r="E34" s="3">
        <v>1102</v>
      </c>
      <c r="F34" s="3">
        <v>1575</v>
      </c>
      <c r="G34" s="3">
        <v>1162</v>
      </c>
      <c r="L34" s="2"/>
      <c r="M34" s="3"/>
      <c r="N34" s="3"/>
      <c r="O34" s="3"/>
      <c r="P34" s="3"/>
    </row>
    <row r="35" spans="3:16" x14ac:dyDescent="0.25">
      <c r="C35" s="2" t="s">
        <v>13</v>
      </c>
      <c r="D35" s="3">
        <v>1360</v>
      </c>
      <c r="E35" s="3">
        <v>1814</v>
      </c>
      <c r="F35" s="3">
        <v>1190</v>
      </c>
      <c r="G35" s="3">
        <v>1598</v>
      </c>
      <c r="L35" s="2"/>
      <c r="M35" s="3"/>
      <c r="N35" s="3"/>
      <c r="O35" s="3"/>
      <c r="P35" s="3"/>
    </row>
    <row r="36" spans="3:16" x14ac:dyDescent="0.25">
      <c r="C36" s="7" t="s">
        <v>23</v>
      </c>
      <c r="D36" s="8">
        <v>9833</v>
      </c>
      <c r="E36" s="8">
        <v>10122</v>
      </c>
      <c r="F36" s="8">
        <v>10262</v>
      </c>
      <c r="G36" s="8">
        <v>10272</v>
      </c>
      <c r="L36" s="7"/>
      <c r="M36" s="8"/>
      <c r="N36" s="8"/>
      <c r="O36" s="8"/>
      <c r="P36" s="8"/>
    </row>
  </sheetData>
  <conditionalFormatting sqref="AA13:AD19">
    <cfRule type="colorScale" priority="3">
      <colorScale>
        <cfvo type="min"/>
        <cfvo type="percentile" val="50"/>
        <cfvo type="max"/>
        <color rgb="FF63BE7B"/>
        <color rgb="FFFFEB84"/>
        <color rgb="FFF8696B"/>
      </colorScale>
    </cfRule>
  </conditionalFormatting>
  <conditionalFormatting sqref="T13:W19">
    <cfRule type="colorScale" priority="2">
      <colorScale>
        <cfvo type="min"/>
        <cfvo type="percentile" val="50"/>
        <cfvo type="max"/>
        <color rgb="FF63BE7B"/>
        <color rgb="FFFFEB84"/>
        <color rgb="FFF8696B"/>
      </colorScale>
    </cfRule>
  </conditionalFormatting>
  <conditionalFormatting sqref="M13:P19">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7664-6649-481D-BCCA-C9EA461C42F0}">
  <dimension ref="A1:E12"/>
  <sheetViews>
    <sheetView workbookViewId="0">
      <selection activeCell="A4" sqref="A4:E12"/>
    </sheetView>
  </sheetViews>
  <sheetFormatPr defaultRowHeight="15" x14ac:dyDescent="0.25"/>
  <cols>
    <col min="1" max="1" width="13.140625" style="5" bestFit="1" customWidth="1"/>
    <col min="2" max="2" width="18.85546875" style="5" bestFit="1" customWidth="1"/>
    <col min="3" max="5" width="5.7109375" style="5" bestFit="1" customWidth="1"/>
    <col min="6" max="16384" width="9.140625" style="5"/>
  </cols>
  <sheetData>
    <row r="1" spans="1:5" x14ac:dyDescent="0.25">
      <c r="A1" s="1" t="s">
        <v>7</v>
      </c>
      <c r="B1" s="5" t="s">
        <v>17</v>
      </c>
    </row>
    <row r="2" spans="1:5" x14ac:dyDescent="0.25">
      <c r="A2" s="1" t="s">
        <v>0</v>
      </c>
      <c r="B2" s="5" t="s">
        <v>41</v>
      </c>
    </row>
    <row r="4" spans="1:5" x14ac:dyDescent="0.25">
      <c r="A4" s="1" t="s">
        <v>22</v>
      </c>
      <c r="B4" s="5" t="s">
        <v>24</v>
      </c>
      <c r="C4" s="5" t="s">
        <v>25</v>
      </c>
      <c r="D4" s="5" t="s">
        <v>26</v>
      </c>
      <c r="E4" s="5" t="s">
        <v>27</v>
      </c>
    </row>
    <row r="5" spans="1:5" x14ac:dyDescent="0.25">
      <c r="A5" s="2" t="s">
        <v>14</v>
      </c>
      <c r="B5" s="3">
        <v>2297</v>
      </c>
      <c r="C5" s="3">
        <v>554</v>
      </c>
      <c r="D5" s="3">
        <v>2029</v>
      </c>
      <c r="E5" s="3">
        <v>234</v>
      </c>
    </row>
    <row r="6" spans="1:5" x14ac:dyDescent="0.25">
      <c r="A6" s="2" t="s">
        <v>15</v>
      </c>
      <c r="B6" s="3">
        <v>0</v>
      </c>
      <c r="C6" s="3">
        <v>0</v>
      </c>
      <c r="D6" s="3">
        <v>4</v>
      </c>
      <c r="E6" s="3">
        <v>0</v>
      </c>
    </row>
    <row r="7" spans="1:5" x14ac:dyDescent="0.25">
      <c r="A7" s="2" t="s">
        <v>10</v>
      </c>
      <c r="B7" s="3">
        <v>0</v>
      </c>
      <c r="C7" s="3">
        <v>0</v>
      </c>
      <c r="D7" s="3">
        <v>0</v>
      </c>
      <c r="E7" s="3">
        <v>0</v>
      </c>
    </row>
    <row r="8" spans="1:5" x14ac:dyDescent="0.25">
      <c r="A8" s="2" t="s">
        <v>11</v>
      </c>
      <c r="B8" s="3">
        <v>204</v>
      </c>
      <c r="C8" s="3">
        <v>86</v>
      </c>
      <c r="D8" s="3">
        <v>0</v>
      </c>
      <c r="E8" s="3">
        <v>0</v>
      </c>
    </row>
    <row r="9" spans="1:5" x14ac:dyDescent="0.25">
      <c r="A9" s="2" t="s">
        <v>8</v>
      </c>
      <c r="B9" s="3">
        <v>183</v>
      </c>
      <c r="C9" s="3">
        <v>1964</v>
      </c>
      <c r="D9" s="3">
        <v>501</v>
      </c>
      <c r="E9" s="3">
        <v>0</v>
      </c>
    </row>
    <row r="10" spans="1:5" x14ac:dyDescent="0.25">
      <c r="A10" s="2" t="s">
        <v>12</v>
      </c>
      <c r="B10" s="3">
        <v>156</v>
      </c>
      <c r="C10" s="3">
        <v>0</v>
      </c>
      <c r="D10" s="3">
        <v>0</v>
      </c>
      <c r="E10" s="3">
        <v>0</v>
      </c>
    </row>
    <row r="11" spans="1:5" x14ac:dyDescent="0.25">
      <c r="A11" s="2" t="s">
        <v>13</v>
      </c>
      <c r="B11" s="3">
        <v>814</v>
      </c>
      <c r="C11" s="3">
        <v>274</v>
      </c>
      <c r="D11" s="3">
        <v>777</v>
      </c>
      <c r="E11" s="3">
        <v>305</v>
      </c>
    </row>
    <row r="12" spans="1:5" x14ac:dyDescent="0.25">
      <c r="A12" s="2" t="s">
        <v>23</v>
      </c>
      <c r="B12" s="3">
        <v>3654</v>
      </c>
      <c r="C12" s="3">
        <v>2878</v>
      </c>
      <c r="D12" s="3">
        <v>3311</v>
      </c>
      <c r="E12" s="3">
        <v>539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AF8C9-39F8-47FF-B6A0-339CC186108B}">
  <dimension ref="A1:E12"/>
  <sheetViews>
    <sheetView workbookViewId="0">
      <selection activeCell="A4" sqref="A4:E12"/>
    </sheetView>
  </sheetViews>
  <sheetFormatPr defaultRowHeight="15" x14ac:dyDescent="0.25"/>
  <cols>
    <col min="1" max="1" width="13.140625" style="5" bestFit="1" customWidth="1"/>
    <col min="2" max="2" width="20.140625" style="5" bestFit="1" customWidth="1"/>
    <col min="3" max="5" width="5.7109375" style="5" bestFit="1" customWidth="1"/>
    <col min="6" max="16384" width="9.140625" style="5"/>
  </cols>
  <sheetData>
    <row r="1" spans="1:5" x14ac:dyDescent="0.25">
      <c r="A1" s="1" t="s">
        <v>7</v>
      </c>
      <c r="B1" s="5" t="s">
        <v>18</v>
      </c>
    </row>
    <row r="2" spans="1:5" x14ac:dyDescent="0.25">
      <c r="A2" s="1" t="s">
        <v>0</v>
      </c>
      <c r="B2" s="5" t="s">
        <v>41</v>
      </c>
    </row>
    <row r="4" spans="1:5" x14ac:dyDescent="0.25">
      <c r="A4" s="1" t="s">
        <v>22</v>
      </c>
      <c r="B4" s="5" t="s">
        <v>24</v>
      </c>
      <c r="C4" s="5" t="s">
        <v>25</v>
      </c>
      <c r="D4" s="5" t="s">
        <v>26</v>
      </c>
      <c r="E4" s="5" t="s">
        <v>27</v>
      </c>
    </row>
    <row r="5" spans="1:5" x14ac:dyDescent="0.25">
      <c r="A5" s="2" t="s">
        <v>14</v>
      </c>
      <c r="B5" s="3">
        <v>1880</v>
      </c>
      <c r="C5" s="3">
        <v>0</v>
      </c>
      <c r="D5" s="3">
        <v>0</v>
      </c>
      <c r="E5" s="3">
        <v>0</v>
      </c>
    </row>
    <row r="6" spans="1:5" x14ac:dyDescent="0.25">
      <c r="A6" s="2" t="s">
        <v>15</v>
      </c>
      <c r="B6" s="3">
        <v>2221</v>
      </c>
      <c r="C6" s="3">
        <v>0</v>
      </c>
      <c r="D6" s="3">
        <v>0</v>
      </c>
      <c r="E6" s="3">
        <v>0</v>
      </c>
    </row>
    <row r="7" spans="1:5" x14ac:dyDescent="0.25">
      <c r="A7" s="2" t="s">
        <v>10</v>
      </c>
      <c r="B7" s="3">
        <v>2041</v>
      </c>
      <c r="C7" s="3">
        <v>0</v>
      </c>
      <c r="D7" s="3">
        <v>0</v>
      </c>
      <c r="E7" s="3">
        <v>0</v>
      </c>
    </row>
    <row r="8" spans="1:5" x14ac:dyDescent="0.25">
      <c r="A8" s="2" t="s">
        <v>11</v>
      </c>
      <c r="B8" s="3">
        <v>2378</v>
      </c>
      <c r="C8" s="3">
        <v>0</v>
      </c>
      <c r="D8" s="3">
        <v>0</v>
      </c>
      <c r="E8" s="3">
        <v>0</v>
      </c>
    </row>
    <row r="9" spans="1:5" x14ac:dyDescent="0.25">
      <c r="A9" s="2" t="s">
        <v>8</v>
      </c>
      <c r="B9" s="3">
        <v>2386</v>
      </c>
      <c r="C9" s="3">
        <v>0</v>
      </c>
      <c r="D9" s="3">
        <v>0</v>
      </c>
      <c r="E9" s="3">
        <v>0</v>
      </c>
    </row>
    <row r="10" spans="1:5" x14ac:dyDescent="0.25">
      <c r="A10" s="2" t="s">
        <v>12</v>
      </c>
      <c r="B10" s="3">
        <v>2923</v>
      </c>
      <c r="C10" s="3">
        <v>0</v>
      </c>
      <c r="D10" s="3">
        <v>0</v>
      </c>
      <c r="E10" s="3">
        <v>0</v>
      </c>
    </row>
    <row r="11" spans="1:5" x14ac:dyDescent="0.25">
      <c r="A11" s="2" t="s">
        <v>13</v>
      </c>
      <c r="B11" s="3">
        <v>2494</v>
      </c>
      <c r="C11" s="3">
        <v>0</v>
      </c>
      <c r="D11" s="3">
        <v>0</v>
      </c>
      <c r="E11" s="3">
        <v>0</v>
      </c>
    </row>
    <row r="12" spans="1:5" x14ac:dyDescent="0.25">
      <c r="A12" s="2" t="s">
        <v>23</v>
      </c>
      <c r="B12" s="3">
        <v>16323</v>
      </c>
      <c r="C12" s="3">
        <v>0</v>
      </c>
      <c r="D12" s="3">
        <v>0</v>
      </c>
      <c r="E12" s="3">
        <v>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B9D5C-C02F-473E-A54F-ACFCC4BF3863}">
  <dimension ref="A1:E12"/>
  <sheetViews>
    <sheetView workbookViewId="0">
      <selection activeCell="AE38" sqref="AE38"/>
    </sheetView>
  </sheetViews>
  <sheetFormatPr defaultRowHeight="15" x14ac:dyDescent="0.25"/>
  <cols>
    <col min="1" max="1" width="13.140625" style="5" bestFit="1" customWidth="1"/>
    <col min="2" max="2" width="17.85546875" style="5" bestFit="1" customWidth="1"/>
    <col min="3" max="5" width="6" style="5" bestFit="1" customWidth="1"/>
    <col min="6" max="16384" width="9.140625" style="5"/>
  </cols>
  <sheetData>
    <row r="1" spans="1:5" x14ac:dyDescent="0.25">
      <c r="A1" s="1" t="s">
        <v>7</v>
      </c>
      <c r="B1" s="5" t="s">
        <v>9</v>
      </c>
    </row>
    <row r="2" spans="1:5" x14ac:dyDescent="0.25">
      <c r="A2" s="1" t="s">
        <v>0</v>
      </c>
      <c r="B2" s="5" t="s">
        <v>41</v>
      </c>
    </row>
    <row r="4" spans="1:5" x14ac:dyDescent="0.25">
      <c r="A4" s="1" t="s">
        <v>22</v>
      </c>
      <c r="B4" s="5" t="s">
        <v>24</v>
      </c>
      <c r="C4" s="5" t="s">
        <v>25</v>
      </c>
      <c r="D4" s="5" t="s">
        <v>26</v>
      </c>
      <c r="E4" s="5" t="s">
        <v>27</v>
      </c>
    </row>
    <row r="5" spans="1:5" x14ac:dyDescent="0.25">
      <c r="A5" s="2" t="s">
        <v>14</v>
      </c>
      <c r="B5" s="3">
        <v>1306</v>
      </c>
      <c r="C5" s="3">
        <v>2133</v>
      </c>
      <c r="D5" s="3">
        <v>669</v>
      </c>
      <c r="E5" s="3">
        <v>2937</v>
      </c>
    </row>
    <row r="6" spans="1:5" x14ac:dyDescent="0.25">
      <c r="A6" s="2" t="s">
        <v>15</v>
      </c>
      <c r="B6" s="3">
        <v>4607</v>
      </c>
      <c r="C6" s="3">
        <v>4575</v>
      </c>
      <c r="D6" s="3">
        <v>4858</v>
      </c>
      <c r="E6" s="3">
        <v>4894</v>
      </c>
    </row>
    <row r="7" spans="1:5" x14ac:dyDescent="0.25">
      <c r="A7" s="2" t="s">
        <v>10</v>
      </c>
      <c r="B7" s="3">
        <v>2501</v>
      </c>
      <c r="C7" s="3">
        <v>3036</v>
      </c>
      <c r="D7" s="3">
        <v>2257</v>
      </c>
      <c r="E7" s="3">
        <v>3557</v>
      </c>
    </row>
    <row r="8" spans="1:5" x14ac:dyDescent="0.25">
      <c r="A8" s="2" t="s">
        <v>11</v>
      </c>
      <c r="B8" s="3">
        <v>2460</v>
      </c>
      <c r="C8" s="3">
        <v>3178</v>
      </c>
      <c r="D8" s="3">
        <v>2559</v>
      </c>
      <c r="E8" s="3">
        <v>2953</v>
      </c>
    </row>
    <row r="9" spans="1:5" x14ac:dyDescent="0.25">
      <c r="A9" s="2" t="s">
        <v>8</v>
      </c>
      <c r="B9" s="3">
        <v>3088</v>
      </c>
      <c r="C9" s="3">
        <v>910</v>
      </c>
      <c r="D9" s="3">
        <v>3121</v>
      </c>
      <c r="E9" s="3">
        <v>2605</v>
      </c>
    </row>
    <row r="10" spans="1:5" x14ac:dyDescent="0.25">
      <c r="A10" s="2" t="s">
        <v>12</v>
      </c>
      <c r="B10" s="3">
        <v>2695</v>
      </c>
      <c r="C10" s="3">
        <v>2627</v>
      </c>
      <c r="D10" s="3">
        <v>2905</v>
      </c>
      <c r="E10" s="3">
        <v>2751</v>
      </c>
    </row>
    <row r="11" spans="1:5" x14ac:dyDescent="0.25">
      <c r="A11" s="2" t="s">
        <v>13</v>
      </c>
      <c r="B11" s="3">
        <v>1912</v>
      </c>
      <c r="C11" s="3">
        <v>2960</v>
      </c>
      <c r="D11" s="3">
        <v>1553</v>
      </c>
      <c r="E11" s="3">
        <v>3196</v>
      </c>
    </row>
    <row r="12" spans="1:5" x14ac:dyDescent="0.25">
      <c r="A12" s="2" t="s">
        <v>23</v>
      </c>
      <c r="B12" s="3">
        <v>18569</v>
      </c>
      <c r="C12" s="3">
        <v>19419</v>
      </c>
      <c r="D12" s="3">
        <v>17922</v>
      </c>
      <c r="E12" s="3">
        <v>22893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61B12-1C8B-48A8-945D-CFB732FBDC95}">
  <dimension ref="A1:E12"/>
  <sheetViews>
    <sheetView workbookViewId="0">
      <selection activeCell="A4" sqref="A4:E11"/>
    </sheetView>
  </sheetViews>
  <sheetFormatPr defaultRowHeight="15" x14ac:dyDescent="0.25"/>
  <cols>
    <col min="1" max="1" width="13.140625" style="5" bestFit="1" customWidth="1"/>
    <col min="2" max="2" width="17.85546875" style="5" bestFit="1" customWidth="1"/>
    <col min="3" max="5" width="6" style="5" bestFit="1" customWidth="1"/>
    <col min="6" max="16384" width="9.140625" style="5"/>
  </cols>
  <sheetData>
    <row r="1" spans="1:5" x14ac:dyDescent="0.25">
      <c r="A1" s="1" t="s">
        <v>7</v>
      </c>
      <c r="B1" s="5" t="s">
        <v>16</v>
      </c>
    </row>
    <row r="2" spans="1:5" x14ac:dyDescent="0.25">
      <c r="A2" s="1" t="s">
        <v>0</v>
      </c>
      <c r="B2" s="5" t="s">
        <v>41</v>
      </c>
    </row>
    <row r="4" spans="1:5" x14ac:dyDescent="0.25">
      <c r="A4" s="1" t="s">
        <v>22</v>
      </c>
      <c r="B4" s="5" t="s">
        <v>24</v>
      </c>
      <c r="C4" s="5" t="s">
        <v>25</v>
      </c>
      <c r="D4" s="5" t="s">
        <v>26</v>
      </c>
      <c r="E4" s="5" t="s">
        <v>27</v>
      </c>
    </row>
    <row r="5" spans="1:5" x14ac:dyDescent="0.25">
      <c r="A5" s="2" t="s">
        <v>14</v>
      </c>
      <c r="B5" s="3">
        <v>606</v>
      </c>
      <c r="C5" s="3">
        <v>3616</v>
      </c>
      <c r="D5" s="3">
        <v>2969</v>
      </c>
      <c r="E5" s="3">
        <v>2869</v>
      </c>
    </row>
    <row r="6" spans="1:5" x14ac:dyDescent="0.25">
      <c r="A6" s="2" t="s">
        <v>15</v>
      </c>
      <c r="B6" s="3">
        <v>607</v>
      </c>
      <c r="C6" s="3">
        <v>2816</v>
      </c>
      <c r="D6" s="3">
        <v>3000</v>
      </c>
      <c r="E6" s="3">
        <v>3178</v>
      </c>
    </row>
    <row r="7" spans="1:5" x14ac:dyDescent="0.25">
      <c r="A7" s="2" t="s">
        <v>10</v>
      </c>
      <c r="B7" s="3">
        <v>752</v>
      </c>
      <c r="C7" s="3">
        <v>2595</v>
      </c>
      <c r="D7" s="3">
        <v>2180</v>
      </c>
      <c r="E7" s="3">
        <v>2498</v>
      </c>
    </row>
    <row r="8" spans="1:5" x14ac:dyDescent="0.25">
      <c r="A8" s="2" t="s">
        <v>11</v>
      </c>
      <c r="B8" s="3">
        <v>603</v>
      </c>
      <c r="C8" s="3">
        <v>3524</v>
      </c>
      <c r="D8" s="3">
        <v>3378</v>
      </c>
      <c r="E8" s="3">
        <v>2708</v>
      </c>
    </row>
    <row r="9" spans="1:5" x14ac:dyDescent="0.25">
      <c r="A9" s="2" t="s">
        <v>8</v>
      </c>
      <c r="B9" s="3">
        <v>751</v>
      </c>
      <c r="C9" s="3">
        <v>2487</v>
      </c>
      <c r="D9" s="3">
        <v>3251</v>
      </c>
      <c r="E9" s="3">
        <v>2367</v>
      </c>
    </row>
    <row r="10" spans="1:5" x14ac:dyDescent="0.25">
      <c r="A10" s="2" t="s">
        <v>12</v>
      </c>
      <c r="B10" s="3">
        <v>604</v>
      </c>
      <c r="C10" s="3">
        <v>3086</v>
      </c>
      <c r="D10" s="3">
        <v>2320</v>
      </c>
      <c r="E10" s="3">
        <v>3427</v>
      </c>
    </row>
    <row r="11" spans="1:5" x14ac:dyDescent="0.25">
      <c r="A11" s="2" t="s">
        <v>13</v>
      </c>
      <c r="B11" s="3">
        <v>605</v>
      </c>
      <c r="C11" s="3">
        <v>3356</v>
      </c>
      <c r="D11" s="3">
        <v>2874</v>
      </c>
      <c r="E11" s="3">
        <v>2897</v>
      </c>
    </row>
    <row r="12" spans="1:5" x14ac:dyDescent="0.25">
      <c r="A12" s="2" t="s">
        <v>23</v>
      </c>
      <c r="B12" s="3">
        <v>4528</v>
      </c>
      <c r="C12" s="3">
        <v>21480</v>
      </c>
      <c r="D12" s="3">
        <v>19972</v>
      </c>
      <c r="E12" s="3">
        <v>19944</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3DE46-0E74-4251-B921-14C024C149D5}">
  <dimension ref="A1:E12"/>
  <sheetViews>
    <sheetView workbookViewId="0">
      <selection activeCell="A4" sqref="A4:E12"/>
    </sheetView>
  </sheetViews>
  <sheetFormatPr defaultRowHeight="15" x14ac:dyDescent="0.25"/>
  <cols>
    <col min="1" max="1" width="13.140625" style="5" bestFit="1" customWidth="1"/>
    <col min="2" max="2" width="17.85546875" style="5" bestFit="1" customWidth="1"/>
    <col min="3" max="5" width="6" style="5" bestFit="1" customWidth="1"/>
    <col min="6" max="16384" width="9.140625" style="5"/>
  </cols>
  <sheetData>
    <row r="1" spans="1:5" x14ac:dyDescent="0.25">
      <c r="A1" s="1" t="s">
        <v>7</v>
      </c>
      <c r="B1" s="5" t="s">
        <v>16</v>
      </c>
    </row>
    <row r="2" spans="1:5" x14ac:dyDescent="0.25">
      <c r="A2" s="1" t="s">
        <v>0</v>
      </c>
      <c r="B2" s="5" t="s">
        <v>41</v>
      </c>
    </row>
    <row r="4" spans="1:5" x14ac:dyDescent="0.25">
      <c r="A4" s="1" t="s">
        <v>22</v>
      </c>
      <c r="B4" s="5" t="s">
        <v>24</v>
      </c>
      <c r="C4" s="5" t="s">
        <v>25</v>
      </c>
      <c r="D4" s="5" t="s">
        <v>26</v>
      </c>
      <c r="E4" s="5" t="s">
        <v>27</v>
      </c>
    </row>
    <row r="5" spans="1:5" x14ac:dyDescent="0.25">
      <c r="A5" s="2" t="s">
        <v>14</v>
      </c>
      <c r="B5" s="3">
        <v>606</v>
      </c>
      <c r="C5" s="3">
        <v>3616</v>
      </c>
      <c r="D5" s="3">
        <v>2969</v>
      </c>
      <c r="E5" s="3">
        <v>2869</v>
      </c>
    </row>
    <row r="6" spans="1:5" x14ac:dyDescent="0.25">
      <c r="A6" s="2" t="s">
        <v>15</v>
      </c>
      <c r="B6" s="3">
        <v>607</v>
      </c>
      <c r="C6" s="3">
        <v>2816</v>
      </c>
      <c r="D6" s="3">
        <v>3000</v>
      </c>
      <c r="E6" s="3">
        <v>3178</v>
      </c>
    </row>
    <row r="7" spans="1:5" x14ac:dyDescent="0.25">
      <c r="A7" s="2" t="s">
        <v>10</v>
      </c>
      <c r="B7" s="3">
        <v>752</v>
      </c>
      <c r="C7" s="3">
        <v>2595</v>
      </c>
      <c r="D7" s="3">
        <v>2180</v>
      </c>
      <c r="E7" s="3">
        <v>2498</v>
      </c>
    </row>
    <row r="8" spans="1:5" x14ac:dyDescent="0.25">
      <c r="A8" s="2" t="s">
        <v>11</v>
      </c>
      <c r="B8" s="3">
        <v>603</v>
      </c>
      <c r="C8" s="3">
        <v>3524</v>
      </c>
      <c r="D8" s="3">
        <v>3378</v>
      </c>
      <c r="E8" s="3">
        <v>2708</v>
      </c>
    </row>
    <row r="9" spans="1:5" x14ac:dyDescent="0.25">
      <c r="A9" s="2" t="s">
        <v>8</v>
      </c>
      <c r="B9" s="3">
        <v>751</v>
      </c>
      <c r="C9" s="3">
        <v>2487</v>
      </c>
      <c r="D9" s="3">
        <v>3251</v>
      </c>
      <c r="E9" s="3">
        <v>2367</v>
      </c>
    </row>
    <row r="10" spans="1:5" x14ac:dyDescent="0.25">
      <c r="A10" s="2" t="s">
        <v>12</v>
      </c>
      <c r="B10" s="3">
        <v>604</v>
      </c>
      <c r="C10" s="3">
        <v>3086</v>
      </c>
      <c r="D10" s="3">
        <v>2320</v>
      </c>
      <c r="E10" s="3">
        <v>3427</v>
      </c>
    </row>
    <row r="11" spans="1:5" x14ac:dyDescent="0.25">
      <c r="A11" s="2" t="s">
        <v>13</v>
      </c>
      <c r="B11" s="3">
        <v>605</v>
      </c>
      <c r="C11" s="3">
        <v>3356</v>
      </c>
      <c r="D11" s="3">
        <v>2874</v>
      </c>
      <c r="E11" s="3">
        <v>2897</v>
      </c>
    </row>
    <row r="12" spans="1:5" x14ac:dyDescent="0.25">
      <c r="A12" s="2" t="s">
        <v>23</v>
      </c>
      <c r="B12" s="3">
        <v>4528</v>
      </c>
      <c r="C12" s="3">
        <v>21480</v>
      </c>
      <c r="D12" s="3">
        <v>19972</v>
      </c>
      <c r="E12" s="3">
        <v>19944</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D0C5C-C885-4C9A-9DF1-64050342705C}">
  <dimension ref="A2:E13"/>
  <sheetViews>
    <sheetView workbookViewId="0">
      <selection activeCell="H6" sqref="H6"/>
    </sheetView>
  </sheetViews>
  <sheetFormatPr defaultRowHeight="15" x14ac:dyDescent="0.25"/>
  <cols>
    <col min="1" max="1" width="13.140625" bestFit="1" customWidth="1"/>
    <col min="2" max="2" width="16.5703125" bestFit="1" customWidth="1"/>
    <col min="3" max="5" width="6" bestFit="1" customWidth="1"/>
  </cols>
  <sheetData>
    <row r="2" spans="1:5" x14ac:dyDescent="0.25">
      <c r="A2" s="1" t="s">
        <v>0</v>
      </c>
      <c r="B2" s="5" t="s">
        <v>33</v>
      </c>
    </row>
    <row r="3" spans="1:5" x14ac:dyDescent="0.25">
      <c r="A3" s="1" t="s">
        <v>7</v>
      </c>
      <c r="B3" s="5" t="s">
        <v>38</v>
      </c>
    </row>
    <row r="5" spans="1:5" x14ac:dyDescent="0.25">
      <c r="A5" s="1" t="s">
        <v>22</v>
      </c>
      <c r="B5" s="5" t="s">
        <v>24</v>
      </c>
      <c r="C5" s="5" t="s">
        <v>25</v>
      </c>
      <c r="D5" s="5" t="s">
        <v>26</v>
      </c>
      <c r="E5" s="5" t="s">
        <v>27</v>
      </c>
    </row>
    <row r="6" spans="1:5" x14ac:dyDescent="0.25">
      <c r="A6" s="2" t="s">
        <v>14</v>
      </c>
      <c r="B6" s="3">
        <v>1308</v>
      </c>
      <c r="C6" s="3">
        <v>2135</v>
      </c>
      <c r="D6" s="3">
        <v>671</v>
      </c>
      <c r="E6" s="3">
        <v>2938</v>
      </c>
    </row>
    <row r="7" spans="1:5" x14ac:dyDescent="0.25">
      <c r="A7" s="2" t="s">
        <v>15</v>
      </c>
      <c r="B7" s="3">
        <v>4607</v>
      </c>
      <c r="C7" s="3">
        <v>4575</v>
      </c>
      <c r="D7" s="3">
        <v>4858</v>
      </c>
      <c r="E7" s="3">
        <v>4894</v>
      </c>
    </row>
    <row r="8" spans="1:5" x14ac:dyDescent="0.25">
      <c r="A8" s="2" t="s">
        <v>10</v>
      </c>
      <c r="B8" s="3">
        <v>2501</v>
      </c>
      <c r="C8" s="3">
        <v>3036</v>
      </c>
      <c r="D8" s="3">
        <v>2257</v>
      </c>
      <c r="E8" s="3">
        <v>3557</v>
      </c>
    </row>
    <row r="9" spans="1:5" x14ac:dyDescent="0.25">
      <c r="A9" s="2" t="s">
        <v>11</v>
      </c>
      <c r="B9" s="3">
        <v>2461</v>
      </c>
      <c r="C9" s="3">
        <v>3179</v>
      </c>
      <c r="D9" s="3">
        <v>2559</v>
      </c>
      <c r="E9" s="3">
        <v>2953</v>
      </c>
    </row>
    <row r="10" spans="1:5" x14ac:dyDescent="0.25">
      <c r="A10" s="2" t="s">
        <v>8</v>
      </c>
      <c r="B10" s="3">
        <v>3088</v>
      </c>
      <c r="C10" s="3">
        <v>912</v>
      </c>
      <c r="D10" s="3">
        <v>3123</v>
      </c>
      <c r="E10" s="3">
        <v>2605</v>
      </c>
    </row>
    <row r="11" spans="1:5" x14ac:dyDescent="0.25">
      <c r="A11" s="2" t="s">
        <v>12</v>
      </c>
      <c r="B11" s="3">
        <v>2696</v>
      </c>
      <c r="C11" s="3">
        <v>2627</v>
      </c>
      <c r="D11" s="3">
        <v>2906</v>
      </c>
      <c r="E11" s="3">
        <v>2751</v>
      </c>
    </row>
    <row r="12" spans="1:5" x14ac:dyDescent="0.25">
      <c r="A12" s="2" t="s">
        <v>13</v>
      </c>
      <c r="B12" s="3">
        <v>1912</v>
      </c>
      <c r="C12" s="3">
        <v>2962</v>
      </c>
      <c r="D12" s="3">
        <v>1555</v>
      </c>
      <c r="E12" s="3">
        <v>3196</v>
      </c>
    </row>
    <row r="13" spans="1:5" x14ac:dyDescent="0.25">
      <c r="A13" s="2" t="s">
        <v>23</v>
      </c>
      <c r="B13" s="3">
        <v>18573</v>
      </c>
      <c r="C13" s="3">
        <v>19426</v>
      </c>
      <c r="D13" s="3">
        <v>17929</v>
      </c>
      <c r="E13" s="3">
        <v>22894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6"/>
  <sheetViews>
    <sheetView workbookViewId="0">
      <selection sqref="A1:I156"/>
    </sheetView>
  </sheetViews>
  <sheetFormatPr defaultRowHeight="15" x14ac:dyDescent="0.25"/>
  <cols>
    <col min="1" max="16384" width="9.140625" style="5"/>
  </cols>
  <sheetData>
    <row r="1" spans="1:9" x14ac:dyDescent="0.25">
      <c r="B1" s="5" t="s">
        <v>0</v>
      </c>
      <c r="C1" s="5" t="s">
        <v>1</v>
      </c>
      <c r="D1" s="5" t="s">
        <v>2</v>
      </c>
      <c r="E1" s="5" t="s">
        <v>3</v>
      </c>
      <c r="F1" s="5" t="s">
        <v>4</v>
      </c>
      <c r="G1" s="5" t="s">
        <v>5</v>
      </c>
      <c r="H1" s="5" t="s">
        <v>6</v>
      </c>
      <c r="I1" s="5" t="s">
        <v>7</v>
      </c>
    </row>
    <row r="2" spans="1:9" x14ac:dyDescent="0.25">
      <c r="A2" s="5">
        <v>0</v>
      </c>
      <c r="B2" s="5">
        <v>1</v>
      </c>
      <c r="D2" s="5">
        <v>1463</v>
      </c>
      <c r="E2" s="5">
        <v>777</v>
      </c>
      <c r="F2" s="5">
        <v>1629</v>
      </c>
      <c r="G2" s="5">
        <v>1447</v>
      </c>
      <c r="H2" s="5" t="s">
        <v>8</v>
      </c>
      <c r="I2" s="5" t="s">
        <v>9</v>
      </c>
    </row>
    <row r="3" spans="1:9" x14ac:dyDescent="0.25">
      <c r="A3" s="5">
        <v>1</v>
      </c>
      <c r="B3" s="5">
        <v>1</v>
      </c>
      <c r="D3" s="5">
        <v>1397</v>
      </c>
      <c r="E3" s="5">
        <v>1569</v>
      </c>
      <c r="F3" s="5">
        <v>1106</v>
      </c>
      <c r="G3" s="5">
        <v>1700</v>
      </c>
      <c r="H3" s="5" t="s">
        <v>10</v>
      </c>
      <c r="I3" s="5" t="s">
        <v>9</v>
      </c>
    </row>
    <row r="4" spans="1:9" x14ac:dyDescent="0.25">
      <c r="A4" s="5">
        <v>2</v>
      </c>
      <c r="B4" s="5">
        <v>1</v>
      </c>
      <c r="D4" s="5">
        <v>1322</v>
      </c>
      <c r="E4" s="5">
        <v>1550</v>
      </c>
      <c r="F4" s="5">
        <v>1184</v>
      </c>
      <c r="G4" s="5">
        <v>1161</v>
      </c>
      <c r="H4" s="5" t="s">
        <v>11</v>
      </c>
      <c r="I4" s="5" t="s">
        <v>9</v>
      </c>
    </row>
    <row r="5" spans="1:9" x14ac:dyDescent="0.25">
      <c r="A5" s="5">
        <v>3</v>
      </c>
      <c r="B5" s="5">
        <v>1</v>
      </c>
      <c r="D5" s="5">
        <v>1269</v>
      </c>
      <c r="E5" s="5">
        <v>1525</v>
      </c>
      <c r="F5" s="5">
        <v>1331</v>
      </c>
      <c r="G5" s="5">
        <v>1589</v>
      </c>
      <c r="H5" s="5" t="s">
        <v>12</v>
      </c>
      <c r="I5" s="5" t="s">
        <v>9</v>
      </c>
    </row>
    <row r="6" spans="1:9" x14ac:dyDescent="0.25">
      <c r="A6" s="5">
        <v>4</v>
      </c>
      <c r="B6" s="5">
        <v>1</v>
      </c>
      <c r="D6" s="5">
        <v>806</v>
      </c>
      <c r="E6" s="5">
        <v>1147</v>
      </c>
      <c r="F6" s="5">
        <v>431</v>
      </c>
      <c r="G6" s="5">
        <v>1598</v>
      </c>
      <c r="H6" s="5" t="s">
        <v>13</v>
      </c>
      <c r="I6" s="5" t="s">
        <v>9</v>
      </c>
    </row>
    <row r="7" spans="1:9" x14ac:dyDescent="0.25">
      <c r="A7" s="5">
        <v>5</v>
      </c>
      <c r="B7" s="5">
        <v>1</v>
      </c>
      <c r="D7" s="5">
        <v>577</v>
      </c>
      <c r="E7" s="5">
        <v>1057</v>
      </c>
      <c r="F7" s="5">
        <v>404</v>
      </c>
      <c r="G7" s="5">
        <v>1715</v>
      </c>
      <c r="H7" s="5" t="s">
        <v>14</v>
      </c>
      <c r="I7" s="5" t="s">
        <v>9</v>
      </c>
    </row>
    <row r="8" spans="1:9" x14ac:dyDescent="0.25">
      <c r="A8" s="5">
        <v>6</v>
      </c>
      <c r="B8" s="5">
        <v>1</v>
      </c>
      <c r="D8" s="5">
        <v>3411</v>
      </c>
      <c r="E8" s="5">
        <v>3411</v>
      </c>
      <c r="F8" s="5">
        <v>3407</v>
      </c>
      <c r="G8" s="5">
        <v>3411</v>
      </c>
      <c r="H8" s="5" t="s">
        <v>15</v>
      </c>
      <c r="I8" s="5" t="s">
        <v>9</v>
      </c>
    </row>
    <row r="9" spans="1:9" x14ac:dyDescent="0.25">
      <c r="A9" s="5">
        <v>7</v>
      </c>
      <c r="B9" s="5">
        <v>2</v>
      </c>
      <c r="D9" s="5">
        <v>1625</v>
      </c>
      <c r="E9" s="5">
        <v>133</v>
      </c>
      <c r="F9" s="5">
        <v>1492</v>
      </c>
      <c r="G9" s="5">
        <v>1158</v>
      </c>
      <c r="H9" s="5" t="s">
        <v>8</v>
      </c>
      <c r="I9" s="5" t="s">
        <v>9</v>
      </c>
    </row>
    <row r="10" spans="1:9" x14ac:dyDescent="0.25">
      <c r="A10" s="5">
        <v>8</v>
      </c>
      <c r="B10" s="5">
        <v>2</v>
      </c>
      <c r="D10" s="5">
        <v>1104</v>
      </c>
      <c r="E10" s="5">
        <v>1467</v>
      </c>
      <c r="F10" s="5">
        <v>1151</v>
      </c>
      <c r="G10" s="5">
        <v>1857</v>
      </c>
      <c r="H10" s="5" t="s">
        <v>10</v>
      </c>
      <c r="I10" s="5" t="s">
        <v>9</v>
      </c>
    </row>
    <row r="11" spans="1:9" x14ac:dyDescent="0.25">
      <c r="A11" s="5">
        <v>9</v>
      </c>
      <c r="B11" s="5">
        <v>2</v>
      </c>
      <c r="D11" s="5">
        <v>1138</v>
      </c>
      <c r="E11" s="5">
        <v>1628</v>
      </c>
      <c r="F11" s="5">
        <v>1375</v>
      </c>
      <c r="G11" s="5">
        <v>1792</v>
      </c>
      <c r="H11" s="5" t="s">
        <v>11</v>
      </c>
      <c r="I11" s="5" t="s">
        <v>9</v>
      </c>
    </row>
    <row r="12" spans="1:9" x14ac:dyDescent="0.25">
      <c r="A12" s="5">
        <v>10</v>
      </c>
      <c r="B12" s="5">
        <v>2</v>
      </c>
      <c r="D12" s="5">
        <v>1426</v>
      </c>
      <c r="E12" s="5">
        <v>1102</v>
      </c>
      <c r="F12" s="5">
        <v>1574</v>
      </c>
      <c r="G12" s="5">
        <v>1162</v>
      </c>
      <c r="H12" s="5" t="s">
        <v>12</v>
      </c>
      <c r="I12" s="5" t="s">
        <v>9</v>
      </c>
    </row>
    <row r="13" spans="1:9" x14ac:dyDescent="0.25">
      <c r="A13" s="5">
        <v>11</v>
      </c>
      <c r="B13" s="5">
        <v>2</v>
      </c>
      <c r="D13" s="5">
        <v>1106</v>
      </c>
      <c r="E13" s="5">
        <v>1813</v>
      </c>
      <c r="F13" s="5">
        <v>1122</v>
      </c>
      <c r="G13" s="5">
        <v>1598</v>
      </c>
      <c r="H13" s="5" t="s">
        <v>13</v>
      </c>
      <c r="I13" s="5" t="s">
        <v>9</v>
      </c>
    </row>
    <row r="14" spans="1:9" x14ac:dyDescent="0.25">
      <c r="A14" s="5">
        <v>12</v>
      </c>
      <c r="B14" s="5">
        <v>2</v>
      </c>
      <c r="D14" s="5">
        <v>729</v>
      </c>
      <c r="E14" s="5">
        <v>1076</v>
      </c>
      <c r="F14" s="5">
        <v>265</v>
      </c>
      <c r="G14" s="5">
        <v>1222</v>
      </c>
      <c r="H14" s="5" t="s">
        <v>14</v>
      </c>
      <c r="I14" s="5" t="s">
        <v>9</v>
      </c>
    </row>
    <row r="15" spans="1:9" x14ac:dyDescent="0.25">
      <c r="A15" s="5">
        <v>13</v>
      </c>
      <c r="B15" s="5">
        <v>2</v>
      </c>
      <c r="D15" s="5">
        <v>1196</v>
      </c>
      <c r="E15" s="5">
        <v>1164</v>
      </c>
      <c r="F15" s="5">
        <v>1451</v>
      </c>
      <c r="G15" s="5">
        <v>1483</v>
      </c>
      <c r="H15" s="5" t="s">
        <v>15</v>
      </c>
      <c r="I15" s="5" t="s">
        <v>9</v>
      </c>
    </row>
    <row r="16" spans="1:9" x14ac:dyDescent="0.25">
      <c r="A16" s="5">
        <v>0</v>
      </c>
      <c r="B16" s="5">
        <v>1</v>
      </c>
      <c r="D16" s="5">
        <v>450</v>
      </c>
      <c r="E16" s="5">
        <v>1126</v>
      </c>
      <c r="F16" s="5">
        <v>1502</v>
      </c>
      <c r="G16" s="5">
        <v>1115</v>
      </c>
      <c r="H16" s="5" t="s">
        <v>8</v>
      </c>
      <c r="I16" s="5" t="s">
        <v>16</v>
      </c>
    </row>
    <row r="17" spans="1:9" x14ac:dyDescent="0.25">
      <c r="A17" s="5">
        <v>1</v>
      </c>
      <c r="B17" s="5">
        <v>1</v>
      </c>
      <c r="D17" s="5">
        <v>450</v>
      </c>
      <c r="E17" s="5">
        <v>1350</v>
      </c>
      <c r="F17" s="5">
        <v>1076</v>
      </c>
      <c r="G17" s="5">
        <v>1003</v>
      </c>
      <c r="H17" s="5" t="s">
        <v>10</v>
      </c>
      <c r="I17" s="5" t="s">
        <v>16</v>
      </c>
    </row>
    <row r="18" spans="1:9" x14ac:dyDescent="0.25">
      <c r="A18" s="5">
        <v>2</v>
      </c>
      <c r="B18" s="5">
        <v>1</v>
      </c>
      <c r="D18" s="5">
        <v>300</v>
      </c>
      <c r="E18" s="5">
        <v>1670</v>
      </c>
      <c r="F18" s="5">
        <v>1839</v>
      </c>
      <c r="G18" s="5">
        <v>1338</v>
      </c>
      <c r="H18" s="5" t="s">
        <v>11</v>
      </c>
      <c r="I18" s="5" t="s">
        <v>16</v>
      </c>
    </row>
    <row r="19" spans="1:9" x14ac:dyDescent="0.25">
      <c r="A19" s="5">
        <v>3</v>
      </c>
      <c r="B19" s="5">
        <v>1</v>
      </c>
      <c r="D19" s="5">
        <v>300</v>
      </c>
      <c r="E19" s="5">
        <v>1240</v>
      </c>
      <c r="F19" s="5">
        <v>1320</v>
      </c>
      <c r="G19" s="5">
        <v>1470</v>
      </c>
      <c r="H19" s="5" t="s">
        <v>12</v>
      </c>
      <c r="I19" s="5" t="s">
        <v>16</v>
      </c>
    </row>
    <row r="20" spans="1:9" x14ac:dyDescent="0.25">
      <c r="A20" s="5">
        <v>4</v>
      </c>
      <c r="B20" s="5">
        <v>1</v>
      </c>
      <c r="D20" s="5">
        <v>300</v>
      </c>
      <c r="E20" s="5">
        <v>1828</v>
      </c>
      <c r="F20" s="5">
        <v>1770</v>
      </c>
      <c r="G20" s="5">
        <v>1794</v>
      </c>
      <c r="H20" s="5" t="s">
        <v>13</v>
      </c>
      <c r="I20" s="5" t="s">
        <v>16</v>
      </c>
    </row>
    <row r="21" spans="1:9" x14ac:dyDescent="0.25">
      <c r="A21" s="5">
        <v>5</v>
      </c>
      <c r="B21" s="5">
        <v>1</v>
      </c>
      <c r="D21" s="5">
        <v>300</v>
      </c>
      <c r="E21" s="5">
        <v>1884</v>
      </c>
      <c r="F21" s="5">
        <v>1494</v>
      </c>
      <c r="G21" s="5">
        <v>1365</v>
      </c>
      <c r="H21" s="5" t="s">
        <v>14</v>
      </c>
      <c r="I21" s="5" t="s">
        <v>16</v>
      </c>
    </row>
    <row r="22" spans="1:9" x14ac:dyDescent="0.25">
      <c r="A22" s="5">
        <v>6</v>
      </c>
      <c r="B22" s="5">
        <v>1</v>
      </c>
      <c r="D22" s="5">
        <v>300</v>
      </c>
      <c r="E22" s="5">
        <v>1783</v>
      </c>
      <c r="F22" s="5">
        <v>1676</v>
      </c>
      <c r="G22" s="5">
        <v>1702</v>
      </c>
      <c r="H22" s="5" t="s">
        <v>15</v>
      </c>
      <c r="I22" s="5" t="s">
        <v>16</v>
      </c>
    </row>
    <row r="23" spans="1:9" x14ac:dyDescent="0.25">
      <c r="A23" s="5">
        <v>7</v>
      </c>
      <c r="B23" s="5">
        <v>2</v>
      </c>
      <c r="D23" s="5">
        <v>301</v>
      </c>
      <c r="E23" s="5">
        <v>1361</v>
      </c>
      <c r="F23" s="5">
        <v>1749</v>
      </c>
      <c r="G23" s="5">
        <v>1252</v>
      </c>
      <c r="H23" s="5" t="s">
        <v>8</v>
      </c>
      <c r="I23" s="5" t="s">
        <v>16</v>
      </c>
    </row>
    <row r="24" spans="1:9" x14ac:dyDescent="0.25">
      <c r="A24" s="5">
        <v>8</v>
      </c>
      <c r="B24" s="5">
        <v>2</v>
      </c>
      <c r="D24" s="5">
        <v>302</v>
      </c>
      <c r="E24" s="5">
        <v>1245</v>
      </c>
      <c r="F24" s="5">
        <v>1104</v>
      </c>
      <c r="G24" s="5">
        <v>1495</v>
      </c>
      <c r="H24" s="5" t="s">
        <v>10</v>
      </c>
      <c r="I24" s="5" t="s">
        <v>16</v>
      </c>
    </row>
    <row r="25" spans="1:9" x14ac:dyDescent="0.25">
      <c r="A25" s="5">
        <v>9</v>
      </c>
      <c r="B25" s="5">
        <v>2</v>
      </c>
      <c r="D25" s="5">
        <v>303</v>
      </c>
      <c r="E25" s="5">
        <v>1854</v>
      </c>
      <c r="F25" s="5">
        <v>1539</v>
      </c>
      <c r="G25" s="5">
        <v>1370</v>
      </c>
      <c r="H25" s="5" t="s">
        <v>11</v>
      </c>
      <c r="I25" s="5" t="s">
        <v>16</v>
      </c>
    </row>
    <row r="26" spans="1:9" x14ac:dyDescent="0.25">
      <c r="A26" s="5">
        <v>10</v>
      </c>
      <c r="B26" s="5">
        <v>2</v>
      </c>
      <c r="D26" s="5">
        <v>304</v>
      </c>
      <c r="E26" s="5">
        <v>1846</v>
      </c>
      <c r="F26" s="5">
        <v>1000</v>
      </c>
      <c r="G26" s="5">
        <v>1957</v>
      </c>
      <c r="H26" s="5" t="s">
        <v>12</v>
      </c>
      <c r="I26" s="5" t="s">
        <v>16</v>
      </c>
    </row>
    <row r="27" spans="1:9" x14ac:dyDescent="0.25">
      <c r="A27" s="5">
        <v>11</v>
      </c>
      <c r="B27" s="5">
        <v>2</v>
      </c>
      <c r="D27" s="5">
        <v>305</v>
      </c>
      <c r="E27" s="5">
        <v>1528</v>
      </c>
      <c r="F27" s="5">
        <v>1104</v>
      </c>
      <c r="G27" s="5">
        <v>1103</v>
      </c>
      <c r="H27" s="5" t="s">
        <v>13</v>
      </c>
      <c r="I27" s="5" t="s">
        <v>16</v>
      </c>
    </row>
    <row r="28" spans="1:9" x14ac:dyDescent="0.25">
      <c r="A28" s="5">
        <v>12</v>
      </c>
      <c r="B28" s="5">
        <v>2</v>
      </c>
      <c r="D28" s="5">
        <v>306</v>
      </c>
      <c r="E28" s="5">
        <v>1732</v>
      </c>
      <c r="F28" s="5">
        <v>1475</v>
      </c>
      <c r="G28" s="5">
        <v>1504</v>
      </c>
      <c r="H28" s="5" t="s">
        <v>14</v>
      </c>
      <c r="I28" s="5" t="s">
        <v>16</v>
      </c>
    </row>
    <row r="29" spans="1:9" x14ac:dyDescent="0.25">
      <c r="A29" s="5">
        <v>13</v>
      </c>
      <c r="B29" s="5">
        <v>2</v>
      </c>
      <c r="D29" s="5">
        <v>307</v>
      </c>
      <c r="E29" s="5">
        <v>1033</v>
      </c>
      <c r="F29" s="5">
        <v>1324</v>
      </c>
      <c r="G29" s="5">
        <v>1476</v>
      </c>
      <c r="H29" s="5" t="s">
        <v>15</v>
      </c>
      <c r="I29" s="5" t="s">
        <v>16</v>
      </c>
    </row>
    <row r="30" spans="1:9" x14ac:dyDescent="0.25">
      <c r="A30" s="5">
        <v>0</v>
      </c>
      <c r="B30" s="5">
        <v>1</v>
      </c>
      <c r="D30" s="5">
        <v>0</v>
      </c>
      <c r="E30" s="5">
        <v>782</v>
      </c>
      <c r="F30" s="5">
        <v>6</v>
      </c>
      <c r="G30" s="5">
        <v>0</v>
      </c>
      <c r="H30" s="5" t="s">
        <v>8</v>
      </c>
      <c r="I30" s="5" t="s">
        <v>17</v>
      </c>
    </row>
    <row r="31" spans="1:9" x14ac:dyDescent="0.25">
      <c r="A31" s="5">
        <v>1</v>
      </c>
      <c r="B31" s="5">
        <v>1</v>
      </c>
      <c r="D31" s="5">
        <v>0</v>
      </c>
      <c r="E31" s="5">
        <v>0</v>
      </c>
      <c r="F31" s="5">
        <v>0</v>
      </c>
      <c r="G31" s="5">
        <v>0</v>
      </c>
      <c r="H31" s="5" t="s">
        <v>10</v>
      </c>
      <c r="I31" s="5" t="s">
        <v>17</v>
      </c>
    </row>
    <row r="32" spans="1:9" x14ac:dyDescent="0.25">
      <c r="A32" s="5">
        <v>2</v>
      </c>
      <c r="B32" s="5">
        <v>1</v>
      </c>
      <c r="D32" s="5">
        <v>204</v>
      </c>
      <c r="E32" s="5">
        <v>86</v>
      </c>
      <c r="F32" s="5">
        <v>0</v>
      </c>
      <c r="G32" s="5">
        <v>0</v>
      </c>
      <c r="H32" s="5" t="s">
        <v>11</v>
      </c>
      <c r="I32" s="5" t="s">
        <v>17</v>
      </c>
    </row>
    <row r="33" spans="1:9" x14ac:dyDescent="0.25">
      <c r="A33" s="5">
        <v>3</v>
      </c>
      <c r="B33" s="5">
        <v>1</v>
      </c>
      <c r="D33" s="5">
        <v>0</v>
      </c>
      <c r="E33" s="5">
        <v>0</v>
      </c>
      <c r="F33" s="5">
        <v>0</v>
      </c>
      <c r="G33" s="5">
        <v>0</v>
      </c>
      <c r="H33" s="5" t="s">
        <v>12</v>
      </c>
      <c r="I33" s="5" t="s">
        <v>17</v>
      </c>
    </row>
    <row r="34" spans="1:9" x14ac:dyDescent="0.25">
      <c r="A34" s="5">
        <v>4</v>
      </c>
      <c r="B34" s="5">
        <v>1</v>
      </c>
      <c r="D34" s="5">
        <v>560</v>
      </c>
      <c r="E34" s="5">
        <v>274</v>
      </c>
      <c r="F34" s="5">
        <v>710</v>
      </c>
      <c r="G34" s="5">
        <v>305</v>
      </c>
      <c r="H34" s="5" t="s">
        <v>13</v>
      </c>
      <c r="I34" s="5" t="s">
        <v>17</v>
      </c>
    </row>
    <row r="35" spans="1:9" x14ac:dyDescent="0.25">
      <c r="A35" s="5">
        <v>5</v>
      </c>
      <c r="B35" s="5">
        <v>1</v>
      </c>
      <c r="D35" s="5">
        <v>1383</v>
      </c>
      <c r="E35" s="5">
        <v>0</v>
      </c>
      <c r="F35" s="5">
        <v>763</v>
      </c>
      <c r="G35" s="5">
        <v>234</v>
      </c>
      <c r="H35" s="5" t="s">
        <v>14</v>
      </c>
      <c r="I35" s="5" t="s">
        <v>17</v>
      </c>
    </row>
    <row r="36" spans="1:9" x14ac:dyDescent="0.25">
      <c r="A36" s="5">
        <v>6</v>
      </c>
      <c r="B36" s="5">
        <v>1</v>
      </c>
      <c r="D36" s="5">
        <v>0</v>
      </c>
      <c r="E36" s="5">
        <v>0</v>
      </c>
      <c r="F36" s="5">
        <v>4</v>
      </c>
      <c r="G36" s="5">
        <v>0</v>
      </c>
      <c r="H36" s="5" t="s">
        <v>15</v>
      </c>
      <c r="I36" s="5" t="s">
        <v>17</v>
      </c>
    </row>
    <row r="37" spans="1:9" x14ac:dyDescent="0.25">
      <c r="A37" s="5">
        <v>7</v>
      </c>
      <c r="B37" s="5">
        <v>2</v>
      </c>
      <c r="D37" s="5">
        <v>183</v>
      </c>
      <c r="E37" s="5">
        <v>1182</v>
      </c>
      <c r="F37" s="5">
        <v>495</v>
      </c>
      <c r="G37" s="5">
        <v>0</v>
      </c>
      <c r="H37" s="5" t="s">
        <v>8</v>
      </c>
      <c r="I37" s="5" t="s">
        <v>17</v>
      </c>
    </row>
    <row r="38" spans="1:9" x14ac:dyDescent="0.25">
      <c r="A38" s="5">
        <v>8</v>
      </c>
      <c r="B38" s="5">
        <v>2</v>
      </c>
      <c r="D38" s="5">
        <v>0</v>
      </c>
      <c r="E38" s="5">
        <v>0</v>
      </c>
      <c r="F38" s="5">
        <v>0</v>
      </c>
      <c r="G38" s="5">
        <v>0</v>
      </c>
      <c r="H38" s="5" t="s">
        <v>10</v>
      </c>
      <c r="I38" s="5" t="s">
        <v>17</v>
      </c>
    </row>
    <row r="39" spans="1:9" x14ac:dyDescent="0.25">
      <c r="A39" s="5">
        <v>9</v>
      </c>
      <c r="B39" s="5">
        <v>2</v>
      </c>
      <c r="D39" s="5">
        <v>0</v>
      </c>
      <c r="E39" s="5">
        <v>0</v>
      </c>
      <c r="F39" s="5">
        <v>0</v>
      </c>
      <c r="G39" s="5">
        <v>0</v>
      </c>
      <c r="H39" s="5" t="s">
        <v>11</v>
      </c>
      <c r="I39" s="5" t="s">
        <v>17</v>
      </c>
    </row>
    <row r="40" spans="1:9" x14ac:dyDescent="0.25">
      <c r="A40" s="5">
        <v>10</v>
      </c>
      <c r="B40" s="5">
        <v>2</v>
      </c>
      <c r="D40" s="5">
        <v>156</v>
      </c>
      <c r="E40" s="5">
        <v>0</v>
      </c>
      <c r="F40" s="5">
        <v>0</v>
      </c>
      <c r="G40" s="5">
        <v>0</v>
      </c>
      <c r="H40" s="5" t="s">
        <v>12</v>
      </c>
      <c r="I40" s="5" t="s">
        <v>17</v>
      </c>
    </row>
    <row r="41" spans="1:9" x14ac:dyDescent="0.25">
      <c r="A41" s="5">
        <v>11</v>
      </c>
      <c r="B41" s="5">
        <v>2</v>
      </c>
      <c r="D41" s="5">
        <v>254</v>
      </c>
      <c r="E41" s="5">
        <v>0</v>
      </c>
      <c r="F41" s="5">
        <v>67</v>
      </c>
      <c r="G41" s="5">
        <v>0</v>
      </c>
      <c r="H41" s="5" t="s">
        <v>13</v>
      </c>
      <c r="I41" s="5" t="s">
        <v>17</v>
      </c>
    </row>
    <row r="42" spans="1:9" x14ac:dyDescent="0.25">
      <c r="A42" s="5">
        <v>12</v>
      </c>
      <c r="B42" s="5">
        <v>2</v>
      </c>
      <c r="D42" s="5">
        <v>914</v>
      </c>
      <c r="E42" s="5">
        <v>554</v>
      </c>
      <c r="F42" s="5">
        <v>1266</v>
      </c>
      <c r="G42" s="5">
        <v>0</v>
      </c>
      <c r="H42" s="5" t="s">
        <v>14</v>
      </c>
      <c r="I42" s="5" t="s">
        <v>17</v>
      </c>
    </row>
    <row r="43" spans="1:9" x14ac:dyDescent="0.25">
      <c r="A43" s="5">
        <v>13</v>
      </c>
      <c r="B43" s="5">
        <v>2</v>
      </c>
      <c r="D43" s="5">
        <v>0</v>
      </c>
      <c r="E43" s="5">
        <v>0</v>
      </c>
      <c r="F43" s="5">
        <v>0</v>
      </c>
      <c r="G43" s="5">
        <v>0</v>
      </c>
      <c r="H43" s="5" t="s">
        <v>15</v>
      </c>
      <c r="I43" s="5" t="s">
        <v>17</v>
      </c>
    </row>
    <row r="44" spans="1:9" x14ac:dyDescent="0.25">
      <c r="A44" s="5">
        <v>0</v>
      </c>
      <c r="B44" s="5">
        <v>1</v>
      </c>
      <c r="D44" s="5">
        <v>973</v>
      </c>
      <c r="E44" s="5">
        <v>0</v>
      </c>
      <c r="F44" s="5">
        <v>0</v>
      </c>
      <c r="G44" s="5">
        <v>0</v>
      </c>
      <c r="H44" s="5" t="s">
        <v>8</v>
      </c>
      <c r="I44" s="5" t="s">
        <v>18</v>
      </c>
    </row>
    <row r="45" spans="1:9" x14ac:dyDescent="0.25">
      <c r="A45" s="5">
        <v>1</v>
      </c>
      <c r="B45" s="5">
        <v>1</v>
      </c>
      <c r="D45" s="5">
        <v>1088</v>
      </c>
      <c r="E45" s="5">
        <v>0</v>
      </c>
      <c r="F45" s="5">
        <v>0</v>
      </c>
      <c r="G45" s="5">
        <v>0</v>
      </c>
      <c r="H45" s="5" t="s">
        <v>10</v>
      </c>
      <c r="I45" s="5" t="s">
        <v>18</v>
      </c>
    </row>
    <row r="46" spans="1:9" x14ac:dyDescent="0.25">
      <c r="A46" s="5">
        <v>2</v>
      </c>
      <c r="B46" s="5">
        <v>1</v>
      </c>
      <c r="D46" s="5">
        <v>1205</v>
      </c>
      <c r="E46" s="5">
        <v>0</v>
      </c>
      <c r="F46" s="5">
        <v>0</v>
      </c>
      <c r="G46" s="5">
        <v>0</v>
      </c>
      <c r="H46" s="5" t="s">
        <v>11</v>
      </c>
      <c r="I46" s="5" t="s">
        <v>18</v>
      </c>
    </row>
    <row r="47" spans="1:9" x14ac:dyDescent="0.25">
      <c r="A47" s="5">
        <v>3</v>
      </c>
      <c r="B47" s="5">
        <v>1</v>
      </c>
      <c r="D47" s="5">
        <v>1594</v>
      </c>
      <c r="E47" s="5">
        <v>0</v>
      </c>
      <c r="F47" s="5">
        <v>0</v>
      </c>
      <c r="G47" s="5">
        <v>0</v>
      </c>
      <c r="H47" s="5" t="s">
        <v>12</v>
      </c>
      <c r="I47" s="5" t="s">
        <v>18</v>
      </c>
    </row>
    <row r="48" spans="1:9" x14ac:dyDescent="0.25">
      <c r="A48" s="5">
        <v>4</v>
      </c>
      <c r="B48" s="5">
        <v>1</v>
      </c>
      <c r="D48" s="5">
        <v>872</v>
      </c>
      <c r="E48" s="5">
        <v>0</v>
      </c>
      <c r="F48" s="5">
        <v>0</v>
      </c>
      <c r="G48" s="5">
        <v>0</v>
      </c>
      <c r="H48" s="5" t="s">
        <v>13</v>
      </c>
      <c r="I48" s="5" t="s">
        <v>18</v>
      </c>
    </row>
    <row r="49" spans="1:9" x14ac:dyDescent="0.25">
      <c r="A49" s="5">
        <v>5</v>
      </c>
      <c r="B49" s="5">
        <v>1</v>
      </c>
      <c r="D49" s="5">
        <v>1091</v>
      </c>
      <c r="E49" s="5">
        <v>0</v>
      </c>
      <c r="F49" s="5">
        <v>0</v>
      </c>
      <c r="G49" s="5">
        <v>0</v>
      </c>
      <c r="H49" s="5" t="s">
        <v>14</v>
      </c>
      <c r="I49" s="5" t="s">
        <v>18</v>
      </c>
    </row>
    <row r="50" spans="1:9" x14ac:dyDescent="0.25">
      <c r="A50" s="5">
        <v>6</v>
      </c>
      <c r="B50" s="5">
        <v>1</v>
      </c>
      <c r="D50" s="5">
        <v>897</v>
      </c>
      <c r="E50" s="5">
        <v>0</v>
      </c>
      <c r="F50" s="5">
        <v>0</v>
      </c>
      <c r="G50" s="5">
        <v>0</v>
      </c>
      <c r="H50" s="5" t="s">
        <v>15</v>
      </c>
      <c r="I50" s="5" t="s">
        <v>18</v>
      </c>
    </row>
    <row r="51" spans="1:9" x14ac:dyDescent="0.25">
      <c r="A51" s="5">
        <v>7</v>
      </c>
      <c r="B51" s="5">
        <v>2</v>
      </c>
      <c r="D51" s="5">
        <v>1413</v>
      </c>
      <c r="E51" s="5">
        <v>0</v>
      </c>
      <c r="F51" s="5">
        <v>0</v>
      </c>
      <c r="G51" s="5">
        <v>0</v>
      </c>
      <c r="H51" s="5" t="s">
        <v>8</v>
      </c>
      <c r="I51" s="5" t="s">
        <v>18</v>
      </c>
    </row>
    <row r="52" spans="1:9" x14ac:dyDescent="0.25">
      <c r="A52" s="5">
        <v>8</v>
      </c>
      <c r="B52" s="5">
        <v>2</v>
      </c>
      <c r="D52" s="5">
        <v>953</v>
      </c>
      <c r="E52" s="5">
        <v>0</v>
      </c>
      <c r="F52" s="5">
        <v>0</v>
      </c>
      <c r="G52" s="5">
        <v>0</v>
      </c>
      <c r="H52" s="5" t="s">
        <v>10</v>
      </c>
      <c r="I52" s="5" t="s">
        <v>18</v>
      </c>
    </row>
    <row r="53" spans="1:9" x14ac:dyDescent="0.25">
      <c r="A53" s="5">
        <v>9</v>
      </c>
      <c r="B53" s="5">
        <v>2</v>
      </c>
      <c r="D53" s="5">
        <v>1173</v>
      </c>
      <c r="E53" s="5">
        <v>0</v>
      </c>
      <c r="F53" s="5">
        <v>0</v>
      </c>
      <c r="G53" s="5">
        <v>0</v>
      </c>
      <c r="H53" s="5" t="s">
        <v>11</v>
      </c>
      <c r="I53" s="5" t="s">
        <v>18</v>
      </c>
    </row>
    <row r="54" spans="1:9" x14ac:dyDescent="0.25">
      <c r="A54" s="5">
        <v>10</v>
      </c>
      <c r="B54" s="5">
        <v>2</v>
      </c>
      <c r="D54" s="5">
        <v>1329</v>
      </c>
      <c r="E54" s="5">
        <v>0</v>
      </c>
      <c r="F54" s="5">
        <v>0</v>
      </c>
      <c r="G54" s="5">
        <v>0</v>
      </c>
      <c r="H54" s="5" t="s">
        <v>12</v>
      </c>
      <c r="I54" s="5" t="s">
        <v>18</v>
      </c>
    </row>
    <row r="55" spans="1:9" x14ac:dyDescent="0.25">
      <c r="A55" s="5">
        <v>11</v>
      </c>
      <c r="B55" s="5">
        <v>2</v>
      </c>
      <c r="D55" s="5">
        <v>1622</v>
      </c>
      <c r="E55" s="5">
        <v>0</v>
      </c>
      <c r="F55" s="5">
        <v>0</v>
      </c>
      <c r="G55" s="5">
        <v>0</v>
      </c>
      <c r="H55" s="5" t="s">
        <v>13</v>
      </c>
      <c r="I55" s="5" t="s">
        <v>18</v>
      </c>
    </row>
    <row r="56" spans="1:9" x14ac:dyDescent="0.25">
      <c r="A56" s="5">
        <v>12</v>
      </c>
      <c r="B56" s="5">
        <v>2</v>
      </c>
      <c r="D56" s="5">
        <v>789</v>
      </c>
      <c r="E56" s="5">
        <v>0</v>
      </c>
      <c r="F56" s="5">
        <v>0</v>
      </c>
      <c r="G56" s="5">
        <v>0</v>
      </c>
      <c r="H56" s="5" t="s">
        <v>14</v>
      </c>
      <c r="I56" s="5" t="s">
        <v>18</v>
      </c>
    </row>
    <row r="57" spans="1:9" x14ac:dyDescent="0.25">
      <c r="A57" s="5">
        <v>13</v>
      </c>
      <c r="B57" s="5">
        <v>2</v>
      </c>
      <c r="D57" s="5">
        <v>1324</v>
      </c>
      <c r="E57" s="5">
        <v>0</v>
      </c>
      <c r="F57" s="5">
        <v>0</v>
      </c>
      <c r="G57" s="5">
        <v>0</v>
      </c>
      <c r="H57" s="5" t="s">
        <v>15</v>
      </c>
      <c r="I57" s="5" t="s">
        <v>18</v>
      </c>
    </row>
    <row r="58" spans="1:9" x14ac:dyDescent="0.25">
      <c r="A58" s="5">
        <v>0</v>
      </c>
      <c r="B58" s="5">
        <v>1</v>
      </c>
      <c r="D58" s="5">
        <v>2986</v>
      </c>
      <c r="E58" s="5">
        <v>1882</v>
      </c>
      <c r="F58" s="5">
        <v>2744</v>
      </c>
      <c r="G58" s="5">
        <v>1962</v>
      </c>
      <c r="H58" s="5" t="s">
        <v>8</v>
      </c>
      <c r="I58" s="5" t="s">
        <v>19</v>
      </c>
    </row>
    <row r="59" spans="1:9" x14ac:dyDescent="0.25">
      <c r="A59" s="5">
        <v>1</v>
      </c>
      <c r="B59" s="5">
        <v>1</v>
      </c>
      <c r="D59" s="5">
        <v>2747</v>
      </c>
      <c r="E59" s="5">
        <v>2875</v>
      </c>
      <c r="F59" s="5">
        <v>1950</v>
      </c>
      <c r="G59" s="5">
        <v>2050</v>
      </c>
      <c r="H59" s="5" t="s">
        <v>10</v>
      </c>
      <c r="I59" s="5" t="s">
        <v>19</v>
      </c>
    </row>
    <row r="60" spans="1:9" x14ac:dyDescent="0.25">
      <c r="A60" s="5">
        <v>2</v>
      </c>
      <c r="B60" s="5">
        <v>1</v>
      </c>
      <c r="D60" s="5">
        <v>2992</v>
      </c>
      <c r="E60" s="5">
        <v>3389</v>
      </c>
      <c r="F60" s="5">
        <v>2522</v>
      </c>
      <c r="G60" s="5">
        <v>1810</v>
      </c>
      <c r="H60" s="5" t="s">
        <v>11</v>
      </c>
      <c r="I60" s="5" t="s">
        <v>19</v>
      </c>
    </row>
    <row r="61" spans="1:9" x14ac:dyDescent="0.25">
      <c r="A61" s="5">
        <v>3</v>
      </c>
      <c r="B61" s="5">
        <v>1</v>
      </c>
      <c r="D61" s="5">
        <v>3272</v>
      </c>
      <c r="E61" s="5">
        <v>2213</v>
      </c>
      <c r="F61" s="5">
        <v>3420</v>
      </c>
      <c r="G61" s="5">
        <v>1589</v>
      </c>
      <c r="H61" s="5" t="s">
        <v>12</v>
      </c>
      <c r="I61" s="5" t="s">
        <v>19</v>
      </c>
    </row>
    <row r="62" spans="1:9" x14ac:dyDescent="0.25">
      <c r="A62" s="5">
        <v>4</v>
      </c>
      <c r="B62" s="5">
        <v>1</v>
      </c>
      <c r="D62" s="5">
        <v>2634</v>
      </c>
      <c r="E62" s="5">
        <v>2917</v>
      </c>
      <c r="F62" s="5">
        <v>2225</v>
      </c>
      <c r="G62" s="5">
        <v>1598</v>
      </c>
      <c r="H62" s="5" t="s">
        <v>13</v>
      </c>
      <c r="I62" s="5" t="s">
        <v>19</v>
      </c>
    </row>
    <row r="63" spans="1:9" x14ac:dyDescent="0.25">
      <c r="A63" s="5">
        <v>5</v>
      </c>
      <c r="B63" s="5">
        <v>1</v>
      </c>
      <c r="D63" s="5">
        <v>2461</v>
      </c>
      <c r="E63" s="5">
        <v>2551</v>
      </c>
      <c r="F63" s="5">
        <v>1769</v>
      </c>
      <c r="G63" s="5">
        <v>1715</v>
      </c>
      <c r="H63" s="5" t="s">
        <v>14</v>
      </c>
      <c r="I63" s="5" t="s">
        <v>19</v>
      </c>
    </row>
    <row r="64" spans="1:9" x14ac:dyDescent="0.25">
      <c r="A64" s="5">
        <v>6</v>
      </c>
      <c r="B64" s="5">
        <v>1</v>
      </c>
      <c r="D64" s="5">
        <v>5620</v>
      </c>
      <c r="E64" s="5">
        <v>4800</v>
      </c>
      <c r="F64" s="5">
        <v>4970</v>
      </c>
      <c r="G64" s="5">
        <v>3560</v>
      </c>
      <c r="H64" s="5" t="s">
        <v>15</v>
      </c>
      <c r="I64" s="5" t="s">
        <v>19</v>
      </c>
    </row>
    <row r="65" spans="1:9" x14ac:dyDescent="0.25">
      <c r="A65" s="5">
        <v>7</v>
      </c>
      <c r="B65" s="5">
        <v>2</v>
      </c>
      <c r="D65" s="5">
        <v>2986</v>
      </c>
      <c r="E65" s="5">
        <v>1882</v>
      </c>
      <c r="F65" s="5">
        <v>2744</v>
      </c>
      <c r="G65" s="5">
        <v>1962</v>
      </c>
      <c r="H65" s="5" t="s">
        <v>8</v>
      </c>
      <c r="I65" s="5" t="s">
        <v>19</v>
      </c>
    </row>
    <row r="66" spans="1:9" x14ac:dyDescent="0.25">
      <c r="A66" s="5">
        <v>8</v>
      </c>
      <c r="B66" s="5">
        <v>2</v>
      </c>
      <c r="D66" s="5">
        <v>2747</v>
      </c>
      <c r="E66" s="5">
        <v>2875</v>
      </c>
      <c r="F66" s="5">
        <v>1950</v>
      </c>
      <c r="G66" s="5">
        <v>2050</v>
      </c>
      <c r="H66" s="5" t="s">
        <v>10</v>
      </c>
      <c r="I66" s="5" t="s">
        <v>19</v>
      </c>
    </row>
    <row r="67" spans="1:9" x14ac:dyDescent="0.25">
      <c r="A67" s="5">
        <v>9</v>
      </c>
      <c r="B67" s="5">
        <v>2</v>
      </c>
      <c r="D67" s="5">
        <v>2992</v>
      </c>
      <c r="E67" s="5">
        <v>3389</v>
      </c>
      <c r="F67" s="5">
        <v>2522</v>
      </c>
      <c r="G67" s="5">
        <v>1810</v>
      </c>
      <c r="H67" s="5" t="s">
        <v>11</v>
      </c>
      <c r="I67" s="5" t="s">
        <v>19</v>
      </c>
    </row>
    <row r="68" spans="1:9" x14ac:dyDescent="0.25">
      <c r="A68" s="5">
        <v>10</v>
      </c>
      <c r="B68" s="5">
        <v>2</v>
      </c>
      <c r="D68" s="5">
        <v>3272</v>
      </c>
      <c r="E68" s="5">
        <v>2213</v>
      </c>
      <c r="F68" s="5">
        <v>3420</v>
      </c>
      <c r="G68" s="5">
        <v>1589</v>
      </c>
      <c r="H68" s="5" t="s">
        <v>12</v>
      </c>
      <c r="I68" s="5" t="s">
        <v>19</v>
      </c>
    </row>
    <row r="69" spans="1:9" x14ac:dyDescent="0.25">
      <c r="A69" s="5">
        <v>11</v>
      </c>
      <c r="B69" s="5">
        <v>2</v>
      </c>
      <c r="D69" s="5">
        <v>2634</v>
      </c>
      <c r="E69" s="5">
        <v>2917</v>
      </c>
      <c r="F69" s="5">
        <v>2225</v>
      </c>
      <c r="G69" s="5">
        <v>1598</v>
      </c>
      <c r="H69" s="5" t="s">
        <v>13</v>
      </c>
      <c r="I69" s="5" t="s">
        <v>19</v>
      </c>
    </row>
    <row r="70" spans="1:9" x14ac:dyDescent="0.25">
      <c r="A70" s="5">
        <v>12</v>
      </c>
      <c r="B70" s="5">
        <v>2</v>
      </c>
      <c r="D70" s="5">
        <v>2461</v>
      </c>
      <c r="E70" s="5">
        <v>2551</v>
      </c>
      <c r="F70" s="5">
        <v>1769</v>
      </c>
      <c r="G70" s="5">
        <v>1715</v>
      </c>
      <c r="H70" s="5" t="s">
        <v>14</v>
      </c>
      <c r="I70" s="5" t="s">
        <v>19</v>
      </c>
    </row>
    <row r="71" spans="1:9" x14ac:dyDescent="0.25">
      <c r="A71" s="5">
        <v>13</v>
      </c>
      <c r="B71" s="5">
        <v>2</v>
      </c>
      <c r="D71" s="5">
        <v>5620</v>
      </c>
      <c r="E71" s="5">
        <v>4800</v>
      </c>
      <c r="F71" s="5">
        <v>4970</v>
      </c>
      <c r="G71" s="5">
        <v>3560</v>
      </c>
      <c r="H71" s="5" t="s">
        <v>15</v>
      </c>
      <c r="I71" s="5" t="s">
        <v>19</v>
      </c>
    </row>
    <row r="72" spans="1:9" x14ac:dyDescent="0.25">
      <c r="A72" s="5">
        <v>0</v>
      </c>
      <c r="B72" s="5">
        <v>1</v>
      </c>
      <c r="C72" s="5">
        <v>0</v>
      </c>
      <c r="D72" s="5">
        <v>1523</v>
      </c>
      <c r="E72" s="5">
        <v>1105</v>
      </c>
      <c r="F72" s="5">
        <v>1115</v>
      </c>
      <c r="G72" s="5">
        <v>515</v>
      </c>
      <c r="H72" s="5" t="s">
        <v>8</v>
      </c>
      <c r="I72" s="5" t="s">
        <v>20</v>
      </c>
    </row>
    <row r="73" spans="1:9" x14ac:dyDescent="0.25">
      <c r="A73" s="5">
        <v>1</v>
      </c>
      <c r="B73" s="5">
        <v>1</v>
      </c>
      <c r="C73" s="5">
        <v>0</v>
      </c>
      <c r="D73" s="5">
        <v>1350</v>
      </c>
      <c r="E73" s="5">
        <v>1306</v>
      </c>
      <c r="F73" s="5">
        <v>844</v>
      </c>
      <c r="G73" s="5">
        <v>350</v>
      </c>
      <c r="H73" s="5" t="s">
        <v>10</v>
      </c>
      <c r="I73" s="5" t="s">
        <v>20</v>
      </c>
    </row>
    <row r="74" spans="1:9" x14ac:dyDescent="0.25">
      <c r="A74" s="5">
        <v>2</v>
      </c>
      <c r="B74" s="5">
        <v>1</v>
      </c>
      <c r="C74" s="5">
        <v>0</v>
      </c>
      <c r="D74" s="5">
        <v>1670</v>
      </c>
      <c r="E74" s="5">
        <v>1839</v>
      </c>
      <c r="F74" s="5">
        <v>1338</v>
      </c>
      <c r="G74" s="5">
        <v>649</v>
      </c>
      <c r="H74" s="5" t="s">
        <v>11</v>
      </c>
      <c r="I74" s="5" t="s">
        <v>20</v>
      </c>
    </row>
    <row r="75" spans="1:9" x14ac:dyDescent="0.25">
      <c r="A75" s="5">
        <v>3</v>
      </c>
      <c r="B75" s="5">
        <v>1</v>
      </c>
      <c r="C75" s="5">
        <v>0</v>
      </c>
      <c r="D75" s="5">
        <v>2003</v>
      </c>
      <c r="E75" s="5">
        <v>688</v>
      </c>
      <c r="F75" s="5">
        <v>2089</v>
      </c>
      <c r="G75" s="5">
        <v>0</v>
      </c>
      <c r="H75" s="5" t="s">
        <v>12</v>
      </c>
      <c r="I75" s="5" t="s">
        <v>20</v>
      </c>
    </row>
    <row r="76" spans="1:9" x14ac:dyDescent="0.25">
      <c r="A76" s="5">
        <v>4</v>
      </c>
      <c r="B76" s="5">
        <v>1</v>
      </c>
      <c r="C76" s="5">
        <v>0</v>
      </c>
      <c r="D76" s="5">
        <v>1828</v>
      </c>
      <c r="E76" s="5">
        <v>1770</v>
      </c>
      <c r="F76" s="5">
        <v>1794</v>
      </c>
      <c r="G76" s="5">
        <v>0</v>
      </c>
      <c r="H76" s="5" t="s">
        <v>13</v>
      </c>
      <c r="I76" s="5" t="s">
        <v>20</v>
      </c>
    </row>
    <row r="77" spans="1:9" x14ac:dyDescent="0.25">
      <c r="A77" s="5">
        <v>5</v>
      </c>
      <c r="B77" s="5">
        <v>1</v>
      </c>
      <c r="C77" s="5">
        <v>0</v>
      </c>
      <c r="D77" s="5">
        <v>1884</v>
      </c>
      <c r="E77" s="5">
        <v>1494</v>
      </c>
      <c r="F77" s="5">
        <v>1365</v>
      </c>
      <c r="G77" s="5">
        <v>0</v>
      </c>
      <c r="H77" s="5" t="s">
        <v>14</v>
      </c>
      <c r="I77" s="5" t="s">
        <v>20</v>
      </c>
    </row>
    <row r="78" spans="1:9" x14ac:dyDescent="0.25">
      <c r="A78" s="5">
        <v>6</v>
      </c>
      <c r="B78" s="5">
        <v>1</v>
      </c>
      <c r="C78" s="5">
        <v>0</v>
      </c>
      <c r="D78" s="5">
        <v>2209</v>
      </c>
      <c r="E78" s="5">
        <v>1389</v>
      </c>
      <c r="F78" s="5">
        <v>1563</v>
      </c>
      <c r="G78" s="5">
        <v>149</v>
      </c>
      <c r="H78" s="5" t="s">
        <v>15</v>
      </c>
      <c r="I78" s="5" t="s">
        <v>20</v>
      </c>
    </row>
    <row r="79" spans="1:9" x14ac:dyDescent="0.25">
      <c r="A79" s="5">
        <v>7</v>
      </c>
      <c r="B79" s="5">
        <v>2</v>
      </c>
      <c r="C79" s="5">
        <v>0</v>
      </c>
      <c r="D79" s="5">
        <v>1361</v>
      </c>
      <c r="E79" s="5">
        <v>1749</v>
      </c>
      <c r="F79" s="5">
        <v>1252</v>
      </c>
      <c r="G79" s="5">
        <v>804</v>
      </c>
      <c r="H79" s="5" t="s">
        <v>8</v>
      </c>
      <c r="I79" s="5" t="s">
        <v>20</v>
      </c>
    </row>
    <row r="80" spans="1:9" x14ac:dyDescent="0.25">
      <c r="A80" s="5">
        <v>8</v>
      </c>
      <c r="B80" s="5">
        <v>2</v>
      </c>
      <c r="C80" s="5">
        <v>0</v>
      </c>
      <c r="D80" s="5">
        <v>1643</v>
      </c>
      <c r="E80" s="5">
        <v>1408</v>
      </c>
      <c r="F80" s="5">
        <v>799</v>
      </c>
      <c r="G80" s="5">
        <v>193</v>
      </c>
      <c r="H80" s="5" t="s">
        <v>10</v>
      </c>
      <c r="I80" s="5" t="s">
        <v>20</v>
      </c>
    </row>
    <row r="81" spans="1:9" x14ac:dyDescent="0.25">
      <c r="A81" s="5">
        <v>9</v>
      </c>
      <c r="B81" s="5">
        <v>2</v>
      </c>
      <c r="C81" s="5">
        <v>0</v>
      </c>
      <c r="D81" s="5">
        <v>1854</v>
      </c>
      <c r="E81" s="5">
        <v>1761</v>
      </c>
      <c r="F81" s="5">
        <v>1147</v>
      </c>
      <c r="G81" s="5">
        <v>18</v>
      </c>
      <c r="H81" s="5" t="s">
        <v>11</v>
      </c>
      <c r="I81" s="5" t="s">
        <v>20</v>
      </c>
    </row>
    <row r="82" spans="1:9" x14ac:dyDescent="0.25">
      <c r="A82" s="5">
        <v>10</v>
      </c>
      <c r="B82" s="5">
        <v>2</v>
      </c>
      <c r="C82" s="5">
        <v>0</v>
      </c>
      <c r="D82" s="5">
        <v>1846</v>
      </c>
      <c r="E82" s="5">
        <v>1111</v>
      </c>
      <c r="F82" s="5">
        <v>1845</v>
      </c>
      <c r="G82" s="5">
        <v>427</v>
      </c>
      <c r="H82" s="5" t="s">
        <v>12</v>
      </c>
      <c r="I82" s="5" t="s">
        <v>20</v>
      </c>
    </row>
    <row r="83" spans="1:9" x14ac:dyDescent="0.25">
      <c r="A83" s="5">
        <v>11</v>
      </c>
      <c r="B83" s="5">
        <v>2</v>
      </c>
      <c r="C83" s="5">
        <v>0</v>
      </c>
      <c r="D83" s="5">
        <v>1528</v>
      </c>
      <c r="E83" s="5">
        <v>1104</v>
      </c>
      <c r="F83" s="5">
        <v>1103</v>
      </c>
      <c r="G83" s="5">
        <v>0</v>
      </c>
      <c r="H83" s="5" t="s">
        <v>13</v>
      </c>
      <c r="I83" s="5" t="s">
        <v>20</v>
      </c>
    </row>
    <row r="84" spans="1:9" x14ac:dyDescent="0.25">
      <c r="A84" s="5">
        <v>12</v>
      </c>
      <c r="B84" s="5">
        <v>2</v>
      </c>
      <c r="C84" s="5">
        <v>0</v>
      </c>
      <c r="D84" s="5">
        <v>1732</v>
      </c>
      <c r="E84" s="5">
        <v>1475</v>
      </c>
      <c r="F84" s="5">
        <v>1504</v>
      </c>
      <c r="G84" s="5">
        <v>493</v>
      </c>
      <c r="H84" s="5" t="s">
        <v>14</v>
      </c>
      <c r="I84" s="5" t="s">
        <v>20</v>
      </c>
    </row>
    <row r="85" spans="1:9" x14ac:dyDescent="0.25">
      <c r="A85" s="5">
        <v>13</v>
      </c>
      <c r="B85" s="5">
        <v>2</v>
      </c>
      <c r="C85" s="5">
        <v>0</v>
      </c>
      <c r="D85" s="5">
        <v>4424</v>
      </c>
      <c r="E85" s="5">
        <v>3636</v>
      </c>
      <c r="F85" s="5">
        <v>3519</v>
      </c>
      <c r="G85" s="5">
        <v>2077</v>
      </c>
      <c r="H85" s="5" t="s">
        <v>15</v>
      </c>
      <c r="I85" s="5" t="s">
        <v>20</v>
      </c>
    </row>
    <row r="86" spans="1:9" x14ac:dyDescent="0.25">
      <c r="A86" s="5">
        <v>0</v>
      </c>
      <c r="B86" s="5">
        <v>1</v>
      </c>
      <c r="C86" s="5">
        <v>0</v>
      </c>
      <c r="D86" s="5">
        <v>0</v>
      </c>
      <c r="E86" s="5">
        <v>397</v>
      </c>
      <c r="F86" s="5">
        <v>0</v>
      </c>
      <c r="G86" s="5">
        <v>0</v>
      </c>
      <c r="H86" s="5" t="s">
        <v>8</v>
      </c>
      <c r="I86" s="5" t="s">
        <v>21</v>
      </c>
    </row>
    <row r="87" spans="1:9" x14ac:dyDescent="0.25">
      <c r="A87" s="5">
        <v>1</v>
      </c>
      <c r="B87" s="5">
        <v>1</v>
      </c>
      <c r="C87" s="5">
        <v>0</v>
      </c>
      <c r="D87" s="5">
        <v>0</v>
      </c>
      <c r="E87" s="5">
        <v>0</v>
      </c>
      <c r="F87" s="5">
        <v>230</v>
      </c>
      <c r="G87" s="5">
        <v>71</v>
      </c>
      <c r="H87" s="5" t="s">
        <v>10</v>
      </c>
      <c r="I87" s="5" t="s">
        <v>21</v>
      </c>
    </row>
    <row r="88" spans="1:9" x14ac:dyDescent="0.25">
      <c r="A88" s="5">
        <v>2</v>
      </c>
      <c r="B88" s="5">
        <v>1</v>
      </c>
      <c r="C88" s="5">
        <v>0</v>
      </c>
      <c r="D88" s="5">
        <v>0</v>
      </c>
      <c r="E88" s="5">
        <v>0</v>
      </c>
      <c r="F88" s="5">
        <v>0</v>
      </c>
      <c r="G88" s="5">
        <v>0</v>
      </c>
      <c r="H88" s="5" t="s">
        <v>11</v>
      </c>
      <c r="I88" s="5" t="s">
        <v>21</v>
      </c>
    </row>
    <row r="89" spans="1:9" x14ac:dyDescent="0.25">
      <c r="A89" s="5">
        <v>3</v>
      </c>
      <c r="B89" s="5">
        <v>1</v>
      </c>
      <c r="C89" s="5">
        <v>0</v>
      </c>
      <c r="D89" s="5">
        <v>0</v>
      </c>
      <c r="E89" s="5">
        <v>763</v>
      </c>
      <c r="F89" s="5">
        <v>131</v>
      </c>
      <c r="G89" s="5">
        <v>751</v>
      </c>
      <c r="H89" s="5" t="s">
        <v>12</v>
      </c>
      <c r="I89" s="5" t="s">
        <v>21</v>
      </c>
    </row>
    <row r="90" spans="1:9" x14ac:dyDescent="0.25">
      <c r="A90" s="5">
        <v>4</v>
      </c>
      <c r="B90" s="5">
        <v>1</v>
      </c>
      <c r="C90" s="5">
        <v>0</v>
      </c>
      <c r="D90" s="5">
        <v>0</v>
      </c>
      <c r="E90" s="5">
        <v>0</v>
      </c>
      <c r="F90" s="5">
        <v>0</v>
      </c>
      <c r="G90" s="5">
        <v>0</v>
      </c>
      <c r="H90" s="5" t="s">
        <v>13</v>
      </c>
      <c r="I90" s="5" t="s">
        <v>21</v>
      </c>
    </row>
    <row r="91" spans="1:9" x14ac:dyDescent="0.25">
      <c r="A91" s="5">
        <v>5</v>
      </c>
      <c r="B91" s="5">
        <v>1</v>
      </c>
      <c r="C91" s="5">
        <v>0</v>
      </c>
      <c r="D91" s="5">
        <v>0</v>
      </c>
      <c r="E91" s="5">
        <v>0</v>
      </c>
      <c r="F91" s="5">
        <v>0</v>
      </c>
      <c r="G91" s="5">
        <v>0</v>
      </c>
      <c r="H91" s="5" t="s">
        <v>14</v>
      </c>
      <c r="I91" s="5" t="s">
        <v>21</v>
      </c>
    </row>
    <row r="92" spans="1:9" x14ac:dyDescent="0.25">
      <c r="A92" s="5">
        <v>6</v>
      </c>
      <c r="B92" s="5">
        <v>1</v>
      </c>
      <c r="C92" s="5">
        <v>0</v>
      </c>
      <c r="D92" s="5">
        <v>0</v>
      </c>
      <c r="E92" s="5">
        <v>426</v>
      </c>
      <c r="F92" s="5">
        <v>139</v>
      </c>
      <c r="G92" s="5">
        <v>0</v>
      </c>
      <c r="H92" s="5" t="s">
        <v>15</v>
      </c>
      <c r="I92" s="5" t="s">
        <v>21</v>
      </c>
    </row>
    <row r="93" spans="1:9" x14ac:dyDescent="0.25">
      <c r="A93" s="5">
        <v>7</v>
      </c>
      <c r="B93" s="5">
        <v>2</v>
      </c>
      <c r="C93" s="5">
        <v>0</v>
      </c>
      <c r="D93" s="5">
        <v>0</v>
      </c>
      <c r="E93" s="5">
        <v>0</v>
      </c>
      <c r="F93" s="5">
        <v>0</v>
      </c>
      <c r="G93" s="5">
        <v>0</v>
      </c>
      <c r="H93" s="5" t="s">
        <v>8</v>
      </c>
      <c r="I93" s="5" t="s">
        <v>21</v>
      </c>
    </row>
    <row r="94" spans="1:9" x14ac:dyDescent="0.25">
      <c r="A94" s="5">
        <v>8</v>
      </c>
      <c r="B94" s="5">
        <v>2</v>
      </c>
      <c r="C94" s="5">
        <v>0</v>
      </c>
      <c r="D94" s="5">
        <v>0</v>
      </c>
      <c r="E94" s="5">
        <v>398</v>
      </c>
      <c r="F94" s="5">
        <v>702</v>
      </c>
      <c r="G94" s="5">
        <v>6</v>
      </c>
      <c r="H94" s="5" t="s">
        <v>10</v>
      </c>
      <c r="I94" s="5" t="s">
        <v>21</v>
      </c>
    </row>
    <row r="95" spans="1:9" x14ac:dyDescent="0.25">
      <c r="A95" s="5">
        <v>9</v>
      </c>
      <c r="B95" s="5">
        <v>2</v>
      </c>
      <c r="C95" s="5">
        <v>0</v>
      </c>
      <c r="D95" s="5">
        <v>0</v>
      </c>
      <c r="E95" s="5">
        <v>0</v>
      </c>
      <c r="F95" s="5">
        <v>223</v>
      </c>
      <c r="G95" s="5">
        <v>0</v>
      </c>
      <c r="H95" s="5" t="s">
        <v>11</v>
      </c>
      <c r="I95" s="5" t="s">
        <v>21</v>
      </c>
    </row>
    <row r="96" spans="1:9" x14ac:dyDescent="0.25">
      <c r="A96" s="5">
        <v>10</v>
      </c>
      <c r="B96" s="5">
        <v>2</v>
      </c>
      <c r="C96" s="5">
        <v>0</v>
      </c>
      <c r="D96" s="5">
        <v>0</v>
      </c>
      <c r="E96" s="5">
        <v>0</v>
      </c>
      <c r="F96" s="5">
        <v>111</v>
      </c>
      <c r="G96" s="5">
        <v>0</v>
      </c>
      <c r="H96" s="5" t="s">
        <v>12</v>
      </c>
      <c r="I96" s="5" t="s">
        <v>21</v>
      </c>
    </row>
    <row r="97" spans="1:9" x14ac:dyDescent="0.25">
      <c r="A97" s="5">
        <v>11</v>
      </c>
      <c r="B97" s="5">
        <v>2</v>
      </c>
      <c r="C97" s="5">
        <v>0</v>
      </c>
      <c r="D97" s="5">
        <v>0</v>
      </c>
      <c r="E97" s="5">
        <v>0</v>
      </c>
      <c r="F97" s="5">
        <v>0</v>
      </c>
      <c r="G97" s="5">
        <v>0</v>
      </c>
      <c r="H97" s="5" t="s">
        <v>13</v>
      </c>
      <c r="I97" s="5" t="s">
        <v>21</v>
      </c>
    </row>
    <row r="98" spans="1:9" x14ac:dyDescent="0.25">
      <c r="A98" s="5">
        <v>12</v>
      </c>
      <c r="B98" s="5">
        <v>2</v>
      </c>
      <c r="C98" s="5">
        <v>0</v>
      </c>
      <c r="D98" s="5">
        <v>0</v>
      </c>
      <c r="E98" s="5">
        <v>0</v>
      </c>
      <c r="F98" s="5">
        <v>0</v>
      </c>
      <c r="G98" s="5">
        <v>0</v>
      </c>
      <c r="H98" s="5" t="s">
        <v>14</v>
      </c>
      <c r="I98" s="5" t="s">
        <v>21</v>
      </c>
    </row>
    <row r="99" spans="1:9" x14ac:dyDescent="0.25">
      <c r="A99" s="5">
        <v>13</v>
      </c>
      <c r="B99" s="5">
        <v>2</v>
      </c>
      <c r="C99" s="5">
        <v>0</v>
      </c>
      <c r="D99" s="5">
        <v>0</v>
      </c>
      <c r="E99" s="5">
        <v>3391</v>
      </c>
      <c r="F99" s="5">
        <v>5703</v>
      </c>
      <c r="G99" s="5">
        <v>7746</v>
      </c>
      <c r="H99" s="5" t="s">
        <v>15</v>
      </c>
      <c r="I99" s="5" t="s">
        <v>21</v>
      </c>
    </row>
    <row r="100" spans="1:9" x14ac:dyDescent="0.25">
      <c r="A100" s="5">
        <v>0</v>
      </c>
      <c r="B100" s="5">
        <v>1</v>
      </c>
      <c r="D100" s="5">
        <v>1463</v>
      </c>
      <c r="E100" s="5">
        <v>1560</v>
      </c>
      <c r="F100" s="5">
        <v>1636</v>
      </c>
      <c r="G100" s="5">
        <v>1447</v>
      </c>
      <c r="H100" s="5" t="s">
        <v>8</v>
      </c>
      <c r="I100" s="5" t="s">
        <v>30</v>
      </c>
    </row>
    <row r="101" spans="1:9" x14ac:dyDescent="0.25">
      <c r="A101" s="5">
        <v>1</v>
      </c>
      <c r="B101" s="5">
        <v>1</v>
      </c>
      <c r="D101" s="5">
        <v>1397</v>
      </c>
      <c r="E101" s="5">
        <v>1569</v>
      </c>
      <c r="F101" s="5">
        <v>1106</v>
      </c>
      <c r="G101" s="5">
        <v>1700</v>
      </c>
      <c r="H101" s="5" t="s">
        <v>10</v>
      </c>
      <c r="I101" s="5" t="s">
        <v>30</v>
      </c>
    </row>
    <row r="102" spans="1:9" x14ac:dyDescent="0.25">
      <c r="A102" s="5">
        <v>2</v>
      </c>
      <c r="B102" s="5">
        <v>1</v>
      </c>
      <c r="D102" s="5">
        <v>1527</v>
      </c>
      <c r="E102" s="5">
        <v>1637</v>
      </c>
      <c r="F102" s="5">
        <v>1184</v>
      </c>
      <c r="G102" s="5">
        <v>1161</v>
      </c>
      <c r="H102" s="5" t="s">
        <v>11</v>
      </c>
      <c r="I102" s="5" t="s">
        <v>30</v>
      </c>
    </row>
    <row r="103" spans="1:9" x14ac:dyDescent="0.25">
      <c r="A103" s="5">
        <v>3</v>
      </c>
      <c r="B103" s="5">
        <v>1</v>
      </c>
      <c r="D103" s="5">
        <v>1269</v>
      </c>
      <c r="E103" s="5">
        <v>1525</v>
      </c>
      <c r="F103" s="5">
        <v>1331</v>
      </c>
      <c r="G103" s="5">
        <v>1589</v>
      </c>
      <c r="H103" s="5" t="s">
        <v>12</v>
      </c>
      <c r="I103" s="5" t="s">
        <v>30</v>
      </c>
    </row>
    <row r="104" spans="1:9" x14ac:dyDescent="0.25">
      <c r="A104" s="5">
        <v>4</v>
      </c>
      <c r="B104" s="5">
        <v>1</v>
      </c>
      <c r="D104" s="5">
        <v>1366</v>
      </c>
      <c r="E104" s="5">
        <v>1422</v>
      </c>
      <c r="F104" s="5">
        <v>1142</v>
      </c>
      <c r="G104" s="5">
        <v>1903</v>
      </c>
      <c r="H104" s="5" t="s">
        <v>13</v>
      </c>
      <c r="I104" s="5" t="s">
        <v>30</v>
      </c>
    </row>
    <row r="105" spans="1:9" x14ac:dyDescent="0.25">
      <c r="A105" s="5">
        <v>5</v>
      </c>
      <c r="B105" s="5">
        <v>1</v>
      </c>
      <c r="D105" s="5">
        <v>1961</v>
      </c>
      <c r="E105" s="5">
        <v>1058</v>
      </c>
      <c r="F105" s="5">
        <v>1168</v>
      </c>
      <c r="G105" s="5">
        <v>1950</v>
      </c>
      <c r="H105" s="5" t="s">
        <v>14</v>
      </c>
      <c r="I105" s="5" t="s">
        <v>30</v>
      </c>
    </row>
    <row r="106" spans="1:9" x14ac:dyDescent="0.25">
      <c r="A106" s="5">
        <v>6</v>
      </c>
      <c r="B106" s="5">
        <v>1</v>
      </c>
      <c r="D106" s="5">
        <v>3411</v>
      </c>
      <c r="E106" s="5">
        <v>3411</v>
      </c>
      <c r="F106" s="5">
        <v>3411</v>
      </c>
      <c r="G106" s="5">
        <v>3411</v>
      </c>
      <c r="H106" s="5" t="s">
        <v>15</v>
      </c>
      <c r="I106" s="5" t="s">
        <v>30</v>
      </c>
    </row>
    <row r="107" spans="1:9" x14ac:dyDescent="0.25">
      <c r="A107" s="5">
        <v>7</v>
      </c>
      <c r="B107" s="5">
        <v>2</v>
      </c>
      <c r="D107" s="5">
        <v>1808</v>
      </c>
      <c r="E107" s="5">
        <v>1316</v>
      </c>
      <c r="F107" s="5">
        <v>1988</v>
      </c>
      <c r="G107" s="5">
        <v>1158</v>
      </c>
      <c r="H107" s="5" t="s">
        <v>8</v>
      </c>
      <c r="I107" s="5" t="s">
        <v>30</v>
      </c>
    </row>
    <row r="108" spans="1:9" x14ac:dyDescent="0.25">
      <c r="A108" s="5">
        <v>8</v>
      </c>
      <c r="B108" s="5">
        <v>2</v>
      </c>
      <c r="D108" s="5">
        <v>1104</v>
      </c>
      <c r="E108" s="5">
        <v>1467</v>
      </c>
      <c r="F108" s="5">
        <v>1151</v>
      </c>
      <c r="G108" s="5">
        <v>1857</v>
      </c>
      <c r="H108" s="5" t="s">
        <v>10</v>
      </c>
      <c r="I108" s="5" t="s">
        <v>30</v>
      </c>
    </row>
    <row r="109" spans="1:9" x14ac:dyDescent="0.25">
      <c r="A109" s="5">
        <v>9</v>
      </c>
      <c r="B109" s="5">
        <v>2</v>
      </c>
      <c r="D109" s="5">
        <v>1138</v>
      </c>
      <c r="E109" s="5">
        <v>1628</v>
      </c>
      <c r="F109" s="5">
        <v>1375</v>
      </c>
      <c r="G109" s="5">
        <v>1792</v>
      </c>
      <c r="H109" s="5" t="s">
        <v>11</v>
      </c>
      <c r="I109" s="5" t="s">
        <v>30</v>
      </c>
    </row>
    <row r="110" spans="1:9" x14ac:dyDescent="0.25">
      <c r="A110" s="5">
        <v>10</v>
      </c>
      <c r="B110" s="5">
        <v>2</v>
      </c>
      <c r="D110" s="5">
        <v>1583</v>
      </c>
      <c r="E110" s="5">
        <v>1102</v>
      </c>
      <c r="F110" s="5">
        <v>1575</v>
      </c>
      <c r="G110" s="5">
        <v>1162</v>
      </c>
      <c r="H110" s="5" t="s">
        <v>12</v>
      </c>
      <c r="I110" s="5" t="s">
        <v>30</v>
      </c>
    </row>
    <row r="111" spans="1:9" x14ac:dyDescent="0.25">
      <c r="A111" s="5">
        <v>11</v>
      </c>
      <c r="B111" s="5">
        <v>2</v>
      </c>
      <c r="D111" s="5">
        <v>1360</v>
      </c>
      <c r="E111" s="5">
        <v>1814</v>
      </c>
      <c r="F111" s="5">
        <v>1190</v>
      </c>
      <c r="G111" s="5">
        <v>1598</v>
      </c>
      <c r="H111" s="5" t="s">
        <v>13</v>
      </c>
      <c r="I111" s="5" t="s">
        <v>30</v>
      </c>
    </row>
    <row r="112" spans="1:9" x14ac:dyDescent="0.25">
      <c r="A112" s="5">
        <v>12</v>
      </c>
      <c r="B112" s="5">
        <v>2</v>
      </c>
      <c r="D112" s="5">
        <v>1644</v>
      </c>
      <c r="E112" s="5">
        <v>1631</v>
      </c>
      <c r="F112" s="5">
        <v>1532</v>
      </c>
      <c r="G112" s="5">
        <v>1222</v>
      </c>
      <c r="H112" s="5" t="s">
        <v>14</v>
      </c>
      <c r="I112" s="5" t="s">
        <v>30</v>
      </c>
    </row>
    <row r="113" spans="1:9" x14ac:dyDescent="0.25">
      <c r="A113" s="5">
        <v>13</v>
      </c>
      <c r="B113" s="5">
        <v>2</v>
      </c>
      <c r="D113" s="5">
        <v>1196</v>
      </c>
      <c r="E113" s="5">
        <v>1164</v>
      </c>
      <c r="F113" s="5">
        <v>1451</v>
      </c>
      <c r="G113" s="5">
        <v>1483</v>
      </c>
      <c r="H113" s="5" t="s">
        <v>15</v>
      </c>
      <c r="I113" s="5" t="s">
        <v>30</v>
      </c>
    </row>
    <row r="114" spans="1:9" x14ac:dyDescent="0.25">
      <c r="A114" s="5">
        <v>0</v>
      </c>
      <c r="B114" s="5">
        <v>1</v>
      </c>
      <c r="D114" s="5">
        <v>1423</v>
      </c>
      <c r="E114" s="5">
        <v>1126</v>
      </c>
      <c r="F114" s="5">
        <v>1502</v>
      </c>
      <c r="G114" s="5">
        <v>1115</v>
      </c>
      <c r="H114" s="5" t="s">
        <v>8</v>
      </c>
      <c r="I114" s="5" t="s">
        <v>31</v>
      </c>
    </row>
    <row r="115" spans="1:9" x14ac:dyDescent="0.25">
      <c r="A115" s="5">
        <v>1</v>
      </c>
      <c r="B115" s="5">
        <v>1</v>
      </c>
      <c r="D115" s="5">
        <v>1538</v>
      </c>
      <c r="E115" s="5">
        <v>1350</v>
      </c>
      <c r="F115" s="5">
        <v>1076</v>
      </c>
      <c r="G115" s="5">
        <v>1003</v>
      </c>
      <c r="H115" s="5" t="s">
        <v>10</v>
      </c>
      <c r="I115" s="5" t="s">
        <v>31</v>
      </c>
    </row>
    <row r="116" spans="1:9" x14ac:dyDescent="0.25">
      <c r="A116" s="5">
        <v>2</v>
      </c>
      <c r="B116" s="5">
        <v>1</v>
      </c>
      <c r="D116" s="5">
        <v>1505</v>
      </c>
      <c r="E116" s="5">
        <v>1670</v>
      </c>
      <c r="F116" s="5">
        <v>1839</v>
      </c>
      <c r="G116" s="5">
        <v>1338</v>
      </c>
      <c r="H116" s="5" t="s">
        <v>11</v>
      </c>
      <c r="I116" s="5" t="s">
        <v>31</v>
      </c>
    </row>
    <row r="117" spans="1:9" x14ac:dyDescent="0.25">
      <c r="A117" s="5">
        <v>3</v>
      </c>
      <c r="B117" s="5">
        <v>1</v>
      </c>
      <c r="D117" s="5">
        <v>1894</v>
      </c>
      <c r="E117" s="5">
        <v>1240</v>
      </c>
      <c r="F117" s="5">
        <v>1320</v>
      </c>
      <c r="G117" s="5">
        <v>1470</v>
      </c>
      <c r="H117" s="5" t="s">
        <v>12</v>
      </c>
      <c r="I117" s="5" t="s">
        <v>31</v>
      </c>
    </row>
    <row r="118" spans="1:9" x14ac:dyDescent="0.25">
      <c r="A118" s="5">
        <v>4</v>
      </c>
      <c r="B118" s="5">
        <v>1</v>
      </c>
      <c r="D118" s="5">
        <v>1172</v>
      </c>
      <c r="E118" s="5">
        <v>1828</v>
      </c>
      <c r="F118" s="5">
        <v>1770</v>
      </c>
      <c r="G118" s="5">
        <v>1794</v>
      </c>
      <c r="H118" s="5" t="s">
        <v>13</v>
      </c>
      <c r="I118" s="5" t="s">
        <v>31</v>
      </c>
    </row>
    <row r="119" spans="1:9" x14ac:dyDescent="0.25">
      <c r="A119" s="5">
        <v>5</v>
      </c>
      <c r="B119" s="5">
        <v>1</v>
      </c>
      <c r="D119" s="5">
        <v>1391</v>
      </c>
      <c r="E119" s="5">
        <v>1884</v>
      </c>
      <c r="F119" s="5">
        <v>1494</v>
      </c>
      <c r="G119" s="5">
        <v>1365</v>
      </c>
      <c r="H119" s="5" t="s">
        <v>14</v>
      </c>
      <c r="I119" s="5" t="s">
        <v>31</v>
      </c>
    </row>
    <row r="120" spans="1:9" x14ac:dyDescent="0.25">
      <c r="A120" s="5">
        <v>6</v>
      </c>
      <c r="B120" s="5">
        <v>1</v>
      </c>
      <c r="D120" s="5">
        <v>1197</v>
      </c>
      <c r="E120" s="5">
        <v>1783</v>
      </c>
      <c r="F120" s="5">
        <v>1676</v>
      </c>
      <c r="G120" s="5">
        <v>1702</v>
      </c>
      <c r="H120" s="5" t="s">
        <v>15</v>
      </c>
      <c r="I120" s="5" t="s">
        <v>31</v>
      </c>
    </row>
    <row r="121" spans="1:9" x14ac:dyDescent="0.25">
      <c r="A121" s="5">
        <v>7</v>
      </c>
      <c r="B121" s="5">
        <v>2</v>
      </c>
      <c r="D121" s="5">
        <v>1714</v>
      </c>
      <c r="E121" s="5">
        <v>1361</v>
      </c>
      <c r="F121" s="5">
        <v>1749</v>
      </c>
      <c r="G121" s="5">
        <v>1252</v>
      </c>
      <c r="H121" s="5" t="s">
        <v>8</v>
      </c>
      <c r="I121" s="5" t="s">
        <v>31</v>
      </c>
    </row>
    <row r="122" spans="1:9" x14ac:dyDescent="0.25">
      <c r="A122" s="5">
        <v>8</v>
      </c>
      <c r="B122" s="5">
        <v>2</v>
      </c>
      <c r="D122" s="5">
        <v>1255</v>
      </c>
      <c r="E122" s="5">
        <v>1245</v>
      </c>
      <c r="F122" s="5">
        <v>1104</v>
      </c>
      <c r="G122" s="5">
        <v>1495</v>
      </c>
      <c r="H122" s="5" t="s">
        <v>10</v>
      </c>
      <c r="I122" s="5" t="s">
        <v>31</v>
      </c>
    </row>
    <row r="123" spans="1:9" x14ac:dyDescent="0.25">
      <c r="A123" s="5">
        <v>9</v>
      </c>
      <c r="B123" s="5">
        <v>2</v>
      </c>
      <c r="D123" s="5">
        <v>1476</v>
      </c>
      <c r="E123" s="5">
        <v>1854</v>
      </c>
      <c r="F123" s="5">
        <v>1539</v>
      </c>
      <c r="G123" s="5">
        <v>1370</v>
      </c>
      <c r="H123" s="5" t="s">
        <v>11</v>
      </c>
      <c r="I123" s="5" t="s">
        <v>31</v>
      </c>
    </row>
    <row r="124" spans="1:9" x14ac:dyDescent="0.25">
      <c r="A124" s="5">
        <v>10</v>
      </c>
      <c r="B124" s="5">
        <v>2</v>
      </c>
      <c r="D124" s="5">
        <v>1633</v>
      </c>
      <c r="E124" s="5">
        <v>1846</v>
      </c>
      <c r="F124" s="5">
        <v>1000</v>
      </c>
      <c r="G124" s="5">
        <v>1957</v>
      </c>
      <c r="H124" s="5" t="s">
        <v>12</v>
      </c>
      <c r="I124" s="5" t="s">
        <v>31</v>
      </c>
    </row>
    <row r="125" spans="1:9" x14ac:dyDescent="0.25">
      <c r="A125" s="5">
        <v>11</v>
      </c>
      <c r="B125" s="5">
        <v>2</v>
      </c>
      <c r="D125" s="5">
        <v>1927</v>
      </c>
      <c r="E125" s="5">
        <v>1528</v>
      </c>
      <c r="F125" s="5">
        <v>1104</v>
      </c>
      <c r="G125" s="5">
        <v>1103</v>
      </c>
      <c r="H125" s="5" t="s">
        <v>13</v>
      </c>
      <c r="I125" s="5" t="s">
        <v>31</v>
      </c>
    </row>
    <row r="126" spans="1:9" x14ac:dyDescent="0.25">
      <c r="A126" s="5">
        <v>12</v>
      </c>
      <c r="B126" s="5">
        <v>2</v>
      </c>
      <c r="D126" s="5">
        <v>1095</v>
      </c>
      <c r="E126" s="5">
        <v>1732</v>
      </c>
      <c r="F126" s="5">
        <v>1475</v>
      </c>
      <c r="G126" s="5">
        <v>1504</v>
      </c>
      <c r="H126" s="5" t="s">
        <v>14</v>
      </c>
      <c r="I126" s="5" t="s">
        <v>31</v>
      </c>
    </row>
    <row r="127" spans="1:9" x14ac:dyDescent="0.25">
      <c r="A127" s="5">
        <v>13</v>
      </c>
      <c r="B127" s="5">
        <v>2</v>
      </c>
      <c r="D127" s="5">
        <v>1631</v>
      </c>
      <c r="E127" s="5">
        <v>1033</v>
      </c>
      <c r="F127" s="5">
        <v>1324</v>
      </c>
      <c r="G127" s="5">
        <v>1476</v>
      </c>
      <c r="H127" s="5" t="s">
        <v>15</v>
      </c>
      <c r="I127" s="5" t="s">
        <v>31</v>
      </c>
    </row>
    <row r="128" spans="1:9" x14ac:dyDescent="0.25">
      <c r="A128" s="5">
        <v>0</v>
      </c>
      <c r="B128" s="5">
        <v>1</v>
      </c>
      <c r="D128" s="5">
        <v>1463</v>
      </c>
      <c r="E128" s="5">
        <v>778</v>
      </c>
      <c r="F128" s="5">
        <v>1630</v>
      </c>
      <c r="G128" s="5">
        <v>1447</v>
      </c>
      <c r="H128" s="5" t="s">
        <v>8</v>
      </c>
      <c r="I128" s="5" t="s">
        <v>38</v>
      </c>
    </row>
    <row r="129" spans="1:9" x14ac:dyDescent="0.25">
      <c r="A129" s="5">
        <v>1</v>
      </c>
      <c r="B129" s="5">
        <v>1</v>
      </c>
      <c r="D129" s="5">
        <v>1397</v>
      </c>
      <c r="E129" s="5">
        <v>1569</v>
      </c>
      <c r="F129" s="5">
        <v>1106</v>
      </c>
      <c r="G129" s="5">
        <v>1700</v>
      </c>
      <c r="H129" s="5" t="s">
        <v>10</v>
      </c>
      <c r="I129" s="5" t="s">
        <v>38</v>
      </c>
    </row>
    <row r="130" spans="1:9" x14ac:dyDescent="0.25">
      <c r="A130" s="5">
        <v>2</v>
      </c>
      <c r="B130" s="5">
        <v>1</v>
      </c>
      <c r="D130" s="5">
        <v>1323</v>
      </c>
      <c r="E130" s="5">
        <v>1551</v>
      </c>
      <c r="F130" s="5">
        <v>1184</v>
      </c>
      <c r="G130" s="5">
        <v>1161</v>
      </c>
      <c r="H130" s="5" t="s">
        <v>11</v>
      </c>
      <c r="I130" s="5" t="s">
        <v>38</v>
      </c>
    </row>
    <row r="131" spans="1:9" x14ac:dyDescent="0.25">
      <c r="A131" s="5">
        <v>3</v>
      </c>
      <c r="B131" s="5">
        <v>1</v>
      </c>
      <c r="D131" s="5">
        <v>1269</v>
      </c>
      <c r="E131" s="5">
        <v>1525</v>
      </c>
      <c r="F131" s="5">
        <v>1331</v>
      </c>
      <c r="G131" s="5">
        <v>1589</v>
      </c>
      <c r="H131" s="5" t="s">
        <v>12</v>
      </c>
      <c r="I131" s="5" t="s">
        <v>38</v>
      </c>
    </row>
    <row r="132" spans="1:9" x14ac:dyDescent="0.25">
      <c r="A132" s="5">
        <v>4</v>
      </c>
      <c r="B132" s="5">
        <v>1</v>
      </c>
      <c r="D132" s="5">
        <v>806</v>
      </c>
      <c r="E132" s="5">
        <v>1148</v>
      </c>
      <c r="F132" s="5">
        <v>432</v>
      </c>
      <c r="G132" s="5">
        <v>1598</v>
      </c>
      <c r="H132" s="5" t="s">
        <v>13</v>
      </c>
      <c r="I132" s="5" t="s">
        <v>38</v>
      </c>
    </row>
    <row r="133" spans="1:9" x14ac:dyDescent="0.25">
      <c r="A133" s="5">
        <v>5</v>
      </c>
      <c r="B133" s="5">
        <v>1</v>
      </c>
      <c r="D133" s="5">
        <v>578</v>
      </c>
      <c r="E133" s="5">
        <v>1058</v>
      </c>
      <c r="F133" s="5">
        <v>405</v>
      </c>
      <c r="G133" s="5">
        <v>1716</v>
      </c>
      <c r="H133" s="5" t="s">
        <v>14</v>
      </c>
      <c r="I133" s="5" t="s">
        <v>38</v>
      </c>
    </row>
    <row r="134" spans="1:9" x14ac:dyDescent="0.25">
      <c r="A134" s="5">
        <v>6</v>
      </c>
      <c r="B134" s="5">
        <v>1</v>
      </c>
      <c r="D134" s="5">
        <v>3411</v>
      </c>
      <c r="E134" s="5">
        <v>3411</v>
      </c>
      <c r="F134" s="5">
        <v>3407</v>
      </c>
      <c r="G134" s="5">
        <v>3411</v>
      </c>
      <c r="H134" s="5" t="s">
        <v>15</v>
      </c>
      <c r="I134" s="5" t="s">
        <v>38</v>
      </c>
    </row>
    <row r="135" spans="1:9" x14ac:dyDescent="0.25">
      <c r="A135" s="5">
        <v>7</v>
      </c>
      <c r="B135" s="5">
        <v>2</v>
      </c>
      <c r="D135" s="5">
        <v>1625</v>
      </c>
      <c r="E135" s="5">
        <v>134</v>
      </c>
      <c r="F135" s="5">
        <v>1493</v>
      </c>
      <c r="G135" s="5">
        <v>1158</v>
      </c>
      <c r="H135" s="5" t="s">
        <v>8</v>
      </c>
      <c r="I135" s="5" t="s">
        <v>38</v>
      </c>
    </row>
    <row r="136" spans="1:9" x14ac:dyDescent="0.25">
      <c r="A136" s="5">
        <v>8</v>
      </c>
      <c r="B136" s="5">
        <v>2</v>
      </c>
      <c r="D136" s="5">
        <v>1104</v>
      </c>
      <c r="E136" s="5">
        <v>1467</v>
      </c>
      <c r="F136" s="5">
        <v>1151</v>
      </c>
      <c r="G136" s="5">
        <v>1857</v>
      </c>
      <c r="H136" s="5" t="s">
        <v>10</v>
      </c>
      <c r="I136" s="5" t="s">
        <v>38</v>
      </c>
    </row>
    <row r="137" spans="1:9" x14ac:dyDescent="0.25">
      <c r="A137" s="5">
        <v>9</v>
      </c>
      <c r="B137" s="5">
        <v>2</v>
      </c>
      <c r="D137" s="5">
        <v>1138</v>
      </c>
      <c r="E137" s="5">
        <v>1628</v>
      </c>
      <c r="F137" s="5">
        <v>1375</v>
      </c>
      <c r="G137" s="5">
        <v>1792</v>
      </c>
      <c r="H137" s="5" t="s">
        <v>11</v>
      </c>
      <c r="I137" s="5" t="s">
        <v>38</v>
      </c>
    </row>
    <row r="138" spans="1:9" x14ac:dyDescent="0.25">
      <c r="A138" s="5">
        <v>10</v>
      </c>
      <c r="B138" s="5">
        <v>2</v>
      </c>
      <c r="D138" s="5">
        <v>1427</v>
      </c>
      <c r="E138" s="5">
        <v>1102</v>
      </c>
      <c r="F138" s="5">
        <v>1575</v>
      </c>
      <c r="G138" s="5">
        <v>1162</v>
      </c>
      <c r="H138" s="5" t="s">
        <v>12</v>
      </c>
      <c r="I138" s="5" t="s">
        <v>38</v>
      </c>
    </row>
    <row r="139" spans="1:9" x14ac:dyDescent="0.25">
      <c r="A139" s="5">
        <v>11</v>
      </c>
      <c r="B139" s="5">
        <v>2</v>
      </c>
      <c r="D139" s="5">
        <v>1106</v>
      </c>
      <c r="E139" s="5">
        <v>1814</v>
      </c>
      <c r="F139" s="5">
        <v>1123</v>
      </c>
      <c r="G139" s="5">
        <v>1598</v>
      </c>
      <c r="H139" s="5" t="s">
        <v>13</v>
      </c>
      <c r="I139" s="5" t="s">
        <v>38</v>
      </c>
    </row>
    <row r="140" spans="1:9" x14ac:dyDescent="0.25">
      <c r="A140" s="5">
        <v>12</v>
      </c>
      <c r="B140" s="5">
        <v>2</v>
      </c>
      <c r="D140" s="5">
        <v>730</v>
      </c>
      <c r="E140" s="5">
        <v>1077</v>
      </c>
      <c r="F140" s="5">
        <v>266</v>
      </c>
      <c r="G140" s="5">
        <v>1222</v>
      </c>
      <c r="H140" s="5" t="s">
        <v>14</v>
      </c>
      <c r="I140" s="5" t="s">
        <v>38</v>
      </c>
    </row>
    <row r="141" spans="1:9" x14ac:dyDescent="0.25">
      <c r="A141" s="5">
        <v>13</v>
      </c>
      <c r="B141" s="5">
        <v>2</v>
      </c>
      <c r="D141" s="5">
        <v>1196</v>
      </c>
      <c r="E141" s="5">
        <v>1164</v>
      </c>
      <c r="F141" s="5">
        <v>1451</v>
      </c>
      <c r="G141" s="5">
        <v>1483</v>
      </c>
      <c r="H141" s="5" t="s">
        <v>15</v>
      </c>
      <c r="I141" s="5" t="s">
        <v>38</v>
      </c>
    </row>
    <row r="142" spans="1:9" x14ac:dyDescent="0.25">
      <c r="A142" s="5">
        <v>0</v>
      </c>
      <c r="B142" s="5">
        <v>1</v>
      </c>
      <c r="D142" s="5">
        <v>450</v>
      </c>
      <c r="E142" s="5">
        <v>1126</v>
      </c>
      <c r="F142" s="5">
        <v>1502</v>
      </c>
      <c r="G142" s="5">
        <v>1115</v>
      </c>
      <c r="H142" s="5" t="s">
        <v>8</v>
      </c>
      <c r="I142" s="5" t="s">
        <v>39</v>
      </c>
    </row>
    <row r="143" spans="1:9" x14ac:dyDescent="0.25">
      <c r="A143" s="5">
        <v>1</v>
      </c>
      <c r="B143" s="5">
        <v>1</v>
      </c>
      <c r="D143" s="5">
        <v>450</v>
      </c>
      <c r="E143" s="5">
        <v>1350</v>
      </c>
      <c r="F143" s="5">
        <v>1076</v>
      </c>
      <c r="G143" s="5">
        <v>1003</v>
      </c>
      <c r="H143" s="5" t="s">
        <v>10</v>
      </c>
      <c r="I143" s="5" t="s">
        <v>39</v>
      </c>
    </row>
    <row r="144" spans="1:9" x14ac:dyDescent="0.25">
      <c r="A144" s="5">
        <v>2</v>
      </c>
      <c r="B144" s="5">
        <v>1</v>
      </c>
      <c r="D144" s="5">
        <v>300</v>
      </c>
      <c r="E144" s="5">
        <v>1670</v>
      </c>
      <c r="F144" s="5">
        <v>1839</v>
      </c>
      <c r="G144" s="5">
        <v>1338</v>
      </c>
      <c r="H144" s="5" t="s">
        <v>11</v>
      </c>
      <c r="I144" s="5" t="s">
        <v>39</v>
      </c>
    </row>
    <row r="145" spans="1:9" x14ac:dyDescent="0.25">
      <c r="A145" s="5">
        <v>3</v>
      </c>
      <c r="B145" s="5">
        <v>1</v>
      </c>
      <c r="D145" s="5">
        <v>300</v>
      </c>
      <c r="E145" s="5">
        <v>1240</v>
      </c>
      <c r="F145" s="5">
        <v>1320</v>
      </c>
      <c r="G145" s="5">
        <v>1470</v>
      </c>
      <c r="H145" s="5" t="s">
        <v>12</v>
      </c>
      <c r="I145" s="5" t="s">
        <v>39</v>
      </c>
    </row>
    <row r="146" spans="1:9" x14ac:dyDescent="0.25">
      <c r="A146" s="5">
        <v>4</v>
      </c>
      <c r="B146" s="5">
        <v>1</v>
      </c>
      <c r="D146" s="5">
        <v>300</v>
      </c>
      <c r="E146" s="5">
        <v>1828</v>
      </c>
      <c r="F146" s="5">
        <v>1770</v>
      </c>
      <c r="G146" s="5">
        <v>1794</v>
      </c>
      <c r="H146" s="5" t="s">
        <v>13</v>
      </c>
      <c r="I146" s="5" t="s">
        <v>39</v>
      </c>
    </row>
    <row r="147" spans="1:9" x14ac:dyDescent="0.25">
      <c r="A147" s="5">
        <v>5</v>
      </c>
      <c r="B147" s="5">
        <v>1</v>
      </c>
      <c r="D147" s="5">
        <v>300</v>
      </c>
      <c r="E147" s="5">
        <v>1884</v>
      </c>
      <c r="F147" s="5">
        <v>1494</v>
      </c>
      <c r="G147" s="5">
        <v>1365</v>
      </c>
      <c r="H147" s="5" t="s">
        <v>14</v>
      </c>
      <c r="I147" s="5" t="s">
        <v>39</v>
      </c>
    </row>
    <row r="148" spans="1:9" x14ac:dyDescent="0.25">
      <c r="A148" s="5">
        <v>6</v>
      </c>
      <c r="B148" s="5">
        <v>1</v>
      </c>
      <c r="D148" s="5">
        <v>300</v>
      </c>
      <c r="E148" s="5">
        <v>1783</v>
      </c>
      <c r="F148" s="5">
        <v>1676</v>
      </c>
      <c r="G148" s="5">
        <v>1702</v>
      </c>
      <c r="H148" s="5" t="s">
        <v>15</v>
      </c>
      <c r="I148" s="5" t="s">
        <v>39</v>
      </c>
    </row>
    <row r="149" spans="1:9" x14ac:dyDescent="0.25">
      <c r="A149" s="5">
        <v>7</v>
      </c>
      <c r="B149" s="5">
        <v>2</v>
      </c>
      <c r="D149" s="5">
        <v>301</v>
      </c>
      <c r="E149" s="5">
        <v>1361</v>
      </c>
      <c r="F149" s="5">
        <v>1749</v>
      </c>
      <c r="G149" s="5">
        <v>1252</v>
      </c>
      <c r="H149" s="5" t="s">
        <v>8</v>
      </c>
      <c r="I149" s="5" t="s">
        <v>39</v>
      </c>
    </row>
    <row r="150" spans="1:9" x14ac:dyDescent="0.25">
      <c r="A150" s="5">
        <v>8</v>
      </c>
      <c r="B150" s="5">
        <v>2</v>
      </c>
      <c r="D150" s="5">
        <v>302</v>
      </c>
      <c r="E150" s="5">
        <v>1245</v>
      </c>
      <c r="F150" s="5">
        <v>1104</v>
      </c>
      <c r="G150" s="5">
        <v>1495</v>
      </c>
      <c r="H150" s="5" t="s">
        <v>10</v>
      </c>
      <c r="I150" s="5" t="s">
        <v>39</v>
      </c>
    </row>
    <row r="151" spans="1:9" x14ac:dyDescent="0.25">
      <c r="A151" s="5">
        <v>9</v>
      </c>
      <c r="B151" s="5">
        <v>2</v>
      </c>
      <c r="D151" s="5">
        <v>303</v>
      </c>
      <c r="E151" s="5">
        <v>1854</v>
      </c>
      <c r="F151" s="5">
        <v>1539</v>
      </c>
      <c r="G151" s="5">
        <v>1370</v>
      </c>
      <c r="H151" s="5" t="s">
        <v>11</v>
      </c>
      <c r="I151" s="5" t="s">
        <v>39</v>
      </c>
    </row>
    <row r="152" spans="1:9" x14ac:dyDescent="0.25">
      <c r="A152" s="5">
        <v>10</v>
      </c>
      <c r="B152" s="5">
        <v>2</v>
      </c>
      <c r="D152" s="5">
        <v>304</v>
      </c>
      <c r="E152" s="5">
        <v>1846</v>
      </c>
      <c r="F152" s="5">
        <v>1000</v>
      </c>
      <c r="G152" s="5">
        <v>1957</v>
      </c>
      <c r="H152" s="5" t="s">
        <v>12</v>
      </c>
      <c r="I152" s="5" t="s">
        <v>39</v>
      </c>
    </row>
    <row r="153" spans="1:9" x14ac:dyDescent="0.25">
      <c r="A153" s="5">
        <v>11</v>
      </c>
      <c r="B153" s="5">
        <v>2</v>
      </c>
      <c r="D153" s="5">
        <v>305</v>
      </c>
      <c r="E153" s="5">
        <v>1528</v>
      </c>
      <c r="F153" s="5">
        <v>1104</v>
      </c>
      <c r="G153" s="5">
        <v>1103</v>
      </c>
      <c r="H153" s="5" t="s">
        <v>13</v>
      </c>
      <c r="I153" s="5" t="s">
        <v>39</v>
      </c>
    </row>
    <row r="154" spans="1:9" x14ac:dyDescent="0.25">
      <c r="A154" s="5">
        <v>12</v>
      </c>
      <c r="B154" s="5">
        <v>2</v>
      </c>
      <c r="D154" s="5">
        <v>306</v>
      </c>
      <c r="E154" s="5">
        <v>1732</v>
      </c>
      <c r="F154" s="5">
        <v>1475</v>
      </c>
      <c r="G154" s="5">
        <v>1504</v>
      </c>
      <c r="H154" s="5" t="s">
        <v>14</v>
      </c>
      <c r="I154" s="5" t="s">
        <v>39</v>
      </c>
    </row>
    <row r="155" spans="1:9" x14ac:dyDescent="0.25">
      <c r="A155" s="5">
        <v>13</v>
      </c>
      <c r="B155" s="5">
        <v>2</v>
      </c>
      <c r="D155" s="5">
        <v>307</v>
      </c>
      <c r="E155" s="5">
        <v>1033</v>
      </c>
      <c r="F155" s="5">
        <v>1324</v>
      </c>
      <c r="G155" s="5">
        <v>1476</v>
      </c>
      <c r="H155" s="5" t="s">
        <v>15</v>
      </c>
      <c r="I155" s="5" t="s">
        <v>39</v>
      </c>
    </row>
    <row r="156" spans="1:9" x14ac:dyDescent="0.25">
      <c r="A156" s="5" t="s">
        <v>28</v>
      </c>
      <c r="D156" s="5">
        <v>5620</v>
      </c>
      <c r="E156" s="5">
        <v>4800</v>
      </c>
      <c r="F156" s="5">
        <v>4970</v>
      </c>
      <c r="G156" s="5">
        <v>3560</v>
      </c>
      <c r="I156" s="5"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0"/>
  <sheetViews>
    <sheetView workbookViewId="0">
      <selection activeCell="Q13" sqref="Q13"/>
    </sheetView>
  </sheetViews>
  <sheetFormatPr defaultRowHeight="15" x14ac:dyDescent="0.25"/>
  <cols>
    <col min="1" max="1" width="13.140625" bestFit="1" customWidth="1"/>
    <col min="2" max="5" width="6" bestFit="1" customWidth="1"/>
    <col min="6" max="6" width="12.85546875" bestFit="1" customWidth="1"/>
  </cols>
  <sheetData>
    <row r="2" spans="1:5" x14ac:dyDescent="0.25">
      <c r="A2" s="1" t="s">
        <v>22</v>
      </c>
      <c r="B2" s="5" t="s">
        <v>24</v>
      </c>
      <c r="C2" s="5" t="s">
        <v>25</v>
      </c>
      <c r="D2" s="5" t="s">
        <v>26</v>
      </c>
      <c r="E2" s="5" t="s">
        <v>27</v>
      </c>
    </row>
    <row r="3" spans="1:5" x14ac:dyDescent="0.25">
      <c r="A3" s="2" t="s">
        <v>14</v>
      </c>
      <c r="B3" s="3">
        <v>2461</v>
      </c>
      <c r="C3" s="3">
        <v>2551</v>
      </c>
      <c r="D3" s="3">
        <v>1769</v>
      </c>
      <c r="E3" s="3">
        <v>1715</v>
      </c>
    </row>
    <row r="4" spans="1:5" x14ac:dyDescent="0.25">
      <c r="A4" s="2" t="s">
        <v>15</v>
      </c>
      <c r="B4" s="3">
        <v>5620</v>
      </c>
      <c r="C4" s="3">
        <v>4800</v>
      </c>
      <c r="D4" s="3">
        <v>4970</v>
      </c>
      <c r="E4" s="3">
        <v>3560</v>
      </c>
    </row>
    <row r="5" spans="1:5" x14ac:dyDescent="0.25">
      <c r="A5" s="2" t="s">
        <v>10</v>
      </c>
      <c r="B5" s="3">
        <v>2747</v>
      </c>
      <c r="C5" s="3">
        <v>2875</v>
      </c>
      <c r="D5" s="3">
        <v>1950</v>
      </c>
      <c r="E5" s="3">
        <v>2050</v>
      </c>
    </row>
    <row r="6" spans="1:5" x14ac:dyDescent="0.25">
      <c r="A6" s="2" t="s">
        <v>11</v>
      </c>
      <c r="B6" s="3">
        <v>2992</v>
      </c>
      <c r="C6" s="3">
        <v>3389</v>
      </c>
      <c r="D6" s="3">
        <v>2522</v>
      </c>
      <c r="E6" s="3">
        <v>1810</v>
      </c>
    </row>
    <row r="7" spans="1:5" x14ac:dyDescent="0.25">
      <c r="A7" s="2" t="s">
        <v>8</v>
      </c>
      <c r="B7" s="3">
        <v>2986</v>
      </c>
      <c r="C7" s="3">
        <v>1882</v>
      </c>
      <c r="D7" s="3">
        <v>2744</v>
      </c>
      <c r="E7" s="3">
        <v>1962</v>
      </c>
    </row>
    <row r="8" spans="1:5" x14ac:dyDescent="0.25">
      <c r="A8" s="2" t="s">
        <v>12</v>
      </c>
      <c r="B8" s="3">
        <v>3272</v>
      </c>
      <c r="C8" s="3">
        <v>2213</v>
      </c>
      <c r="D8" s="3">
        <v>3420</v>
      </c>
      <c r="E8" s="3">
        <v>1589</v>
      </c>
    </row>
    <row r="9" spans="1:5" x14ac:dyDescent="0.25">
      <c r="A9" s="2" t="s">
        <v>13</v>
      </c>
      <c r="B9" s="3">
        <v>2634</v>
      </c>
      <c r="C9" s="3">
        <v>2917</v>
      </c>
      <c r="D9" s="3">
        <v>2225</v>
      </c>
      <c r="E9" s="3">
        <v>1598</v>
      </c>
    </row>
    <row r="10" spans="1:5" x14ac:dyDescent="0.25">
      <c r="A10" s="2" t="s">
        <v>23</v>
      </c>
      <c r="B10" s="3">
        <v>22712</v>
      </c>
      <c r="C10" s="3">
        <v>20627</v>
      </c>
      <c r="D10" s="3">
        <v>19600</v>
      </c>
      <c r="E10" s="3">
        <v>14284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9C55A-1567-4369-869F-AA285CF46676}">
  <dimension ref="C3:AH28"/>
  <sheetViews>
    <sheetView topLeftCell="B17" zoomScale="60" zoomScaleNormal="60" workbookViewId="0">
      <selection activeCell="R11" sqref="R11"/>
    </sheetView>
  </sheetViews>
  <sheetFormatPr defaultRowHeight="15" x14ac:dyDescent="0.25"/>
  <cols>
    <col min="1" max="2" width="9.140625" style="4"/>
    <col min="3" max="3" width="16.5703125" style="4" bestFit="1" customWidth="1"/>
    <col min="4" max="11" width="9.140625" style="4"/>
    <col min="12" max="12" width="16.5703125" style="4" customWidth="1"/>
    <col min="13" max="20" width="9.140625" style="4"/>
    <col min="21" max="21" width="16.5703125" style="4" bestFit="1" customWidth="1"/>
    <col min="22" max="28" width="9.140625" style="4"/>
    <col min="29" max="29" width="16.5703125" style="4" bestFit="1" customWidth="1"/>
    <col min="30" max="16384" width="9.140625" style="4"/>
  </cols>
  <sheetData>
    <row r="3" spans="12:34" x14ac:dyDescent="0.25">
      <c r="M3" s="4" t="s">
        <v>35</v>
      </c>
      <c r="V3" s="4" t="s">
        <v>34</v>
      </c>
      <c r="AD3" s="4" t="s">
        <v>40</v>
      </c>
    </row>
    <row r="4" spans="12:34" x14ac:dyDescent="0.25">
      <c r="L4" s="6" t="s">
        <v>6</v>
      </c>
      <c r="M4" s="6" t="s">
        <v>24</v>
      </c>
      <c r="N4" s="6" t="s">
        <v>25</v>
      </c>
      <c r="O4" s="6" t="s">
        <v>26</v>
      </c>
      <c r="P4" s="6" t="s">
        <v>27</v>
      </c>
      <c r="U4" s="6" t="s">
        <v>6</v>
      </c>
      <c r="V4" s="6" t="s">
        <v>24</v>
      </c>
      <c r="W4" s="6" t="s">
        <v>25</v>
      </c>
      <c r="X4" s="6" t="s">
        <v>26</v>
      </c>
      <c r="Y4" s="6" t="s">
        <v>27</v>
      </c>
      <c r="AC4" s="6" t="s">
        <v>6</v>
      </c>
      <c r="AD4" s="6" t="s">
        <v>24</v>
      </c>
      <c r="AE4" s="6" t="s">
        <v>25</v>
      </c>
      <c r="AF4" s="6" t="s">
        <v>26</v>
      </c>
      <c r="AG4" s="6" t="s">
        <v>27</v>
      </c>
      <c r="AH4" s="11"/>
    </row>
    <row r="5" spans="12:34" x14ac:dyDescent="0.25">
      <c r="L5" s="2" t="s">
        <v>14</v>
      </c>
      <c r="M5" s="3">
        <v>306</v>
      </c>
      <c r="N5" s="3">
        <v>1732</v>
      </c>
      <c r="O5" s="3">
        <v>1475</v>
      </c>
      <c r="P5" s="3">
        <v>1504</v>
      </c>
      <c r="U5" s="2" t="s">
        <v>14</v>
      </c>
      <c r="V5" s="3">
        <v>914</v>
      </c>
      <c r="W5" s="3">
        <v>554</v>
      </c>
      <c r="X5" s="3">
        <v>1266</v>
      </c>
      <c r="Y5" s="3">
        <v>0</v>
      </c>
      <c r="AC5" s="2" t="s">
        <v>14</v>
      </c>
      <c r="AD5" s="3">
        <v>789</v>
      </c>
      <c r="AE5" s="3">
        <v>0</v>
      </c>
      <c r="AF5" s="3">
        <v>0</v>
      </c>
      <c r="AG5" s="3">
        <v>0</v>
      </c>
      <c r="AH5" s="9"/>
    </row>
    <row r="6" spans="12:34" x14ac:dyDescent="0.25">
      <c r="L6" s="2" t="s">
        <v>15</v>
      </c>
      <c r="M6" s="3">
        <v>307</v>
      </c>
      <c r="N6" s="3">
        <v>1033</v>
      </c>
      <c r="O6" s="3">
        <v>1324</v>
      </c>
      <c r="P6" s="3">
        <v>1476</v>
      </c>
      <c r="U6" s="2" t="s">
        <v>15</v>
      </c>
      <c r="V6" s="3">
        <v>0</v>
      </c>
      <c r="W6" s="3">
        <v>0</v>
      </c>
      <c r="X6" s="3">
        <v>0</v>
      </c>
      <c r="Y6" s="3">
        <v>0</v>
      </c>
      <c r="AC6" s="2" t="s">
        <v>15</v>
      </c>
      <c r="AD6" s="3">
        <v>1324</v>
      </c>
      <c r="AE6" s="3">
        <v>0</v>
      </c>
      <c r="AF6" s="3">
        <v>0</v>
      </c>
      <c r="AG6" s="3">
        <v>0</v>
      </c>
      <c r="AH6" s="9"/>
    </row>
    <row r="7" spans="12:34" x14ac:dyDescent="0.25">
      <c r="L7" s="2" t="s">
        <v>10</v>
      </c>
      <c r="M7" s="3">
        <v>302</v>
      </c>
      <c r="N7" s="3">
        <v>1245</v>
      </c>
      <c r="O7" s="3">
        <v>1104</v>
      </c>
      <c r="P7" s="3">
        <v>1495</v>
      </c>
      <c r="U7" s="2" t="s">
        <v>10</v>
      </c>
      <c r="V7" s="3">
        <v>0</v>
      </c>
      <c r="W7" s="3">
        <v>0</v>
      </c>
      <c r="X7" s="3">
        <v>0</v>
      </c>
      <c r="Y7" s="3">
        <v>0</v>
      </c>
      <c r="AC7" s="2" t="s">
        <v>10</v>
      </c>
      <c r="AD7" s="3">
        <v>953</v>
      </c>
      <c r="AE7" s="3">
        <v>0</v>
      </c>
      <c r="AF7" s="3">
        <v>0</v>
      </c>
      <c r="AG7" s="3">
        <v>0</v>
      </c>
      <c r="AH7" s="9"/>
    </row>
    <row r="8" spans="12:34" x14ac:dyDescent="0.25">
      <c r="L8" s="2" t="s">
        <v>11</v>
      </c>
      <c r="M8" s="3">
        <v>303</v>
      </c>
      <c r="N8" s="3">
        <v>1854</v>
      </c>
      <c r="O8" s="3">
        <v>1539</v>
      </c>
      <c r="P8" s="3">
        <v>1370</v>
      </c>
      <c r="U8" s="2" t="s">
        <v>11</v>
      </c>
      <c r="V8" s="3">
        <v>0</v>
      </c>
      <c r="W8" s="3">
        <v>0</v>
      </c>
      <c r="X8" s="3">
        <v>0</v>
      </c>
      <c r="Y8" s="3">
        <v>0</v>
      </c>
      <c r="AC8" s="2" t="s">
        <v>11</v>
      </c>
      <c r="AD8" s="3">
        <v>1173</v>
      </c>
      <c r="AE8" s="3">
        <v>0</v>
      </c>
      <c r="AF8" s="3">
        <v>0</v>
      </c>
      <c r="AG8" s="3">
        <v>0</v>
      </c>
      <c r="AH8" s="9"/>
    </row>
    <row r="9" spans="12:34" x14ac:dyDescent="0.25">
      <c r="L9" s="2" t="s">
        <v>8</v>
      </c>
      <c r="M9" s="3">
        <v>301</v>
      </c>
      <c r="N9" s="3">
        <v>1361</v>
      </c>
      <c r="O9" s="3">
        <v>1749</v>
      </c>
      <c r="P9" s="3">
        <v>1252</v>
      </c>
      <c r="U9" s="2" t="s">
        <v>8</v>
      </c>
      <c r="V9" s="3">
        <v>183</v>
      </c>
      <c r="W9" s="3">
        <v>1182</v>
      </c>
      <c r="X9" s="3">
        <v>495</v>
      </c>
      <c r="Y9" s="3">
        <v>0</v>
      </c>
      <c r="AC9" s="2" t="s">
        <v>8</v>
      </c>
      <c r="AD9" s="3">
        <v>1413</v>
      </c>
      <c r="AE9" s="3">
        <v>0</v>
      </c>
      <c r="AF9" s="3">
        <v>0</v>
      </c>
      <c r="AG9" s="3">
        <v>0</v>
      </c>
      <c r="AH9" s="9"/>
    </row>
    <row r="10" spans="12:34" x14ac:dyDescent="0.25">
      <c r="L10" s="2" t="s">
        <v>12</v>
      </c>
      <c r="M10" s="3">
        <v>304</v>
      </c>
      <c r="N10" s="3">
        <v>1846</v>
      </c>
      <c r="O10" s="3">
        <v>1000</v>
      </c>
      <c r="P10" s="3">
        <v>1957</v>
      </c>
      <c r="U10" s="2" t="s">
        <v>12</v>
      </c>
      <c r="V10" s="3">
        <v>156</v>
      </c>
      <c r="W10" s="3">
        <v>0</v>
      </c>
      <c r="X10" s="3">
        <v>0</v>
      </c>
      <c r="Y10" s="3">
        <v>0</v>
      </c>
      <c r="AC10" s="2" t="s">
        <v>12</v>
      </c>
      <c r="AD10" s="3">
        <v>1329</v>
      </c>
      <c r="AE10" s="3">
        <v>0</v>
      </c>
      <c r="AF10" s="3">
        <v>0</v>
      </c>
      <c r="AG10" s="3">
        <v>0</v>
      </c>
      <c r="AH10" s="9"/>
    </row>
    <row r="11" spans="12:34" x14ac:dyDescent="0.25">
      <c r="L11" s="2" t="s">
        <v>13</v>
      </c>
      <c r="M11" s="3">
        <v>305</v>
      </c>
      <c r="N11" s="3">
        <v>1528</v>
      </c>
      <c r="O11" s="3">
        <v>1104</v>
      </c>
      <c r="P11" s="3">
        <v>1103</v>
      </c>
      <c r="U11" s="2" t="s">
        <v>13</v>
      </c>
      <c r="V11" s="3">
        <v>254</v>
      </c>
      <c r="W11" s="3">
        <v>0</v>
      </c>
      <c r="X11" s="3">
        <v>67</v>
      </c>
      <c r="Y11" s="3">
        <v>0</v>
      </c>
      <c r="AC11" s="2" t="s">
        <v>13</v>
      </c>
      <c r="AD11" s="3">
        <v>1622</v>
      </c>
      <c r="AE11" s="3">
        <v>0</v>
      </c>
      <c r="AF11" s="3">
        <v>0</v>
      </c>
      <c r="AG11" s="3">
        <v>0</v>
      </c>
      <c r="AH11" s="9"/>
    </row>
    <row r="12" spans="12:34" x14ac:dyDescent="0.25">
      <c r="L12" s="7" t="s">
        <v>23</v>
      </c>
      <c r="M12" s="8">
        <v>2128</v>
      </c>
      <c r="N12" s="8">
        <v>10599</v>
      </c>
      <c r="O12" s="8">
        <v>9295</v>
      </c>
      <c r="P12" s="8">
        <v>10157</v>
      </c>
      <c r="U12" s="7" t="s">
        <v>23</v>
      </c>
      <c r="V12" s="8">
        <v>1507</v>
      </c>
      <c r="W12" s="8">
        <v>1736</v>
      </c>
      <c r="X12" s="8">
        <v>1828</v>
      </c>
      <c r="Y12" s="8">
        <v>0</v>
      </c>
      <c r="AC12" s="7" t="s">
        <v>23</v>
      </c>
      <c r="AD12" s="8">
        <v>8603</v>
      </c>
      <c r="AE12" s="8">
        <v>0</v>
      </c>
      <c r="AF12" s="8">
        <v>0</v>
      </c>
      <c r="AG12" s="8">
        <v>0</v>
      </c>
      <c r="AH12" s="10"/>
    </row>
    <row r="19" spans="3:16" x14ac:dyDescent="0.25">
      <c r="D19" s="4" t="s">
        <v>37</v>
      </c>
      <c r="M19" s="4" t="s">
        <v>36</v>
      </c>
    </row>
    <row r="20" spans="3:16" x14ac:dyDescent="0.25">
      <c r="C20" s="6" t="s">
        <v>6</v>
      </c>
      <c r="D20" s="6" t="s">
        <v>24</v>
      </c>
      <c r="E20" s="6" t="s">
        <v>25</v>
      </c>
      <c r="F20" s="6" t="s">
        <v>26</v>
      </c>
      <c r="G20" s="6" t="s">
        <v>27</v>
      </c>
      <c r="L20" s="6" t="s">
        <v>6</v>
      </c>
      <c r="M20" s="6" t="s">
        <v>24</v>
      </c>
      <c r="N20" s="6" t="s">
        <v>25</v>
      </c>
      <c r="O20" s="6" t="s">
        <v>26</v>
      </c>
      <c r="P20" s="6" t="s">
        <v>27</v>
      </c>
    </row>
    <row r="21" spans="3:16" x14ac:dyDescent="0.25">
      <c r="C21" s="2" t="s">
        <v>14</v>
      </c>
      <c r="D21" s="3">
        <v>1644</v>
      </c>
      <c r="E21" s="3">
        <v>1631</v>
      </c>
      <c r="F21" s="3">
        <v>1532</v>
      </c>
      <c r="G21" s="3">
        <v>1222</v>
      </c>
      <c r="L21" s="2" t="s">
        <v>14</v>
      </c>
      <c r="M21" s="3">
        <v>1095</v>
      </c>
      <c r="N21" s="3">
        <v>1732</v>
      </c>
      <c r="O21" s="3">
        <v>1475</v>
      </c>
      <c r="P21" s="3">
        <v>1504</v>
      </c>
    </row>
    <row r="22" spans="3:16" x14ac:dyDescent="0.25">
      <c r="C22" s="2" t="s">
        <v>15</v>
      </c>
      <c r="D22" s="3">
        <v>1196</v>
      </c>
      <c r="E22" s="3">
        <v>1164</v>
      </c>
      <c r="F22" s="3">
        <v>1451</v>
      </c>
      <c r="G22" s="3">
        <v>1483</v>
      </c>
      <c r="L22" s="2" t="s">
        <v>15</v>
      </c>
      <c r="M22" s="3">
        <v>1631</v>
      </c>
      <c r="N22" s="3">
        <v>1033</v>
      </c>
      <c r="O22" s="3">
        <v>1324</v>
      </c>
      <c r="P22" s="3">
        <v>1476</v>
      </c>
    </row>
    <row r="23" spans="3:16" x14ac:dyDescent="0.25">
      <c r="C23" s="2" t="s">
        <v>10</v>
      </c>
      <c r="D23" s="3">
        <v>1104</v>
      </c>
      <c r="E23" s="3">
        <v>1467</v>
      </c>
      <c r="F23" s="3">
        <v>1151</v>
      </c>
      <c r="G23" s="3">
        <v>1857</v>
      </c>
      <c r="L23" s="2" t="s">
        <v>10</v>
      </c>
      <c r="M23" s="3">
        <v>1255</v>
      </c>
      <c r="N23" s="3">
        <v>1245</v>
      </c>
      <c r="O23" s="3">
        <v>1104</v>
      </c>
      <c r="P23" s="3">
        <v>1495</v>
      </c>
    </row>
    <row r="24" spans="3:16" x14ac:dyDescent="0.25">
      <c r="C24" s="2" t="s">
        <v>11</v>
      </c>
      <c r="D24" s="3">
        <v>1138</v>
      </c>
      <c r="E24" s="3">
        <v>1628</v>
      </c>
      <c r="F24" s="3">
        <v>1375</v>
      </c>
      <c r="G24" s="3">
        <v>1792</v>
      </c>
      <c r="L24" s="2" t="s">
        <v>11</v>
      </c>
      <c r="M24" s="3">
        <v>1476</v>
      </c>
      <c r="N24" s="3">
        <v>1854</v>
      </c>
      <c r="O24" s="3">
        <v>1539</v>
      </c>
      <c r="P24" s="3">
        <v>1370</v>
      </c>
    </row>
    <row r="25" spans="3:16" x14ac:dyDescent="0.25">
      <c r="C25" s="2" t="s">
        <v>8</v>
      </c>
      <c r="D25" s="3">
        <v>1808</v>
      </c>
      <c r="E25" s="3">
        <v>1316</v>
      </c>
      <c r="F25" s="3">
        <v>1988</v>
      </c>
      <c r="G25" s="3">
        <v>1158</v>
      </c>
      <c r="L25" s="2" t="s">
        <v>8</v>
      </c>
      <c r="M25" s="3">
        <v>1714</v>
      </c>
      <c r="N25" s="3">
        <v>1361</v>
      </c>
      <c r="O25" s="3">
        <v>1749</v>
      </c>
      <c r="P25" s="3">
        <v>1252</v>
      </c>
    </row>
    <row r="26" spans="3:16" x14ac:dyDescent="0.25">
      <c r="C26" s="2" t="s">
        <v>12</v>
      </c>
      <c r="D26" s="3">
        <v>1583</v>
      </c>
      <c r="E26" s="3">
        <v>1102</v>
      </c>
      <c r="F26" s="3">
        <v>1575</v>
      </c>
      <c r="G26" s="3">
        <v>1162</v>
      </c>
      <c r="L26" s="2" t="s">
        <v>12</v>
      </c>
      <c r="M26" s="3">
        <v>1633</v>
      </c>
      <c r="N26" s="3">
        <v>1846</v>
      </c>
      <c r="O26" s="3">
        <v>1000</v>
      </c>
      <c r="P26" s="3">
        <v>1957</v>
      </c>
    </row>
    <row r="27" spans="3:16" x14ac:dyDescent="0.25">
      <c r="C27" s="2" t="s">
        <v>13</v>
      </c>
      <c r="D27" s="3">
        <v>1360</v>
      </c>
      <c r="E27" s="3">
        <v>1814</v>
      </c>
      <c r="F27" s="3">
        <v>1190</v>
      </c>
      <c r="G27" s="3">
        <v>1598</v>
      </c>
      <c r="L27" s="2" t="s">
        <v>13</v>
      </c>
      <c r="M27" s="3">
        <v>1927</v>
      </c>
      <c r="N27" s="3">
        <v>1528</v>
      </c>
      <c r="O27" s="3">
        <v>1104</v>
      </c>
      <c r="P27" s="3">
        <v>1103</v>
      </c>
    </row>
    <row r="28" spans="3:16" x14ac:dyDescent="0.25">
      <c r="C28" s="7" t="s">
        <v>23</v>
      </c>
      <c r="D28" s="8">
        <v>9833</v>
      </c>
      <c r="E28" s="8">
        <v>10122</v>
      </c>
      <c r="F28" s="8">
        <v>10262</v>
      </c>
      <c r="G28" s="8">
        <v>10272</v>
      </c>
      <c r="L28" s="7" t="s">
        <v>23</v>
      </c>
      <c r="M28" s="8">
        <v>10731</v>
      </c>
      <c r="N28" s="8">
        <v>10599</v>
      </c>
      <c r="O28" s="8">
        <v>9295</v>
      </c>
      <c r="P28" s="8">
        <v>10157</v>
      </c>
    </row>
  </sheetData>
  <conditionalFormatting sqref="AD5:AG11">
    <cfRule type="colorScale" priority="5">
      <colorScale>
        <cfvo type="min"/>
        <cfvo type="percentile" val="50"/>
        <cfvo type="max"/>
        <color rgb="FF63BE7B"/>
        <color rgb="FFFFEB84"/>
        <color rgb="FFF8696B"/>
      </colorScale>
    </cfRule>
  </conditionalFormatting>
  <conditionalFormatting sqref="V5:Y11">
    <cfRule type="colorScale" priority="2">
      <colorScale>
        <cfvo type="min"/>
        <cfvo type="percentile" val="50"/>
        <cfvo type="max"/>
        <color rgb="FF63BE7B"/>
        <color rgb="FFFFEB84"/>
        <color rgb="FFF8696B"/>
      </colorScale>
    </cfRule>
  </conditionalFormatting>
  <conditionalFormatting sqref="M5:P11">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68A3-1664-4EB9-B56F-0E50A025FFA8}">
  <dimension ref="A1:W27"/>
  <sheetViews>
    <sheetView tabSelected="1" zoomScale="70" zoomScaleNormal="70" workbookViewId="0">
      <selection activeCell="U20" sqref="U20"/>
    </sheetView>
  </sheetViews>
  <sheetFormatPr defaultRowHeight="15" x14ac:dyDescent="0.25"/>
  <cols>
    <col min="1" max="1" width="15.28515625" style="12" bestFit="1" customWidth="1"/>
    <col min="2" max="2" width="19.7109375" style="12" bestFit="1" customWidth="1"/>
    <col min="3" max="5" width="8.85546875" style="12" bestFit="1" customWidth="1"/>
    <col min="6" max="6" width="9.140625" style="12"/>
    <col min="7" max="7" width="15.28515625" style="12" bestFit="1" customWidth="1"/>
    <col min="8" max="8" width="20.28515625" style="12" bestFit="1" customWidth="1"/>
    <col min="9" max="11" width="8.85546875" style="12" bestFit="1" customWidth="1"/>
    <col min="12" max="12" width="9.140625" style="12"/>
    <col min="13" max="13" width="15.28515625" style="12" bestFit="1" customWidth="1"/>
    <col min="14" max="14" width="23.140625" style="12" bestFit="1" customWidth="1"/>
    <col min="15" max="17" width="8.140625" style="12" bestFit="1" customWidth="1"/>
    <col min="18" max="18" width="9.140625" style="12"/>
    <col min="19" max="19" width="11.5703125" style="12" bestFit="1" customWidth="1"/>
    <col min="20" max="16384" width="9.140625" style="12"/>
  </cols>
  <sheetData>
    <row r="1" spans="1:23" x14ac:dyDescent="0.25">
      <c r="A1" s="12" t="s">
        <v>7</v>
      </c>
      <c r="B1" s="12" t="s">
        <v>30</v>
      </c>
      <c r="G1" s="12" t="s">
        <v>7</v>
      </c>
      <c r="H1" s="12" t="s">
        <v>38</v>
      </c>
      <c r="M1" s="12" t="s">
        <v>7</v>
      </c>
      <c r="N1" s="12" t="s">
        <v>17</v>
      </c>
    </row>
    <row r="2" spans="1:23" x14ac:dyDescent="0.25">
      <c r="A2" s="12" t="s">
        <v>0</v>
      </c>
      <c r="B2" s="12" t="s">
        <v>33</v>
      </c>
      <c r="G2" s="12" t="s">
        <v>0</v>
      </c>
      <c r="H2" s="12" t="s">
        <v>33</v>
      </c>
      <c r="M2" s="12" t="s">
        <v>0</v>
      </c>
      <c r="N2" s="12" t="s">
        <v>33</v>
      </c>
    </row>
    <row r="3" spans="1:23" x14ac:dyDescent="0.25">
      <c r="B3" s="22" t="s">
        <v>36</v>
      </c>
      <c r="H3" s="22" t="s">
        <v>46</v>
      </c>
      <c r="N3" s="22" t="s">
        <v>40</v>
      </c>
      <c r="T3" s="13" t="s">
        <v>43</v>
      </c>
    </row>
    <row r="4" spans="1:23" x14ac:dyDescent="0.25">
      <c r="A4" s="14" t="s">
        <v>6</v>
      </c>
      <c r="B4" s="14" t="s">
        <v>24</v>
      </c>
      <c r="C4" s="14" t="s">
        <v>25</v>
      </c>
      <c r="D4" s="14" t="s">
        <v>26</v>
      </c>
      <c r="E4" s="14" t="s">
        <v>27</v>
      </c>
      <c r="G4" s="14" t="s">
        <v>6</v>
      </c>
      <c r="H4" s="14" t="s">
        <v>24</v>
      </c>
      <c r="I4" s="14" t="s">
        <v>25</v>
      </c>
      <c r="J4" s="14" t="s">
        <v>26</v>
      </c>
      <c r="K4" s="14" t="s">
        <v>27</v>
      </c>
      <c r="M4" s="14" t="s">
        <v>6</v>
      </c>
      <c r="N4" s="14" t="s">
        <v>24</v>
      </c>
      <c r="O4" s="14" t="s">
        <v>25</v>
      </c>
      <c r="P4" s="14" t="s">
        <v>26</v>
      </c>
      <c r="Q4" s="14" t="s">
        <v>27</v>
      </c>
      <c r="S4" s="25" t="s">
        <v>6</v>
      </c>
      <c r="T4" s="25" t="s">
        <v>24</v>
      </c>
      <c r="U4" s="25" t="s">
        <v>25</v>
      </c>
      <c r="V4" s="25" t="s">
        <v>26</v>
      </c>
      <c r="W4" s="25" t="s">
        <v>27</v>
      </c>
    </row>
    <row r="5" spans="1:23" x14ac:dyDescent="0.25">
      <c r="A5" s="23" t="s">
        <v>14</v>
      </c>
      <c r="B5" s="24">
        <v>3605</v>
      </c>
      <c r="C5" s="24">
        <v>2689</v>
      </c>
      <c r="D5" s="24">
        <v>2700</v>
      </c>
      <c r="E5" s="24">
        <v>3172</v>
      </c>
      <c r="G5" s="23" t="s">
        <v>14</v>
      </c>
      <c r="H5" s="24">
        <v>1308</v>
      </c>
      <c r="I5" s="24">
        <v>2135</v>
      </c>
      <c r="J5" s="24">
        <v>671</v>
      </c>
      <c r="K5" s="24">
        <v>2938</v>
      </c>
      <c r="M5" s="23" t="s">
        <v>14</v>
      </c>
      <c r="N5" s="24">
        <v>2297</v>
      </c>
      <c r="O5" s="24">
        <v>554</v>
      </c>
      <c r="P5" s="24">
        <v>2029</v>
      </c>
      <c r="Q5" s="24">
        <v>234</v>
      </c>
      <c r="S5" s="23" t="s">
        <v>14</v>
      </c>
      <c r="T5" s="27">
        <f>(VLOOKUP($S5,$G$5:$K$31,2,0)/VLOOKUP($S5,$A$5:$E$31,2,0))*100</f>
        <v>36.282940360610269</v>
      </c>
      <c r="U5" s="27">
        <f>(VLOOKUP($S5,$G$5:$K$13,3,0)/VLOOKUP($S5,$A$5:$E$13,3,0))*100</f>
        <v>79.397545555968762</v>
      </c>
      <c r="V5" s="27">
        <f>(VLOOKUP($S5,$G$5:$K$13,4,0)/VLOOKUP($S5,$A$5:$E$13,4,0))*100</f>
        <v>24.851851851851851</v>
      </c>
      <c r="W5" s="26">
        <f t="shared" ref="W5:W12" si="0">(E5:E11-Q5:Q11)*100/E5:E11</f>
        <v>92.622950819672127</v>
      </c>
    </row>
    <row r="6" spans="1:23" x14ac:dyDescent="0.25">
      <c r="A6" s="23" t="s">
        <v>15</v>
      </c>
      <c r="B6" s="24">
        <v>4607</v>
      </c>
      <c r="C6" s="24">
        <v>4575</v>
      </c>
      <c r="D6" s="24">
        <v>4862</v>
      </c>
      <c r="E6" s="24">
        <v>4894</v>
      </c>
      <c r="G6" s="23" t="s">
        <v>15</v>
      </c>
      <c r="H6" s="24">
        <v>4607</v>
      </c>
      <c r="I6" s="24">
        <v>4575</v>
      </c>
      <c r="J6" s="24">
        <v>4858</v>
      </c>
      <c r="K6" s="24">
        <v>4894</v>
      </c>
      <c r="M6" s="23" t="s">
        <v>15</v>
      </c>
      <c r="N6" s="24">
        <v>0</v>
      </c>
      <c r="O6" s="24">
        <v>0</v>
      </c>
      <c r="P6" s="24">
        <v>4</v>
      </c>
      <c r="Q6" s="24">
        <v>0</v>
      </c>
      <c r="S6" s="23" t="s">
        <v>15</v>
      </c>
      <c r="T6" s="27">
        <f>(VLOOKUP($S6,$G$5:$K$13,2,0)/VLOOKUP($S6,$A$5:$E$13,2,0))*100</f>
        <v>100</v>
      </c>
      <c r="U6" s="27">
        <f t="shared" ref="U6:U11" si="1">(VLOOKUP($S6,$G$5:$K$13,3,0)/VLOOKUP($S6,$A$5:$E$13,3,0))*100</f>
        <v>100</v>
      </c>
      <c r="V6" s="26">
        <f t="shared" ref="V6:V12" si="2">(D6:D12-P6:P12)/D6:D12*100</f>
        <v>99.917729329494037</v>
      </c>
      <c r="W6" s="26">
        <f t="shared" si="0"/>
        <v>100</v>
      </c>
    </row>
    <row r="7" spans="1:23" x14ac:dyDescent="0.25">
      <c r="A7" s="23" t="s">
        <v>10</v>
      </c>
      <c r="B7" s="24">
        <v>2501</v>
      </c>
      <c r="C7" s="24">
        <v>3036</v>
      </c>
      <c r="D7" s="24">
        <v>2257</v>
      </c>
      <c r="E7" s="24">
        <v>3557</v>
      </c>
      <c r="G7" s="23" t="s">
        <v>10</v>
      </c>
      <c r="H7" s="24">
        <v>2501</v>
      </c>
      <c r="I7" s="24">
        <v>3036</v>
      </c>
      <c r="J7" s="24">
        <v>2257</v>
      </c>
      <c r="K7" s="24">
        <v>3557</v>
      </c>
      <c r="M7" s="23" t="s">
        <v>10</v>
      </c>
      <c r="N7" s="24">
        <v>0</v>
      </c>
      <c r="O7" s="24">
        <v>0</v>
      </c>
      <c r="P7" s="24">
        <v>0</v>
      </c>
      <c r="Q7" s="24">
        <v>0</v>
      </c>
      <c r="S7" s="23" t="s">
        <v>10</v>
      </c>
      <c r="T7" s="27">
        <f t="shared" ref="T7:T11" si="3">(VLOOKUP($S7,$G$5:$K$31,2,0)/VLOOKUP($S7,$A$5:$E$31,2,0))*100</f>
        <v>100</v>
      </c>
      <c r="U7" s="27">
        <f t="shared" si="1"/>
        <v>100</v>
      </c>
      <c r="V7" s="26">
        <f t="shared" si="2"/>
        <v>100</v>
      </c>
      <c r="W7" s="26">
        <f t="shared" si="0"/>
        <v>100</v>
      </c>
    </row>
    <row r="8" spans="1:23" x14ac:dyDescent="0.25">
      <c r="A8" s="23" t="s">
        <v>11</v>
      </c>
      <c r="B8" s="24">
        <v>2665</v>
      </c>
      <c r="C8" s="24">
        <v>3265</v>
      </c>
      <c r="D8" s="24">
        <v>2559</v>
      </c>
      <c r="E8" s="24">
        <v>2953</v>
      </c>
      <c r="G8" s="23" t="s">
        <v>11</v>
      </c>
      <c r="H8" s="24">
        <v>2461</v>
      </c>
      <c r="I8" s="24">
        <v>3179</v>
      </c>
      <c r="J8" s="24">
        <v>2559</v>
      </c>
      <c r="K8" s="24">
        <v>2953</v>
      </c>
      <c r="M8" s="23" t="s">
        <v>11</v>
      </c>
      <c r="N8" s="24">
        <v>204</v>
      </c>
      <c r="O8" s="24">
        <v>86</v>
      </c>
      <c r="P8" s="24">
        <v>0</v>
      </c>
      <c r="Q8" s="24">
        <v>0</v>
      </c>
      <c r="S8" s="23" t="s">
        <v>11</v>
      </c>
      <c r="T8" s="27">
        <f t="shared" si="3"/>
        <v>92.345215759849907</v>
      </c>
      <c r="U8" s="27">
        <f t="shared" si="1"/>
        <v>97.366003062787129</v>
      </c>
      <c r="V8" s="26">
        <f t="shared" si="2"/>
        <v>100</v>
      </c>
      <c r="W8" s="26">
        <f t="shared" si="0"/>
        <v>100</v>
      </c>
    </row>
    <row r="9" spans="1:23" x14ac:dyDescent="0.25">
      <c r="A9" s="23" t="s">
        <v>8</v>
      </c>
      <c r="B9" s="24">
        <v>3271</v>
      </c>
      <c r="C9" s="24">
        <v>2876</v>
      </c>
      <c r="D9" s="24">
        <v>3624</v>
      </c>
      <c r="E9" s="24">
        <v>2605</v>
      </c>
      <c r="G9" s="23" t="s">
        <v>8</v>
      </c>
      <c r="H9" s="24">
        <v>3088</v>
      </c>
      <c r="I9" s="24">
        <v>912</v>
      </c>
      <c r="J9" s="24">
        <v>3123</v>
      </c>
      <c r="K9" s="24">
        <v>2605</v>
      </c>
      <c r="M9" s="23" t="s">
        <v>8</v>
      </c>
      <c r="N9" s="24">
        <v>183</v>
      </c>
      <c r="O9" s="24">
        <v>1964</v>
      </c>
      <c r="P9" s="24">
        <v>501</v>
      </c>
      <c r="Q9" s="24">
        <v>0</v>
      </c>
      <c r="S9" s="23" t="s">
        <v>8</v>
      </c>
      <c r="T9" s="27">
        <f t="shared" si="3"/>
        <v>94.405380617548147</v>
      </c>
      <c r="U9" s="27">
        <f t="shared" si="1"/>
        <v>31.710709318497916</v>
      </c>
      <c r="V9" s="26">
        <f t="shared" si="2"/>
        <v>86.175496688741731</v>
      </c>
      <c r="W9" s="26">
        <f t="shared" si="0"/>
        <v>100</v>
      </c>
    </row>
    <row r="10" spans="1:23" x14ac:dyDescent="0.25">
      <c r="A10" s="23" t="s">
        <v>12</v>
      </c>
      <c r="B10" s="24">
        <v>2852</v>
      </c>
      <c r="C10" s="24">
        <v>2627</v>
      </c>
      <c r="D10" s="24">
        <v>2906</v>
      </c>
      <c r="E10" s="24">
        <v>2751</v>
      </c>
      <c r="G10" s="23" t="s">
        <v>12</v>
      </c>
      <c r="H10" s="24">
        <v>2696</v>
      </c>
      <c r="I10" s="24">
        <v>2627</v>
      </c>
      <c r="J10" s="24">
        <v>2906</v>
      </c>
      <c r="K10" s="24">
        <v>2751</v>
      </c>
      <c r="M10" s="23" t="s">
        <v>12</v>
      </c>
      <c r="N10" s="24">
        <v>156</v>
      </c>
      <c r="O10" s="24">
        <v>0</v>
      </c>
      <c r="P10" s="24">
        <v>0</v>
      </c>
      <c r="Q10" s="24">
        <v>0</v>
      </c>
      <c r="S10" s="23" t="s">
        <v>12</v>
      </c>
      <c r="T10" s="27">
        <f t="shared" si="3"/>
        <v>94.530154277699864</v>
      </c>
      <c r="U10" s="27">
        <f t="shared" si="1"/>
        <v>100</v>
      </c>
      <c r="V10" s="26">
        <f t="shared" si="2"/>
        <v>100</v>
      </c>
      <c r="W10" s="26">
        <f t="shared" si="0"/>
        <v>100</v>
      </c>
    </row>
    <row r="11" spans="1:23" x14ac:dyDescent="0.25">
      <c r="A11" s="23" t="s">
        <v>13</v>
      </c>
      <c r="B11" s="24">
        <v>2726</v>
      </c>
      <c r="C11" s="24">
        <v>3236</v>
      </c>
      <c r="D11" s="24">
        <v>2332</v>
      </c>
      <c r="E11" s="24">
        <v>3501</v>
      </c>
      <c r="G11" s="23" t="s">
        <v>13</v>
      </c>
      <c r="H11" s="24">
        <v>1912</v>
      </c>
      <c r="I11" s="24">
        <v>2962</v>
      </c>
      <c r="J11" s="24">
        <v>1555</v>
      </c>
      <c r="K11" s="24">
        <v>3196</v>
      </c>
      <c r="M11" s="23" t="s">
        <v>13</v>
      </c>
      <c r="N11" s="24">
        <v>814</v>
      </c>
      <c r="O11" s="24">
        <v>274</v>
      </c>
      <c r="P11" s="24">
        <v>777</v>
      </c>
      <c r="Q11" s="24">
        <v>305</v>
      </c>
      <c r="S11" s="23" t="s">
        <v>13</v>
      </c>
      <c r="T11" s="27">
        <f t="shared" si="3"/>
        <v>70.139398385913438</v>
      </c>
      <c r="U11" s="27">
        <f t="shared" si="1"/>
        <v>91.53275648949321</v>
      </c>
      <c r="V11" s="26">
        <f t="shared" si="2"/>
        <v>66.680960548885082</v>
      </c>
      <c r="W11" s="26">
        <f t="shared" si="0"/>
        <v>91.288203370465581</v>
      </c>
    </row>
    <row r="12" spans="1:23" x14ac:dyDescent="0.25">
      <c r="A12" s="15" t="s">
        <v>23</v>
      </c>
      <c r="B12" s="16">
        <v>22227</v>
      </c>
      <c r="C12" s="16">
        <v>22304</v>
      </c>
      <c r="D12" s="16">
        <v>21240</v>
      </c>
      <c r="E12" s="16">
        <v>23433</v>
      </c>
      <c r="G12" s="15" t="s">
        <v>23</v>
      </c>
      <c r="H12" s="16">
        <v>18573</v>
      </c>
      <c r="I12" s="16">
        <v>19426</v>
      </c>
      <c r="J12" s="16">
        <v>17929</v>
      </c>
      <c r="K12" s="16">
        <v>22894</v>
      </c>
      <c r="M12" s="15" t="s">
        <v>23</v>
      </c>
      <c r="N12" s="16">
        <v>3654</v>
      </c>
      <c r="O12" s="16">
        <v>2878</v>
      </c>
      <c r="P12" s="16">
        <v>3311</v>
      </c>
      <c r="Q12" s="16">
        <v>539</v>
      </c>
      <c r="S12" s="19" t="s">
        <v>44</v>
      </c>
      <c r="T12" s="20">
        <f t="shared" ref="T12" si="4">(B12:B18-N12:N18)/B12:B18*100</f>
        <v>83.560534485085697</v>
      </c>
      <c r="U12" s="20">
        <f t="shared" ref="U12" si="5">(C12:C18-O12:O18)/C12:C18*100</f>
        <v>87.096484935437587</v>
      </c>
      <c r="V12" s="20">
        <f t="shared" si="2"/>
        <v>84.411487758945398</v>
      </c>
      <c r="W12" s="20">
        <f t="shared" si="0"/>
        <v>97.699825033073012</v>
      </c>
    </row>
    <row r="14" spans="1:23" x14ac:dyDescent="0.25">
      <c r="V14" s="21"/>
    </row>
    <row r="16" spans="1:23" x14ac:dyDescent="0.25">
      <c r="A16" s="12" t="s">
        <v>7</v>
      </c>
      <c r="B16" s="12" t="s">
        <v>31</v>
      </c>
      <c r="G16" s="12" t="s">
        <v>7</v>
      </c>
      <c r="H16" s="12" t="s">
        <v>39</v>
      </c>
      <c r="M16" s="12" t="s">
        <v>7</v>
      </c>
      <c r="N16" s="12" t="s">
        <v>18</v>
      </c>
    </row>
    <row r="17" spans="1:23" x14ac:dyDescent="0.25">
      <c r="A17" s="12" t="s">
        <v>0</v>
      </c>
      <c r="B17" s="12" t="s">
        <v>33</v>
      </c>
      <c r="G17" s="12" t="s">
        <v>0</v>
      </c>
      <c r="H17" s="12" t="s">
        <v>33</v>
      </c>
      <c r="M17" s="12" t="s">
        <v>0</v>
      </c>
      <c r="N17" s="12" t="s">
        <v>33</v>
      </c>
    </row>
    <row r="18" spans="1:23" x14ac:dyDescent="0.25">
      <c r="B18" s="22" t="s">
        <v>36</v>
      </c>
      <c r="H18" s="22" t="s">
        <v>45</v>
      </c>
      <c r="N18" s="22" t="s">
        <v>40</v>
      </c>
      <c r="T18" s="13" t="s">
        <v>42</v>
      </c>
    </row>
    <row r="19" spans="1:23" x14ac:dyDescent="0.25">
      <c r="A19" s="14" t="s">
        <v>6</v>
      </c>
      <c r="B19" s="14" t="s">
        <v>24</v>
      </c>
      <c r="C19" s="14" t="s">
        <v>25</v>
      </c>
      <c r="D19" s="14" t="s">
        <v>26</v>
      </c>
      <c r="E19" s="14" t="s">
        <v>27</v>
      </c>
      <c r="G19" s="14" t="s">
        <v>6</v>
      </c>
      <c r="H19" s="14" t="s">
        <v>24</v>
      </c>
      <c r="I19" s="14" t="s">
        <v>25</v>
      </c>
      <c r="J19" s="14" t="s">
        <v>26</v>
      </c>
      <c r="K19" s="14" t="s">
        <v>27</v>
      </c>
      <c r="M19" s="14" t="s">
        <v>6</v>
      </c>
      <c r="N19" s="14" t="s">
        <v>24</v>
      </c>
      <c r="O19" s="14" t="s">
        <v>25</v>
      </c>
      <c r="P19" s="14" t="s">
        <v>26</v>
      </c>
      <c r="Q19" s="14" t="s">
        <v>27</v>
      </c>
      <c r="S19" s="25" t="s">
        <v>6</v>
      </c>
      <c r="T19" s="25" t="s">
        <v>24</v>
      </c>
      <c r="U19" s="25" t="s">
        <v>25</v>
      </c>
      <c r="V19" s="25" t="s">
        <v>26</v>
      </c>
      <c r="W19" s="25" t="s">
        <v>27</v>
      </c>
    </row>
    <row r="20" spans="1:23" x14ac:dyDescent="0.25">
      <c r="A20" s="23" t="s">
        <v>14</v>
      </c>
      <c r="B20" s="24">
        <v>2486</v>
      </c>
      <c r="C20" s="24">
        <v>3616</v>
      </c>
      <c r="D20" s="24">
        <v>2969</v>
      </c>
      <c r="E20" s="24">
        <v>2869</v>
      </c>
      <c r="G20" s="23" t="s">
        <v>14</v>
      </c>
      <c r="H20" s="24">
        <v>606</v>
      </c>
      <c r="I20" s="24">
        <v>3616</v>
      </c>
      <c r="J20" s="24">
        <v>2969</v>
      </c>
      <c r="K20" s="24">
        <v>2869</v>
      </c>
      <c r="M20" s="23" t="s">
        <v>14</v>
      </c>
      <c r="N20" s="24">
        <v>1880</v>
      </c>
      <c r="O20" s="24">
        <v>0</v>
      </c>
      <c r="P20" s="24">
        <v>0</v>
      </c>
      <c r="Q20" s="24">
        <v>0</v>
      </c>
      <c r="S20" s="23" t="s">
        <v>14</v>
      </c>
      <c r="T20" s="27">
        <f>(VLOOKUP($S20,$G$19:$K$31,2,0)/VLOOKUP($S20,$A$19:$E$31,2,0))*100</f>
        <v>24.376508447304907</v>
      </c>
      <c r="U20" s="27">
        <f>(VLOOKUP($S20,$G$19:$K$31,3,0)/VLOOKUP($S20,$A$19:$E$31,3,0))*100</f>
        <v>100</v>
      </c>
      <c r="V20" s="27">
        <f>(VLOOKUP($S20,$G$19:$K$31,4,0)/VLOOKUP($S20,$A$19:$E$31,4,0))*100</f>
        <v>100</v>
      </c>
      <c r="W20" s="27">
        <f>(VLOOKUP($S20,$G$19:$K$31,5,0)/VLOOKUP($S20,$A$19:$E$31,5,0))*100</f>
        <v>100</v>
      </c>
    </row>
    <row r="21" spans="1:23" x14ac:dyDescent="0.25">
      <c r="A21" s="23" t="s">
        <v>15</v>
      </c>
      <c r="B21" s="24">
        <v>2828</v>
      </c>
      <c r="C21" s="24">
        <v>2816</v>
      </c>
      <c r="D21" s="24">
        <v>3000</v>
      </c>
      <c r="E21" s="24">
        <v>3178</v>
      </c>
      <c r="G21" s="23" t="s">
        <v>15</v>
      </c>
      <c r="H21" s="24">
        <v>607</v>
      </c>
      <c r="I21" s="24">
        <v>2816</v>
      </c>
      <c r="J21" s="24">
        <v>3000</v>
      </c>
      <c r="K21" s="24">
        <v>3178</v>
      </c>
      <c r="M21" s="23" t="s">
        <v>15</v>
      </c>
      <c r="N21" s="24">
        <v>2221</v>
      </c>
      <c r="O21" s="24">
        <v>0</v>
      </c>
      <c r="P21" s="24">
        <v>0</v>
      </c>
      <c r="Q21" s="24">
        <v>0</v>
      </c>
      <c r="S21" s="23" t="s">
        <v>15</v>
      </c>
      <c r="T21" s="27">
        <f t="shared" ref="T21:T26" si="6">(VLOOKUP(S21,$G$19:$K$31,2,0)/VLOOKUP(S21,$A$19:$E$31,2,0))*100</f>
        <v>21.463932107496465</v>
      </c>
      <c r="U21" s="27">
        <f t="shared" ref="U21:U26" si="7">(VLOOKUP($S21,$G$19:$K$31,3,0)/VLOOKUP($S21,$A$19:$E$31,3,0))*100</f>
        <v>100</v>
      </c>
      <c r="V21" s="27">
        <f t="shared" ref="V21:V26" si="8">(VLOOKUP($S21,$G$19:$K$31,4,0)/VLOOKUP($S21,$A$19:$E$31,4,0))*100</f>
        <v>100</v>
      </c>
      <c r="W21" s="27">
        <f t="shared" ref="W21:W26" si="9">(VLOOKUP($S21,$G$19:$K$31,5,0)/VLOOKUP($S21,$A$19:$E$31,5,0))*100</f>
        <v>100</v>
      </c>
    </row>
    <row r="22" spans="1:23" x14ac:dyDescent="0.25">
      <c r="A22" s="23" t="s">
        <v>10</v>
      </c>
      <c r="B22" s="24">
        <v>2793</v>
      </c>
      <c r="C22" s="24">
        <v>2595</v>
      </c>
      <c r="D22" s="24">
        <v>2180</v>
      </c>
      <c r="E22" s="24">
        <v>2498</v>
      </c>
      <c r="G22" s="23" t="s">
        <v>10</v>
      </c>
      <c r="H22" s="24">
        <v>752</v>
      </c>
      <c r="I22" s="24">
        <v>2595</v>
      </c>
      <c r="J22" s="24">
        <v>2180</v>
      </c>
      <c r="K22" s="24">
        <v>2498</v>
      </c>
      <c r="M22" s="23" t="s">
        <v>10</v>
      </c>
      <c r="N22" s="24">
        <v>2041</v>
      </c>
      <c r="O22" s="24">
        <v>0</v>
      </c>
      <c r="P22" s="24">
        <v>0</v>
      </c>
      <c r="Q22" s="24">
        <v>0</v>
      </c>
      <c r="S22" s="23" t="s">
        <v>10</v>
      </c>
      <c r="T22" s="27">
        <f t="shared" si="6"/>
        <v>26.924453992123166</v>
      </c>
      <c r="U22" s="27">
        <f t="shared" si="7"/>
        <v>100</v>
      </c>
      <c r="V22" s="27">
        <f t="shared" si="8"/>
        <v>100</v>
      </c>
      <c r="W22" s="27">
        <f t="shared" si="9"/>
        <v>100</v>
      </c>
    </row>
    <row r="23" spans="1:23" x14ac:dyDescent="0.25">
      <c r="A23" s="23" t="s">
        <v>11</v>
      </c>
      <c r="B23" s="24">
        <v>2981</v>
      </c>
      <c r="C23" s="24">
        <v>3524</v>
      </c>
      <c r="D23" s="24">
        <v>3378</v>
      </c>
      <c r="E23" s="24">
        <v>2708</v>
      </c>
      <c r="G23" s="23" t="s">
        <v>11</v>
      </c>
      <c r="H23" s="24">
        <v>603</v>
      </c>
      <c r="I23" s="24">
        <v>3524</v>
      </c>
      <c r="J23" s="24">
        <v>3378</v>
      </c>
      <c r="K23" s="24">
        <v>2708</v>
      </c>
      <c r="M23" s="23" t="s">
        <v>11</v>
      </c>
      <c r="N23" s="24">
        <v>2378</v>
      </c>
      <c r="O23" s="24">
        <v>0</v>
      </c>
      <c r="P23" s="24">
        <v>0</v>
      </c>
      <c r="Q23" s="24">
        <v>0</v>
      </c>
      <c r="S23" s="23" t="s">
        <v>11</v>
      </c>
      <c r="T23" s="27">
        <f t="shared" si="6"/>
        <v>20.228111372022813</v>
      </c>
      <c r="U23" s="27">
        <f t="shared" si="7"/>
        <v>100</v>
      </c>
      <c r="V23" s="27">
        <f t="shared" si="8"/>
        <v>100</v>
      </c>
      <c r="W23" s="27">
        <f t="shared" si="9"/>
        <v>100</v>
      </c>
    </row>
    <row r="24" spans="1:23" x14ac:dyDescent="0.25">
      <c r="A24" s="23" t="s">
        <v>8</v>
      </c>
      <c r="B24" s="24">
        <v>3137</v>
      </c>
      <c r="C24" s="24">
        <v>2487</v>
      </c>
      <c r="D24" s="24">
        <v>3251</v>
      </c>
      <c r="E24" s="24">
        <v>2367</v>
      </c>
      <c r="G24" s="23" t="s">
        <v>8</v>
      </c>
      <c r="H24" s="24">
        <v>751</v>
      </c>
      <c r="I24" s="24">
        <v>2487</v>
      </c>
      <c r="J24" s="24">
        <v>3251</v>
      </c>
      <c r="K24" s="24">
        <v>2367</v>
      </c>
      <c r="M24" s="23" t="s">
        <v>8</v>
      </c>
      <c r="N24" s="24">
        <v>2386</v>
      </c>
      <c r="O24" s="24">
        <v>0</v>
      </c>
      <c r="P24" s="24">
        <v>0</v>
      </c>
      <c r="Q24" s="24">
        <v>0</v>
      </c>
      <c r="S24" s="23" t="s">
        <v>8</v>
      </c>
      <c r="T24" s="27">
        <f t="shared" si="6"/>
        <v>23.940070130698118</v>
      </c>
      <c r="U24" s="27">
        <f t="shared" si="7"/>
        <v>100</v>
      </c>
      <c r="V24" s="27">
        <f t="shared" si="8"/>
        <v>100</v>
      </c>
      <c r="W24" s="27">
        <f t="shared" si="9"/>
        <v>100</v>
      </c>
    </row>
    <row r="25" spans="1:23" x14ac:dyDescent="0.25">
      <c r="A25" s="23" t="s">
        <v>12</v>
      </c>
      <c r="B25" s="24">
        <v>3527</v>
      </c>
      <c r="C25" s="24">
        <v>3086</v>
      </c>
      <c r="D25" s="24">
        <v>2320</v>
      </c>
      <c r="E25" s="24">
        <v>3427</v>
      </c>
      <c r="G25" s="23" t="s">
        <v>12</v>
      </c>
      <c r="H25" s="24">
        <v>604</v>
      </c>
      <c r="I25" s="24">
        <v>3086</v>
      </c>
      <c r="J25" s="24">
        <v>2320</v>
      </c>
      <c r="K25" s="24">
        <v>3427</v>
      </c>
      <c r="M25" s="23" t="s">
        <v>12</v>
      </c>
      <c r="N25" s="24">
        <v>2923</v>
      </c>
      <c r="O25" s="24">
        <v>0</v>
      </c>
      <c r="P25" s="24">
        <v>0</v>
      </c>
      <c r="Q25" s="24">
        <v>0</v>
      </c>
      <c r="S25" s="23" t="s">
        <v>12</v>
      </c>
      <c r="T25" s="27">
        <f t="shared" si="6"/>
        <v>17.125035440884602</v>
      </c>
      <c r="U25" s="27">
        <f t="shared" si="7"/>
        <v>100</v>
      </c>
      <c r="V25" s="27">
        <f t="shared" si="8"/>
        <v>100</v>
      </c>
      <c r="W25" s="27">
        <f t="shared" si="9"/>
        <v>100</v>
      </c>
    </row>
    <row r="26" spans="1:23" x14ac:dyDescent="0.25">
      <c r="A26" s="23" t="s">
        <v>13</v>
      </c>
      <c r="B26" s="24">
        <v>3099</v>
      </c>
      <c r="C26" s="24">
        <v>3356</v>
      </c>
      <c r="D26" s="24">
        <v>2874</v>
      </c>
      <c r="E26" s="24">
        <v>2897</v>
      </c>
      <c r="G26" s="23" t="s">
        <v>13</v>
      </c>
      <c r="H26" s="24">
        <v>605</v>
      </c>
      <c r="I26" s="24">
        <v>3356</v>
      </c>
      <c r="J26" s="24">
        <v>2874</v>
      </c>
      <c r="K26" s="24">
        <v>2897</v>
      </c>
      <c r="M26" s="23" t="s">
        <v>13</v>
      </c>
      <c r="N26" s="24">
        <v>2494</v>
      </c>
      <c r="O26" s="24">
        <v>0</v>
      </c>
      <c r="P26" s="24">
        <v>0</v>
      </c>
      <c r="Q26" s="24">
        <v>0</v>
      </c>
      <c r="S26" s="23" t="s">
        <v>13</v>
      </c>
      <c r="T26" s="27">
        <f t="shared" si="6"/>
        <v>19.522426589222331</v>
      </c>
      <c r="U26" s="27">
        <f t="shared" si="7"/>
        <v>100</v>
      </c>
      <c r="V26" s="27">
        <f t="shared" si="8"/>
        <v>100</v>
      </c>
      <c r="W26" s="27">
        <f t="shared" si="9"/>
        <v>100</v>
      </c>
    </row>
    <row r="27" spans="1:23" x14ac:dyDescent="0.25">
      <c r="A27" s="15" t="s">
        <v>23</v>
      </c>
      <c r="B27" s="16">
        <v>20851</v>
      </c>
      <c r="C27" s="16">
        <v>21480</v>
      </c>
      <c r="D27" s="16">
        <v>19972</v>
      </c>
      <c r="E27" s="16">
        <v>19944</v>
      </c>
      <c r="G27" s="15" t="s">
        <v>23</v>
      </c>
      <c r="H27" s="16">
        <v>4528</v>
      </c>
      <c r="I27" s="16">
        <v>21480</v>
      </c>
      <c r="J27" s="16">
        <v>19972</v>
      </c>
      <c r="K27" s="16">
        <v>19944</v>
      </c>
      <c r="M27" s="15" t="s">
        <v>23</v>
      </c>
      <c r="N27" s="16">
        <v>16323</v>
      </c>
      <c r="O27" s="16">
        <v>0</v>
      </c>
      <c r="P27" s="16">
        <v>0</v>
      </c>
      <c r="Q27" s="16">
        <v>0</v>
      </c>
      <c r="S27" s="17" t="s">
        <v>44</v>
      </c>
      <c r="T27" s="18">
        <f t="shared" ref="T27" si="10">(B27:B33-N27:N33)/B27:B33*100</f>
        <v>21.715984844851565</v>
      </c>
      <c r="U27" s="18">
        <f t="shared" ref="U27" si="11">(C27:C33-O27:O33)/C27:C33*100</f>
        <v>100</v>
      </c>
      <c r="V27" s="18">
        <f t="shared" ref="V27" si="12">(D27:D33-P27:P33)/D27:D33*100</f>
        <v>100</v>
      </c>
      <c r="W27" s="18">
        <f t="shared" ref="W27" si="13">(E27:E33-Q27:Q33)*100/E27:E33</f>
        <v>100</v>
      </c>
    </row>
  </sheetData>
  <conditionalFormatting pivot="1" sqref="H5:H11">
    <cfRule type="colorScale" priority="34">
      <colorScale>
        <cfvo type="min"/>
        <cfvo type="max"/>
        <color rgb="FFFCFCFF"/>
        <color rgb="FF63BE7B"/>
      </colorScale>
    </cfRule>
  </conditionalFormatting>
  <conditionalFormatting pivot="1" sqref="H5:H11">
    <cfRule type="colorScale" priority="33">
      <colorScale>
        <cfvo type="min"/>
        <cfvo type="max"/>
        <color rgb="FFFFFF00"/>
        <color theme="0"/>
      </colorScale>
    </cfRule>
  </conditionalFormatting>
  <conditionalFormatting pivot="1" sqref="H5:H11">
    <cfRule type="colorScale" priority="32">
      <colorScale>
        <cfvo type="min"/>
        <cfvo type="max"/>
        <color rgb="FF00B0F0"/>
        <color theme="0"/>
      </colorScale>
    </cfRule>
  </conditionalFormatting>
  <conditionalFormatting pivot="1" sqref="H5:H11">
    <cfRule type="colorScale" priority="31">
      <colorScale>
        <cfvo type="min"/>
        <cfvo type="max"/>
        <color theme="5" tint="0.39997558519241921"/>
        <color theme="0"/>
      </colorScale>
    </cfRule>
  </conditionalFormatting>
  <conditionalFormatting pivot="1" sqref="H5:H11">
    <cfRule type="colorScale" priority="30">
      <colorScale>
        <cfvo type="min"/>
        <cfvo type="max"/>
        <color theme="0"/>
        <color theme="5" tint="0.39997558519241921"/>
      </colorScale>
    </cfRule>
  </conditionalFormatting>
  <conditionalFormatting pivot="1" sqref="H5:H11">
    <cfRule type="colorScale" priority="29">
      <colorScale>
        <cfvo type="min"/>
        <cfvo type="max"/>
        <color theme="0"/>
        <color theme="5" tint="0.59999389629810485"/>
      </colorScale>
    </cfRule>
  </conditionalFormatting>
  <conditionalFormatting pivot="1" sqref="J5:J11">
    <cfRule type="colorScale" priority="28">
      <colorScale>
        <cfvo type="min"/>
        <cfvo type="max"/>
        <color theme="0"/>
        <color theme="5" tint="0.59999389629810485"/>
      </colorScale>
    </cfRule>
  </conditionalFormatting>
  <conditionalFormatting pivot="1" sqref="K5:K11">
    <cfRule type="colorScale" priority="27">
      <colorScale>
        <cfvo type="min"/>
        <cfvo type="max"/>
        <color theme="0"/>
        <color theme="5" tint="0.59999389629810485"/>
      </colorScale>
    </cfRule>
  </conditionalFormatting>
  <conditionalFormatting pivot="1" sqref="I5:I11">
    <cfRule type="colorScale" priority="26">
      <colorScale>
        <cfvo type="min"/>
        <cfvo type="max"/>
        <color theme="0"/>
        <color theme="5" tint="0.59999389629810485"/>
      </colorScale>
    </cfRule>
  </conditionalFormatting>
  <conditionalFormatting pivot="1" sqref="N5:N11">
    <cfRule type="colorScale" priority="25">
      <colorScale>
        <cfvo type="min"/>
        <cfvo type="max"/>
        <color theme="0"/>
        <color rgb="FFFF9F9F"/>
      </colorScale>
    </cfRule>
  </conditionalFormatting>
  <conditionalFormatting pivot="1" sqref="O5:O11">
    <cfRule type="colorScale" priority="24">
      <colorScale>
        <cfvo type="min"/>
        <cfvo type="max"/>
        <color theme="0"/>
        <color rgb="FFFF9F9F"/>
      </colorScale>
    </cfRule>
  </conditionalFormatting>
  <conditionalFormatting pivot="1" sqref="P5:P11">
    <cfRule type="colorScale" priority="23">
      <colorScale>
        <cfvo type="min"/>
        <cfvo type="max"/>
        <color theme="0"/>
        <color rgb="FFFF9F9F"/>
      </colorScale>
    </cfRule>
  </conditionalFormatting>
  <conditionalFormatting pivot="1" sqref="Q5:Q11">
    <cfRule type="colorScale" priority="22">
      <colorScale>
        <cfvo type="min"/>
        <cfvo type="max"/>
        <color theme="0"/>
        <color rgb="FFFF9F9F"/>
      </colorScale>
    </cfRule>
  </conditionalFormatting>
  <conditionalFormatting sqref="V6:V11">
    <cfRule type="colorScale" priority="19">
      <colorScale>
        <cfvo type="min"/>
        <cfvo type="percentile" val="50"/>
        <cfvo type="max"/>
        <color rgb="FFF8696B"/>
        <color rgb="FFFFEB84"/>
        <color rgb="FF63BE7B"/>
      </colorScale>
    </cfRule>
  </conditionalFormatting>
  <conditionalFormatting sqref="W5:W11">
    <cfRule type="colorScale" priority="18">
      <colorScale>
        <cfvo type="min"/>
        <cfvo type="percentile" val="50"/>
        <cfvo type="max"/>
        <color rgb="FFF8696B"/>
        <color rgb="FFFFEB84"/>
        <color rgb="FF63BE7B"/>
      </colorScale>
    </cfRule>
  </conditionalFormatting>
  <conditionalFormatting sqref="T20:W26">
    <cfRule type="colorScale" priority="17">
      <colorScale>
        <cfvo type="min"/>
        <cfvo type="percentile" val="50"/>
        <cfvo type="max"/>
        <color rgb="FFF8696B"/>
        <color rgb="FFFFEB84"/>
        <color rgb="FF63BE7B"/>
      </colorScale>
    </cfRule>
  </conditionalFormatting>
  <conditionalFormatting pivot="1" sqref="N20:N26">
    <cfRule type="colorScale" priority="16">
      <colorScale>
        <cfvo type="min"/>
        <cfvo type="max"/>
        <color theme="0"/>
        <color rgb="FFFF9F9F"/>
      </colorScale>
    </cfRule>
  </conditionalFormatting>
  <conditionalFormatting pivot="1" sqref="O20:Q26">
    <cfRule type="colorScale" priority="15">
      <colorScale>
        <cfvo type="min"/>
        <cfvo type="max"/>
        <color theme="0"/>
        <color rgb="FFFF9F9F"/>
      </colorScale>
    </cfRule>
  </conditionalFormatting>
  <conditionalFormatting pivot="1" sqref="O20:Q26">
    <cfRule type="colorScale" priority="14">
      <colorScale>
        <cfvo type="min"/>
        <cfvo type="max"/>
        <color theme="0"/>
        <color theme="0"/>
      </colorScale>
    </cfRule>
  </conditionalFormatting>
  <conditionalFormatting pivot="1" sqref="H20:H26">
    <cfRule type="colorScale" priority="13">
      <colorScale>
        <cfvo type="min"/>
        <cfvo type="max"/>
        <color theme="0"/>
        <color theme="5" tint="0.59999389629810485"/>
      </colorScale>
    </cfRule>
  </conditionalFormatting>
  <conditionalFormatting pivot="1" sqref="I20:I26">
    <cfRule type="colorScale" priority="12">
      <colorScale>
        <cfvo type="min"/>
        <cfvo type="max"/>
        <color theme="0"/>
        <color theme="5" tint="0.59999389629810485"/>
      </colorScale>
    </cfRule>
  </conditionalFormatting>
  <conditionalFormatting pivot="1" sqref="J20:J26">
    <cfRule type="colorScale" priority="11">
      <colorScale>
        <cfvo type="min"/>
        <cfvo type="max"/>
        <color theme="0"/>
        <color theme="5" tint="0.59999389629810485"/>
      </colorScale>
    </cfRule>
  </conditionalFormatting>
  <conditionalFormatting pivot="1" sqref="K20:K26">
    <cfRule type="colorScale" priority="10">
      <colorScale>
        <cfvo type="min"/>
        <cfvo type="max"/>
        <color theme="0"/>
        <color theme="5" tint="0.59999389629810485"/>
      </colorScale>
    </cfRule>
  </conditionalFormatting>
  <conditionalFormatting sqref="T5:T11">
    <cfRule type="colorScale" priority="9">
      <colorScale>
        <cfvo type="min"/>
        <cfvo type="percentile" val="50"/>
        <cfvo type="max"/>
        <color rgb="FFF8696B"/>
        <color rgb="FFFFEB84"/>
        <color rgb="FF63BE7B"/>
      </colorScale>
    </cfRule>
  </conditionalFormatting>
  <conditionalFormatting sqref="U5:U11">
    <cfRule type="colorScale" priority="2">
      <colorScale>
        <cfvo type="min"/>
        <cfvo type="percentile" val="50"/>
        <cfvo type="max"/>
        <color rgb="FFF8696B"/>
        <color rgb="FFFFEB84"/>
        <color rgb="FF63BE7B"/>
      </colorScale>
    </cfRule>
  </conditionalFormatting>
  <conditionalFormatting sqref="V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6151C-99B7-4CB6-8AD7-9634DE85D151}">
  <dimension ref="A1:E6"/>
  <sheetViews>
    <sheetView workbookViewId="0">
      <selection activeCell="A4" sqref="A4:E6"/>
    </sheetView>
  </sheetViews>
  <sheetFormatPr defaultRowHeight="15" x14ac:dyDescent="0.25"/>
  <cols>
    <col min="1" max="1" width="13.140625" bestFit="1" customWidth="1"/>
    <col min="2" max="2" width="12.85546875" bestFit="1" customWidth="1"/>
    <col min="3" max="5" width="5.7109375" bestFit="1" customWidth="1"/>
  </cols>
  <sheetData>
    <row r="1" spans="1:5" x14ac:dyDescent="0.25">
      <c r="A1" s="1" t="s">
        <v>7</v>
      </c>
      <c r="B1" s="5" t="s">
        <v>29</v>
      </c>
    </row>
    <row r="2" spans="1:5" x14ac:dyDescent="0.25">
      <c r="A2" s="1" t="s">
        <v>0</v>
      </c>
      <c r="B2" s="5" t="s">
        <v>33</v>
      </c>
    </row>
    <row r="4" spans="1:5" x14ac:dyDescent="0.25">
      <c r="A4" s="1" t="s">
        <v>22</v>
      </c>
      <c r="B4" s="5" t="s">
        <v>24</v>
      </c>
      <c r="C4" s="5" t="s">
        <v>25</v>
      </c>
      <c r="D4" s="5" t="s">
        <v>26</v>
      </c>
      <c r="E4" s="5" t="s">
        <v>27</v>
      </c>
    </row>
    <row r="5" spans="1:5" x14ac:dyDescent="0.25">
      <c r="A5" s="2" t="s">
        <v>32</v>
      </c>
      <c r="B5" s="3">
        <v>5620</v>
      </c>
      <c r="C5" s="3">
        <v>4800</v>
      </c>
      <c r="D5" s="3">
        <v>4970</v>
      </c>
      <c r="E5" s="3">
        <v>3560</v>
      </c>
    </row>
    <row r="6" spans="1:5" x14ac:dyDescent="0.25">
      <c r="A6" s="2" t="s">
        <v>23</v>
      </c>
      <c r="B6" s="3">
        <v>5620</v>
      </c>
      <c r="C6" s="3">
        <v>4800</v>
      </c>
      <c r="D6" s="3">
        <v>4970</v>
      </c>
      <c r="E6" s="3">
        <v>3560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FFE02-0230-4D6F-93B6-475983550D37}">
  <dimension ref="A1:E12"/>
  <sheetViews>
    <sheetView workbookViewId="0">
      <selection activeCell="A4" sqref="A4:E12"/>
    </sheetView>
  </sheetViews>
  <sheetFormatPr defaultRowHeight="15" x14ac:dyDescent="0.25"/>
  <cols>
    <col min="1" max="1" width="13.140625" style="5" bestFit="1" customWidth="1"/>
    <col min="2" max="2" width="17.85546875" style="5" bestFit="1" customWidth="1"/>
    <col min="3" max="5" width="6" style="5" bestFit="1" customWidth="1"/>
    <col min="6" max="16384" width="9.140625" style="5"/>
  </cols>
  <sheetData>
    <row r="1" spans="1:5" x14ac:dyDescent="0.25">
      <c r="A1" s="1" t="s">
        <v>7</v>
      </c>
      <c r="B1" s="5" t="s">
        <v>30</v>
      </c>
    </row>
    <row r="2" spans="1:5" x14ac:dyDescent="0.25">
      <c r="A2" s="1" t="s">
        <v>0</v>
      </c>
      <c r="B2" s="5" t="s">
        <v>41</v>
      </c>
    </row>
    <row r="4" spans="1:5" x14ac:dyDescent="0.25">
      <c r="A4" s="1" t="s">
        <v>22</v>
      </c>
      <c r="B4" s="5" t="s">
        <v>24</v>
      </c>
      <c r="C4" s="5" t="s">
        <v>25</v>
      </c>
      <c r="D4" s="5" t="s">
        <v>26</v>
      </c>
      <c r="E4" s="5" t="s">
        <v>27</v>
      </c>
    </row>
    <row r="5" spans="1:5" x14ac:dyDescent="0.25">
      <c r="A5" s="2" t="s">
        <v>14</v>
      </c>
      <c r="B5" s="3">
        <v>3605</v>
      </c>
      <c r="C5" s="3">
        <v>2689</v>
      </c>
      <c r="D5" s="3">
        <v>2700</v>
      </c>
      <c r="E5" s="3">
        <v>3172</v>
      </c>
    </row>
    <row r="6" spans="1:5" x14ac:dyDescent="0.25">
      <c r="A6" s="2" t="s">
        <v>15</v>
      </c>
      <c r="B6" s="3">
        <v>4607</v>
      </c>
      <c r="C6" s="3">
        <v>4575</v>
      </c>
      <c r="D6" s="3">
        <v>4862</v>
      </c>
      <c r="E6" s="3">
        <v>4894</v>
      </c>
    </row>
    <row r="7" spans="1:5" x14ac:dyDescent="0.25">
      <c r="A7" s="2" t="s">
        <v>10</v>
      </c>
      <c r="B7" s="3">
        <v>2501</v>
      </c>
      <c r="C7" s="3">
        <v>3036</v>
      </c>
      <c r="D7" s="3">
        <v>2257</v>
      </c>
      <c r="E7" s="3">
        <v>3557</v>
      </c>
    </row>
    <row r="8" spans="1:5" x14ac:dyDescent="0.25">
      <c r="A8" s="2" t="s">
        <v>11</v>
      </c>
      <c r="B8" s="3">
        <v>2665</v>
      </c>
      <c r="C8" s="3">
        <v>3265</v>
      </c>
      <c r="D8" s="3">
        <v>2559</v>
      </c>
      <c r="E8" s="3">
        <v>2953</v>
      </c>
    </row>
    <row r="9" spans="1:5" x14ac:dyDescent="0.25">
      <c r="A9" s="2" t="s">
        <v>8</v>
      </c>
      <c r="B9" s="3">
        <v>3271</v>
      </c>
      <c r="C9" s="3">
        <v>2876</v>
      </c>
      <c r="D9" s="3">
        <v>3624</v>
      </c>
      <c r="E9" s="3">
        <v>2605</v>
      </c>
    </row>
    <row r="10" spans="1:5" x14ac:dyDescent="0.25">
      <c r="A10" s="2" t="s">
        <v>12</v>
      </c>
      <c r="B10" s="3">
        <v>2852</v>
      </c>
      <c r="C10" s="3">
        <v>2627</v>
      </c>
      <c r="D10" s="3">
        <v>2906</v>
      </c>
      <c r="E10" s="3">
        <v>2751</v>
      </c>
    </row>
    <row r="11" spans="1:5" x14ac:dyDescent="0.25">
      <c r="A11" s="2" t="s">
        <v>13</v>
      </c>
      <c r="B11" s="3">
        <v>2726</v>
      </c>
      <c r="C11" s="3">
        <v>3236</v>
      </c>
      <c r="D11" s="3">
        <v>2332</v>
      </c>
      <c r="E11" s="3">
        <v>3501</v>
      </c>
    </row>
    <row r="12" spans="1:5" x14ac:dyDescent="0.25">
      <c r="A12" s="2" t="s">
        <v>23</v>
      </c>
      <c r="B12" s="3">
        <v>22227</v>
      </c>
      <c r="C12" s="3">
        <v>22304</v>
      </c>
      <c r="D12" s="3">
        <v>21240</v>
      </c>
      <c r="E12" s="3">
        <v>23433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59682-9C16-4D6D-8819-9C774D830DA6}">
  <dimension ref="A1:E12"/>
  <sheetViews>
    <sheetView workbookViewId="0">
      <selection activeCell="A4" sqref="A4:E12"/>
    </sheetView>
  </sheetViews>
  <sheetFormatPr defaultRowHeight="15" x14ac:dyDescent="0.25"/>
  <cols>
    <col min="1" max="1" width="13.140625" style="5" bestFit="1" customWidth="1"/>
    <col min="2" max="2" width="17.85546875" style="5" bestFit="1" customWidth="1"/>
    <col min="3" max="5" width="6" style="5" bestFit="1" customWidth="1"/>
    <col min="6" max="16384" width="9.140625" style="5"/>
  </cols>
  <sheetData>
    <row r="1" spans="1:5" x14ac:dyDescent="0.25">
      <c r="A1" s="1" t="s">
        <v>7</v>
      </c>
      <c r="B1" s="5" t="s">
        <v>31</v>
      </c>
    </row>
    <row r="2" spans="1:5" x14ac:dyDescent="0.25">
      <c r="A2" s="1" t="s">
        <v>0</v>
      </c>
      <c r="B2" s="5" t="s">
        <v>41</v>
      </c>
    </row>
    <row r="4" spans="1:5" x14ac:dyDescent="0.25">
      <c r="A4" s="1" t="s">
        <v>22</v>
      </c>
      <c r="B4" s="5" t="s">
        <v>24</v>
      </c>
      <c r="C4" s="5" t="s">
        <v>25</v>
      </c>
      <c r="D4" s="5" t="s">
        <v>26</v>
      </c>
      <c r="E4" s="5" t="s">
        <v>27</v>
      </c>
    </row>
    <row r="5" spans="1:5" x14ac:dyDescent="0.25">
      <c r="A5" s="2" t="s">
        <v>14</v>
      </c>
      <c r="B5" s="3">
        <v>2486</v>
      </c>
      <c r="C5" s="3">
        <v>3616</v>
      </c>
      <c r="D5" s="3">
        <v>2969</v>
      </c>
      <c r="E5" s="3">
        <v>2869</v>
      </c>
    </row>
    <row r="6" spans="1:5" x14ac:dyDescent="0.25">
      <c r="A6" s="2" t="s">
        <v>15</v>
      </c>
      <c r="B6" s="3">
        <v>2828</v>
      </c>
      <c r="C6" s="3">
        <v>2816</v>
      </c>
      <c r="D6" s="3">
        <v>3000</v>
      </c>
      <c r="E6" s="3">
        <v>3178</v>
      </c>
    </row>
    <row r="7" spans="1:5" x14ac:dyDescent="0.25">
      <c r="A7" s="2" t="s">
        <v>10</v>
      </c>
      <c r="B7" s="3">
        <v>2793</v>
      </c>
      <c r="C7" s="3">
        <v>2595</v>
      </c>
      <c r="D7" s="3">
        <v>2180</v>
      </c>
      <c r="E7" s="3">
        <v>2498</v>
      </c>
    </row>
    <row r="8" spans="1:5" x14ac:dyDescent="0.25">
      <c r="A8" s="2" t="s">
        <v>11</v>
      </c>
      <c r="B8" s="3">
        <v>2981</v>
      </c>
      <c r="C8" s="3">
        <v>3524</v>
      </c>
      <c r="D8" s="3">
        <v>3378</v>
      </c>
      <c r="E8" s="3">
        <v>2708</v>
      </c>
    </row>
    <row r="9" spans="1:5" x14ac:dyDescent="0.25">
      <c r="A9" s="2" t="s">
        <v>8</v>
      </c>
      <c r="B9" s="3">
        <v>3137</v>
      </c>
      <c r="C9" s="3">
        <v>2487</v>
      </c>
      <c r="D9" s="3">
        <v>3251</v>
      </c>
      <c r="E9" s="3">
        <v>2367</v>
      </c>
    </row>
    <row r="10" spans="1:5" x14ac:dyDescent="0.25">
      <c r="A10" s="2" t="s">
        <v>12</v>
      </c>
      <c r="B10" s="3">
        <v>3527</v>
      </c>
      <c r="C10" s="3">
        <v>3086</v>
      </c>
      <c r="D10" s="3">
        <v>2320</v>
      </c>
      <c r="E10" s="3">
        <v>3427</v>
      </c>
    </row>
    <row r="11" spans="1:5" x14ac:dyDescent="0.25">
      <c r="A11" s="2" t="s">
        <v>13</v>
      </c>
      <c r="B11" s="3">
        <v>3099</v>
      </c>
      <c r="C11" s="3">
        <v>3356</v>
      </c>
      <c r="D11" s="3">
        <v>2874</v>
      </c>
      <c r="E11" s="3">
        <v>2897</v>
      </c>
    </row>
    <row r="12" spans="1:5" x14ac:dyDescent="0.25">
      <c r="A12" s="2" t="s">
        <v>23</v>
      </c>
      <c r="B12" s="3">
        <v>20851</v>
      </c>
      <c r="C12" s="3">
        <v>21480</v>
      </c>
      <c r="D12" s="3">
        <v>19972</v>
      </c>
      <c r="E12" s="3">
        <v>19944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D0E9C-B114-471C-9BEF-C4B6CA837114}">
  <dimension ref="A1:E12"/>
  <sheetViews>
    <sheetView workbookViewId="0">
      <selection activeCell="A4" sqref="A4:E11"/>
    </sheetView>
  </sheetViews>
  <sheetFormatPr defaultRowHeight="15" x14ac:dyDescent="0.25"/>
  <cols>
    <col min="1" max="1" width="13.140625" style="5" bestFit="1" customWidth="1"/>
    <col min="2" max="2" width="17.85546875" style="5" bestFit="1" customWidth="1"/>
    <col min="3" max="5" width="6" style="5" bestFit="1" customWidth="1"/>
    <col min="6" max="16384" width="9.140625" style="5"/>
  </cols>
  <sheetData>
    <row r="1" spans="1:5" x14ac:dyDescent="0.25">
      <c r="A1" s="1" t="s">
        <v>7</v>
      </c>
      <c r="B1" s="5" t="s">
        <v>19</v>
      </c>
    </row>
    <row r="2" spans="1:5" x14ac:dyDescent="0.25">
      <c r="A2" s="1" t="s">
        <v>0</v>
      </c>
      <c r="B2" s="5" t="s">
        <v>41</v>
      </c>
    </row>
    <row r="4" spans="1:5" x14ac:dyDescent="0.25">
      <c r="A4" s="1" t="s">
        <v>22</v>
      </c>
      <c r="B4" s="5" t="s">
        <v>24</v>
      </c>
      <c r="C4" s="5" t="s">
        <v>25</v>
      </c>
      <c r="D4" s="5" t="s">
        <v>26</v>
      </c>
      <c r="E4" s="5" t="s">
        <v>27</v>
      </c>
    </row>
    <row r="5" spans="1:5" x14ac:dyDescent="0.25">
      <c r="A5" s="2" t="s">
        <v>14</v>
      </c>
      <c r="B5" s="3">
        <v>4922</v>
      </c>
      <c r="C5" s="3">
        <v>5102</v>
      </c>
      <c r="D5" s="3">
        <v>3538</v>
      </c>
      <c r="E5" s="3">
        <v>3430</v>
      </c>
    </row>
    <row r="6" spans="1:5" x14ac:dyDescent="0.25">
      <c r="A6" s="2" t="s">
        <v>15</v>
      </c>
      <c r="B6" s="3">
        <v>11240</v>
      </c>
      <c r="C6" s="3">
        <v>9600</v>
      </c>
      <c r="D6" s="3">
        <v>9940</v>
      </c>
      <c r="E6" s="3">
        <v>7120</v>
      </c>
    </row>
    <row r="7" spans="1:5" x14ac:dyDescent="0.25">
      <c r="A7" s="2" t="s">
        <v>10</v>
      </c>
      <c r="B7" s="3">
        <v>5494</v>
      </c>
      <c r="C7" s="3">
        <v>5750</v>
      </c>
      <c r="D7" s="3">
        <v>3900</v>
      </c>
      <c r="E7" s="3">
        <v>4100</v>
      </c>
    </row>
    <row r="8" spans="1:5" x14ac:dyDescent="0.25">
      <c r="A8" s="2" t="s">
        <v>11</v>
      </c>
      <c r="B8" s="3">
        <v>5984</v>
      </c>
      <c r="C8" s="3">
        <v>6778</v>
      </c>
      <c r="D8" s="3">
        <v>5044</v>
      </c>
      <c r="E8" s="3">
        <v>3620</v>
      </c>
    </row>
    <row r="9" spans="1:5" x14ac:dyDescent="0.25">
      <c r="A9" s="2" t="s">
        <v>8</v>
      </c>
      <c r="B9" s="3">
        <v>5972</v>
      </c>
      <c r="C9" s="3">
        <v>3764</v>
      </c>
      <c r="D9" s="3">
        <v>5488</v>
      </c>
      <c r="E9" s="3">
        <v>3924</v>
      </c>
    </row>
    <row r="10" spans="1:5" x14ac:dyDescent="0.25">
      <c r="A10" s="2" t="s">
        <v>12</v>
      </c>
      <c r="B10" s="3">
        <v>6544</v>
      </c>
      <c r="C10" s="3">
        <v>4426</v>
      </c>
      <c r="D10" s="3">
        <v>6840</v>
      </c>
      <c r="E10" s="3">
        <v>3178</v>
      </c>
    </row>
    <row r="11" spans="1:5" x14ac:dyDescent="0.25">
      <c r="A11" s="2" t="s">
        <v>13</v>
      </c>
      <c r="B11" s="3">
        <v>5268</v>
      </c>
      <c r="C11" s="3">
        <v>5834</v>
      </c>
      <c r="D11" s="3">
        <v>4450</v>
      </c>
      <c r="E11" s="3">
        <v>3196</v>
      </c>
    </row>
    <row r="12" spans="1:5" x14ac:dyDescent="0.25">
      <c r="A12" s="2" t="s">
        <v>23</v>
      </c>
      <c r="B12" s="3">
        <v>45424</v>
      </c>
      <c r="C12" s="3">
        <v>41254</v>
      </c>
      <c r="D12" s="3">
        <v>39200</v>
      </c>
      <c r="E12" s="3">
        <v>28568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8752D-D233-49B8-869C-89C15CB483E3}">
  <dimension ref="A1:E12"/>
  <sheetViews>
    <sheetView workbookViewId="0">
      <selection activeCell="A4" sqref="A4:E11"/>
    </sheetView>
  </sheetViews>
  <sheetFormatPr defaultRowHeight="15" x14ac:dyDescent="0.25"/>
  <cols>
    <col min="1" max="1" width="13.140625" style="5" bestFit="1" customWidth="1"/>
    <col min="2" max="2" width="20" style="5" bestFit="1" customWidth="1"/>
    <col min="3" max="4" width="6" style="5" bestFit="1" customWidth="1"/>
    <col min="5" max="5" width="5.7109375" style="5" bestFit="1" customWidth="1"/>
    <col min="6" max="16384" width="9.140625" style="5"/>
  </cols>
  <sheetData>
    <row r="1" spans="1:5" x14ac:dyDescent="0.25">
      <c r="A1" s="1" t="s">
        <v>7</v>
      </c>
      <c r="B1" s="5" t="s">
        <v>20</v>
      </c>
    </row>
    <row r="2" spans="1:5" x14ac:dyDescent="0.25">
      <c r="A2" s="1" t="s">
        <v>0</v>
      </c>
      <c r="B2" s="5" t="s">
        <v>41</v>
      </c>
    </row>
    <row r="4" spans="1:5" x14ac:dyDescent="0.25">
      <c r="A4" s="1" t="s">
        <v>22</v>
      </c>
      <c r="B4" s="5" t="s">
        <v>24</v>
      </c>
      <c r="C4" s="5" t="s">
        <v>25</v>
      </c>
      <c r="D4" s="5" t="s">
        <v>26</v>
      </c>
      <c r="E4" s="5" t="s">
        <v>27</v>
      </c>
    </row>
    <row r="5" spans="1:5" x14ac:dyDescent="0.25">
      <c r="A5" s="2" t="s">
        <v>14</v>
      </c>
      <c r="B5" s="3">
        <v>3616</v>
      </c>
      <c r="C5" s="3">
        <v>2969</v>
      </c>
      <c r="D5" s="3">
        <v>2869</v>
      </c>
      <c r="E5" s="3">
        <v>493</v>
      </c>
    </row>
    <row r="6" spans="1:5" x14ac:dyDescent="0.25">
      <c r="A6" s="2" t="s">
        <v>15</v>
      </c>
      <c r="B6" s="3">
        <v>6633</v>
      </c>
      <c r="C6" s="3">
        <v>5025</v>
      </c>
      <c r="D6" s="3">
        <v>5082</v>
      </c>
      <c r="E6" s="3">
        <v>2226</v>
      </c>
    </row>
    <row r="7" spans="1:5" x14ac:dyDescent="0.25">
      <c r="A7" s="2" t="s">
        <v>10</v>
      </c>
      <c r="B7" s="3">
        <v>2993</v>
      </c>
      <c r="C7" s="3">
        <v>2714</v>
      </c>
      <c r="D7" s="3">
        <v>1643</v>
      </c>
      <c r="E7" s="3">
        <v>543</v>
      </c>
    </row>
    <row r="8" spans="1:5" x14ac:dyDescent="0.25">
      <c r="A8" s="2" t="s">
        <v>11</v>
      </c>
      <c r="B8" s="3">
        <v>3524</v>
      </c>
      <c r="C8" s="3">
        <v>3600</v>
      </c>
      <c r="D8" s="3">
        <v>2485</v>
      </c>
      <c r="E8" s="3">
        <v>667</v>
      </c>
    </row>
    <row r="9" spans="1:5" x14ac:dyDescent="0.25">
      <c r="A9" s="2" t="s">
        <v>8</v>
      </c>
      <c r="B9" s="3">
        <v>2884</v>
      </c>
      <c r="C9" s="3">
        <v>2854</v>
      </c>
      <c r="D9" s="3">
        <v>2367</v>
      </c>
      <c r="E9" s="3">
        <v>1319</v>
      </c>
    </row>
    <row r="10" spans="1:5" x14ac:dyDescent="0.25">
      <c r="A10" s="2" t="s">
        <v>12</v>
      </c>
      <c r="B10" s="3">
        <v>3849</v>
      </c>
      <c r="C10" s="3">
        <v>1799</v>
      </c>
      <c r="D10" s="3">
        <v>3934</v>
      </c>
      <c r="E10" s="3">
        <v>427</v>
      </c>
    </row>
    <row r="11" spans="1:5" x14ac:dyDescent="0.25">
      <c r="A11" s="2" t="s">
        <v>13</v>
      </c>
      <c r="B11" s="3">
        <v>3356</v>
      </c>
      <c r="C11" s="3">
        <v>2874</v>
      </c>
      <c r="D11" s="3">
        <v>2897</v>
      </c>
      <c r="E11" s="3">
        <v>0</v>
      </c>
    </row>
    <row r="12" spans="1:5" x14ac:dyDescent="0.25">
      <c r="A12" s="2" t="s">
        <v>23</v>
      </c>
      <c r="B12" s="3">
        <v>26855</v>
      </c>
      <c r="C12" s="3">
        <v>21835</v>
      </c>
      <c r="D12" s="3">
        <v>21277</v>
      </c>
      <c r="E12" s="3">
        <v>5675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Dashboard (2)</vt:lpstr>
      <vt:lpstr>Dashboard_1</vt:lpstr>
      <vt:lpstr>Dashboard</vt:lpstr>
      <vt:lpstr>Dashboard1</vt:lpstr>
      <vt:lpstr>Bird_Count</vt:lpstr>
      <vt:lpstr>Demand_Fresh</vt:lpstr>
      <vt:lpstr>Demand_Frozen</vt:lpstr>
      <vt:lpstr>Production_Total</vt:lpstr>
      <vt:lpstr>Production_Frozen</vt:lpstr>
      <vt:lpstr>Unsatisfied_Fresh</vt:lpstr>
      <vt:lpstr>Unsatisfied_Frozen</vt:lpstr>
      <vt:lpstr>Fresh_Sold</vt:lpstr>
      <vt:lpstr>Frozen_Sold</vt:lpstr>
      <vt:lpstr>Inventory</vt:lpstr>
      <vt:lpstr>pivot2</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Rishikesh Kushwaha</cp:lastModifiedBy>
  <dcterms:created xsi:type="dcterms:W3CDTF">2018-01-02T03:51:35Z</dcterms:created>
  <dcterms:modified xsi:type="dcterms:W3CDTF">2018-01-03T23:07:07Z</dcterms:modified>
</cp:coreProperties>
</file>