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dvanced Excel\DATE TIME\"/>
    </mc:Choice>
  </mc:AlternateContent>
  <bookViews>
    <workbookView xWindow="240" yWindow="105" windowWidth="14805" windowHeight="8010" firstSheet="1" activeTab="5"/>
  </bookViews>
  <sheets>
    <sheet name="Function Description" sheetId="6" r:id="rId1"/>
    <sheet name="Date Entry" sheetId="7" r:id="rId2"/>
    <sheet name="Examples" sheetId="1" r:id="rId3"/>
    <sheet name="Networkdays" sheetId="4" r:id="rId4"/>
    <sheet name="Calculating Age" sheetId="2" r:id="rId5"/>
    <sheet name="Function Defination" sheetId="3" r:id="rId6"/>
  </sheets>
  <externalReferences>
    <externalReference r:id="rId7"/>
  </externalReferences>
  <definedNames>
    <definedName name="EmployeeName">[1]TimeSheet!$D$3</definedName>
    <definedName name="Overtime">[1]TimeSheet!$C$23</definedName>
    <definedName name="StartDay">[1]TimeSheet!$D$5</definedName>
    <definedName name="TimeData">[1]TimeSheet!$D$8:$G$14</definedName>
  </definedNames>
  <calcPr calcId="162913"/>
</workbook>
</file>

<file path=xl/calcChain.xml><?xml version="1.0" encoding="utf-8"?>
<calcChain xmlns="http://schemas.openxmlformats.org/spreadsheetml/2006/main">
  <c r="F15" i="3" l="1"/>
  <c r="F10" i="3"/>
  <c r="F11" i="3" s="1"/>
  <c r="C14" i="3"/>
  <c r="C13" i="3"/>
  <c r="C12" i="3"/>
  <c r="K7" i="1"/>
  <c r="K8" i="1"/>
  <c r="K6" i="1"/>
  <c r="J7" i="1"/>
  <c r="J8" i="1"/>
  <c r="J6" i="1"/>
  <c r="I7" i="1"/>
  <c r="I8" i="1"/>
  <c r="I6" i="1"/>
  <c r="H7" i="1"/>
  <c r="H8" i="1"/>
  <c r="H6" i="1"/>
  <c r="F16" i="4"/>
  <c r="F15" i="4"/>
  <c r="E16" i="4"/>
  <c r="E15" i="4"/>
  <c r="D16" i="4"/>
  <c r="D15" i="4"/>
  <c r="C16" i="4"/>
  <c r="C15" i="4"/>
  <c r="D15" i="1"/>
  <c r="C2" i="1"/>
  <c r="C5" i="1" s="1"/>
  <c r="B2" i="1"/>
  <c r="H4" i="7"/>
  <c r="F13" i="3" l="1"/>
  <c r="F12" i="3"/>
  <c r="F14" i="3" s="1"/>
  <c r="C7" i="1"/>
  <c r="C6" i="1"/>
  <c r="F17" i="3"/>
  <c r="G15" i="3"/>
  <c r="F4" i="2"/>
  <c r="B13" i="1"/>
  <c r="D13" i="1"/>
  <c r="B5" i="1"/>
  <c r="C12" i="1" l="1"/>
  <c r="B8" i="1"/>
  <c r="B7" i="1"/>
  <c r="B6" i="1"/>
  <c r="D4" i="2"/>
  <c r="B12" i="1" l="1"/>
  <c r="C15" i="1"/>
  <c r="G16" i="3" l="1"/>
  <c r="C14" i="1"/>
  <c r="H15" i="3" l="1"/>
  <c r="B3" i="3"/>
  <c r="B2" i="3"/>
  <c r="A2" i="2"/>
  <c r="C7" i="2" s="1"/>
  <c r="B7" i="2" l="1"/>
  <c r="B6" i="2"/>
  <c r="B4" i="2"/>
</calcChain>
</file>

<file path=xl/sharedStrings.xml><?xml version="1.0" encoding="utf-8"?>
<sst xmlns="http://schemas.openxmlformats.org/spreadsheetml/2006/main" count="129" uniqueCount="111">
  <si>
    <t>Date</t>
  </si>
  <si>
    <t>Holiday</t>
  </si>
  <si>
    <t>New Year's Day</t>
  </si>
  <si>
    <t>Martin Luther King Jr. Day</t>
  </si>
  <si>
    <t>Presidents' Day</t>
  </si>
  <si>
    <t>Memorial Day</t>
  </si>
  <si>
    <t>Independence Day</t>
  </si>
  <si>
    <t>Labor Day</t>
  </si>
  <si>
    <t>Veterans Day</t>
  </si>
  <si>
    <t>Columbus Day</t>
  </si>
  <si>
    <t>Thanksgiving Day</t>
  </si>
  <si>
    <t>Christmas Day</t>
  </si>
  <si>
    <t>First Day</t>
  </si>
  <si>
    <t>Last Day</t>
  </si>
  <si>
    <t>Working Days</t>
  </si>
  <si>
    <t>DATE</t>
  </si>
  <si>
    <t>DATEVALUE</t>
  </si>
  <si>
    <t>DAY</t>
  </si>
  <si>
    <t>MONTH</t>
  </si>
  <si>
    <t>YEAR</t>
  </si>
  <si>
    <t>WEEKDAY</t>
  </si>
  <si>
    <t>Assignment</t>
  </si>
  <si>
    <t>Convert following string value to a date value</t>
  </si>
  <si>
    <t>AGE</t>
  </si>
  <si>
    <t>Unit Code Returns</t>
  </si>
  <si>
    <t>“y” The number of complete years in the period.</t>
  </si>
  <si>
    <t>“m” The number of complete months in the period.</t>
  </si>
  <si>
    <t>“d” The number of days in the period.</t>
  </si>
  <si>
    <t>“md” The difference between the days in start_date and end_date. The months and years</t>
  </si>
  <si>
    <t>of the dates are ignored.</t>
  </si>
  <si>
    <t>“ym” The difference between the months in start_date and end_date. The days and years</t>
  </si>
  <si>
    <t>“yd” The difference between the days of start_date and end_date. The years of the dates</t>
  </si>
  <si>
    <t>are ignored.</t>
  </si>
  <si>
    <t>Returns the serial number of a particular date</t>
  </si>
  <si>
    <t>Converts a date in the form of text to a serial number</t>
  </si>
  <si>
    <t>Converts a serial number to a day of the month</t>
  </si>
  <si>
    <t>DAYS360</t>
  </si>
  <si>
    <t>Calculates the number of days between two dates, based on a 360-day year</t>
  </si>
  <si>
    <t>EDATE</t>
  </si>
  <si>
    <t>Returns the serial number of the date that is the indicated number of months before or after the start date</t>
  </si>
  <si>
    <t>EOMONTH</t>
  </si>
  <si>
    <t>Returns the serial number of the last day of the month before or after a specified number of months</t>
  </si>
  <si>
    <t>HOUR</t>
  </si>
  <si>
    <t>Converts a serial number to an hour</t>
  </si>
  <si>
    <t>MINUTE</t>
  </si>
  <si>
    <t>Converts a serial number to a minute</t>
  </si>
  <si>
    <t>Converts a serial number to a month</t>
  </si>
  <si>
    <t>NETWORKDAYS</t>
  </si>
  <si>
    <t>Returns the number of whole workdays between two dates</t>
  </si>
  <si>
    <t>NOW</t>
  </si>
  <si>
    <t>Returns the serial number of the current date and time</t>
  </si>
  <si>
    <t>SECOND</t>
  </si>
  <si>
    <t>Converts a serial number to a second</t>
  </si>
  <si>
    <t>TIME</t>
  </si>
  <si>
    <t>Returns the serial number of a particular time</t>
  </si>
  <si>
    <t>TIMEVALUE</t>
  </si>
  <si>
    <t>Converts a time in the form of text to a serial number</t>
  </si>
  <si>
    <t>TODAY</t>
  </si>
  <si>
    <t>Returns the serial number of today’s date</t>
  </si>
  <si>
    <t>Converts a serial number to a day of the week</t>
  </si>
  <si>
    <t>WEEKNUM</t>
  </si>
  <si>
    <t>Returns the week number in the year</t>
  </si>
  <si>
    <t>WORKDAY</t>
  </si>
  <si>
    <t>Returns the serial number of the date before or after a specified number of workdays</t>
  </si>
  <si>
    <t>Converts a serial number to a year</t>
  </si>
  <si>
    <t>YEARFRAC</t>
  </si>
  <si>
    <t>Returns the year fraction representing the number of whole days between start_date and end_date</t>
  </si>
  <si>
    <t>Function</t>
  </si>
  <si>
    <t>Description</t>
  </si>
  <si>
    <t>Date Entry Formats Recognized by Excel</t>
  </si>
  <si>
    <t xml:space="preserve">Entry </t>
  </si>
  <si>
    <t>Excel’s Interpretation (U.S. Settings)</t>
  </si>
  <si>
    <t>June 18 of the current year</t>
  </si>
  <si>
    <t>Excel does not recognize any of the following entries as dates:</t>
  </si>
  <si>
    <t>June 18 2007</t>
  </si>
  <si>
    <t>Jun-18 2007</t>
  </si>
  <si>
    <t>Jun-18/2007</t>
  </si>
  <si>
    <t>Time Entry Formats Recognized by Excel</t>
  </si>
  <si>
    <t>Excel’s Interpretation</t>
  </si>
  <si>
    <t>DATEDIF UNIT CODE</t>
  </si>
  <si>
    <t>Next working date</t>
  </si>
  <si>
    <t>1-Sun 2- Mon 7-Sat</t>
  </si>
  <si>
    <t>1-Mon 2-Tue 7-Sun</t>
  </si>
  <si>
    <t>Examples</t>
  </si>
  <si>
    <t>Time</t>
  </si>
  <si>
    <t>Hour</t>
  </si>
  <si>
    <t>Minute</t>
  </si>
  <si>
    <t>Second</t>
  </si>
  <si>
    <t>time</t>
  </si>
  <si>
    <t>timevalue</t>
  </si>
  <si>
    <t>Using YearFrac</t>
  </si>
  <si>
    <t>Using Datedif</t>
  </si>
  <si>
    <t xml:space="preserve"> -  Converts a serial number to an hour</t>
  </si>
  <si>
    <t xml:space="preserve">MINUTE </t>
  </si>
  <si>
    <t xml:space="preserve">NOW </t>
  </si>
  <si>
    <t xml:space="preserve"> -  Converts a serial number to a second</t>
  </si>
  <si>
    <t xml:space="preserve"> - Returns the serial number of a particular time</t>
  </si>
  <si>
    <t xml:space="preserve"> - Converts a time in the form of text to a serial number</t>
  </si>
  <si>
    <t>0 jan 1900</t>
  </si>
  <si>
    <t>DOB</t>
  </si>
  <si>
    <t>today</t>
  </si>
  <si>
    <t>6.18.2007</t>
  </si>
  <si>
    <t>Date Serial Value</t>
  </si>
  <si>
    <t>=NETWORKDAYS</t>
  </si>
  <si>
    <t>=WORKDAY</t>
  </si>
  <si>
    <t>Gives today date value</t>
  </si>
  <si>
    <t>Gives today date and time value</t>
  </si>
  <si>
    <t>Difference between now and today</t>
  </si>
  <si>
    <t>Assignments</t>
  </si>
  <si>
    <t>Find the difference in hours between today 6:30 AM to tomorrow 12:00 PM</t>
  </si>
  <si>
    <t>30-12-1899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</si>
</sst>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* #,##0.00_);_(* \(#,##0.00\);_(* &quot;-&quot;??_);_(@_)"/>
    <numFmt numFmtId="165" formatCode="m/d/yy;@"/>
    <numFmt numFmtId="166" formatCode="dddd\ m/d/yyyy"/>
    <numFmt numFmtId="167" formatCode="[$-F400]h:mm:ss\ AM/PM"/>
    <numFmt numFmtId="168" formatCode="dd/mm/yyyy;@"/>
    <numFmt numFmtId="169" formatCode="dd/mm/yy;@"/>
    <numFmt numFmtId="170" formatCode="[$-14009]h:mm:ss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2" applyNumberFormat="0" applyFill="0" applyAlignment="0" applyProtection="0"/>
    <xf numFmtId="0" fontId="2" fillId="4" borderId="0" applyNumberFormat="0" applyBorder="0" applyAlignment="0" applyProtection="0"/>
    <xf numFmtId="164" fontId="3" fillId="0" borderId="0" applyFont="0" applyFill="0" applyBorder="0" applyAlignment="0" applyProtection="0"/>
    <xf numFmtId="0" fontId="5" fillId="5" borderId="0" applyNumberFormat="0" applyBorder="0" applyAlignment="0" applyProtection="0"/>
    <xf numFmtId="0" fontId="2" fillId="6" borderId="0" applyNumberFormat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165" fontId="0" fillId="0" borderId="1" xfId="0" applyNumberFormat="1" applyBorder="1"/>
    <xf numFmtId="0" fontId="0" fillId="0" borderId="1" xfId="0" applyBorder="1"/>
    <xf numFmtId="0" fontId="1" fillId="2" borderId="0" xfId="0" applyFont="1" applyFill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3" borderId="0" xfId="0" applyFill="1"/>
    <xf numFmtId="14" fontId="0" fillId="0" borderId="0" xfId="0" applyNumberFormat="1"/>
    <xf numFmtId="0" fontId="6" fillId="0" borderId="3" xfId="0" applyFont="1" applyBorder="1"/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/>
    <xf numFmtId="1" fontId="0" fillId="0" borderId="0" xfId="0" applyNumberForma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horizontal="right"/>
    </xf>
    <xf numFmtId="19" fontId="0" fillId="0" borderId="0" xfId="0" applyNumberFormat="1"/>
    <xf numFmtId="18" fontId="0" fillId="0" borderId="0" xfId="0" applyNumberFormat="1"/>
    <xf numFmtId="20" fontId="0" fillId="0" borderId="0" xfId="0" applyNumberFormat="1"/>
    <xf numFmtId="0" fontId="8" fillId="0" borderId="0" xfId="0" applyFont="1"/>
    <xf numFmtId="167" fontId="0" fillId="0" borderId="0" xfId="0" applyNumberFormat="1"/>
    <xf numFmtId="49" fontId="0" fillId="0" borderId="0" xfId="0" applyNumberFormat="1"/>
    <xf numFmtId="22" fontId="0" fillId="0" borderId="0" xfId="0" applyNumberFormat="1"/>
    <xf numFmtId="21" fontId="0" fillId="0" borderId="0" xfId="0" applyNumberFormat="1"/>
    <xf numFmtId="0" fontId="8" fillId="0" borderId="0" xfId="0" applyNumberFormat="1" applyFont="1"/>
    <xf numFmtId="15" fontId="8" fillId="0" borderId="0" xfId="0" applyNumberFormat="1" applyFont="1"/>
    <xf numFmtId="14" fontId="0" fillId="0" borderId="1" xfId="0" applyNumberFormat="1" applyBorder="1"/>
    <xf numFmtId="0" fontId="0" fillId="0" borderId="0" xfId="0" quotePrefix="1"/>
    <xf numFmtId="46" fontId="0" fillId="0" borderId="0" xfId="0" applyNumberFormat="1"/>
    <xf numFmtId="0" fontId="0" fillId="0" borderId="0" xfId="0" applyNumberFormat="1"/>
    <xf numFmtId="168" fontId="0" fillId="0" borderId="0" xfId="0" applyNumberFormat="1"/>
    <xf numFmtId="169" fontId="0" fillId="0" borderId="0" xfId="0" applyNumberFormat="1"/>
    <xf numFmtId="14" fontId="8" fillId="0" borderId="0" xfId="0" applyNumberFormat="1" applyFont="1"/>
    <xf numFmtId="170" fontId="0" fillId="0" borderId="0" xfId="0" applyNumberForma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/>
    </xf>
  </cellXfs>
  <cellStyles count="7">
    <cellStyle name="20% - Accent1 2" xfId="3"/>
    <cellStyle name="20% - Accent2 2" xfId="6"/>
    <cellStyle name="Accent2 2" xfId="5"/>
    <cellStyle name="Comma 2" xfId="4"/>
    <cellStyle name="Heading 1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urse%20Material\Excel%20Material\Assignment\Database%20Fun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imeSheet"/>
      <sheetName val="Sheet2"/>
      <sheetName val="Sheet3"/>
    </sheetNames>
    <sheetDataSet>
      <sheetData sheetId="0" refreshError="1"/>
      <sheetData sheetId="1">
        <row r="3">
          <cell r="D3" t="str">
            <v>Gina Davison</v>
          </cell>
        </row>
        <row r="5">
          <cell r="D5">
            <v>39104</v>
          </cell>
        </row>
        <row r="8">
          <cell r="D8">
            <v>0.33333333333333331</v>
          </cell>
          <cell r="E8">
            <v>0.5</v>
          </cell>
          <cell r="F8">
            <v>0.54166666666666663</v>
          </cell>
          <cell r="G8">
            <v>0.75</v>
          </cell>
        </row>
        <row r="9">
          <cell r="D9">
            <v>0.41666666666666669</v>
          </cell>
          <cell r="E9">
            <v>0.58333333333333337</v>
          </cell>
          <cell r="F9">
            <v>0.60416666666666663</v>
          </cell>
          <cell r="G9">
            <v>0.79166666666666663</v>
          </cell>
        </row>
        <row r="10">
          <cell r="D10">
            <v>0.375</v>
          </cell>
          <cell r="E10">
            <v>0.5</v>
          </cell>
          <cell r="F10">
            <v>0.54166666666666663</v>
          </cell>
          <cell r="G10">
            <v>0.77083333333333337</v>
          </cell>
        </row>
        <row r="11">
          <cell r="D11">
            <v>0.3125</v>
          </cell>
          <cell r="E11">
            <v>0.47916666666666669</v>
          </cell>
          <cell r="F11">
            <v>0.5</v>
          </cell>
          <cell r="G11">
            <v>0.77083333333333337</v>
          </cell>
        </row>
        <row r="12">
          <cell r="D12">
            <v>0.39583333333333331</v>
          </cell>
          <cell r="E12">
            <v>0.58333333333333337</v>
          </cell>
          <cell r="F12">
            <v>0.64583333333333337</v>
          </cell>
          <cell r="G12">
            <v>0.70833333333333337</v>
          </cell>
        </row>
        <row r="23">
          <cell r="C23">
            <v>1.6666666666666665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GridLines="0" workbookViewId="0">
      <selection activeCell="E10" sqref="E10"/>
    </sheetView>
  </sheetViews>
  <sheetFormatPr defaultRowHeight="15" x14ac:dyDescent="0.25"/>
  <cols>
    <col min="1" max="1" width="15.7109375" bestFit="1" customWidth="1"/>
    <col min="2" max="2" width="102.5703125" bestFit="1" customWidth="1"/>
  </cols>
  <sheetData>
    <row r="1" spans="1:2" ht="18.75" x14ac:dyDescent="0.3">
      <c r="A1" s="8" t="s">
        <v>67</v>
      </c>
      <c r="B1" s="9" t="s">
        <v>68</v>
      </c>
    </row>
    <row r="2" spans="1:2" ht="15.75" x14ac:dyDescent="0.25">
      <c r="A2" s="10" t="s">
        <v>15</v>
      </c>
      <c r="B2" s="11" t="s">
        <v>33</v>
      </c>
    </row>
    <row r="3" spans="1:2" ht="15.75" x14ac:dyDescent="0.25">
      <c r="A3" s="12" t="s">
        <v>16</v>
      </c>
      <c r="B3" s="12" t="s">
        <v>34</v>
      </c>
    </row>
    <row r="4" spans="1:2" ht="15.75" x14ac:dyDescent="0.25">
      <c r="A4" s="12" t="s">
        <v>17</v>
      </c>
      <c r="B4" s="12" t="s">
        <v>35</v>
      </c>
    </row>
    <row r="5" spans="1:2" ht="15.75" x14ac:dyDescent="0.25">
      <c r="A5" s="12" t="s">
        <v>36</v>
      </c>
      <c r="B5" s="12" t="s">
        <v>37</v>
      </c>
    </row>
    <row r="6" spans="1:2" ht="15.75" x14ac:dyDescent="0.25">
      <c r="A6" s="12" t="s">
        <v>38</v>
      </c>
      <c r="B6" s="12" t="s">
        <v>39</v>
      </c>
    </row>
    <row r="7" spans="1:2" ht="15.75" x14ac:dyDescent="0.25">
      <c r="A7" s="12" t="s">
        <v>40</v>
      </c>
      <c r="B7" s="12" t="s">
        <v>41</v>
      </c>
    </row>
    <row r="8" spans="1:2" ht="15.75" x14ac:dyDescent="0.25">
      <c r="A8" s="12" t="s">
        <v>42</v>
      </c>
      <c r="B8" s="12" t="s">
        <v>43</v>
      </c>
    </row>
    <row r="9" spans="1:2" ht="15.75" x14ac:dyDescent="0.25">
      <c r="A9" s="12" t="s">
        <v>44</v>
      </c>
      <c r="B9" s="12" t="s">
        <v>45</v>
      </c>
    </row>
    <row r="10" spans="1:2" ht="15.75" x14ac:dyDescent="0.25">
      <c r="A10" s="12" t="s">
        <v>18</v>
      </c>
      <c r="B10" s="12" t="s">
        <v>46</v>
      </c>
    </row>
    <row r="11" spans="1:2" ht="15.75" x14ac:dyDescent="0.25">
      <c r="A11" s="12" t="s">
        <v>47</v>
      </c>
      <c r="B11" s="12" t="s">
        <v>48</v>
      </c>
    </row>
    <row r="12" spans="1:2" ht="15.75" x14ac:dyDescent="0.25">
      <c r="A12" s="12" t="s">
        <v>49</v>
      </c>
      <c r="B12" s="12" t="s">
        <v>50</v>
      </c>
    </row>
    <row r="13" spans="1:2" ht="15.75" x14ac:dyDescent="0.25">
      <c r="A13" s="12" t="s">
        <v>51</v>
      </c>
      <c r="B13" s="12" t="s">
        <v>52</v>
      </c>
    </row>
    <row r="14" spans="1:2" ht="15.75" x14ac:dyDescent="0.25">
      <c r="A14" s="12" t="s">
        <v>53</v>
      </c>
      <c r="B14" s="12" t="s">
        <v>54</v>
      </c>
    </row>
    <row r="15" spans="1:2" ht="15.75" x14ac:dyDescent="0.25">
      <c r="A15" s="12" t="s">
        <v>55</v>
      </c>
      <c r="B15" s="12" t="s">
        <v>56</v>
      </c>
    </row>
    <row r="16" spans="1:2" ht="15.75" x14ac:dyDescent="0.25">
      <c r="A16" s="12" t="s">
        <v>57</v>
      </c>
      <c r="B16" s="12" t="s">
        <v>58</v>
      </c>
    </row>
    <row r="17" spans="1:2" ht="15.75" x14ac:dyDescent="0.25">
      <c r="A17" s="12" t="s">
        <v>20</v>
      </c>
      <c r="B17" s="12" t="s">
        <v>59</v>
      </c>
    </row>
    <row r="18" spans="1:2" ht="15.75" x14ac:dyDescent="0.25">
      <c r="A18" s="12" t="s">
        <v>60</v>
      </c>
      <c r="B18" s="12" t="s">
        <v>61</v>
      </c>
    </row>
    <row r="19" spans="1:2" ht="15.75" x14ac:dyDescent="0.25">
      <c r="A19" s="12" t="s">
        <v>62</v>
      </c>
      <c r="B19" s="12" t="s">
        <v>63</v>
      </c>
    </row>
    <row r="20" spans="1:2" ht="15.75" x14ac:dyDescent="0.25">
      <c r="A20" s="10" t="s">
        <v>19</v>
      </c>
      <c r="B20" s="11" t="s">
        <v>64</v>
      </c>
    </row>
    <row r="21" spans="1:2" ht="15.75" x14ac:dyDescent="0.25">
      <c r="A21" s="12" t="s">
        <v>65</v>
      </c>
      <c r="B21" s="1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zoomScaleNormal="100" workbookViewId="0">
      <selection activeCell="H4" sqref="H4"/>
    </sheetView>
  </sheetViews>
  <sheetFormatPr defaultRowHeight="15" x14ac:dyDescent="0.25"/>
  <cols>
    <col min="1" max="1" width="10.140625" bestFit="1" customWidth="1"/>
    <col min="2" max="2" width="33.5703125" bestFit="1" customWidth="1"/>
    <col min="4" max="4" width="14.85546875" customWidth="1"/>
    <col min="6" max="6" width="18.5703125" customWidth="1"/>
    <col min="7" max="7" width="14.28515625" bestFit="1" customWidth="1"/>
    <col min="8" max="8" width="10.42578125" bestFit="1" customWidth="1"/>
  </cols>
  <sheetData>
    <row r="2" spans="1:8" x14ac:dyDescent="0.25">
      <c r="A2" s="35" t="s">
        <v>69</v>
      </c>
      <c r="B2" s="35"/>
    </row>
    <row r="3" spans="1:8" x14ac:dyDescent="0.25">
      <c r="A3" t="s">
        <v>70</v>
      </c>
      <c r="B3" t="s">
        <v>71</v>
      </c>
      <c r="F3" s="20" t="s">
        <v>102</v>
      </c>
      <c r="G3" s="33">
        <v>41809</v>
      </c>
      <c r="H3" s="25">
        <v>41680</v>
      </c>
    </row>
    <row r="4" spans="1:8" x14ac:dyDescent="0.25">
      <c r="A4" s="7">
        <v>39251</v>
      </c>
      <c r="B4" s="14">
        <v>39251</v>
      </c>
      <c r="D4" s="32"/>
      <c r="F4" s="25" t="s">
        <v>98</v>
      </c>
      <c r="G4" s="25" t="s">
        <v>110</v>
      </c>
      <c r="H4" s="30">
        <f ca="1">TODAY()</f>
        <v>43432</v>
      </c>
    </row>
    <row r="5" spans="1:8" x14ac:dyDescent="0.25">
      <c r="A5" s="7">
        <v>39251</v>
      </c>
      <c r="B5" s="14">
        <v>39251</v>
      </c>
      <c r="D5" s="31"/>
      <c r="F5" s="26"/>
      <c r="G5" s="25"/>
    </row>
    <row r="6" spans="1:8" x14ac:dyDescent="0.25">
      <c r="A6" s="7" t="s">
        <v>101</v>
      </c>
      <c r="B6" s="14">
        <v>39251</v>
      </c>
    </row>
    <row r="7" spans="1:8" x14ac:dyDescent="0.25">
      <c r="A7" s="7">
        <v>39251</v>
      </c>
      <c r="B7" s="14">
        <v>39251</v>
      </c>
      <c r="F7" s="30"/>
      <c r="G7" s="7"/>
    </row>
    <row r="8" spans="1:8" x14ac:dyDescent="0.25">
      <c r="A8" s="7">
        <v>39251</v>
      </c>
      <c r="B8" s="14">
        <v>39251</v>
      </c>
      <c r="D8" s="15"/>
      <c r="F8" s="7"/>
    </row>
    <row r="9" spans="1:8" x14ac:dyDescent="0.25">
      <c r="A9" s="14">
        <v>39251</v>
      </c>
      <c r="B9" s="14">
        <v>39251</v>
      </c>
      <c r="D9" s="15"/>
    </row>
    <row r="10" spans="1:8" x14ac:dyDescent="0.25">
      <c r="A10" s="15">
        <v>41808</v>
      </c>
      <c r="B10" s="16" t="s">
        <v>72</v>
      </c>
    </row>
    <row r="11" spans="1:8" x14ac:dyDescent="0.25">
      <c r="A11" s="15">
        <v>41808</v>
      </c>
      <c r="B11" s="16" t="s">
        <v>72</v>
      </c>
      <c r="D11" s="15"/>
      <c r="F11" s="30"/>
    </row>
    <row r="12" spans="1:8" x14ac:dyDescent="0.25">
      <c r="A12" s="15">
        <v>41808</v>
      </c>
      <c r="B12" s="16" t="s">
        <v>72</v>
      </c>
      <c r="D12" s="15"/>
    </row>
    <row r="13" spans="1:8" x14ac:dyDescent="0.25">
      <c r="A13" s="15">
        <v>41808</v>
      </c>
      <c r="B13" s="16" t="s">
        <v>72</v>
      </c>
    </row>
    <row r="14" spans="1:8" x14ac:dyDescent="0.25">
      <c r="A14" s="14">
        <v>39251</v>
      </c>
      <c r="B14" s="14">
        <v>39251</v>
      </c>
    </row>
    <row r="15" spans="1:8" x14ac:dyDescent="0.25">
      <c r="A15" s="7">
        <v>39251</v>
      </c>
      <c r="B15" s="14">
        <v>39251</v>
      </c>
    </row>
    <row r="17" spans="1:2" ht="28.5" customHeight="1" x14ac:dyDescent="0.25">
      <c r="A17" s="36" t="s">
        <v>73</v>
      </c>
      <c r="B17" s="36"/>
    </row>
    <row r="18" spans="1:2" x14ac:dyDescent="0.25">
      <c r="A18" s="37" t="s">
        <v>74</v>
      </c>
      <c r="B18" s="37"/>
    </row>
    <row r="19" spans="1:2" x14ac:dyDescent="0.25">
      <c r="A19" s="37" t="s">
        <v>75</v>
      </c>
      <c r="B19" s="37"/>
    </row>
    <row r="20" spans="1:2" x14ac:dyDescent="0.25">
      <c r="A20" s="37" t="s">
        <v>76</v>
      </c>
      <c r="B20" s="37"/>
    </row>
  </sheetData>
  <mergeCells count="5">
    <mergeCell ref="A2:B2"/>
    <mergeCell ref="A17:B17"/>
    <mergeCell ref="A18:B18"/>
    <mergeCell ref="A19:B19"/>
    <mergeCell ref="A20:B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5"/>
  <sheetViews>
    <sheetView zoomScale="110" zoomScaleNormal="110" workbookViewId="0">
      <selection activeCell="J11" sqref="J11"/>
    </sheetView>
  </sheetViews>
  <sheetFormatPr defaultRowHeight="15" x14ac:dyDescent="0.25"/>
  <cols>
    <col min="1" max="1" width="11.28515625" bestFit="1" customWidth="1"/>
    <col min="2" max="2" width="18.5703125" customWidth="1"/>
    <col min="3" max="3" width="10.5703125" bestFit="1" customWidth="1"/>
    <col min="4" max="4" width="16.28515625" customWidth="1"/>
    <col min="5" max="6" width="9.7109375" bestFit="1" customWidth="1"/>
    <col min="7" max="7" width="42.140625" bestFit="1" customWidth="1"/>
    <col min="11" max="11" width="10.5703125" bestFit="1" customWidth="1"/>
  </cols>
  <sheetData>
    <row r="1" spans="1:11" x14ac:dyDescent="0.25">
      <c r="B1" s="13"/>
    </row>
    <row r="2" spans="1:11" x14ac:dyDescent="0.25">
      <c r="A2" t="s">
        <v>100</v>
      </c>
      <c r="B2" s="7">
        <f ca="1">TODAY()</f>
        <v>43432</v>
      </c>
      <c r="C2" s="7">
        <f ca="1">TODAY()</f>
        <v>43432</v>
      </c>
    </row>
    <row r="3" spans="1:11" x14ac:dyDescent="0.25">
      <c r="B3" s="7"/>
      <c r="C3" s="7"/>
    </row>
    <row r="4" spans="1:11" x14ac:dyDescent="0.25">
      <c r="G4" s="6" t="s">
        <v>21</v>
      </c>
    </row>
    <row r="5" spans="1:11" x14ac:dyDescent="0.25">
      <c r="A5" t="s">
        <v>17</v>
      </c>
      <c r="B5">
        <f ca="1">DAY(B2)</f>
        <v>28</v>
      </c>
      <c r="C5">
        <f ca="1">DAY(C2)</f>
        <v>28</v>
      </c>
      <c r="G5" s="6" t="s">
        <v>22</v>
      </c>
    </row>
    <row r="6" spans="1:11" x14ac:dyDescent="0.25">
      <c r="A6" t="s">
        <v>18</v>
      </c>
      <c r="B6">
        <f ca="1">MONTH(B2)</f>
        <v>11</v>
      </c>
      <c r="C6">
        <f ca="1">MONTH(C2)</f>
        <v>11</v>
      </c>
      <c r="G6" s="6">
        <v>20121207</v>
      </c>
      <c r="H6" t="str">
        <f>LEFT(G6,4)</f>
        <v>2012</v>
      </c>
      <c r="I6" t="str">
        <f>MID(G6,5,2)</f>
        <v>12</v>
      </c>
      <c r="J6" t="str">
        <f>RIGHT(G6,2)</f>
        <v>07</v>
      </c>
      <c r="K6" s="7">
        <f>DATE(H6,I6,J6)</f>
        <v>41250</v>
      </c>
    </row>
    <row r="7" spans="1:11" x14ac:dyDescent="0.25">
      <c r="A7" t="s">
        <v>19</v>
      </c>
      <c r="B7">
        <f ca="1">YEAR(B2)</f>
        <v>2018</v>
      </c>
      <c r="C7">
        <f ca="1">YEAR(C2)</f>
        <v>2018</v>
      </c>
      <c r="G7" s="6">
        <v>20121225</v>
      </c>
      <c r="H7" t="str">
        <f t="shared" ref="H7:H8" si="0">LEFT(G7,4)</f>
        <v>2012</v>
      </c>
      <c r="I7" t="str">
        <f t="shared" ref="I7:I8" si="1">MID(G7,5,2)</f>
        <v>12</v>
      </c>
      <c r="J7" t="str">
        <f t="shared" ref="J7:J8" si="2">RIGHT(G7,2)</f>
        <v>25</v>
      </c>
      <c r="K7" s="7">
        <f t="shared" ref="K7:K8" si="3">DATE(H7,I7,J7)</f>
        <v>41268</v>
      </c>
    </row>
    <row r="8" spans="1:11" x14ac:dyDescent="0.25">
      <c r="A8" t="s">
        <v>20</v>
      </c>
      <c r="B8">
        <f ca="1">WEEKDAY(B2,2)</f>
        <v>3</v>
      </c>
      <c r="C8" t="s">
        <v>81</v>
      </c>
      <c r="G8" s="6">
        <v>20070821</v>
      </c>
      <c r="H8" t="str">
        <f t="shared" si="0"/>
        <v>2007</v>
      </c>
      <c r="I8" t="str">
        <f t="shared" si="1"/>
        <v>08</v>
      </c>
      <c r="J8" t="str">
        <f t="shared" si="2"/>
        <v>21</v>
      </c>
      <c r="K8" s="7">
        <f t="shared" si="3"/>
        <v>39315</v>
      </c>
    </row>
    <row r="9" spans="1:11" x14ac:dyDescent="0.25">
      <c r="C9" t="s">
        <v>82</v>
      </c>
    </row>
    <row r="12" spans="1:11" x14ac:dyDescent="0.25">
      <c r="A12" t="s">
        <v>15</v>
      </c>
      <c r="B12" s="7">
        <f ca="1">DATE(B7,B6,B5)</f>
        <v>43432</v>
      </c>
      <c r="C12" s="7">
        <f ca="1">DATE(C7,C6,C5)</f>
        <v>43432</v>
      </c>
    </row>
    <row r="13" spans="1:11" x14ac:dyDescent="0.25">
      <c r="A13" t="s">
        <v>16</v>
      </c>
      <c r="B13" s="7">
        <f>DATEVALUE(D13)</f>
        <v>40898</v>
      </c>
      <c r="C13" s="22"/>
      <c r="D13" t="str">
        <f>"21-12-2011"</f>
        <v>21-12-2011</v>
      </c>
    </row>
    <row r="14" spans="1:11" x14ac:dyDescent="0.25">
      <c r="C14" s="30" t="str">
        <f>"21-09-2018"</f>
        <v>21-09-2018</v>
      </c>
    </row>
    <row r="15" spans="1:11" x14ac:dyDescent="0.25">
      <c r="C15" t="str">
        <f>"22-10-2018"</f>
        <v>22-10-2018</v>
      </c>
      <c r="D15" s="7">
        <f>DATEVALUE(C15)</f>
        <v>43395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1"/>
  <sheetViews>
    <sheetView showGridLines="0" workbookViewId="0">
      <selection activeCell="F17" sqref="F17"/>
    </sheetView>
  </sheetViews>
  <sheetFormatPr defaultRowHeight="15" x14ac:dyDescent="0.25"/>
  <cols>
    <col min="1" max="1" width="22.42578125" customWidth="1"/>
    <col min="2" max="2" width="23.28515625" customWidth="1"/>
    <col min="3" max="3" width="18.7109375" customWidth="1"/>
    <col min="4" max="5" width="17.5703125" bestFit="1" customWidth="1"/>
    <col min="6" max="6" width="19.28515625" bestFit="1" customWidth="1"/>
    <col min="7" max="7" width="14.8554687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2">
        <v>39083</v>
      </c>
      <c r="B2" s="3" t="s">
        <v>2</v>
      </c>
      <c r="D2" s="30"/>
      <c r="G2" s="7"/>
    </row>
    <row r="3" spans="1:7" x14ac:dyDescent="0.25">
      <c r="A3" s="2">
        <v>39097</v>
      </c>
      <c r="B3" s="3" t="s">
        <v>3</v>
      </c>
      <c r="G3" s="23"/>
    </row>
    <row r="4" spans="1:7" x14ac:dyDescent="0.25">
      <c r="A4" s="2">
        <v>39132</v>
      </c>
      <c r="B4" s="3" t="s">
        <v>4</v>
      </c>
      <c r="G4" s="21"/>
    </row>
    <row r="5" spans="1:7" x14ac:dyDescent="0.25">
      <c r="A5" s="2">
        <v>39230</v>
      </c>
      <c r="B5" s="3" t="s">
        <v>5</v>
      </c>
    </row>
    <row r="6" spans="1:7" x14ac:dyDescent="0.25">
      <c r="A6" s="2">
        <v>39267</v>
      </c>
      <c r="B6" s="3" t="s">
        <v>6</v>
      </c>
    </row>
    <row r="7" spans="1:7" x14ac:dyDescent="0.25">
      <c r="A7" s="2">
        <v>39328</v>
      </c>
      <c r="B7" s="3" t="s">
        <v>7</v>
      </c>
    </row>
    <row r="8" spans="1:7" x14ac:dyDescent="0.25">
      <c r="A8" s="2">
        <v>39397</v>
      </c>
      <c r="B8" s="3" t="s">
        <v>8</v>
      </c>
    </row>
    <row r="9" spans="1:7" x14ac:dyDescent="0.25">
      <c r="A9" s="2">
        <v>39363</v>
      </c>
      <c r="B9" s="3" t="s">
        <v>9</v>
      </c>
    </row>
    <row r="10" spans="1:7" x14ac:dyDescent="0.25">
      <c r="A10" s="2">
        <v>39408</v>
      </c>
      <c r="B10" s="3" t="s">
        <v>10</v>
      </c>
    </row>
    <row r="11" spans="1:7" x14ac:dyDescent="0.25">
      <c r="A11" s="2">
        <v>39441</v>
      </c>
      <c r="B11" s="3" t="s">
        <v>11</v>
      </c>
    </row>
    <row r="12" spans="1:7" x14ac:dyDescent="0.25">
      <c r="A12" s="7">
        <v>39448</v>
      </c>
    </row>
    <row r="13" spans="1:7" x14ac:dyDescent="0.25">
      <c r="C13" s="28" t="s">
        <v>103</v>
      </c>
      <c r="E13" s="28" t="s">
        <v>104</v>
      </c>
    </row>
    <row r="14" spans="1:7" x14ac:dyDescent="0.25">
      <c r="A14" s="4" t="s">
        <v>12</v>
      </c>
      <c r="B14" s="4" t="s">
        <v>13</v>
      </c>
      <c r="C14" s="4" t="s">
        <v>14</v>
      </c>
      <c r="D14" s="4" t="s">
        <v>14</v>
      </c>
      <c r="E14" s="4" t="s">
        <v>80</v>
      </c>
      <c r="F14" s="4" t="s">
        <v>80</v>
      </c>
    </row>
    <row r="15" spans="1:7" x14ac:dyDescent="0.25">
      <c r="A15" s="5">
        <v>39083</v>
      </c>
      <c r="B15" s="5">
        <v>39089</v>
      </c>
      <c r="C15" s="3">
        <f>NETWORKDAYS(A15,B15)</f>
        <v>5</v>
      </c>
      <c r="D15" s="3">
        <f>NETWORKDAYS(A15,B15,A2:A12)</f>
        <v>4</v>
      </c>
      <c r="E15" s="27">
        <f>WORKDAY(A15,5)</f>
        <v>39090</v>
      </c>
      <c r="F15" s="27">
        <f>WORKDAY(A15,5,A2:A12)</f>
        <v>39090</v>
      </c>
    </row>
    <row r="16" spans="1:7" x14ac:dyDescent="0.25">
      <c r="A16" s="5">
        <v>39083</v>
      </c>
      <c r="B16" s="5">
        <v>39447</v>
      </c>
      <c r="C16" s="3">
        <f>NETWORKDAYS(A16,B16)</f>
        <v>261</v>
      </c>
      <c r="D16" s="3">
        <f>NETWORKDAYS(A16,B16,A2:A12)</f>
        <v>252</v>
      </c>
      <c r="E16" s="27">
        <f>WORKDAY(B16,5)</f>
        <v>39454</v>
      </c>
      <c r="F16" s="27">
        <f>WORKDAY(B16,5,A2:A12)</f>
        <v>39455</v>
      </c>
    </row>
    <row r="18" spans="4:4" x14ac:dyDescent="0.25">
      <c r="D18" s="7"/>
    </row>
    <row r="21" spans="4:4" x14ac:dyDescent="0.25">
      <c r="D21" s="7"/>
    </row>
  </sheetData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0"/>
  <sheetViews>
    <sheetView zoomScale="120" zoomScaleNormal="120" workbookViewId="0">
      <selection activeCell="C8" sqref="C8"/>
    </sheetView>
  </sheetViews>
  <sheetFormatPr defaultRowHeight="15" x14ac:dyDescent="0.25"/>
  <cols>
    <col min="1" max="1" width="15" customWidth="1"/>
    <col min="3" max="3" width="14.28515625" customWidth="1"/>
  </cols>
  <sheetData>
    <row r="1" spans="1:6" x14ac:dyDescent="0.25">
      <c r="A1" s="7">
        <v>31093</v>
      </c>
      <c r="B1" t="s">
        <v>99</v>
      </c>
    </row>
    <row r="2" spans="1:6" x14ac:dyDescent="0.25">
      <c r="A2" s="7">
        <f ca="1">TODAY()</f>
        <v>43432</v>
      </c>
      <c r="B2" t="s">
        <v>100</v>
      </c>
    </row>
    <row r="4" spans="1:6" x14ac:dyDescent="0.25">
      <c r="A4" t="s">
        <v>23</v>
      </c>
      <c r="B4">
        <f ca="1">YEARFRAC(A1,A2)</f>
        <v>33.786111111111111</v>
      </c>
      <c r="C4" t="s">
        <v>90</v>
      </c>
      <c r="D4">
        <f>0.6824*12</f>
        <v>8.1888000000000005</v>
      </c>
      <c r="F4">
        <f>0.7837*12</f>
        <v>9.404399999999999</v>
      </c>
    </row>
    <row r="5" spans="1:6" x14ac:dyDescent="0.25">
      <c r="C5" t="s">
        <v>91</v>
      </c>
    </row>
    <row r="6" spans="1:6" x14ac:dyDescent="0.25">
      <c r="B6">
        <f ca="1">DATEDIF(A1,A2,"yd")</f>
        <v>286</v>
      </c>
    </row>
    <row r="7" spans="1:6" x14ac:dyDescent="0.25">
      <c r="B7">
        <f ca="1">DATEDIF(A1,A2,"y")</f>
        <v>33</v>
      </c>
      <c r="C7">
        <f ca="1">DATEDIF(A1,A2,"ym")</f>
        <v>9</v>
      </c>
    </row>
    <row r="10" spans="1:6" x14ac:dyDescent="0.25">
      <c r="A10" s="20" t="s">
        <v>79</v>
      </c>
    </row>
    <row r="11" spans="1:6" x14ac:dyDescent="0.25">
      <c r="A11" t="s">
        <v>24</v>
      </c>
    </row>
    <row r="12" spans="1:6" x14ac:dyDescent="0.25">
      <c r="A12" t="s">
        <v>25</v>
      </c>
    </row>
    <row r="13" spans="1:6" x14ac:dyDescent="0.25">
      <c r="A13" t="s">
        <v>26</v>
      </c>
    </row>
    <row r="14" spans="1:6" x14ac:dyDescent="0.25">
      <c r="A14" t="s">
        <v>27</v>
      </c>
    </row>
    <row r="15" spans="1:6" x14ac:dyDescent="0.25">
      <c r="A15" t="s">
        <v>28</v>
      </c>
    </row>
    <row r="16" spans="1:6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29</v>
      </c>
    </row>
    <row r="19" spans="1:1" x14ac:dyDescent="0.25">
      <c r="A19" t="s">
        <v>31</v>
      </c>
    </row>
    <row r="20" spans="1:1" x14ac:dyDescent="0.25">
      <c r="A2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5"/>
  <sheetViews>
    <sheetView tabSelected="1" topLeftCell="B2" zoomScale="120" zoomScaleNormal="120" workbookViewId="0">
      <selection activeCell="G16" sqref="G16"/>
    </sheetView>
  </sheetViews>
  <sheetFormatPr defaultRowHeight="15" x14ac:dyDescent="0.25"/>
  <cols>
    <col min="1" max="1" width="11" bestFit="1" customWidth="1"/>
    <col min="2" max="2" width="52.28515625" bestFit="1" customWidth="1"/>
    <col min="3" max="3" width="16.5703125" bestFit="1" customWidth="1"/>
    <col min="4" max="4" width="11.42578125" bestFit="1" customWidth="1"/>
    <col min="5" max="5" width="15.140625" bestFit="1" customWidth="1"/>
    <col min="6" max="6" width="27.28515625" customWidth="1"/>
    <col min="7" max="7" width="14" customWidth="1"/>
  </cols>
  <sheetData>
    <row r="1" spans="1:8" x14ac:dyDescent="0.25">
      <c r="A1" t="s">
        <v>42</v>
      </c>
      <c r="B1" t="s">
        <v>92</v>
      </c>
      <c r="E1" s="38" t="s">
        <v>77</v>
      </c>
      <c r="F1" s="38"/>
    </row>
    <row r="2" spans="1:8" x14ac:dyDescent="0.25">
      <c r="A2" t="s">
        <v>93</v>
      </c>
      <c r="B2" t="str">
        <f>"-  Converts a serial number to a minute"</f>
        <v>-  Converts a serial number to a minute</v>
      </c>
      <c r="E2" t="s">
        <v>70</v>
      </c>
      <c r="F2" t="s">
        <v>78</v>
      </c>
    </row>
    <row r="3" spans="1:8" x14ac:dyDescent="0.25">
      <c r="A3" t="s">
        <v>94</v>
      </c>
      <c r="B3" t="str">
        <f>"-  Returns the serial number of the current date and time"</f>
        <v>-  Returns the serial number of the current date and time</v>
      </c>
      <c r="D3" s="18"/>
      <c r="E3" s="17">
        <v>0.47916666666666669</v>
      </c>
      <c r="F3" s="18">
        <v>0.47916666666666669</v>
      </c>
    </row>
    <row r="4" spans="1:8" x14ac:dyDescent="0.25">
      <c r="A4" t="s">
        <v>51</v>
      </c>
      <c r="B4" t="s">
        <v>95</v>
      </c>
      <c r="D4" s="17"/>
      <c r="E4" s="17">
        <v>0.47916666666666669</v>
      </c>
      <c r="F4" s="18">
        <v>0.47916666666666669</v>
      </c>
    </row>
    <row r="5" spans="1:8" x14ac:dyDescent="0.25">
      <c r="A5" t="s">
        <v>53</v>
      </c>
      <c r="B5" t="s">
        <v>96</v>
      </c>
      <c r="D5" s="19"/>
      <c r="E5" s="18">
        <v>0.97916666666666663</v>
      </c>
      <c r="F5" s="18">
        <v>0.97916666666666663</v>
      </c>
    </row>
    <row r="6" spans="1:8" x14ac:dyDescent="0.25">
      <c r="A6" t="s">
        <v>55</v>
      </c>
      <c r="B6" t="s">
        <v>97</v>
      </c>
      <c r="E6" s="19">
        <v>0.47916666666666669</v>
      </c>
      <c r="F6" s="18">
        <v>0.47916666666666669</v>
      </c>
    </row>
    <row r="7" spans="1:8" x14ac:dyDescent="0.25">
      <c r="E7" s="19">
        <v>0.5625</v>
      </c>
      <c r="F7" s="18">
        <v>0.5625</v>
      </c>
    </row>
    <row r="8" spans="1:8" x14ac:dyDescent="0.25">
      <c r="B8" s="23"/>
      <c r="C8" s="30"/>
    </row>
    <row r="9" spans="1:8" x14ac:dyDescent="0.25">
      <c r="B9" s="7"/>
      <c r="C9" s="30"/>
      <c r="E9" s="35" t="s">
        <v>83</v>
      </c>
      <c r="F9" s="35"/>
    </row>
    <row r="10" spans="1:8" x14ac:dyDescent="0.25">
      <c r="B10" s="21"/>
      <c r="C10" s="30"/>
      <c r="E10" t="s">
        <v>84</v>
      </c>
      <c r="F10" s="21">
        <f ca="1">NOW()-TODAY()</f>
        <v>0.66005902778124437</v>
      </c>
    </row>
    <row r="11" spans="1:8" x14ac:dyDescent="0.25">
      <c r="E11" t="s">
        <v>85</v>
      </c>
      <c r="F11">
        <f ca="1">HOUR(F10)</f>
        <v>15</v>
      </c>
    </row>
    <row r="12" spans="1:8" x14ac:dyDescent="0.25">
      <c r="B12" t="s">
        <v>105</v>
      </c>
      <c r="C12" s="7">
        <f ca="1">TODAY()</f>
        <v>43432</v>
      </c>
      <c r="E12" t="s">
        <v>86</v>
      </c>
      <c r="F12">
        <f ca="1">MINUTE(F10)</f>
        <v>50</v>
      </c>
    </row>
    <row r="13" spans="1:8" x14ac:dyDescent="0.25">
      <c r="B13" t="s">
        <v>106</v>
      </c>
      <c r="C13" s="23">
        <f ca="1">NOW()</f>
        <v>43432.660059027781</v>
      </c>
      <c r="E13" t="s">
        <v>87</v>
      </c>
      <c r="F13">
        <f ca="1">SECOND(F10)</f>
        <v>29</v>
      </c>
    </row>
    <row r="14" spans="1:8" x14ac:dyDescent="0.25">
      <c r="B14" t="s">
        <v>107</v>
      </c>
      <c r="C14" s="21">
        <f ca="1">NOW()-TODAY()</f>
        <v>0.66005902778124437</v>
      </c>
      <c r="E14" t="s">
        <v>88</v>
      </c>
      <c r="F14" s="18">
        <f ca="1">TIME(F11,F12,F13)</f>
        <v>0.66005787037037034</v>
      </c>
      <c r="G14" s="17"/>
    </row>
    <row r="15" spans="1:8" x14ac:dyDescent="0.25">
      <c r="C15" s="7"/>
      <c r="E15" t="s">
        <v>89</v>
      </c>
      <c r="F15" s="34">
        <f>TIMEVALUE(G16)</f>
        <v>0.5</v>
      </c>
      <c r="G15" s="24">
        <f>TIMEVALUE(G16)</f>
        <v>0.5</v>
      </c>
      <c r="H15">
        <f>TIMEVALUE(G16)</f>
        <v>0.5</v>
      </c>
    </row>
    <row r="16" spans="1:8" x14ac:dyDescent="0.25">
      <c r="B16" s="20" t="s">
        <v>108</v>
      </c>
      <c r="C16" s="20"/>
      <c r="D16" s="20"/>
      <c r="G16" t="str">
        <f>"12:00:00"</f>
        <v>12:00:00</v>
      </c>
    </row>
    <row r="17" spans="2:6" x14ac:dyDescent="0.25">
      <c r="B17" s="20" t="s">
        <v>109</v>
      </c>
      <c r="C17" s="20"/>
      <c r="D17" s="20"/>
      <c r="F17" s="30">
        <f>TIMEVALUE(G16)</f>
        <v>0.5</v>
      </c>
    </row>
    <row r="18" spans="2:6" x14ac:dyDescent="0.25">
      <c r="E18" s="7"/>
    </row>
    <row r="19" spans="2:6" x14ac:dyDescent="0.25">
      <c r="B19" s="18"/>
      <c r="C19" s="23"/>
      <c r="E19" s="23"/>
    </row>
    <row r="20" spans="2:6" x14ac:dyDescent="0.25">
      <c r="B20" s="18"/>
      <c r="C20" s="7"/>
      <c r="D20" s="7"/>
      <c r="E20" s="21"/>
    </row>
    <row r="21" spans="2:6" x14ac:dyDescent="0.25">
      <c r="B21" s="29"/>
      <c r="C21" s="18"/>
    </row>
    <row r="24" spans="2:6" x14ac:dyDescent="0.25">
      <c r="C24" s="18"/>
      <c r="E24" s="18"/>
    </row>
    <row r="25" spans="2:6" x14ac:dyDescent="0.25">
      <c r="B25" s="18"/>
    </row>
  </sheetData>
  <mergeCells count="2">
    <mergeCell ref="E1:F1"/>
    <mergeCell ref="E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Function Description</vt:lpstr>
      <vt:lpstr>Date Entry</vt:lpstr>
      <vt:lpstr>Examples</vt:lpstr>
      <vt:lpstr>Networkdays</vt:lpstr>
      <vt:lpstr>Calculating Age</vt:lpstr>
      <vt:lpstr>Function Defination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Kaushik Upadya</cp:lastModifiedBy>
  <dcterms:created xsi:type="dcterms:W3CDTF">2006-09-16T00:00:00Z</dcterms:created>
  <dcterms:modified xsi:type="dcterms:W3CDTF">2018-11-28T10:20:32Z</dcterms:modified>
</cp:coreProperties>
</file>