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D:\Nikhil analytics\excel n.analytics\Kaushik Advanced Excel\PMT\"/>
    </mc:Choice>
  </mc:AlternateContent>
  <bookViews>
    <workbookView xWindow="-45" yWindow="-45" windowWidth="15480" windowHeight="9435"/>
  </bookViews>
  <sheets>
    <sheet name="Sheet1" sheetId="1" r:id="rId1"/>
  </sheets>
  <definedNames>
    <definedName name="Number_mailed">Sheet1!$B$4</definedName>
    <definedName name="Response_rate">Sheet1!$B$5</definedName>
  </definedNames>
  <calcPr calcId="152511"/>
  <webPublishing codePage="1252"/>
</workbook>
</file>

<file path=xl/calcChain.xml><?xml version="1.0" encoding="utf-8"?>
<calcChain xmlns="http://schemas.openxmlformats.org/spreadsheetml/2006/main">
  <c r="G16" i="1" l="1"/>
  <c r="H16" i="1" s="1"/>
  <c r="I16" i="1" s="1"/>
  <c r="J16" i="1" s="1"/>
  <c r="K16" i="1" s="1"/>
  <c r="L16" i="1" s="1"/>
  <c r="M16" i="1" s="1"/>
  <c r="E18" i="1"/>
  <c r="E19" i="1" s="1"/>
  <c r="E20" i="1" s="1"/>
  <c r="E21" i="1" s="1"/>
  <c r="E22" i="1" s="1"/>
  <c r="E23" i="1" s="1"/>
  <c r="E24" i="1" s="1"/>
  <c r="E25" i="1" s="1"/>
  <c r="E26" i="1" s="1"/>
  <c r="B10" i="1" l="1"/>
  <c r="B12" i="1" s="1"/>
  <c r="B8" i="1"/>
  <c r="B13" i="1" s="1"/>
  <c r="G4" i="1"/>
  <c r="H4" i="1" s="1"/>
  <c r="I4" i="1" s="1"/>
  <c r="J4" i="1" s="1"/>
  <c r="K4" i="1" s="1"/>
  <c r="L4" i="1" s="1"/>
  <c r="M4" i="1" s="1"/>
  <c r="E6" i="1"/>
  <c r="E7" i="1" s="1"/>
  <c r="E8" i="1" s="1"/>
  <c r="E9" i="1" s="1"/>
  <c r="E10" i="1" s="1"/>
  <c r="E11" i="1" s="1"/>
  <c r="E12" i="1" s="1"/>
  <c r="E13" i="1" s="1"/>
  <c r="E14" i="1" s="1"/>
  <c r="B14" i="1" l="1"/>
  <c r="E4" i="1" l="1"/>
  <c r="E16" i="1"/>
</calcChain>
</file>

<file path=xl/sharedStrings.xml><?xml version="1.0" encoding="utf-8"?>
<sst xmlns="http://schemas.openxmlformats.org/spreadsheetml/2006/main" count="16" uniqueCount="16">
  <si>
    <t>Response rate:</t>
  </si>
  <si>
    <t>Number mailed: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</si>
  <si>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</si>
  <si>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</si>
  <si>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</si>
  <si>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</si>
  <si>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</si>
  <si>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</si>
  <si>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Net Profit</t>
  </si>
  <si>
    <t>Input Cells</t>
  </si>
  <si>
    <t>Direct Mail Profit Model</t>
  </si>
  <si>
    <t>Response Rate</t>
  </si>
  <si>
    <t>Number Mailed</t>
  </si>
  <si>
    <t>Parameters</t>
  </si>
  <si>
    <t>calculates the net profit from a direct-mail promotion for various values of mail and response rate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</si>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</sst>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0.0000%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5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167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8" fontId="0" fillId="0" borderId="1" xfId="1" applyNumberFormat="1" applyFont="1" applyBorder="1"/>
    <xf numFmtId="164" fontId="0" fillId="0" borderId="1" xfId="0" applyNumberFormat="1" applyBorder="1"/>
    <xf numFmtId="10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0" fontId="9" fillId="4" borderId="0" xfId="0" applyFont="1" applyFill="1"/>
    <xf numFmtId="0" fontId="10" fillId="4" borderId="0" xfId="0" applyFont="1" applyFill="1"/>
    <xf numFmtId="0" fontId="4" fillId="0" borderId="1" xfId="0" applyNumberFormat="1" applyFont="1" applyBorder="1"/>
    <xf numFmtId="0" fontId="8" fillId="0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textRotation="90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workbookViewId="0">
      <selection activeCell="O17" sqref="O17"/>
    </sheetView>
  </sheetViews>
  <sheetFormatPr defaultRowHeight="15" x14ac:dyDescent="0.25"/>
  <cols>
    <col min="1" max="1" width="23" customWidth="1"/>
    <col min="2" max="2" width="10.140625" customWidth="1"/>
    <col min="3" max="3" width="4.42578125" customWidth="1"/>
    <col min="4" max="4" width="3.42578125" customWidth="1"/>
    <col min="5" max="5" width="15.7109375" customWidth="1"/>
    <col min="6" max="10" width="9.85546875" bestFit="1" customWidth="1"/>
    <col min="11" max="11" width="13.28515625" bestFit="1" customWidth="1"/>
    <col min="12" max="13" width="9.85546875" bestFit="1" customWidth="1"/>
  </cols>
  <sheetData>
    <row r="1" spans="1:14" ht="18.75" x14ac:dyDescent="0.3">
      <c r="A1" s="17" t="s">
        <v>10</v>
      </c>
      <c r="B1" s="17"/>
      <c r="C1" s="5"/>
      <c r="E1" s="14" t="s">
        <v>15</v>
      </c>
      <c r="F1" s="15"/>
      <c r="G1" s="15"/>
      <c r="H1" s="15"/>
      <c r="I1" s="15"/>
      <c r="J1" s="15"/>
      <c r="K1" s="15"/>
      <c r="L1" s="15"/>
      <c r="M1" s="15"/>
      <c r="N1" s="15"/>
    </row>
    <row r="2" spans="1:14" ht="15.75" x14ac:dyDescent="0.25">
      <c r="E2" s="14" t="s">
        <v>14</v>
      </c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8" t="s">
        <v>9</v>
      </c>
      <c r="B3" s="18"/>
      <c r="F3" s="19" t="s">
        <v>11</v>
      </c>
      <c r="G3" s="19"/>
      <c r="H3" s="19"/>
      <c r="I3" s="19"/>
      <c r="J3" s="19"/>
      <c r="K3" s="19"/>
      <c r="L3" s="19"/>
      <c r="M3" s="19"/>
    </row>
    <row r="4" spans="1:14" x14ac:dyDescent="0.25">
      <c r="A4" s="6" t="s">
        <v>1</v>
      </c>
      <c r="B4" s="7">
        <v>275000</v>
      </c>
      <c r="E4" s="16">
        <f>B14</f>
        <v>8937.4999999999854</v>
      </c>
      <c r="F4" s="12">
        <v>1.4999999999999999E-2</v>
      </c>
      <c r="G4" s="12">
        <f t="shared" ref="G4:M4" si="0">F4+0.25%</f>
        <v>1.7499999999999998E-2</v>
      </c>
      <c r="H4" s="12">
        <f t="shared" si="0"/>
        <v>1.9999999999999997E-2</v>
      </c>
      <c r="I4" s="12">
        <f t="shared" si="0"/>
        <v>2.2499999999999996E-2</v>
      </c>
      <c r="J4" s="12">
        <f t="shared" si="0"/>
        <v>2.4999999999999994E-2</v>
      </c>
      <c r="K4" s="12">
        <f t="shared" si="0"/>
        <v>2.7499999999999993E-2</v>
      </c>
      <c r="L4" s="12">
        <f t="shared" si="0"/>
        <v>2.9999999999999992E-2</v>
      </c>
      <c r="M4" s="12">
        <f t="shared" si="0"/>
        <v>3.2499999999999994E-2</v>
      </c>
    </row>
    <row r="5" spans="1:14" x14ac:dyDescent="0.25">
      <c r="A5" s="6" t="s">
        <v>0</v>
      </c>
      <c r="B5" s="8">
        <v>2.5000000000000001E-2</v>
      </c>
      <c r="D5" s="20" t="s">
        <v>12</v>
      </c>
      <c r="E5" s="13">
        <v>100000</v>
      </c>
      <c r="F5" s="11">
        <f t="dataTable" ref="F5:M14" dt2D="1" dtr="1" r1="B5" r2="B4"/>
        <v>-20250.000000000007</v>
      </c>
      <c r="G5" s="11">
        <v>-15625.000000000011</v>
      </c>
      <c r="H5" s="11">
        <v>-11000.000000000015</v>
      </c>
      <c r="I5" s="11">
        <v>-6375.0000000000146</v>
      </c>
      <c r="J5" s="11">
        <v>-1750.0000000000146</v>
      </c>
      <c r="K5" s="11">
        <v>2874.9999999999854</v>
      </c>
      <c r="L5" s="11">
        <v>7499.9999999999782</v>
      </c>
      <c r="M5" s="11">
        <v>12124.999999999985</v>
      </c>
    </row>
    <row r="6" spans="1:14" x14ac:dyDescent="0.25">
      <c r="A6" s="2"/>
      <c r="B6" s="3"/>
      <c r="D6" s="20"/>
      <c r="E6" s="13">
        <f t="shared" ref="E6:E14" si="1">E5+25000</f>
        <v>125000</v>
      </c>
      <c r="F6" s="11">
        <v>-25312.500000000007</v>
      </c>
      <c r="G6" s="11">
        <v>-19531.250000000007</v>
      </c>
      <c r="H6" s="11">
        <v>-13750.000000000015</v>
      </c>
      <c r="I6" s="11">
        <v>-7968.7500000000146</v>
      </c>
      <c r="J6" s="11">
        <v>-2187.5000000000218</v>
      </c>
      <c r="K6" s="11">
        <v>3593.7499999999782</v>
      </c>
      <c r="L6" s="11">
        <v>9374.9999999999782</v>
      </c>
      <c r="M6" s="11">
        <v>15156.249999999978</v>
      </c>
    </row>
    <row r="7" spans="1:14" x14ac:dyDescent="0.25">
      <c r="A7" s="18" t="s">
        <v>13</v>
      </c>
      <c r="B7" s="18"/>
      <c r="D7" s="20"/>
      <c r="E7" s="13">
        <f t="shared" si="1"/>
        <v>150000</v>
      </c>
      <c r="F7" s="11">
        <v>-30375</v>
      </c>
      <c r="G7" s="11">
        <v>-23437.500000000007</v>
      </c>
      <c r="H7" s="11">
        <v>-16500.000000000007</v>
      </c>
      <c r="I7" s="11">
        <v>-9562.5000000000073</v>
      </c>
      <c r="J7" s="11">
        <v>-2625.0000000000146</v>
      </c>
      <c r="K7" s="11">
        <v>4312.4999999999854</v>
      </c>
      <c r="L7" s="11">
        <v>11249.999999999985</v>
      </c>
      <c r="M7" s="11">
        <v>18187.499999999985</v>
      </c>
    </row>
    <row r="8" spans="1:14" x14ac:dyDescent="0.25">
      <c r="A8" s="6" t="s">
        <v>2</v>
      </c>
      <c r="B8" s="9">
        <f>IF(Number_mailed&lt;200000,0.2,IF(Number_mailed&lt;300000,0.15,0.1))</f>
        <v>0.15</v>
      </c>
      <c r="D8" s="20"/>
      <c r="E8" s="13">
        <f t="shared" si="1"/>
        <v>175000</v>
      </c>
      <c r="F8" s="11">
        <v>-35437.5</v>
      </c>
      <c r="G8" s="11">
        <v>-27343.750000000007</v>
      </c>
      <c r="H8" s="11">
        <v>-19250.000000000007</v>
      </c>
      <c r="I8" s="11">
        <v>-11156.250000000015</v>
      </c>
      <c r="J8" s="11">
        <v>-3062.5000000000146</v>
      </c>
      <c r="K8" s="11">
        <v>5031.2499999999854</v>
      </c>
      <c r="L8" s="11">
        <v>13124.999999999971</v>
      </c>
      <c r="M8" s="11">
        <v>21218.749999999985</v>
      </c>
    </row>
    <row r="9" spans="1:14" x14ac:dyDescent="0.25">
      <c r="A9" s="6" t="s">
        <v>3</v>
      </c>
      <c r="B9" s="9">
        <v>0.28000000000000003</v>
      </c>
      <c r="D9" s="20"/>
      <c r="E9" s="13">
        <f t="shared" si="1"/>
        <v>200000</v>
      </c>
      <c r="F9" s="11">
        <v>-30500.000000000015</v>
      </c>
      <c r="G9" s="11">
        <v>-21250.000000000022</v>
      </c>
      <c r="H9" s="11">
        <v>-12000.000000000029</v>
      </c>
      <c r="I9" s="11">
        <v>-2750.0000000000291</v>
      </c>
      <c r="J9" s="11">
        <v>6499.9999999999709</v>
      </c>
      <c r="K9" s="11">
        <v>15749.999999999971</v>
      </c>
      <c r="L9" s="11">
        <v>24999.999999999956</v>
      </c>
      <c r="M9" s="11">
        <v>34249.999999999971</v>
      </c>
    </row>
    <row r="10" spans="1:14" x14ac:dyDescent="0.25">
      <c r="A10" s="6" t="s">
        <v>4</v>
      </c>
      <c r="B10" s="10">
        <f>B4*B5</f>
        <v>6875</v>
      </c>
      <c r="D10" s="20"/>
      <c r="E10" s="13">
        <f t="shared" si="1"/>
        <v>225000</v>
      </c>
      <c r="F10" s="11">
        <v>-34312.500000000015</v>
      </c>
      <c r="G10" s="11">
        <v>-23906.250000000029</v>
      </c>
      <c r="H10" s="11">
        <v>-13500.000000000029</v>
      </c>
      <c r="I10" s="11">
        <v>-3093.7500000000291</v>
      </c>
      <c r="J10" s="11">
        <v>7312.4999999999709</v>
      </c>
      <c r="K10" s="11">
        <v>17718.749999999956</v>
      </c>
      <c r="L10" s="11">
        <v>28124.999999999956</v>
      </c>
      <c r="M10" s="11">
        <v>38531.249999999956</v>
      </c>
    </row>
    <row r="11" spans="1:14" x14ac:dyDescent="0.25">
      <c r="A11" s="6" t="s">
        <v>5</v>
      </c>
      <c r="B11" s="9">
        <v>18.5</v>
      </c>
      <c r="D11" s="20"/>
      <c r="E11" s="13">
        <f t="shared" si="1"/>
        <v>250000</v>
      </c>
      <c r="F11" s="11">
        <v>-38125.000000000015</v>
      </c>
      <c r="G11" s="11">
        <v>-26562.500000000015</v>
      </c>
      <c r="H11" s="11">
        <v>-15000.000000000029</v>
      </c>
      <c r="I11" s="11">
        <v>-3437.5000000000291</v>
      </c>
      <c r="J11" s="11">
        <v>8124.9999999999563</v>
      </c>
      <c r="K11" s="11">
        <v>19687.499999999956</v>
      </c>
      <c r="L11" s="11">
        <v>31249.999999999956</v>
      </c>
      <c r="M11" s="11">
        <v>42812.499999999956</v>
      </c>
    </row>
    <row r="12" spans="1:14" x14ac:dyDescent="0.25">
      <c r="A12" s="6" t="s">
        <v>6</v>
      </c>
      <c r="B12" s="11">
        <f>B10*B11</f>
        <v>127187.5</v>
      </c>
      <c r="D12" s="20"/>
      <c r="E12" s="13">
        <f t="shared" si="1"/>
        <v>275000</v>
      </c>
      <c r="F12" s="11">
        <v>-41937.500000000015</v>
      </c>
      <c r="G12" s="11">
        <v>-29218.750000000029</v>
      </c>
      <c r="H12" s="11">
        <v>-16500.000000000029</v>
      </c>
      <c r="I12" s="11">
        <v>-3781.2500000000291</v>
      </c>
      <c r="J12" s="11">
        <v>8937.4999999999563</v>
      </c>
      <c r="K12" s="11">
        <v>21656.249999999956</v>
      </c>
      <c r="L12" s="11">
        <v>34374.999999999956</v>
      </c>
      <c r="M12" s="11">
        <v>47093.749999999956</v>
      </c>
    </row>
    <row r="13" spans="1:14" x14ac:dyDescent="0.25">
      <c r="A13" s="6" t="s">
        <v>7</v>
      </c>
      <c r="B13" s="11">
        <f>B4*(B8+B9)</f>
        <v>118250.00000000001</v>
      </c>
      <c r="D13" s="20"/>
      <c r="E13" s="13">
        <f t="shared" si="1"/>
        <v>300000</v>
      </c>
      <c r="F13" s="11">
        <v>-30750</v>
      </c>
      <c r="G13" s="11">
        <v>-16875.000000000015</v>
      </c>
      <c r="H13" s="11">
        <v>-3000.0000000000146</v>
      </c>
      <c r="I13" s="11">
        <v>10874.999999999985</v>
      </c>
      <c r="J13" s="11">
        <v>24749.999999999971</v>
      </c>
      <c r="K13" s="11">
        <v>38624.999999999971</v>
      </c>
      <c r="L13" s="11">
        <v>52499.999999999971</v>
      </c>
      <c r="M13" s="11">
        <v>66374.999999999971</v>
      </c>
    </row>
    <row r="14" spans="1:14" x14ac:dyDescent="0.25">
      <c r="A14" s="6" t="s">
        <v>8</v>
      </c>
      <c r="B14" s="11">
        <f>B12-B13</f>
        <v>8937.4999999999854</v>
      </c>
      <c r="D14" s="20"/>
      <c r="E14" s="13">
        <f t="shared" si="1"/>
        <v>325000</v>
      </c>
      <c r="F14" s="11">
        <v>-33312.5</v>
      </c>
      <c r="G14" s="11">
        <v>-18281.250000000015</v>
      </c>
      <c r="H14" s="11">
        <v>-3250.0000000000146</v>
      </c>
      <c r="I14" s="11">
        <v>11781.249999999971</v>
      </c>
      <c r="J14" s="11">
        <v>26812.499999999971</v>
      </c>
      <c r="K14" s="11">
        <v>41843.749999999971</v>
      </c>
      <c r="L14" s="11">
        <v>56874.999999999971</v>
      </c>
      <c r="M14" s="11">
        <v>71906.249999999971</v>
      </c>
    </row>
    <row r="16" spans="1:14" x14ac:dyDescent="0.25">
      <c r="E16" s="21">
        <f>B14</f>
        <v>8937.4999999999854</v>
      </c>
      <c r="F16" s="12">
        <v>1.4999999999999999E-2</v>
      </c>
      <c r="G16" s="12">
        <f t="shared" ref="G16" si="2">F16+0.25%</f>
        <v>1.7499999999999998E-2</v>
      </c>
      <c r="H16" s="12">
        <f t="shared" ref="H16" si="3">G16+0.25%</f>
        <v>1.9999999999999997E-2</v>
      </c>
      <c r="I16" s="12">
        <f t="shared" ref="I16" si="4">H16+0.25%</f>
        <v>2.2499999999999996E-2</v>
      </c>
      <c r="J16" s="12">
        <f t="shared" ref="J16" si="5">I16+0.25%</f>
        <v>2.4999999999999994E-2</v>
      </c>
      <c r="K16" s="12">
        <f t="shared" ref="K16" si="6">J16+0.25%</f>
        <v>2.7499999999999993E-2</v>
      </c>
      <c r="L16" s="12">
        <f t="shared" ref="L16" si="7">K16+0.25%</f>
        <v>2.9999999999999992E-2</v>
      </c>
      <c r="M16" s="12">
        <f t="shared" ref="M16" si="8">L16+0.25%</f>
        <v>3.2499999999999994E-2</v>
      </c>
    </row>
    <row r="17" spans="1:13" x14ac:dyDescent="0.25">
      <c r="E17" s="13">
        <v>100000</v>
      </c>
      <c r="F17">
        <f t="dataTable" ref="F17:M26" dt2D="1" dtr="1" r1="B5" r2="B4" ca="1"/>
        <v>-20250.000000000007</v>
      </c>
      <c r="G17">
        <v>-15625.000000000011</v>
      </c>
      <c r="H17">
        <v>-11000.000000000015</v>
      </c>
      <c r="I17">
        <v>-6375.0000000000146</v>
      </c>
      <c r="J17">
        <v>-1750.0000000000146</v>
      </c>
      <c r="K17">
        <v>2874.9999999999854</v>
      </c>
      <c r="L17">
        <v>7499.9999999999782</v>
      </c>
      <c r="M17">
        <v>12124.999999999985</v>
      </c>
    </row>
    <row r="18" spans="1:13" x14ac:dyDescent="0.25">
      <c r="E18" s="13">
        <f t="shared" ref="E18:E26" si="9">E17+25000</f>
        <v>125000</v>
      </c>
      <c r="F18">
        <v>-25312.500000000007</v>
      </c>
      <c r="G18">
        <v>-19531.250000000007</v>
      </c>
      <c r="H18">
        <v>-13750.000000000015</v>
      </c>
      <c r="I18">
        <v>-7968.7500000000146</v>
      </c>
      <c r="J18">
        <v>-2187.5000000000218</v>
      </c>
      <c r="K18" s="4">
        <v>3593.7499999999782</v>
      </c>
      <c r="L18">
        <v>9374.9999999999782</v>
      </c>
      <c r="M18">
        <v>15156.249999999978</v>
      </c>
    </row>
    <row r="19" spans="1:13" x14ac:dyDescent="0.25">
      <c r="E19" s="13">
        <f t="shared" si="9"/>
        <v>150000</v>
      </c>
      <c r="F19">
        <v>-30375</v>
      </c>
      <c r="G19">
        <v>-23437.500000000007</v>
      </c>
      <c r="H19">
        <v>-16500.000000000007</v>
      </c>
      <c r="I19">
        <v>-9562.5000000000073</v>
      </c>
      <c r="J19">
        <v>-2625.0000000000146</v>
      </c>
      <c r="K19">
        <v>4312.4999999999854</v>
      </c>
      <c r="L19">
        <v>11249.999999999985</v>
      </c>
      <c r="M19">
        <v>18187.499999999985</v>
      </c>
    </row>
    <row r="20" spans="1:13" x14ac:dyDescent="0.25">
      <c r="E20" s="13">
        <f t="shared" si="9"/>
        <v>175000</v>
      </c>
      <c r="F20">
        <v>-35437.5</v>
      </c>
      <c r="G20">
        <v>-27343.750000000007</v>
      </c>
      <c r="H20">
        <v>-19250.000000000007</v>
      </c>
      <c r="I20">
        <v>-11156.250000000015</v>
      </c>
      <c r="J20">
        <v>-3062.5000000000146</v>
      </c>
      <c r="K20">
        <v>5031.2499999999854</v>
      </c>
      <c r="L20">
        <v>13124.999999999971</v>
      </c>
      <c r="M20">
        <v>21218.749999999985</v>
      </c>
    </row>
    <row r="21" spans="1:13" x14ac:dyDescent="0.25">
      <c r="E21" s="13">
        <f t="shared" si="9"/>
        <v>200000</v>
      </c>
      <c r="F21">
        <v>-30500.000000000015</v>
      </c>
      <c r="G21">
        <v>-21250.000000000022</v>
      </c>
      <c r="H21">
        <v>-12000.000000000029</v>
      </c>
      <c r="I21">
        <v>-2750.0000000000291</v>
      </c>
      <c r="J21">
        <v>6499.9999999999709</v>
      </c>
      <c r="K21">
        <v>15749.999999999971</v>
      </c>
      <c r="L21">
        <v>24999.999999999956</v>
      </c>
      <c r="M21">
        <v>34249.999999999971</v>
      </c>
    </row>
    <row r="22" spans="1:13" x14ac:dyDescent="0.25">
      <c r="E22" s="13">
        <f t="shared" si="9"/>
        <v>225000</v>
      </c>
      <c r="F22">
        <v>-34312.500000000015</v>
      </c>
      <c r="G22">
        <v>-23906.250000000029</v>
      </c>
      <c r="H22">
        <v>-13500.000000000029</v>
      </c>
      <c r="I22">
        <v>-3093.7500000000291</v>
      </c>
      <c r="J22">
        <v>7312.4999999999709</v>
      </c>
      <c r="K22">
        <v>17718.749999999956</v>
      </c>
      <c r="L22">
        <v>28124.999999999956</v>
      </c>
      <c r="M22">
        <v>38531.249999999956</v>
      </c>
    </row>
    <row r="23" spans="1:13" x14ac:dyDescent="0.25">
      <c r="E23" s="13">
        <f t="shared" si="9"/>
        <v>250000</v>
      </c>
      <c r="F23">
        <v>-38125.000000000015</v>
      </c>
      <c r="G23">
        <v>-26562.500000000015</v>
      </c>
      <c r="H23">
        <v>-15000.000000000029</v>
      </c>
      <c r="I23">
        <v>-3437.5000000000291</v>
      </c>
      <c r="J23">
        <v>8124.9999999999563</v>
      </c>
      <c r="K23">
        <v>19687.499999999956</v>
      </c>
      <c r="L23">
        <v>31249.999999999956</v>
      </c>
      <c r="M23">
        <v>42812.499999999956</v>
      </c>
    </row>
    <row r="24" spans="1:13" x14ac:dyDescent="0.25">
      <c r="E24" s="13">
        <f t="shared" si="9"/>
        <v>275000</v>
      </c>
      <c r="F24">
        <v>-41937.500000000015</v>
      </c>
      <c r="G24">
        <v>-29218.750000000029</v>
      </c>
      <c r="H24">
        <v>-16500.000000000029</v>
      </c>
      <c r="I24">
        <v>-3781.2500000000291</v>
      </c>
      <c r="J24">
        <v>8937.4999999999563</v>
      </c>
      <c r="K24">
        <v>21656.249999999956</v>
      </c>
      <c r="L24">
        <v>34374.999999999956</v>
      </c>
      <c r="M24">
        <v>47093.749999999956</v>
      </c>
    </row>
    <row r="25" spans="1:13" x14ac:dyDescent="0.25">
      <c r="E25" s="13">
        <f t="shared" si="9"/>
        <v>300000</v>
      </c>
      <c r="F25">
        <v>-30750</v>
      </c>
      <c r="G25">
        <v>-16875.000000000015</v>
      </c>
      <c r="H25">
        <v>-3000.0000000000146</v>
      </c>
      <c r="I25">
        <v>10874.999999999985</v>
      </c>
      <c r="J25">
        <v>24749.999999999971</v>
      </c>
      <c r="K25">
        <v>38624.999999999971</v>
      </c>
      <c r="L25">
        <v>52499.999999999971</v>
      </c>
      <c r="M25">
        <v>66374.999999999971</v>
      </c>
    </row>
    <row r="26" spans="1:13" x14ac:dyDescent="0.25">
      <c r="E26" s="13">
        <f t="shared" si="9"/>
        <v>325000</v>
      </c>
      <c r="F26">
        <v>-33312.5</v>
      </c>
      <c r="G26">
        <v>-18281.250000000015</v>
      </c>
      <c r="H26">
        <v>-3250.0000000000146</v>
      </c>
      <c r="I26">
        <v>11781.249999999971</v>
      </c>
      <c r="J26">
        <v>26812.499999999971</v>
      </c>
      <c r="K26">
        <v>41843.749999999971</v>
      </c>
      <c r="L26">
        <v>56874.999999999971</v>
      </c>
      <c r="M26">
        <v>71906.249999999971</v>
      </c>
    </row>
    <row r="29" spans="1:13" x14ac:dyDescent="0.25">
      <c r="A29" s="1"/>
    </row>
  </sheetData>
  <mergeCells count="5">
    <mergeCell ref="A1:B1"/>
    <mergeCell ref="A3:B3"/>
    <mergeCell ref="F3:M3"/>
    <mergeCell ref="D5:D14"/>
    <mergeCell ref="A7:B7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Number_mailed</vt:lpstr>
      <vt:lpstr>Response_rate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 mail.xlsx</dc:title>
  <dc:subject>Excel 2007 Bible</dc:subject>
  <dc:creator>John Walkenbach</dc:creator>
  <cp:keywords>©2007, JWalk &amp; Associates, Inc.</cp:keywords>
  <dc:description>Example file distributed with 'Excel 2007 Bile'</dc:description>
  <cp:lastModifiedBy>BHASKAR JHA</cp:lastModifiedBy>
  <dcterms:created xsi:type="dcterms:W3CDTF">2003-02-19T21:22:00Z</dcterms:created>
  <dcterms:modified xsi:type="dcterms:W3CDTF">2019-02-05T04:35:49Z</dcterms:modified>
  <cp:category>http://www.j-walk.com/ss</cp:category>
</cp:coreProperties>
</file>