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5" activeTab="1"/>
  </bookViews>
  <sheets>
    <sheet name="A" sheetId="1" r:id="rId1"/>
    <sheet name="B" sheetId="4" r:id="rId2"/>
  </sheets>
  <definedNames>
    <definedName name="_xlnm._FilterDatabase" localSheetId="0" hidden="1">A!$L$3:$M$17</definedName>
    <definedName name="_xlnm._FilterDatabase" localSheetId="1" hidden="1">B!$A$2:$E$12</definedName>
  </definedNames>
  <calcPr calcId="162913"/>
</workbook>
</file>

<file path=xl/calcChain.xml><?xml version="1.0" encoding="utf-8"?>
<calcChain xmlns="http://schemas.openxmlformats.org/spreadsheetml/2006/main">
  <c r="K5" i="4" l="1" a="1"/>
  <c r="K5" i="4"/>
  <c r="H13" i="4"/>
  <c r="H14" i="4"/>
  <c r="I14" i="4"/>
  <c r="I13" i="4"/>
  <c r="I6" i="4"/>
  <c r="I7" i="4"/>
  <c r="I8" i="4"/>
  <c r="I5" i="4"/>
  <c r="H6" i="4"/>
  <c r="H7" i="4"/>
  <c r="H8" i="4"/>
  <c r="H5" i="4"/>
  <c r="F13" i="1" l="1"/>
  <c r="F5" i="1"/>
  <c r="E14" i="4" l="1"/>
  <c r="M5" i="4" l="1" a="1"/>
  <c r="M5" i="4" s="1"/>
  <c r="M6" i="4" l="1"/>
  <c r="B21" i="1" l="1"/>
  <c r="B19" i="1" l="1"/>
  <c r="B20" i="1" l="1"/>
  <c r="E4" i="4" l="1"/>
  <c r="E5" i="4"/>
  <c r="E6" i="4"/>
  <c r="E7" i="4"/>
  <c r="E8" i="4"/>
  <c r="E9" i="4"/>
  <c r="E10" i="4"/>
  <c r="E11" i="4"/>
  <c r="E12" i="4"/>
  <c r="E3" i="4"/>
</calcChain>
</file>

<file path=xl/sharedStrings.xml><?xml version="1.0" encoding="utf-8"?>
<sst xmlns="http://schemas.openxmlformats.org/spreadsheetml/2006/main" count="41" uniqueCount="27">
  <si>
    <t>DATE</t>
  </si>
  <si>
    <t>AMOUNT</t>
  </si>
  <si>
    <t>TOTAL</t>
  </si>
  <si>
    <t>TOTAL FOR AMT MORE THAN 1000</t>
  </si>
  <si>
    <t>SIMPLE SUMIF</t>
  </si>
  <si>
    <t xml:space="preserve">SALES OF THE MONTH </t>
  </si>
  <si>
    <t xml:space="preserve">DATE </t>
  </si>
  <si>
    <t>PRODUCT</t>
  </si>
  <si>
    <t>QTY</t>
  </si>
  <si>
    <t>PRICE</t>
  </si>
  <si>
    <t>PEN</t>
  </si>
  <si>
    <t>POST-IT</t>
  </si>
  <si>
    <t>PAPER</t>
  </si>
  <si>
    <t>GLUE</t>
  </si>
  <si>
    <t>SUM OF EACH QUANTITY</t>
  </si>
  <si>
    <t xml:space="preserve">amount of sales before </t>
  </si>
  <si>
    <t>or after the 10/08/2011.</t>
  </si>
  <si>
    <t>WITHOUT CELL REF</t>
  </si>
  <si>
    <t>WITH CELL REF</t>
  </si>
  <si>
    <t>ARRAY(SUM THEN IF)</t>
  </si>
  <si>
    <t>EXCEL BUILT-IN SUMIF</t>
  </si>
  <si>
    <t>&gt;1000</t>
  </si>
  <si>
    <t>TOTAL AMOUNT BFORE 5th Dec 2011</t>
  </si>
  <si>
    <t>Total amount before 12/1/2011</t>
  </si>
  <si>
    <t>Before</t>
  </si>
  <si>
    <t>After</t>
  </si>
  <si>
    <t>Total amount 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</si>
</sst>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0" fontId="0" fillId="0" borderId="0" xfId="0"/>
    <xf numFmtId="164" fontId="0" fillId="2" borderId="0" xfId="1" quotePrefix="1" applyFont="1" applyFill="1"/>
    <xf numFmtId="0" fontId="0" fillId="5" borderId="0" xfId="0" applyFill="1"/>
    <xf numFmtId="0" fontId="0" fillId="6" borderId="1" xfId="0" applyFill="1" applyBorder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5" fillId="0" borderId="0" xfId="0" applyFont="1"/>
    <xf numFmtId="14" fontId="0" fillId="3" borderId="1" xfId="0" applyNumberFormat="1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" zoomScale="110" zoomScaleNormal="110" workbookViewId="0">
      <selection activeCell="F14" sqref="F14"/>
    </sheetView>
  </sheetViews>
  <sheetFormatPr defaultRowHeight="15" x14ac:dyDescent="0.25"/>
  <cols>
    <col min="1" max="1" width="31.28515625" bestFit="1" customWidth="1"/>
    <col min="2" max="2" width="11.5703125" bestFit="1" customWidth="1"/>
    <col min="4" max="4" width="10.7109375" bestFit="1" customWidth="1"/>
    <col min="5" max="5" width="10.5703125" bestFit="1" customWidth="1"/>
    <col min="6" max="6" width="27.5703125" bestFit="1" customWidth="1"/>
    <col min="12" max="12" width="10.7109375" bestFit="1" customWidth="1"/>
    <col min="13" max="13" width="10.5703125" bestFit="1" customWidth="1"/>
  </cols>
  <sheetData>
    <row r="1" spans="1:9" x14ac:dyDescent="0.25">
      <c r="G1" s="12"/>
      <c r="H1" s="12"/>
      <c r="I1" s="12"/>
    </row>
    <row r="2" spans="1:9" x14ac:dyDescent="0.25">
      <c r="A2" s="18" t="s">
        <v>4</v>
      </c>
      <c r="B2" s="18"/>
    </row>
    <row r="3" spans="1:9" x14ac:dyDescent="0.25">
      <c r="F3" s="15" t="s">
        <v>26</v>
      </c>
    </row>
    <row r="4" spans="1:9" x14ac:dyDescent="0.25">
      <c r="A4" s="17" t="s">
        <v>0</v>
      </c>
      <c r="B4" s="17" t="s">
        <v>1</v>
      </c>
      <c r="C4" t="s">
        <v>21</v>
      </c>
    </row>
    <row r="5" spans="1:9" x14ac:dyDescent="0.25">
      <c r="A5" s="3">
        <v>40864</v>
      </c>
      <c r="B5" s="4">
        <v>1800</v>
      </c>
      <c r="E5" s="15"/>
      <c r="F5">
        <f>SUMIF(B4:B18,"&gt;1000")</f>
        <v>13740</v>
      </c>
    </row>
    <row r="6" spans="1:9" x14ac:dyDescent="0.25">
      <c r="A6" s="3">
        <v>40865</v>
      </c>
      <c r="B6" s="4">
        <v>2700</v>
      </c>
      <c r="D6" s="8"/>
      <c r="E6" s="8"/>
    </row>
    <row r="7" spans="1:9" x14ac:dyDescent="0.25">
      <c r="A7" s="3">
        <v>40868</v>
      </c>
      <c r="B7" s="4">
        <v>2460</v>
      </c>
      <c r="D7" s="8"/>
      <c r="E7" s="8"/>
      <c r="I7" s="14"/>
    </row>
    <row r="8" spans="1:9" x14ac:dyDescent="0.25">
      <c r="A8" s="3">
        <v>40869</v>
      </c>
      <c r="B8" s="4">
        <v>720</v>
      </c>
      <c r="D8" s="8"/>
      <c r="E8" s="8"/>
    </row>
    <row r="9" spans="1:9" x14ac:dyDescent="0.25">
      <c r="A9" s="3">
        <v>40870</v>
      </c>
      <c r="B9" s="4">
        <v>680</v>
      </c>
      <c r="D9" s="8"/>
      <c r="E9" s="8"/>
    </row>
    <row r="10" spans="1:9" x14ac:dyDescent="0.25">
      <c r="A10" s="3">
        <v>40872</v>
      </c>
      <c r="B10" s="4">
        <v>1040</v>
      </c>
      <c r="D10" s="8"/>
      <c r="E10" s="8"/>
      <c r="F10" s="15" t="s">
        <v>23</v>
      </c>
    </row>
    <row r="11" spans="1:9" x14ac:dyDescent="0.25">
      <c r="A11" s="3">
        <v>40875</v>
      </c>
      <c r="B11" s="4">
        <v>660</v>
      </c>
      <c r="D11" s="8"/>
      <c r="E11" s="8"/>
      <c r="F11" s="13">
        <v>40878</v>
      </c>
    </row>
    <row r="12" spans="1:9" x14ac:dyDescent="0.25">
      <c r="A12" s="3">
        <v>40876</v>
      </c>
      <c r="B12" s="4">
        <v>480</v>
      </c>
      <c r="D12" s="8"/>
      <c r="E12" s="8"/>
    </row>
    <row r="13" spans="1:9" x14ac:dyDescent="0.25">
      <c r="A13" s="3">
        <v>40877</v>
      </c>
      <c r="B13" s="4">
        <v>1480</v>
      </c>
      <c r="D13" s="8"/>
      <c r="E13" s="8"/>
      <c r="F13" s="15">
        <f>SUMIF(A4:A18,"&lt;"&amp;F11,B4:B18)</f>
        <v>12020</v>
      </c>
    </row>
    <row r="14" spans="1:9" x14ac:dyDescent="0.25">
      <c r="A14" s="3">
        <v>40878</v>
      </c>
      <c r="B14" s="4">
        <v>2500</v>
      </c>
      <c r="D14" s="8"/>
      <c r="E14" s="8"/>
    </row>
    <row r="15" spans="1:9" x14ac:dyDescent="0.25">
      <c r="A15" s="3">
        <v>40879</v>
      </c>
      <c r="B15" s="4">
        <v>1760</v>
      </c>
      <c r="D15" s="8"/>
      <c r="E15" s="8"/>
    </row>
    <row r="16" spans="1:9" x14ac:dyDescent="0.25">
      <c r="A16" s="3">
        <v>40882</v>
      </c>
      <c r="B16" s="4">
        <v>780</v>
      </c>
      <c r="D16" s="8"/>
      <c r="E16" s="8"/>
    </row>
    <row r="17" spans="1:5" x14ac:dyDescent="0.25">
      <c r="A17" s="3">
        <v>40883</v>
      </c>
      <c r="B17" s="4">
        <v>720</v>
      </c>
      <c r="D17" s="8"/>
      <c r="E17" s="8"/>
    </row>
    <row r="18" spans="1:5" x14ac:dyDescent="0.25">
      <c r="A18" s="3">
        <v>40884</v>
      </c>
      <c r="B18" s="4">
        <v>220</v>
      </c>
      <c r="D18" s="8"/>
      <c r="E18" s="8"/>
    </row>
    <row r="19" spans="1:5" x14ac:dyDescent="0.25">
      <c r="A19" s="1" t="s">
        <v>3</v>
      </c>
      <c r="B19" s="9">
        <f>SUMIF(B4:B17,"&gt;1000")</f>
        <v>13740</v>
      </c>
    </row>
    <row r="20" spans="1:5" x14ac:dyDescent="0.25">
      <c r="A20" s="10" t="s">
        <v>17</v>
      </c>
      <c r="B20">
        <f>SUMIF(B5:B18,"&gt;1000")</f>
        <v>13740</v>
      </c>
    </row>
    <row r="21" spans="1:5" x14ac:dyDescent="0.25">
      <c r="A21" s="10" t="s">
        <v>18</v>
      </c>
      <c r="B21">
        <f>SUMIF(B5:B18,C4)</f>
        <v>13740</v>
      </c>
    </row>
    <row r="24" spans="1:5" x14ac:dyDescent="0.25">
      <c r="A24" s="10" t="s">
        <v>22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zoomScale="120" zoomScaleNormal="120" workbookViewId="0">
      <selection activeCell="K6" sqref="K6"/>
    </sheetView>
  </sheetViews>
  <sheetFormatPr defaultRowHeight="15" x14ac:dyDescent="0.25"/>
  <cols>
    <col min="1" max="1" width="20.7109375" bestFit="1" customWidth="1"/>
    <col min="2" max="2" width="14.42578125" bestFit="1" customWidth="1"/>
    <col min="5" max="5" width="20.42578125" bestFit="1" customWidth="1"/>
    <col min="7" max="7" width="10.85546875" customWidth="1"/>
    <col min="11" max="11" width="9.7109375" bestFit="1" customWidth="1"/>
    <col min="12" max="12" width="21.7109375" customWidth="1"/>
  </cols>
  <sheetData>
    <row r="1" spans="1:13" ht="21" x14ac:dyDescent="0.35">
      <c r="A1" s="20" t="s">
        <v>5</v>
      </c>
      <c r="B1" s="21"/>
      <c r="C1" s="21"/>
      <c r="D1" s="21"/>
      <c r="E1" s="22"/>
    </row>
    <row r="2" spans="1:13" ht="18.75" x14ac:dyDescent="0.3">
      <c r="A2" s="6" t="s">
        <v>6</v>
      </c>
      <c r="B2" s="6" t="s">
        <v>7</v>
      </c>
      <c r="C2" s="6" t="s">
        <v>8</v>
      </c>
      <c r="D2" s="6" t="s">
        <v>9</v>
      </c>
      <c r="E2" s="6" t="s">
        <v>2</v>
      </c>
    </row>
    <row r="3" spans="1:13" ht="15.75" x14ac:dyDescent="0.25">
      <c r="A3" s="3">
        <v>40756</v>
      </c>
      <c r="B3" s="2" t="s">
        <v>10</v>
      </c>
      <c r="C3" s="2">
        <v>75</v>
      </c>
      <c r="D3" s="2">
        <v>15</v>
      </c>
      <c r="E3" s="2">
        <f>C3*D3</f>
        <v>1125</v>
      </c>
      <c r="G3" s="19" t="s">
        <v>14</v>
      </c>
      <c r="H3" s="19"/>
      <c r="I3" s="19"/>
    </row>
    <row r="4" spans="1:13" x14ac:dyDescent="0.25">
      <c r="A4" s="3">
        <v>40759</v>
      </c>
      <c r="B4" s="2" t="s">
        <v>11</v>
      </c>
      <c r="C4" s="2">
        <v>15</v>
      </c>
      <c r="D4" s="2">
        <v>4</v>
      </c>
      <c r="E4" s="2">
        <f t="shared" ref="E4:E12" si="0">C4*D4</f>
        <v>60</v>
      </c>
      <c r="G4" s="7"/>
      <c r="H4" s="7" t="s">
        <v>8</v>
      </c>
      <c r="I4" s="7" t="s">
        <v>2</v>
      </c>
    </row>
    <row r="5" spans="1:13" x14ac:dyDescent="0.25">
      <c r="A5" s="3">
        <v>40761</v>
      </c>
      <c r="B5" s="2" t="s">
        <v>12</v>
      </c>
      <c r="C5" s="2">
        <v>200</v>
      </c>
      <c r="D5" s="2">
        <v>10</v>
      </c>
      <c r="E5" s="2">
        <f t="shared" si="0"/>
        <v>2000</v>
      </c>
      <c r="G5" s="7" t="s">
        <v>10</v>
      </c>
      <c r="H5" s="2">
        <f>SUMIF($B$2:$B$12,G5,$C$2:$C$12)</f>
        <v>245</v>
      </c>
      <c r="I5" s="2">
        <f>SUMIF($B$2:$B$12,G5,$E$2:$E$12)</f>
        <v>3675</v>
      </c>
      <c r="K5">
        <f t="array" ref="K5">SUM(IF(B2:B12="Pen",C2:C12))</f>
        <v>245</v>
      </c>
      <c r="L5" s="11" t="s">
        <v>19</v>
      </c>
      <c r="M5" s="11">
        <f t="array" ref="M5">SUM(IF(B3:B12="PEN",C3:C12))</f>
        <v>245</v>
      </c>
    </row>
    <row r="6" spans="1:13" x14ac:dyDescent="0.25">
      <c r="A6" s="3">
        <v>40762</v>
      </c>
      <c r="B6" s="2" t="s">
        <v>10</v>
      </c>
      <c r="C6" s="2">
        <v>50</v>
      </c>
      <c r="D6" s="2">
        <v>15</v>
      </c>
      <c r="E6" s="2">
        <f t="shared" si="0"/>
        <v>750</v>
      </c>
      <c r="G6" s="7" t="s">
        <v>11</v>
      </c>
      <c r="H6" s="2">
        <f t="shared" ref="H6:H8" si="1">SUMIF($B$2:$B$12,G6,$C$2:$C$12)</f>
        <v>45</v>
      </c>
      <c r="I6" s="2">
        <f t="shared" ref="I6:I8" si="2">SUMIF($B$2:$B$12,G6,$E$2:$E$12)</f>
        <v>180</v>
      </c>
      <c r="J6" s="12"/>
      <c r="L6" s="11" t="s">
        <v>20</v>
      </c>
      <c r="M6" s="11">
        <f>SUMIF(B3:B12,"PEN",C3:C12)</f>
        <v>245</v>
      </c>
    </row>
    <row r="7" spans="1:13" x14ac:dyDescent="0.25">
      <c r="A7" s="3">
        <v>40764</v>
      </c>
      <c r="B7" s="2" t="s">
        <v>13</v>
      </c>
      <c r="C7" s="2">
        <v>30</v>
      </c>
      <c r="D7" s="2">
        <v>3</v>
      </c>
      <c r="E7" s="2">
        <f t="shared" si="0"/>
        <v>90</v>
      </c>
      <c r="G7" s="7" t="s">
        <v>12</v>
      </c>
      <c r="H7" s="2">
        <f t="shared" si="1"/>
        <v>250</v>
      </c>
      <c r="I7" s="2">
        <f t="shared" si="2"/>
        <v>2500</v>
      </c>
      <c r="J7" s="12"/>
    </row>
    <row r="8" spans="1:13" x14ac:dyDescent="0.25">
      <c r="A8" s="3">
        <v>40767</v>
      </c>
      <c r="B8" s="2" t="s">
        <v>10</v>
      </c>
      <c r="C8" s="2">
        <v>100</v>
      </c>
      <c r="D8" s="2">
        <v>15</v>
      </c>
      <c r="E8" s="2">
        <f t="shared" si="0"/>
        <v>1500</v>
      </c>
      <c r="G8" s="7" t="s">
        <v>13</v>
      </c>
      <c r="H8" s="2">
        <f t="shared" si="1"/>
        <v>70</v>
      </c>
      <c r="I8" s="2">
        <f t="shared" si="2"/>
        <v>210</v>
      </c>
      <c r="J8" s="12"/>
    </row>
    <row r="9" spans="1:13" x14ac:dyDescent="0.25">
      <c r="A9" s="3">
        <v>40768</v>
      </c>
      <c r="B9" s="2" t="s">
        <v>11</v>
      </c>
      <c r="C9" s="2">
        <v>30</v>
      </c>
      <c r="D9" s="2">
        <v>4</v>
      </c>
      <c r="E9" s="2">
        <f t="shared" si="0"/>
        <v>120</v>
      </c>
    </row>
    <row r="10" spans="1:13" ht="15.75" customHeight="1" x14ac:dyDescent="0.25">
      <c r="A10" s="3">
        <v>40769</v>
      </c>
      <c r="B10" s="2" t="s">
        <v>13</v>
      </c>
      <c r="C10" s="2">
        <v>40</v>
      </c>
      <c r="D10" s="2">
        <v>3</v>
      </c>
      <c r="E10" s="2">
        <f t="shared" si="0"/>
        <v>120</v>
      </c>
      <c r="G10" s="19" t="s">
        <v>15</v>
      </c>
      <c r="H10" s="19"/>
      <c r="I10" s="19"/>
      <c r="J10" s="5"/>
      <c r="K10" s="5"/>
    </row>
    <row r="11" spans="1:13" ht="15" customHeight="1" x14ac:dyDescent="0.25">
      <c r="A11" s="3">
        <v>40771</v>
      </c>
      <c r="B11" s="2" t="s">
        <v>12</v>
      </c>
      <c r="C11" s="2">
        <v>50</v>
      </c>
      <c r="D11" s="2">
        <v>10</v>
      </c>
      <c r="E11" s="2">
        <f t="shared" si="0"/>
        <v>500</v>
      </c>
      <c r="G11" s="19" t="s">
        <v>16</v>
      </c>
      <c r="H11" s="19"/>
      <c r="I11" s="19"/>
      <c r="K11" s="13"/>
    </row>
    <row r="12" spans="1:13" x14ac:dyDescent="0.25">
      <c r="A12" s="3">
        <v>40773</v>
      </c>
      <c r="B12" s="2" t="s">
        <v>10</v>
      </c>
      <c r="C12" s="2">
        <v>20</v>
      </c>
      <c r="D12" s="2">
        <v>15</v>
      </c>
      <c r="E12" s="2">
        <f t="shared" si="0"/>
        <v>300</v>
      </c>
      <c r="G12" s="7"/>
      <c r="H12" s="7" t="s">
        <v>8</v>
      </c>
      <c r="I12" s="7" t="s">
        <v>1</v>
      </c>
    </row>
    <row r="13" spans="1:13" x14ac:dyDescent="0.25">
      <c r="G13" s="16">
        <v>40765</v>
      </c>
      <c r="H13" s="2">
        <f>SUMIF(A2:A12,"&lt;10-08-2011",C2:C12)</f>
        <v>370</v>
      </c>
      <c r="I13" s="2">
        <f>SUMIF(A2:A12,"&lt;10-08-2011",E2:E12)</f>
        <v>4025</v>
      </c>
      <c r="J13" s="12" t="s">
        <v>24</v>
      </c>
    </row>
    <row r="14" spans="1:13" x14ac:dyDescent="0.25">
      <c r="E14">
        <f>SUMIF(E3:E12,"&gt;100")</f>
        <v>6415</v>
      </c>
      <c r="G14" s="16">
        <v>40765</v>
      </c>
      <c r="H14" s="2">
        <f>SUMIF(A2:A12,"&gt;10-08-2011",C2:C12)</f>
        <v>240</v>
      </c>
      <c r="I14" s="2">
        <f>SUMIF(A2:A12,"&gt;10-08-2011",E2:E12)</f>
        <v>2540</v>
      </c>
      <c r="J14" s="12" t="s">
        <v>25</v>
      </c>
    </row>
  </sheetData>
  <mergeCells count="4">
    <mergeCell ref="G11:I11"/>
    <mergeCell ref="A1:E1"/>
    <mergeCell ref="G3:I3"/>
    <mergeCell ref="G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2018-12-06T10:46:35Z</dcterms:modified>
</cp:coreProperties>
</file>