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Trainity Assignments\"/>
    </mc:Choice>
  </mc:AlternateContent>
  <xr:revisionPtr revIDLastSave="0" documentId="8_{26F87B6D-8BDC-4AB8-9453-1A053EF27B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4" sheetId="2" r:id="rId1"/>
    <sheet name="Sheet1" sheetId="1" r:id="rId2"/>
    <sheet name="Q-C. P.T. Conn." sheetId="3" r:id="rId3"/>
    <sheet name="Sheet2" sheetId="4" r:id="rId4"/>
  </sheets>
  <definedNames>
    <definedName name="_xlnm._FilterDatabase" localSheetId="1" hidden="1">Sheet1!$A$1:$G$7169</definedName>
    <definedName name="_xlcn.WorksheetConnection_Statistics.xlsxTable_Hired1" hidden="1">Table_Hired[]</definedName>
    <definedName name="_xlcn.WorksheetConnection_Statistics.xlsxTable_Total1" hidden="1">Table_Total[]</definedName>
  </definedName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otal" name="Table_Total" connection="WorksheetConnection_Statistics.xlsx!Table_Total"/>
          <x15:modelTable id="Table_Hired" name="Table_Hired" connection="WorksheetConnection_Statistics.xlsx!Table_Hired"/>
        </x15:modelTables>
        <x15:modelRelationships>
          <x15:modelRelationship fromTable="Table_Hired" fromColumn="Salary Class" toTable="Table_Total" toColumn="Salary 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tistics.xlsx!Table_Hired" type="102" refreshedVersion="6" minRefreshableVersion="5">
    <extLst>
      <ext xmlns:x15="http://schemas.microsoft.com/office/spreadsheetml/2010/11/main" uri="{DE250136-89BD-433C-8126-D09CA5730AF9}">
        <x15:connection id="Table_Hired">
          <x15:rangePr sourceName="_xlcn.WorksheetConnection_Statistics.xlsxTable_Hired1"/>
        </x15:connection>
      </ext>
    </extLst>
  </connection>
  <connection id="3" xr16:uid="{00000000-0015-0000-FFFF-FFFF02000000}" name="WorksheetConnection_Statistics.xlsx!Table_Total" type="102" refreshedVersion="6" minRefreshableVersion="5">
    <extLst>
      <ext xmlns:x15="http://schemas.microsoft.com/office/spreadsheetml/2010/11/main" uri="{DE250136-89BD-433C-8126-D09CA5730AF9}">
        <x15:connection id="Table_Total">
          <x15:rangePr sourceName="_xlcn.WorksheetConnection_Statistics.xlsxTable_Total1"/>
        </x15:connection>
      </ext>
    </extLst>
  </connection>
</connections>
</file>

<file path=xl/sharedStrings.xml><?xml version="1.0" encoding="utf-8"?>
<sst xmlns="http://schemas.openxmlformats.org/spreadsheetml/2006/main" count="28790" uniqueCount="70">
  <si>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</si>
  <si>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</si>
  <si>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</si>
  <si>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</si>
  <si>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</si>
  <si>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</si>
  <si>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</si>
  <si>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</si>
  <si>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</si>
  <si>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</si>
  <si>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</si>
  <si>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</si>
  <si>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</si>
  <si>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</si>
  <si>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</si>
  <si>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</si>
  <si>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</si>
  <si>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</si>
  <si>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</si>
  <si>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</si>
  <si>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</si>
  <si>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</si>
  <si>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</si>
  <si>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</si>
  <si>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</si>
  <si>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</si>
  <si>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</si>
  <si>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</si>
  <si>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</si>
  <si>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</si>
  <si>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</si>
  <si>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</si>
  <si>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</si>
  <si>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</si>
  <si>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</si>
  <si>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</si>
  <si>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Row Labels</t>
  </si>
  <si>
    <t>Grand Total</t>
  </si>
  <si>
    <r>
      <t>A.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Hiring Analysis:</t>
    </r>
    <r>
      <rPr>
        <sz val="11"/>
        <color theme="1"/>
        <rFont val="Calibri"/>
        <family val="2"/>
        <scheme val="minor"/>
      </rPr>
      <t xml:space="preserve"> The hiring process involves bringing new individuals into the organization for various roles.</t>
    </r>
  </si>
  <si>
    <r>
      <t>Your Task:</t>
    </r>
    <r>
      <rPr>
        <sz val="11"/>
        <color theme="1"/>
        <rFont val="Calibri"/>
        <family val="2"/>
        <scheme val="minor"/>
      </rPr>
      <t xml:space="preserve"> Determine the gender distribution of hires. How many males and females have been hired by the company?</t>
    </r>
  </si>
  <si>
    <r>
      <t>B. Salary Analysis:</t>
    </r>
    <r>
      <rPr>
        <sz val="11"/>
        <color theme="1"/>
        <rFont val="Calibri"/>
        <family val="2"/>
        <scheme val="minor"/>
      </rPr>
      <t xml:space="preserve"> The average salary is calculated by adding up the salaries of a group of employees and then dividing the total by the number of employees.</t>
    </r>
  </si>
  <si>
    <r>
      <t>Task:</t>
    </r>
    <r>
      <rPr>
        <sz val="11"/>
        <color theme="1"/>
        <rFont val="Calibri"/>
        <family val="2"/>
        <scheme val="minor"/>
      </rPr>
      <t xml:space="preserve"> What is the average salary offered by this company? Use Excel functions to calculate this.</t>
    </r>
  </si>
  <si>
    <r>
      <t>C. Salary Distribution:</t>
    </r>
    <r>
      <rPr>
        <sz val="11"/>
        <color theme="1"/>
        <rFont val="Calibri"/>
        <family val="2"/>
        <scheme val="minor"/>
      </rPr>
      <t xml:space="preserve"> Class intervals represent ranges of values, in this case, salary ranges. The class interval is the difference between the upper and lower limits of a class.</t>
    </r>
  </si>
  <si>
    <r>
      <t>Task: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</si>
  <si>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r>
      <t xml:space="preserve">D. Departmental Analysis: </t>
    </r>
    <r>
      <rPr>
        <sz val="11"/>
        <color theme="1"/>
        <rFont val="Calibri"/>
        <family val="2"/>
        <scheme val="minor"/>
      </rPr>
      <t>Visualizing data through charts and plots is a crucial part of data analysis.</t>
    </r>
  </si>
  <si>
    <r>
      <t xml:space="preserve">Task: </t>
    </r>
    <r>
      <rPr>
        <sz val="11"/>
        <color theme="1"/>
        <rFont val="Calibri"/>
        <family val="2"/>
        <scheme val="minor"/>
      </rPr>
      <t>Use a pie chart, bar graph, or any other suitable visualization to show the proportion of people working in different departments.</t>
    </r>
  </si>
  <si>
    <r>
      <t xml:space="preserve">E. Position Tier Analysis: </t>
    </r>
    <r>
      <rPr>
        <sz val="11"/>
        <color theme="1"/>
        <rFont val="Calibri"/>
        <family val="2"/>
        <scheme val="minor"/>
      </rPr>
      <t>Different positions within a company often have different tiers or levels.</t>
    </r>
  </si>
  <si>
    <r>
      <t xml:space="preserve">Task: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</si>
  <si>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 xml:space="preserve">Dept. wise Proportion </t>
  </si>
  <si>
    <t>Average Offered Salary:</t>
  </si>
  <si>
    <t>Average Salary of Hired Candidates:</t>
  </si>
  <si>
    <t>Column Labels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</si>
  <si>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</si>
  <si>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</si>
  <si>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</si>
  <si>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</si>
  <si>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</si>
  <si>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</si>
  <si>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</si>
  <si>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</si>
  <si>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</si>
  <si>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</si>
  <si>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Count of application_id</t>
  </si>
  <si>
    <t>Salary Class</t>
  </si>
  <si>
    <t>Candidates Hired</t>
  </si>
  <si>
    <t>Candidates Offered</t>
  </si>
  <si>
    <r>
      <t xml:space="preserve">* The above table is obtained by establishing a Relationship between two tables of the same pivot table. The work is done in a separate sheet called </t>
    </r>
    <r>
      <rPr>
        <b/>
        <sz val="11"/>
        <color theme="1"/>
        <rFont val="Calibri"/>
        <family val="2"/>
        <scheme val="minor"/>
      </rPr>
      <t>Q-C. P.T. Conn.</t>
    </r>
  </si>
  <si>
    <t>Project 4</t>
  </si>
  <si>
    <t>Hiring Process Analytics</t>
  </si>
  <si>
    <t>Mohit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</si>
</sst>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404040"/>
      <name val="Century Gothic"/>
      <family val="2"/>
    </font>
    <font>
      <sz val="12"/>
      <color rgb="FF404040"/>
      <name val="Century Gothic"/>
      <family val="2"/>
    </font>
    <font>
      <b/>
      <sz val="20"/>
      <color rgb="FF40404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B9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0" xfId="0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FF66FF"/>
        </patternFill>
      </fill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5392"/>
      <color rgb="FF4490CA"/>
      <color rgb="FF3BABFF"/>
      <color rgb="FF0070C5"/>
      <color rgb="FFB3DEFF"/>
      <color rgb="FF923F00"/>
      <color rgb="FFFF9B9D"/>
      <color rgb="FFFF66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Gender Distribution of Hires</a:t>
            </a:r>
            <a:endParaRPr lang="en-US"/>
          </a:p>
        </c:rich>
      </c:tx>
      <c:layout>
        <c:manualLayout>
          <c:xMode val="edge"/>
          <c:yMode val="edge"/>
          <c:x val="0.23413627104639032"/>
          <c:y val="4.8326005980022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4'!$C$10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8-4735-8F70-98DF9FF49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8-4735-8F70-98DF9FF49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C8-4735-8F70-98DF9FF49EE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4'!$B$11:$B$14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'Project 4'!$C$11:$C$14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64F-8078-17E52ED2A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5493385700349"/>
          <c:y val="0.7003312722326368"/>
          <c:w val="0.24564028126364199"/>
          <c:h val="0.2265115726852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 Proportion of People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3645317751282653E-2"/>
              <c:y val="-4.166666666666668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6190468309688703E-2"/>
              <c:y val="2.7777777777777776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024630435888917"/>
              <c:y val="-4.62962962962962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layout>
            <c:manualLayout>
              <c:x val="3.0622006492910223E-2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1228069047400405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8.1658683981093924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137892282563823E-2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026596187365036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07367018607895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4'!$C$59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3-497F-9009-7D2E4D8C0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33D-BFDF-8BD4E8C71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33D-BFDF-8BD4E8C71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22-433D-BFDF-8BD4E8C71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A3-497F-9009-7D2E4D8C0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A3-497F-9009-7D2E4D8C00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A3-497F-9009-7D2E4D8C00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A3-497F-9009-7D2E4D8C00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A3-497F-9009-7D2E4D8C00C6}"/>
              </c:ext>
            </c:extLst>
          </c:dPt>
          <c:dLbls>
            <c:dLbl>
              <c:idx val="1"/>
              <c:layout>
                <c:manualLayout>
                  <c:x val="5.5507367018607895E-2"/>
                  <c:y val="-5.0925925925925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2-433D-BFDF-8BD4E8C71788}"/>
                </c:ext>
              </c:extLst>
            </c:dLbl>
            <c:dLbl>
              <c:idx val="2"/>
              <c:layout>
                <c:manualLayout>
                  <c:x val="0.12026596187365036"/>
                  <c:y val="-6.94444444444444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2-433D-BFDF-8BD4E8C71788}"/>
                </c:ext>
              </c:extLst>
            </c:dLbl>
            <c:dLbl>
              <c:idx val="3"/>
              <c:layout>
                <c:manualLayout>
                  <c:x val="9.7137892282563823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2-433D-BFDF-8BD4E8C7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4'!$B$60:$B$69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'Project 4'!$C$60:$C$69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33D-BFDF-8BD4E8C71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Different Position Tiers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4'!$B$79:$B$91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'Project 4'!$C$79:$C$91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62-41D9-B88A-05082A01B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58602431"/>
        <c:axId val="758612415"/>
      </c:barChart>
      <c:catAx>
        <c:axId val="7586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415"/>
        <c:crosses val="autoZero"/>
        <c:auto val="1"/>
        <c:lblAlgn val="ctr"/>
        <c:lblOffset val="100"/>
        <c:noMultiLvlLbl val="0"/>
      </c:catAx>
      <c:valAx>
        <c:axId val="758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Interval for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90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53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4'!$C$33</c:f>
              <c:strCache>
                <c:ptCount val="1"/>
                <c:pt idx="0">
                  <c:v>Candidates Hired</c:v>
                </c:pt>
              </c:strCache>
            </c:strRef>
          </c:tx>
          <c:spPr>
            <a:solidFill>
              <a:srgbClr val="0053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4'!$C$34:$C$44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E8-4E6E-9505-3E0A8DB22E9F}"/>
            </c:ext>
          </c:extLst>
        </c:ser>
        <c:ser>
          <c:idx val="1"/>
          <c:order val="1"/>
          <c:tx>
            <c:strRef>
              <c:f>'Project 4'!$D$33</c:f>
              <c:strCache>
                <c:ptCount val="1"/>
                <c:pt idx="0">
                  <c:v>Candidates Offered</c:v>
                </c:pt>
              </c:strCache>
            </c:strRef>
          </c:tx>
          <c:spPr>
            <a:solidFill>
              <a:srgbClr val="4490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4'!$D$34:$D$44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E8-4E6E-9505-3E0A8DB22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0"/>
        <c:axId val="1777262064"/>
        <c:axId val="1777264144"/>
      </c:barChart>
      <c:catAx>
        <c:axId val="17772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4144"/>
        <c:crosses val="autoZero"/>
        <c:auto val="1"/>
        <c:lblAlgn val="ctr"/>
        <c:lblOffset val="100"/>
        <c:noMultiLvlLbl val="0"/>
      </c:catAx>
      <c:valAx>
        <c:axId val="1777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6</xdr:row>
      <xdr:rowOff>190498</xdr:rowOff>
    </xdr:from>
    <xdr:to>
      <xdr:col>6</xdr:col>
      <xdr:colOff>209550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56</xdr:row>
      <xdr:rowOff>0</xdr:rowOff>
    </xdr:from>
    <xdr:to>
      <xdr:col>7</xdr:col>
      <xdr:colOff>9525</xdr:colOff>
      <xdr:row>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61913</xdr:colOff>
      <xdr:row>74</xdr:row>
      <xdr:rowOff>190499</xdr:rowOff>
    </xdr:from>
    <xdr:to>
      <xdr:col>6</xdr:col>
      <xdr:colOff>1657351</xdr:colOff>
      <xdr:row>91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61911</xdr:colOff>
      <xdr:row>32</xdr:row>
      <xdr:rowOff>0</xdr:rowOff>
    </xdr:from>
    <xdr:to>
      <xdr:col>7</xdr:col>
      <xdr:colOff>1479176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73047</xdr:rowOff>
    </xdr:from>
    <xdr:to>
      <xdr:col>4</xdr:col>
      <xdr:colOff>434800</xdr:colOff>
      <xdr:row>7</xdr:row>
      <xdr:rowOff>97031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1139847"/>
          <a:ext cx="4873450" cy="59548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3200" b="1" i="0">
            <a:solidFill>
              <a:schemeClr val="tx1">
                <a:lumMod val="75000"/>
                <a:lumOff val="25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716566</xdr:colOff>
      <xdr:row>5</xdr:row>
      <xdr:rowOff>76200</xdr:rowOff>
    </xdr:from>
    <xdr:to>
      <xdr:col>5</xdr:col>
      <xdr:colOff>1345220</xdr:colOff>
      <xdr:row>9</xdr:row>
      <xdr:rowOff>98325</xdr:rowOff>
    </xdr:to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93141" y="838200"/>
          <a:ext cx="2743204" cy="784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4400" b="1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34.562953472225" createdVersion="6" refreshedVersion="6" minRefreshableVersion="3" recordCount="7168" xr:uid="{00000000-000A-0000-FFFF-FFFF01000000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44819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6295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5682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99967" groupInterval="10000"/>
        <groupItems count="1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135.833799189815" backgroundQuery="1" createdVersion="6" refreshedVersion="6" minRefreshableVersion="3" recordCount="0" supportSubquery="1" supportAdvancedDrill="1" xr:uid="{00000000-000A-0000-FFFF-FFFF57000000}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5">
    <cacheHierarchy uniqueName="[Table_Hired].[Salary Class]" caption="Salary Class" attribute="1" defaultMemberUniqueName="[Table_Hired].[Salary Class].[All]" allUniqueName="[Table_Hired].[Salary Class].[All]" dimensionUniqueName="[Table_Hired]" displayFolder="" count="2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2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0" memberValueDatatype="20" unbalanced="0"/>
    <cacheHierarchy uniqueName="[Measures].[__XL_Count Table_Hired]" caption="__XL_Count Table_Hired" measure="1" displayFolder="" measureGroup="Table_Hired" count="0" hidden="1"/>
    <cacheHierarchy uniqueName="[Measures].[__XL_Count Table_Total]" caption="__XL_Count Table_Total" measure="1" displayFolder="" measureGroup="Table_Total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d]" caption="Count of Hired" measure="1" displayFolder="" measureGroup="Table_Hir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and Total]" caption="Sum of Grand Total" measure="1" displayFolder="" measureGroup="Table_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and Total 2]" caption="Sum of Grand Total 2" measure="1" displayFolder="" measureGroup="Table_Hir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11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5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1" rowHeaderCaption="Salary Class">
  <location ref="B33:D44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dataOnly="0" labelOnly="1" grandRow="1" outline="0" fieldPosition="0"/>
    </format>
    <format dxfId="6">
      <pivotArea dataOnly="0" labelOnly="1" grandRow="1" outline="0" fieldPosition="0"/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field="0" type="button" dataOnly="0" labelOnly="1" outline="0" axis="axisRow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ired]"/>
        <x15:activeTabTopLevelEntity name="[Table_Tot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Department">
  <location ref="B59:C69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t. wise Proportion " fld="0" subtotal="count" showDataAs="percentOfCol" baseField="4" baseItem="0" numFmtId="10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10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:C14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formats count="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st Name">
  <location ref="B78:C91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formats count="1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5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dataOnly="0" labelOnly="1" outline="0" fieldPosition="0">
        <references count="1">
          <reference field="2" count="1">
            <x v="0"/>
          </reference>
        </references>
      </pivotArea>
    </format>
    <format dxfId="37">
      <pivotArea field="2" type="button" dataOnly="0" labelOnly="1" outline="0" axis="axisPage" fieldPosition="0"/>
    </format>
    <format dxfId="36">
      <pivotArea field="5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4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Total" displayName="Table_Total" ref="K3:K13" totalsRowShown="0">
  <autoFilter ref="K3:K13" xr:uid="{00000000-0009-0000-0100-000003000000}"/>
  <tableColumns count="1">
    <tableColumn id="1" xr3:uid="{00000000-0010-0000-0000-000001000000}" name="Salary 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ired" displayName="Table_Hired" ref="F3:I13" totalsRowShown="0">
  <autoFilter ref="F3:I13" xr:uid="{00000000-0009-0000-0100-000004000000}"/>
  <tableColumns count="4">
    <tableColumn id="1" xr3:uid="{00000000-0010-0000-0100-000001000000}" name="Salary Class"/>
    <tableColumn id="2" xr3:uid="{00000000-0010-0000-0100-000002000000}" name="Hired"/>
    <tableColumn id="3" xr3:uid="{00000000-0010-0000-0100-000003000000}" name="Rejected"/>
    <tableColumn id="4" xr3:uid="{00000000-0010-0000-0100-000004000000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91"/>
  <sheetViews>
    <sheetView tabSelected="1" zoomScaleNormal="100" workbookViewId="0">
      <selection activeCell="B6" sqref="A1:B6"/>
    </sheetView>
  </sheetViews>
  <sheetFormatPr defaultRowHeight="14.5" x14ac:dyDescent="0.35"/>
  <cols>
    <col min="1" max="1" width="1.81640625" customWidth="1"/>
    <col min="2" max="2" width="22.26953125" customWidth="1"/>
    <col min="3" max="3" width="22" customWidth="1"/>
    <col min="4" max="4" width="20.453125" customWidth="1"/>
    <col min="5" max="5" width="11.26953125" customWidth="1"/>
    <col min="6" max="6" width="28.26953125" bestFit="1" customWidth="1"/>
    <col min="7" max="7" width="25" bestFit="1" customWidth="1"/>
    <col min="8" max="8" width="22.26953125" bestFit="1" customWidth="1"/>
    <col min="9" max="9" width="20.453125" bestFit="1" customWidth="1"/>
    <col min="10" max="10" width="16.81640625" bestFit="1" customWidth="1"/>
    <col min="11" max="11" width="18.81640625" bestFit="1" customWidth="1"/>
    <col min="12" max="12" width="11.26953125" bestFit="1" customWidth="1"/>
  </cols>
  <sheetData>
    <row r="1" spans="2:6" ht="9.75" customHeight="1" thickBot="1" x14ac:dyDescent="0.4"/>
    <row r="2" spans="2:6" ht="15" customHeight="1" x14ac:dyDescent="0.35">
      <c r="B2" s="35" t="s">
        <v>67</v>
      </c>
      <c r="C2" s="37" t="s">
        <v>68</v>
      </c>
      <c r="D2" s="38"/>
      <c r="E2" s="39"/>
      <c r="F2" s="44" t="s">
        <v>69</v>
      </c>
    </row>
    <row r="3" spans="2:6" ht="15" thickBot="1" x14ac:dyDescent="0.4">
      <c r="B3" s="36"/>
      <c r="C3" s="40"/>
      <c r="D3" s="41"/>
      <c r="E3" s="42"/>
      <c r="F3" s="43"/>
    </row>
    <row r="5" spans="2:6" x14ac:dyDescent="0.35">
      <c r="B5" s="11" t="s">
        <v>38</v>
      </c>
    </row>
    <row r="6" spans="2:6" x14ac:dyDescent="0.35">
      <c r="B6" s="11" t="s">
        <v>39</v>
      </c>
    </row>
    <row r="8" spans="2:6" x14ac:dyDescent="0.35">
      <c r="B8" s="12" t="s">
        <v>31</v>
      </c>
      <c r="C8" s="16" t="s">
        <v>30</v>
      </c>
    </row>
    <row r="9" spans="2:6" x14ac:dyDescent="0.35">
      <c r="B9" s="8"/>
      <c r="C9" s="9"/>
    </row>
    <row r="10" spans="2:6" x14ac:dyDescent="0.35">
      <c r="B10" s="15" t="s">
        <v>36</v>
      </c>
      <c r="C10" s="16" t="s">
        <v>62</v>
      </c>
    </row>
    <row r="11" spans="2:6" x14ac:dyDescent="0.35">
      <c r="B11" s="17" t="s">
        <v>27</v>
      </c>
      <c r="C11" s="13">
        <v>278</v>
      </c>
    </row>
    <row r="12" spans="2:6" x14ac:dyDescent="0.35">
      <c r="B12" s="18" t="s">
        <v>28</v>
      </c>
      <c r="C12" s="14">
        <v>1856</v>
      </c>
    </row>
    <row r="13" spans="2:6" x14ac:dyDescent="0.35">
      <c r="B13" s="19" t="s">
        <v>26</v>
      </c>
      <c r="C13" s="14">
        <v>2563</v>
      </c>
    </row>
    <row r="14" spans="2:6" x14ac:dyDescent="0.35">
      <c r="B14" s="20" t="s">
        <v>37</v>
      </c>
      <c r="C14" s="16">
        <v>4697</v>
      </c>
    </row>
    <row r="24" spans="2:3" x14ac:dyDescent="0.35">
      <c r="B24" s="11" t="s">
        <v>40</v>
      </c>
    </row>
    <row r="25" spans="2:3" x14ac:dyDescent="0.35">
      <c r="B25" s="11" t="s">
        <v>41</v>
      </c>
    </row>
    <row r="26" spans="2:3" ht="15" thickBot="1" x14ac:dyDescent="0.4"/>
    <row r="27" spans="2:3" ht="15" thickBot="1" x14ac:dyDescent="0.4">
      <c r="B27" s="31" t="s">
        <v>49</v>
      </c>
      <c r="C27" s="25">
        <f>AVERAGE(Sheet1!$G$2:$G$7169)</f>
        <v>49878.864815848217</v>
      </c>
    </row>
    <row r="28" spans="2:3" ht="29.5" thickBot="1" x14ac:dyDescent="0.4">
      <c r="B28" s="26" t="s">
        <v>50</v>
      </c>
      <c r="C28" s="21">
        <f>AVERAGEIF(Sheet1!C2:C7169,"Hired",Sheet1!G2:G7169)</f>
        <v>49594.908878007242</v>
      </c>
    </row>
    <row r="30" spans="2:3" x14ac:dyDescent="0.35">
      <c r="B30" s="11" t="s">
        <v>42</v>
      </c>
    </row>
    <row r="31" spans="2:3" x14ac:dyDescent="0.35">
      <c r="B31" s="11" t="s">
        <v>43</v>
      </c>
    </row>
    <row r="32" spans="2:3" x14ac:dyDescent="0.35">
      <c r="B32" s="11"/>
    </row>
    <row r="33" spans="2:5" x14ac:dyDescent="0.35">
      <c r="B33" s="15" t="s">
        <v>63</v>
      </c>
      <c r="C33" s="13" t="s">
        <v>64</v>
      </c>
      <c r="D33" s="29" t="s">
        <v>65</v>
      </c>
    </row>
    <row r="34" spans="2:5" x14ac:dyDescent="0.35">
      <c r="B34" s="10" t="s">
        <v>52</v>
      </c>
      <c r="C34" s="13">
        <v>439</v>
      </c>
      <c r="D34" s="29">
        <v>678</v>
      </c>
    </row>
    <row r="35" spans="2:5" x14ac:dyDescent="0.35">
      <c r="B35" s="10" t="s">
        <v>53</v>
      </c>
      <c r="C35" s="14">
        <v>489</v>
      </c>
      <c r="D35" s="9">
        <v>732</v>
      </c>
    </row>
    <row r="36" spans="2:5" x14ac:dyDescent="0.35">
      <c r="B36" s="10" t="s">
        <v>54</v>
      </c>
      <c r="C36" s="14">
        <v>457</v>
      </c>
      <c r="D36" s="9">
        <v>711</v>
      </c>
    </row>
    <row r="37" spans="2:5" x14ac:dyDescent="0.35">
      <c r="B37" s="10" t="s">
        <v>55</v>
      </c>
      <c r="C37" s="14">
        <v>486</v>
      </c>
      <c r="D37" s="9">
        <v>710</v>
      </c>
      <c r="E37" s="27"/>
    </row>
    <row r="38" spans="2:5" x14ac:dyDescent="0.35">
      <c r="B38" s="10" t="s">
        <v>56</v>
      </c>
      <c r="C38" s="14">
        <v>528</v>
      </c>
      <c r="D38" s="9">
        <v>783</v>
      </c>
      <c r="E38" s="27"/>
    </row>
    <row r="39" spans="2:5" x14ac:dyDescent="0.35">
      <c r="B39" s="10" t="s">
        <v>57</v>
      </c>
      <c r="C39" s="14">
        <v>496</v>
      </c>
      <c r="D39" s="9">
        <v>752</v>
      </c>
      <c r="E39" s="27"/>
    </row>
    <row r="40" spans="2:5" x14ac:dyDescent="0.35">
      <c r="B40" s="10" t="s">
        <v>58</v>
      </c>
      <c r="C40" s="14">
        <v>450</v>
      </c>
      <c r="D40" s="9">
        <v>698</v>
      </c>
      <c r="E40" s="27"/>
    </row>
    <row r="41" spans="2:5" x14ac:dyDescent="0.35">
      <c r="B41" s="10" t="s">
        <v>59</v>
      </c>
      <c r="C41" s="14">
        <v>479</v>
      </c>
      <c r="D41" s="9">
        <v>734</v>
      </c>
      <c r="E41" s="27"/>
    </row>
    <row r="42" spans="2:5" x14ac:dyDescent="0.35">
      <c r="B42" s="10" t="s">
        <v>60</v>
      </c>
      <c r="C42" s="14">
        <v>459</v>
      </c>
      <c r="D42" s="9">
        <v>711</v>
      </c>
      <c r="E42" s="27"/>
    </row>
    <row r="43" spans="2:5" x14ac:dyDescent="0.35">
      <c r="B43" s="10" t="s">
        <v>61</v>
      </c>
      <c r="C43" s="14">
        <v>414</v>
      </c>
      <c r="D43" s="9">
        <v>659</v>
      </c>
      <c r="E43" s="27"/>
    </row>
    <row r="44" spans="2:5" x14ac:dyDescent="0.35">
      <c r="B44" s="20" t="s">
        <v>37</v>
      </c>
      <c r="C44" s="16">
        <v>4697</v>
      </c>
      <c r="D44" s="30">
        <v>7168</v>
      </c>
      <c r="E44" s="27"/>
    </row>
    <row r="45" spans="2:5" ht="15" customHeight="1" x14ac:dyDescent="0.35">
      <c r="B45" s="33" t="s">
        <v>66</v>
      </c>
      <c r="C45" s="33"/>
      <c r="D45" s="33"/>
      <c r="E45" s="27"/>
    </row>
    <row r="46" spans="2:5" x14ac:dyDescent="0.35">
      <c r="B46" s="34"/>
      <c r="C46" s="34"/>
      <c r="D46" s="34"/>
      <c r="E46" s="27"/>
    </row>
    <row r="47" spans="2:5" x14ac:dyDescent="0.35">
      <c r="B47" s="34"/>
      <c r="C47" s="34"/>
      <c r="D47" s="34"/>
      <c r="E47" s="27"/>
    </row>
    <row r="48" spans="2:5" x14ac:dyDescent="0.35">
      <c r="B48" s="32"/>
      <c r="C48" s="32"/>
      <c r="D48" s="32"/>
    </row>
    <row r="49" spans="2:4" x14ac:dyDescent="0.35">
      <c r="B49" s="32"/>
      <c r="C49" s="32"/>
      <c r="D49" s="32"/>
    </row>
    <row r="54" spans="2:4" x14ac:dyDescent="0.35">
      <c r="B54" s="11" t="s">
        <v>44</v>
      </c>
    </row>
    <row r="55" spans="2:4" x14ac:dyDescent="0.35">
      <c r="B55" s="11" t="s">
        <v>45</v>
      </c>
    </row>
    <row r="56" spans="2:4" x14ac:dyDescent="0.35">
      <c r="B56" s="11"/>
    </row>
    <row r="57" spans="2:4" x14ac:dyDescent="0.35">
      <c r="B57" s="12" t="s">
        <v>31</v>
      </c>
      <c r="C57" s="16" t="s">
        <v>30</v>
      </c>
    </row>
    <row r="58" spans="2:4" x14ac:dyDescent="0.35">
      <c r="B58" s="8"/>
      <c r="C58" s="9"/>
    </row>
    <row r="59" spans="2:4" x14ac:dyDescent="0.35">
      <c r="B59" s="15" t="s">
        <v>25</v>
      </c>
      <c r="C59" s="16" t="s">
        <v>48</v>
      </c>
    </row>
    <row r="60" spans="2:4" x14ac:dyDescent="0.35">
      <c r="B60" s="17" t="s">
        <v>12</v>
      </c>
      <c r="C60" s="22">
        <v>3.7470725995316159E-2</v>
      </c>
    </row>
    <row r="61" spans="2:4" x14ac:dyDescent="0.35">
      <c r="B61" s="18" t="s">
        <v>18</v>
      </c>
      <c r="C61" s="23">
        <v>2.4057909303810944E-2</v>
      </c>
    </row>
    <row r="62" spans="2:4" x14ac:dyDescent="0.35">
      <c r="B62" s="18" t="s">
        <v>15</v>
      </c>
      <c r="C62" s="23">
        <v>1.4903129657228018E-2</v>
      </c>
    </row>
    <row r="63" spans="2:4" x14ac:dyDescent="0.35">
      <c r="B63" s="18" t="s">
        <v>14</v>
      </c>
      <c r="C63" s="23">
        <v>4.3006174153715139E-2</v>
      </c>
    </row>
    <row r="64" spans="2:4" x14ac:dyDescent="0.35">
      <c r="B64" s="18" t="s">
        <v>16</v>
      </c>
      <c r="C64" s="23">
        <v>0.39237811368958908</v>
      </c>
    </row>
    <row r="65" spans="2:3" x14ac:dyDescent="0.35">
      <c r="B65" s="18" t="s">
        <v>13</v>
      </c>
      <c r="C65" s="23">
        <v>5.2373855652544175E-2</v>
      </c>
    </row>
    <row r="66" spans="2:3" x14ac:dyDescent="0.35">
      <c r="B66" s="18" t="s">
        <v>17</v>
      </c>
      <c r="C66" s="23">
        <v>4.8967426016606343E-2</v>
      </c>
    </row>
    <row r="67" spans="2:3" x14ac:dyDescent="0.35">
      <c r="B67" s="18" t="s">
        <v>11</v>
      </c>
      <c r="C67" s="23">
        <v>0.10325739833936555</v>
      </c>
    </row>
    <row r="68" spans="2:3" x14ac:dyDescent="0.35">
      <c r="B68" s="19" t="s">
        <v>19</v>
      </c>
      <c r="C68" s="23">
        <v>0.28358526719182459</v>
      </c>
    </row>
    <row r="69" spans="2:3" x14ac:dyDescent="0.35">
      <c r="B69" s="20" t="s">
        <v>37</v>
      </c>
      <c r="C69" s="24">
        <v>1</v>
      </c>
    </row>
    <row r="73" spans="2:3" x14ac:dyDescent="0.35">
      <c r="B73" s="11" t="s">
        <v>46</v>
      </c>
    </row>
    <row r="74" spans="2:3" x14ac:dyDescent="0.35">
      <c r="B74" s="11" t="s">
        <v>47</v>
      </c>
    </row>
    <row r="76" spans="2:3" x14ac:dyDescent="0.35">
      <c r="B76" s="12" t="s">
        <v>31</v>
      </c>
      <c r="C76" s="16" t="s">
        <v>30</v>
      </c>
    </row>
    <row r="77" spans="2:3" x14ac:dyDescent="0.35">
      <c r="B77" s="8"/>
      <c r="C77" s="9"/>
    </row>
    <row r="78" spans="2:3" x14ac:dyDescent="0.35">
      <c r="B78" s="15" t="s">
        <v>10</v>
      </c>
      <c r="C78" s="16" t="s">
        <v>62</v>
      </c>
    </row>
    <row r="79" spans="2:3" x14ac:dyDescent="0.35">
      <c r="B79" s="10" t="s">
        <v>5</v>
      </c>
      <c r="C79" s="13">
        <v>308</v>
      </c>
    </row>
    <row r="80" spans="2:3" x14ac:dyDescent="0.35">
      <c r="B80" s="10" t="s">
        <v>35</v>
      </c>
      <c r="C80" s="14">
        <v>105</v>
      </c>
    </row>
    <row r="81" spans="2:3" x14ac:dyDescent="0.35">
      <c r="B81" s="10" t="s">
        <v>2</v>
      </c>
      <c r="C81" s="14">
        <v>1182</v>
      </c>
    </row>
    <row r="82" spans="2:3" x14ac:dyDescent="0.35">
      <c r="B82" s="10" t="s">
        <v>1</v>
      </c>
      <c r="C82" s="14">
        <v>193</v>
      </c>
    </row>
    <row r="83" spans="2:3" x14ac:dyDescent="0.35">
      <c r="B83" s="10" t="s">
        <v>9</v>
      </c>
      <c r="C83" s="14">
        <v>1240</v>
      </c>
    </row>
    <row r="84" spans="2:3" x14ac:dyDescent="0.35">
      <c r="B84" s="10" t="s">
        <v>7</v>
      </c>
      <c r="C84" s="14">
        <v>151</v>
      </c>
    </row>
    <row r="85" spans="2:3" x14ac:dyDescent="0.35">
      <c r="B85" s="10" t="s">
        <v>3</v>
      </c>
      <c r="C85" s="14">
        <v>32</v>
      </c>
    </row>
    <row r="86" spans="2:3" x14ac:dyDescent="0.35">
      <c r="B86" s="10" t="s">
        <v>6</v>
      </c>
      <c r="C86" s="14">
        <v>511</v>
      </c>
    </row>
    <row r="87" spans="2:3" x14ac:dyDescent="0.35">
      <c r="B87" s="10" t="s">
        <v>8</v>
      </c>
      <c r="C87" s="14">
        <v>337</v>
      </c>
    </row>
    <row r="88" spans="2:3" x14ac:dyDescent="0.35">
      <c r="B88" s="10" t="s">
        <v>4</v>
      </c>
      <c r="C88" s="14">
        <v>635</v>
      </c>
    </row>
    <row r="89" spans="2:3" x14ac:dyDescent="0.35">
      <c r="B89" s="10" t="s">
        <v>21</v>
      </c>
      <c r="C89" s="14">
        <v>2</v>
      </c>
    </row>
    <row r="90" spans="2:3" x14ac:dyDescent="0.35">
      <c r="B90" s="10" t="s">
        <v>24</v>
      </c>
      <c r="C90" s="14">
        <v>1</v>
      </c>
    </row>
    <row r="91" spans="2:3" x14ac:dyDescent="0.35">
      <c r="B91" s="20" t="s">
        <v>37</v>
      </c>
      <c r="C91" s="16">
        <v>4697</v>
      </c>
    </row>
  </sheetData>
  <mergeCells count="4">
    <mergeCell ref="B45:D47"/>
    <mergeCell ref="B2:B3"/>
    <mergeCell ref="C2:E3"/>
    <mergeCell ref="F2:F3"/>
  </mergeCells>
  <pageMargins left="0.7" right="0.7" top="0.75" bottom="0.75" header="0.3" footer="0.3"/>
  <pageSetup paperSize="9" scale="54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6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6.81640625" customWidth="1"/>
    <col min="2" max="2" width="19.453125" customWidth="1"/>
    <col min="3" max="3" width="16.81640625" customWidth="1"/>
    <col min="4" max="4" width="21.81640625" customWidth="1"/>
    <col min="5" max="5" width="24.7265625" customWidth="1"/>
    <col min="6" max="6" width="25.26953125" customWidth="1"/>
    <col min="7" max="7" width="13.81640625" customWidth="1"/>
  </cols>
  <sheetData>
    <row r="1" spans="1:7" x14ac:dyDescent="0.35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35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35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35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35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35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35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s="5" t="s">
        <v>9</v>
      </c>
      <c r="G7">
        <v>85914</v>
      </c>
    </row>
    <row r="8" spans="1:7" x14ac:dyDescent="0.35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35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35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35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35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35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 s="7">
        <v>44819</v>
      </c>
    </row>
    <row r="14" spans="1:7" x14ac:dyDescent="0.35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35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35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35">
      <c r="A17">
        <v>195323</v>
      </c>
      <c r="B17" s="2">
        <v>41768.533726851849</v>
      </c>
      <c r="C17" t="s">
        <v>30</v>
      </c>
      <c r="D17" s="3" t="s">
        <v>27</v>
      </c>
      <c r="E17" t="s">
        <v>19</v>
      </c>
      <c r="F17" t="s">
        <v>4</v>
      </c>
      <c r="G17">
        <v>81757</v>
      </c>
    </row>
    <row r="18" spans="1:7" x14ac:dyDescent="0.35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35">
      <c r="A19">
        <v>742283</v>
      </c>
      <c r="B19" s="2">
        <v>41761.341053240743</v>
      </c>
      <c r="C19" t="s">
        <v>29</v>
      </c>
      <c r="D19" s="3" t="s">
        <v>27</v>
      </c>
      <c r="E19" t="s">
        <v>19</v>
      </c>
      <c r="F19" t="s">
        <v>6</v>
      </c>
      <c r="G19">
        <v>100</v>
      </c>
    </row>
    <row r="20" spans="1:7" x14ac:dyDescent="0.35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35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35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35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35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35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35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35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35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35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35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35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35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 s="4">
        <v>45400</v>
      </c>
    </row>
    <row r="81" spans="1:7" x14ac:dyDescent="0.35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s="6" t="s">
        <v>35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s="6" t="s">
        <v>35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s="6" t="s">
        <v>35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s="6" t="s">
        <v>35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s="6" t="s">
        <v>35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s="6" t="s">
        <v>35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s="6" t="s">
        <v>35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s="6" t="s">
        <v>35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s="6" t="s">
        <v>35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s="6" t="s">
        <v>35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s="6" t="s">
        <v>35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s="6" t="s">
        <v>35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s="6" t="s">
        <v>35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s="6" t="s">
        <v>35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s="6" t="s">
        <v>35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s="6" t="s">
        <v>35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s="6" t="s">
        <v>35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s="6" t="s">
        <v>35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s="6" t="s">
        <v>35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s="6" t="s">
        <v>35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s="6" t="s">
        <v>35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s="6" t="s">
        <v>35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s="6" t="s">
        <v>35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s="6" t="s">
        <v>35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s="6" t="s">
        <v>35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s="6" t="s">
        <v>35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 s="7">
        <v>56295</v>
      </c>
    </row>
    <row r="287" spans="1:7" x14ac:dyDescent="0.35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s="6" t="s">
        <v>35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s="6" t="s">
        <v>35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s="6" t="s">
        <v>35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s="6" t="s">
        <v>35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s="6" t="s">
        <v>35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s="6" t="s">
        <v>35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s="6" t="s">
        <v>35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s="6" t="s">
        <v>35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s="6" t="s">
        <v>35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s="6" t="s">
        <v>35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s="6" t="s">
        <v>35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s="6" t="s">
        <v>35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s="6" t="s">
        <v>35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s="6" t="s">
        <v>35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s="6" t="s">
        <v>35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s="6" t="s">
        <v>35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s="6" t="s">
        <v>35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s="6" t="s">
        <v>35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s="6" t="s">
        <v>35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s="6" t="s">
        <v>35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s="6" t="s">
        <v>35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s="6" t="s">
        <v>35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s="6" t="s">
        <v>35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s="6" t="s">
        <v>35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s="6" t="s">
        <v>35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s="6" t="s">
        <v>35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s="6" t="s">
        <v>35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s="6" t="s">
        <v>35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s="6" t="s">
        <v>35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s="6" t="s">
        <v>35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s="6" t="s">
        <v>35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s="6" t="s">
        <v>35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s="6" t="s">
        <v>35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s="6" t="s">
        <v>35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s="6" t="s">
        <v>35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s="6" t="s">
        <v>35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s="6" t="s">
        <v>35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s="6" t="s">
        <v>35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s="6" t="s">
        <v>35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s="6" t="s">
        <v>35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s="6" t="s">
        <v>35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s="6" t="s">
        <v>35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s="6" t="s">
        <v>35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s="6" t="s">
        <v>35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s="6" t="s">
        <v>35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s="6" t="s">
        <v>35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s="6" t="s">
        <v>35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s="6" t="s">
        <v>35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s="6" t="s">
        <v>35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s="6" t="s">
        <v>35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s="6" t="s">
        <v>35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s="6" t="s">
        <v>35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s="6" t="s">
        <v>35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s="6" t="s">
        <v>35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s="6" t="s">
        <v>35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s="6" t="s">
        <v>35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s="6" t="s">
        <v>35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s="6" t="s">
        <v>35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s="6" t="s">
        <v>35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s="6" t="s">
        <v>35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s="6" t="s">
        <v>35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s="6" t="s">
        <v>35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s="6" t="s">
        <v>35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s="6" t="s">
        <v>35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s="6" t="s">
        <v>35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s="6" t="s">
        <v>35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s="6" t="s">
        <v>35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s="6" t="s">
        <v>35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s="6" t="s">
        <v>35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s="6" t="s">
        <v>35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s="6" t="s">
        <v>35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s="6" t="s">
        <v>35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s="6" t="s">
        <v>35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s="6" t="s">
        <v>35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s="6" t="s">
        <v>35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s="6" t="s">
        <v>35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s="6" t="s">
        <v>35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s="6" t="s">
        <v>35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s="6" t="s">
        <v>35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s="6" t="s">
        <v>35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s="6" t="s">
        <v>35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s="6" t="s">
        <v>35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s="6" t="s">
        <v>35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s="6" t="s">
        <v>35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s="6" t="s">
        <v>35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s="6" t="s">
        <v>35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s="6" t="s">
        <v>35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s="6" t="s">
        <v>35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s="6" t="s">
        <v>35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s="6" t="s">
        <v>35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s="6" t="s">
        <v>35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s="6" t="s">
        <v>35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s="6" t="s">
        <v>35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s="6" t="s">
        <v>35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s="6" t="s">
        <v>35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s="6" t="s">
        <v>35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s="6" t="s">
        <v>35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s="6" t="s">
        <v>35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s="6" t="s">
        <v>35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s="6" t="s">
        <v>35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s="6" t="s">
        <v>35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s="6" t="s">
        <v>35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s="6" t="s">
        <v>35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s="6" t="s">
        <v>35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s="6" t="s">
        <v>35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s="6" t="s">
        <v>35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s="6" t="s">
        <v>35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s="6" t="s">
        <v>35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s="6" t="s">
        <v>35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s="6" t="s">
        <v>35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s="6" t="s">
        <v>35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s="6" t="s">
        <v>35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s="6" t="s">
        <v>35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s="6" t="s">
        <v>35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s="6" t="s">
        <v>35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s="6" t="s">
        <v>35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s="6" t="s">
        <v>35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s="6" t="s">
        <v>35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s="6" t="s">
        <v>35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s="6" t="s">
        <v>35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s="6" t="s">
        <v>35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s="6" t="s">
        <v>35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s="6" t="s">
        <v>35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s="6" t="s">
        <v>35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s="6" t="s">
        <v>35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s="6" t="s">
        <v>35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s="6" t="s">
        <v>35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s="6" t="s">
        <v>35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s="6" t="s">
        <v>35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s="6" t="s">
        <v>35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s="6" t="s">
        <v>35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s="6" t="s">
        <v>35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s="6" t="s">
        <v>35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s="6" t="s">
        <v>35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30</v>
      </c>
      <c r="D1602" s="3" t="s">
        <v>27</v>
      </c>
      <c r="E1602" t="s">
        <v>16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s="6" t="s">
        <v>35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s="6" t="s">
        <v>35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s="6" t="s">
        <v>35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s="6" t="s">
        <v>35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s="6" t="s">
        <v>35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s="6" t="s">
        <v>35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s="6" t="s">
        <v>35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s="6" t="s">
        <v>35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s="6" t="s">
        <v>35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s="6" t="s">
        <v>35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s="6" t="s">
        <v>35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s="6" t="s">
        <v>35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s="6" t="s">
        <v>35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s="6" t="s">
        <v>35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s="6" t="s">
        <v>35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s="6" t="s">
        <v>35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s="6" t="s">
        <v>35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s="6" t="s">
        <v>35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29</v>
      </c>
      <c r="D1791" s="3" t="s">
        <v>27</v>
      </c>
      <c r="E1791" t="s">
        <v>16</v>
      </c>
      <c r="F1791" s="6" t="s">
        <v>35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s="6" t="s">
        <v>35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s="6" t="s">
        <v>35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s="6" t="s">
        <v>35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s="6" t="s">
        <v>35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s="6" t="s">
        <v>35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s="6" t="s">
        <v>35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s="6" t="s">
        <v>35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s="6" t="s">
        <v>35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s="6" t="s">
        <v>35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s="6" t="s">
        <v>35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s="6" t="s">
        <v>35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s="6" t="s">
        <v>35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s="6" t="s">
        <v>35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s="6" t="s">
        <v>35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s="6" t="s">
        <v>35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s="6" t="s">
        <v>35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s="6" t="s">
        <v>35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s="6" t="s">
        <v>35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s="6" t="s">
        <v>35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s="6" t="s">
        <v>35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s="6" t="s">
        <v>35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s="6" t="s">
        <v>35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s="6" t="s">
        <v>35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s="6" t="s">
        <v>35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s="6" t="s">
        <v>35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s="6" t="s">
        <v>35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s="6" t="s">
        <v>35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s="6" t="s">
        <v>35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s="6" t="s">
        <v>35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s="6" t="s">
        <v>35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s="6" t="s">
        <v>35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s="6" t="s">
        <v>35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s="6" t="s">
        <v>35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s="6" t="s">
        <v>35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s="6" t="s">
        <v>35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s="6" t="s">
        <v>35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s="6" t="s">
        <v>35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s="6" t="s">
        <v>35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s="6" t="s">
        <v>35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s="6" t="s">
        <v>35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s="6" t="s">
        <v>35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s="6" t="s">
        <v>35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s="6" t="s">
        <v>35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s="6" t="s">
        <v>35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s="6" t="s">
        <v>35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s="6" t="s">
        <v>35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s="6" t="s">
        <v>35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s="6" t="s">
        <v>35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s="6" t="s">
        <v>35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s="6" t="s">
        <v>35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s="6" t="s">
        <v>35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s="6" t="s">
        <v>35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s="6" t="s">
        <v>35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30</v>
      </c>
      <c r="D2878" s="3" t="s">
        <v>27</v>
      </c>
      <c r="E2878" t="s">
        <v>16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30</v>
      </c>
      <c r="D3259" s="3" t="s">
        <v>27</v>
      </c>
      <c r="E3259" t="s">
        <v>11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30</v>
      </c>
      <c r="D4018" s="3" t="s">
        <v>27</v>
      </c>
      <c r="E4018" t="s">
        <v>19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29</v>
      </c>
      <c r="D4126" s="3" t="s">
        <v>27</v>
      </c>
      <c r="E4126" t="s">
        <v>17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29</v>
      </c>
      <c r="D4410" s="3" t="s">
        <v>27</v>
      </c>
      <c r="E4410" t="s">
        <v>19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30</v>
      </c>
      <c r="D5560" s="3" t="s">
        <v>27</v>
      </c>
      <c r="E5560" t="s">
        <v>14</v>
      </c>
      <c r="F5560" t="s">
        <v>9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29</v>
      </c>
      <c r="D5607" s="3" t="s">
        <v>27</v>
      </c>
      <c r="E5607" t="s">
        <v>13</v>
      </c>
      <c r="F5607" t="s">
        <v>9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30</v>
      </c>
      <c r="D5889" s="3" t="s">
        <v>27</v>
      </c>
      <c r="E5889" t="s">
        <v>19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30</v>
      </c>
      <c r="D6330" s="3" t="s">
        <v>27</v>
      </c>
      <c r="E6330" t="s">
        <v>16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30</v>
      </c>
      <c r="D6658" s="3" t="s">
        <v>27</v>
      </c>
      <c r="E6658" t="s">
        <v>19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 s="7">
        <v>56820</v>
      </c>
    </row>
    <row r="6826" spans="1:7" x14ac:dyDescent="0.35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30</v>
      </c>
      <c r="D6998" s="3" t="s">
        <v>27</v>
      </c>
      <c r="E6998" t="s">
        <v>19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G7169" xr:uid="{00000000-0009-0000-0000-000001000000}"/>
  <conditionalFormatting sqref="A1:A71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4"/>
  <sheetViews>
    <sheetView zoomScaleNormal="100" workbookViewId="0"/>
  </sheetViews>
  <sheetFormatPr defaultRowHeight="14.5" x14ac:dyDescent="0.35"/>
  <cols>
    <col min="1" max="1" width="22" customWidth="1"/>
    <col min="2" max="2" width="16.26953125" bestFit="1" customWidth="1"/>
    <col min="3" max="3" width="8.81640625" customWidth="1"/>
    <col min="4" max="4" width="11.26953125" bestFit="1" customWidth="1"/>
    <col min="6" max="6" width="13" customWidth="1"/>
    <col min="8" max="8" width="11" customWidth="1"/>
    <col min="9" max="9" width="13.453125" customWidth="1"/>
    <col min="11" max="11" width="13" customWidth="1"/>
  </cols>
  <sheetData>
    <row r="2" spans="1:11" x14ac:dyDescent="0.35">
      <c r="A2" s="28" t="s">
        <v>62</v>
      </c>
      <c r="B2" s="28" t="s">
        <v>51</v>
      </c>
    </row>
    <row r="3" spans="1:11" x14ac:dyDescent="0.35">
      <c r="A3" s="28" t="s">
        <v>36</v>
      </c>
      <c r="B3" t="s">
        <v>30</v>
      </c>
      <c r="C3" t="s">
        <v>29</v>
      </c>
      <c r="D3" t="s">
        <v>37</v>
      </c>
      <c r="F3" t="s">
        <v>63</v>
      </c>
      <c r="G3" t="s">
        <v>30</v>
      </c>
      <c r="H3" t="s">
        <v>29</v>
      </c>
      <c r="I3" t="s">
        <v>37</v>
      </c>
      <c r="K3" t="s">
        <v>63</v>
      </c>
    </row>
    <row r="4" spans="1:11" x14ac:dyDescent="0.35">
      <c r="A4" s="27" t="s">
        <v>52</v>
      </c>
      <c r="B4">
        <v>439</v>
      </c>
      <c r="C4">
        <v>239</v>
      </c>
      <c r="D4">
        <v>678</v>
      </c>
      <c r="F4" t="s">
        <v>52</v>
      </c>
      <c r="G4">
        <v>439</v>
      </c>
      <c r="H4">
        <v>239</v>
      </c>
      <c r="I4">
        <v>678</v>
      </c>
      <c r="K4" t="s">
        <v>52</v>
      </c>
    </row>
    <row r="5" spans="1:11" x14ac:dyDescent="0.35">
      <c r="A5" s="27" t="s">
        <v>53</v>
      </c>
      <c r="B5">
        <v>489</v>
      </c>
      <c r="C5">
        <v>243</v>
      </c>
      <c r="D5">
        <v>732</v>
      </c>
      <c r="F5" t="s">
        <v>53</v>
      </c>
      <c r="G5">
        <v>489</v>
      </c>
      <c r="H5">
        <v>243</v>
      </c>
      <c r="I5">
        <v>732</v>
      </c>
      <c r="K5" t="s">
        <v>53</v>
      </c>
    </row>
    <row r="6" spans="1:11" x14ac:dyDescent="0.35">
      <c r="A6" s="27" t="s">
        <v>54</v>
      </c>
      <c r="B6">
        <v>457</v>
      </c>
      <c r="C6">
        <v>254</v>
      </c>
      <c r="D6">
        <v>711</v>
      </c>
      <c r="F6" t="s">
        <v>54</v>
      </c>
      <c r="G6">
        <v>457</v>
      </c>
      <c r="H6">
        <v>254</v>
      </c>
      <c r="I6">
        <v>711</v>
      </c>
      <c r="K6" t="s">
        <v>54</v>
      </c>
    </row>
    <row r="7" spans="1:11" x14ac:dyDescent="0.35">
      <c r="A7" s="27" t="s">
        <v>55</v>
      </c>
      <c r="B7">
        <v>486</v>
      </c>
      <c r="C7">
        <v>224</v>
      </c>
      <c r="D7">
        <v>710</v>
      </c>
      <c r="F7" t="s">
        <v>55</v>
      </c>
      <c r="G7">
        <v>486</v>
      </c>
      <c r="H7">
        <v>224</v>
      </c>
      <c r="I7">
        <v>710</v>
      </c>
      <c r="K7" t="s">
        <v>55</v>
      </c>
    </row>
    <row r="8" spans="1:11" x14ac:dyDescent="0.35">
      <c r="A8" s="27" t="s">
        <v>56</v>
      </c>
      <c r="B8">
        <v>528</v>
      </c>
      <c r="C8">
        <v>255</v>
      </c>
      <c r="D8">
        <v>783</v>
      </c>
      <c r="F8" t="s">
        <v>56</v>
      </c>
      <c r="G8">
        <v>528</v>
      </c>
      <c r="H8">
        <v>255</v>
      </c>
      <c r="I8">
        <v>783</v>
      </c>
      <c r="K8" t="s">
        <v>56</v>
      </c>
    </row>
    <row r="9" spans="1:11" x14ac:dyDescent="0.35">
      <c r="A9" s="27" t="s">
        <v>57</v>
      </c>
      <c r="B9">
        <v>496</v>
      </c>
      <c r="C9">
        <v>256</v>
      </c>
      <c r="D9">
        <v>752</v>
      </c>
      <c r="F9" t="s">
        <v>57</v>
      </c>
      <c r="G9">
        <v>496</v>
      </c>
      <c r="H9">
        <v>256</v>
      </c>
      <c r="I9">
        <v>752</v>
      </c>
      <c r="K9" t="s">
        <v>57</v>
      </c>
    </row>
    <row r="10" spans="1:11" x14ac:dyDescent="0.35">
      <c r="A10" s="27" t="s">
        <v>58</v>
      </c>
      <c r="B10">
        <v>450</v>
      </c>
      <c r="C10">
        <v>248</v>
      </c>
      <c r="D10">
        <v>698</v>
      </c>
      <c r="F10" t="s">
        <v>58</v>
      </c>
      <c r="G10">
        <v>450</v>
      </c>
      <c r="H10">
        <v>248</v>
      </c>
      <c r="I10">
        <v>698</v>
      </c>
      <c r="K10" t="s">
        <v>58</v>
      </c>
    </row>
    <row r="11" spans="1:11" x14ac:dyDescent="0.35">
      <c r="A11" s="27" t="s">
        <v>59</v>
      </c>
      <c r="B11">
        <v>479</v>
      </c>
      <c r="C11">
        <v>255</v>
      </c>
      <c r="D11">
        <v>734</v>
      </c>
      <c r="F11" t="s">
        <v>59</v>
      </c>
      <c r="G11">
        <v>479</v>
      </c>
      <c r="H11">
        <v>255</v>
      </c>
      <c r="I11">
        <v>734</v>
      </c>
      <c r="K11" t="s">
        <v>59</v>
      </c>
    </row>
    <row r="12" spans="1:11" x14ac:dyDescent="0.35">
      <c r="A12" s="27" t="s">
        <v>60</v>
      </c>
      <c r="B12">
        <v>459</v>
      </c>
      <c r="C12">
        <v>252</v>
      </c>
      <c r="D12">
        <v>711</v>
      </c>
      <c r="F12" t="s">
        <v>60</v>
      </c>
      <c r="G12">
        <v>459</v>
      </c>
      <c r="H12">
        <v>252</v>
      </c>
      <c r="I12">
        <v>711</v>
      </c>
      <c r="K12" t="s">
        <v>60</v>
      </c>
    </row>
    <row r="13" spans="1:11" x14ac:dyDescent="0.35">
      <c r="A13" s="27" t="s">
        <v>61</v>
      </c>
      <c r="B13">
        <v>414</v>
      </c>
      <c r="C13">
        <v>245</v>
      </c>
      <c r="D13">
        <v>659</v>
      </c>
      <c r="F13" t="s">
        <v>61</v>
      </c>
      <c r="G13">
        <v>414</v>
      </c>
      <c r="H13">
        <v>245</v>
      </c>
      <c r="I13">
        <v>659</v>
      </c>
      <c r="K13" t="s">
        <v>61</v>
      </c>
    </row>
    <row r="14" spans="1:11" x14ac:dyDescent="0.35">
      <c r="A14" s="27" t="s">
        <v>37</v>
      </c>
      <c r="B14">
        <v>4697</v>
      </c>
      <c r="C14">
        <v>2471</v>
      </c>
      <c r="D14">
        <v>7168</v>
      </c>
    </row>
  </sheetData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968C-2D94-4969-A27A-091081DCD5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 T a b l e _ H i r e d 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 T a b l e _ H i r e d 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 T a b l e _ T o t a l 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 T a b l e _ T o t a l 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 T a b l e _ H i r e d 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 T a b l e _ T o t a l 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_ H i r e d , T a b l e _ T o t a l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o t a l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T o t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_ H i r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 T a b l e _ H i r e d 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 T a b l e _ H i r e d 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 H i r e d < / K e y > < / D i a g r a m O b j e c t K e y > < D i a g r a m O b j e c t K e y > < K e y > M e a s u r e s \ S u m   o f   H i r e d \ T a g I n f o \ F o r m u l a < / K e y > < / D i a g r a m O b j e c t K e y > < D i a g r a m O b j e c t K e y > < K e y > M e a s u r e s \ S u m   o f   H i r e d \ T a g I n f o \ V a l u e < / K e y > < / D i a g r a m O b j e c t K e y > < D i a g r a m O b j e c t K e y > < K e y > M e a s u r e s \ C o u n t   o f   H i r e d < / K e y > < / D i a g r a m O b j e c t K e y > < D i a g r a m O b j e c t K e y > < K e y > M e a s u r e s \ C o u n t   o f   H i r e d \ T a g I n f o \ F o r m u l a < / K e y > < / D i a g r a m O b j e c t K e y > < D i a g r a m O b j e c t K e y > < K e y > M e a s u r e s \ C o u n t   o f   H i r e d \ T a g I n f o \ V a l u e < / K e y > < / D i a g r a m O b j e c t K e y > < D i a g r a m O b j e c t K e y > < K e y > M e a s u r e s \ S u m   o f   G r a n d   T o t a l   2 < / K e y > < / D i a g r a m O b j e c t K e y > < D i a g r a m O b j e c t K e y > < K e y > M e a s u r e s \ S u m   o f   G r a n d   T o t a l   2 \ T a g I n f o \ F o r m u l a < / K e y > < / D i a g r a m O b j e c t K e y > < D i a g r a m O b j e c t K e y > < K e y > M e a s u r e s \ S u m   o f   G r a n d   T o t a l   2 \ T a g I n f o \ V a l u e 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 H i r e d & g t ; - & l t ; M e a s u r e s \ H i r e d & g t ; < / K e y > < / D i a g r a m O b j e c t K e y > < D i a g r a m O b j e c t K e y > < K e y > L i n k s \ & l t ; C o l u m n s \ S u m   o f   H i r e d & g t ; - & l t ; M e a s u r e s \ H i r e d & g t ; \ C O L U M N < / K e y > < / D i a g r a m O b j e c t K e y > < D i a g r a m O b j e c t K e y > < K e y > L i n k s \ & l t ; C o l u m n s \ S u m   o f   H i r e d & g t ; - & l t ; M e a s u r e s \ H i r e d & g t ; \ M E A S U R E < / K e y > < / D i a g r a m O b j e c t K e y > < D i a g r a m O b j e c t K e y > < K e y > L i n k s \ & l t ; C o l u m n s \ C o u n t   o f   H i r e d & g t ; - & l t ; M e a s u r e s \ H i r e d & g t ; < / K e y > < / D i a g r a m O b j e c t K e y > < D i a g r a m O b j e c t K e y > < K e y > L i n k s \ & l t ; C o l u m n s \ C o u n t   o f   H i r e d & g t ; - & l t ; M e a s u r e s \ H i r e d & g t ; \ C O L U M N < / K e y > < / D i a g r a m O b j e c t K e y > < D i a g r a m O b j e c t K e y > < K e y > L i n k s \ & l t ; C o l u m n s \ C o u n t   o f   H i r e d & g t ; - & l t ; M e a s u r e s \ H i r e d & g t ; \ M E A S U R E < / K e y > < / D i a g r a m O b j e c t K e y > < D i a g r a m O b j e c t K e y > < K e y > L i n k s \ & l t ; C o l u m n s \ S u m   o f   G r a n d   T o t a l   2 & g t ; - & l t ; M e a s u r e s \ G r a n d   T o t a l & g t ; < / K e y > < / D i a g r a m O b j e c t K e y > < D i a g r a m O b j e c t K e y > < K e y > L i n k s \ & l t ; C o l u m n s \ S u m   o f   G r a n d   T o t a l   2 & g t ; - & l t ; M e a s u r e s \ G r a n d   T o t a l & g t ; \ C O L U M N < / K e y > < / D i a g r a m O b j e c t K e y > < D i a g r a m O b j e c t K e y > < K e y > L i n k s \ & l t ; C o l u m n s \ S u m   o f   G r a n d   T o t a l   2 & g t ; - & l t ; M e a s u r e s \ G r a n d 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 H i r e d 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 T a b l e _ T o t a l 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 T a b l e _ T o t a l 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 G r a n d   T o t a l < / K e y > < / D i a g r a m O b j e c t K e y > < D i a g r a m O b j e c t K e y > < K e y > M e a s u r e s \ S u m   o f   G r a n d   T o t a l \ T a g I n f o \ F o r m u l a < / K e y > < / D i a g r a m O b j e c t K e y > < D i a g r a m O b j e c t K e y > < K e y > M e a s u r e s \ S u m   o f   G r a n d   T o t a l \ T a g I n f o \ V a l u e < / K e y > < / D i a g r a m O b j e c t K e y > < D i a g r a m O b j e c t K e y > < K e y > M e a s u r e s \ C o u n t   o f   G r a n d   T o t a l < / K e y > < / D i a g r a m O b j e c t K e y > < D i a g r a m O b j e c t K e y > < K e y > M e a s u r e s \ C o u n t   o f   G r a n d   T o t a l \ T a g I n f o \ F o r m u l a < / K e y > < / D i a g r a m O b j e c t K e y > < D i a g r a m O b j e c t K e y > < K e y > M e a s u r e s \ C o u n t   o f   G r a n d   T o t a l \ T a g I n f o \ V a l u e 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 G r a n d   T o t a l & g t ; - & l t ; M e a s u r e s \ G r a n d   T o t a l & g t ; < / K e y > < / D i a g r a m O b j e c t K e y > < D i a g r a m O b j e c t K e y > < K e y > L i n k s \ & l t ; C o l u m n s \ S u m   o f   G r a n d   T o t a l & g t ; - & l t ; M e a s u r e s \ G r a n d   T o t a l & g t ; \ C O L U M N < / K e y > < / D i a g r a m O b j e c t K e y > < D i a g r a m O b j e c t K e y > < K e y > L i n k s \ & l t ; C o l u m n s \ S u m   o f   G r a n d   T o t a l & g t ; - & l t ; M e a s u r e s \ G r a n d   T o t a l & g t ; \ M E A S U R E < / K e y > < / D i a g r a m O b j e c t K e y > < D i a g r a m O b j e c t K e y > < K e y > L i n k s \ & l t ; C o l u m n s \ C o u n t   o f   G r a n d   T o t a l & g t ; - & l t ; M e a s u r e s \ G r a n d   T o t a l & g t ; < / K e y > < / D i a g r a m O b j e c t K e y > < D i a g r a m O b j e c t K e y > < K e y > L i n k s \ & l t ; C o l u m n s \ C o u n t   o f   G r a n d   T o t a l & g t ; - & l t ; M e a s u r e s \ G r a n d   T o t a l & g t ; \ C O L U M N < / K e y > < / D i a g r a m O b j e c t K e y > < D i a g r a m O b j e c t K e y > < K e y > L i n k s \ & l t ; C o l u m n s \ C o u n t   o f   G r a n d   T o t a l & g t ; - & l t ; M e a s u r e s \ G r a n d 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 G r a n d 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 2 0 2 3 - 0 7 - 2 8 T 2 1 : 1 2 : 2 4 . 7 1 5 1 9 3 5 + 0 5 : 3 0 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8C5A09E-4492-403D-A050-BF7E4A868BBF}">
  <ds:schemaRefs/>
</ds:datastoreItem>
</file>

<file path=customXml/itemProps10.xml><?xml version="1.0" encoding="utf-8"?>
<ds:datastoreItem xmlns:ds="http://schemas.openxmlformats.org/officeDocument/2006/customXml" ds:itemID="{E29BDAEA-6334-459A-982C-ED4D514AE4E8}">
  <ds:schemaRefs/>
</ds:datastoreItem>
</file>

<file path=customXml/itemProps11.xml><?xml version="1.0" encoding="utf-8"?>
<ds:datastoreItem xmlns:ds="http://schemas.openxmlformats.org/officeDocument/2006/customXml" ds:itemID="{CECAE6EB-EB7A-45CD-896B-2AA7FC587C8D}">
  <ds:schemaRefs/>
</ds:datastoreItem>
</file>

<file path=customXml/itemProps12.xml><?xml version="1.0" encoding="utf-8"?>
<ds:datastoreItem xmlns:ds="http://schemas.openxmlformats.org/officeDocument/2006/customXml" ds:itemID="{58EC2576-177A-40EE-8A8E-9270C3D78D49}">
  <ds:schemaRefs/>
</ds:datastoreItem>
</file>

<file path=customXml/itemProps13.xml><?xml version="1.0" encoding="utf-8"?>
<ds:datastoreItem xmlns:ds="http://schemas.openxmlformats.org/officeDocument/2006/customXml" ds:itemID="{DEB9FB02-64FE-425B-9E9B-E4180B9899CA}">
  <ds:schemaRefs/>
</ds:datastoreItem>
</file>

<file path=customXml/itemProps14.xml><?xml version="1.0" encoding="utf-8"?>
<ds:datastoreItem xmlns:ds="http://schemas.openxmlformats.org/officeDocument/2006/customXml" ds:itemID="{57FB39AE-84FD-42B6-8F89-620C9A917827}">
  <ds:schemaRefs/>
</ds:datastoreItem>
</file>

<file path=customXml/itemProps15.xml><?xml version="1.0" encoding="utf-8"?>
<ds:datastoreItem xmlns:ds="http://schemas.openxmlformats.org/officeDocument/2006/customXml" ds:itemID="{79D99AA7-C5A8-4B04-AA38-CA2895FDB6B1}">
  <ds:schemaRefs/>
</ds:datastoreItem>
</file>

<file path=customXml/itemProps16.xml><?xml version="1.0" encoding="utf-8"?>
<ds:datastoreItem xmlns:ds="http://schemas.openxmlformats.org/officeDocument/2006/customXml" ds:itemID="{6438ED0C-3DDC-4EC0-8077-59B5C42ABF59}">
  <ds:schemaRefs/>
</ds:datastoreItem>
</file>

<file path=customXml/itemProps17.xml><?xml version="1.0" encoding="utf-8"?>
<ds:datastoreItem xmlns:ds="http://schemas.openxmlformats.org/officeDocument/2006/customXml" ds:itemID="{0288057B-A268-4FA1-A3B9-6EDF5E48E3AD}">
  <ds:schemaRefs/>
</ds:datastoreItem>
</file>

<file path=customXml/itemProps18.xml><?xml version="1.0" encoding="utf-8"?>
<ds:datastoreItem xmlns:ds="http://schemas.openxmlformats.org/officeDocument/2006/customXml" ds:itemID="{157A216D-720F-42CB-B0A3-2A64331419A6}">
  <ds:schemaRefs/>
</ds:datastoreItem>
</file>

<file path=customXml/itemProps2.xml><?xml version="1.0" encoding="utf-8"?>
<ds:datastoreItem xmlns:ds="http://schemas.openxmlformats.org/officeDocument/2006/customXml" ds:itemID="{7719AB18-96D5-48D0-90CC-11F4E40A5D7F}">
  <ds:schemaRefs/>
</ds:datastoreItem>
</file>

<file path=customXml/itemProps3.xml><?xml version="1.0" encoding="utf-8"?>
<ds:datastoreItem xmlns:ds="http://schemas.openxmlformats.org/officeDocument/2006/customXml" ds:itemID="{0906215A-8553-4EC4-95DC-95280036F292}">
  <ds:schemaRefs/>
</ds:datastoreItem>
</file>

<file path=customXml/itemProps4.xml><?xml version="1.0" encoding="utf-8"?>
<ds:datastoreItem xmlns:ds="http://schemas.openxmlformats.org/officeDocument/2006/customXml" ds:itemID="{A6FE1196-3AC3-4E93-ABC5-D32A9DED90FE}">
  <ds:schemaRefs/>
</ds:datastoreItem>
</file>

<file path=customXml/itemProps5.xml><?xml version="1.0" encoding="utf-8"?>
<ds:datastoreItem xmlns:ds="http://schemas.openxmlformats.org/officeDocument/2006/customXml" ds:itemID="{CF8F5F1C-C846-48FF-9DCD-BF71C751FEB6}">
  <ds:schemaRefs/>
</ds:datastoreItem>
</file>

<file path=customXml/itemProps6.xml><?xml version="1.0" encoding="utf-8"?>
<ds:datastoreItem xmlns:ds="http://schemas.openxmlformats.org/officeDocument/2006/customXml" ds:itemID="{FA2D6D5A-6E6E-4F5A-8D8B-9B0A01495562}">
  <ds:schemaRefs/>
</ds:datastoreItem>
</file>

<file path=customXml/itemProps7.xml><?xml version="1.0" encoding="utf-8"?>
<ds:datastoreItem xmlns:ds="http://schemas.openxmlformats.org/officeDocument/2006/customXml" ds:itemID="{C840B95E-2F2F-4359-80AB-8636BCC229A1}">
  <ds:schemaRefs/>
</ds:datastoreItem>
</file>

<file path=customXml/itemProps8.xml><?xml version="1.0" encoding="utf-8"?>
<ds:datastoreItem xmlns:ds="http://schemas.openxmlformats.org/officeDocument/2006/customXml" ds:itemID="{17836F00-0B7F-4192-A9B9-70EEC5CBD42C}">
  <ds:schemaRefs/>
</ds:datastoreItem>
</file>

<file path=customXml/itemProps9.xml><?xml version="1.0" encoding="utf-8"?>
<ds:datastoreItem xmlns:ds="http://schemas.openxmlformats.org/officeDocument/2006/customXml" ds:itemID="{7451A5A6-6C67-4DD5-9222-07346C0AF0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4</vt:lpstr>
      <vt:lpstr>Sheet1</vt:lpstr>
      <vt:lpstr>Q-C. P.T. Conn.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Mohit Kumar</cp:lastModifiedBy>
  <cp:lastPrinted>2024-06-18T07:29:12Z</cp:lastPrinted>
  <dcterms:created xsi:type="dcterms:W3CDTF">2021-08-03T05:37:34Z</dcterms:created>
  <dcterms:modified xsi:type="dcterms:W3CDTF">2024-06-18T07:54:02Z</dcterms:modified>
</cp:coreProperties>
</file>