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ek\SkyDrive\Documents\Stevens Inst of Tech\Spring 2016\BIA 654- Exp Design\Assignments\Assignment 9\"/>
    </mc:Choice>
  </mc:AlternateContent>
  <bookViews>
    <workbookView xWindow="360" yWindow="120" windowWidth="11355" windowHeight="81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55" i="1" l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D55" i="1"/>
  <c r="D63" i="1"/>
  <c r="D71" i="1"/>
  <c r="J56" i="1"/>
  <c r="K55" i="1"/>
  <c r="C56" i="1" s="1"/>
  <c r="J54" i="1"/>
  <c r="D69" i="1" l="1"/>
  <c r="D61" i="1"/>
  <c r="D67" i="1"/>
  <c r="D59" i="1"/>
  <c r="D73" i="1"/>
  <c r="D65" i="1"/>
  <c r="D57" i="1"/>
  <c r="C73" i="1"/>
  <c r="C71" i="1"/>
  <c r="F71" i="1" s="1"/>
  <c r="C69" i="1"/>
  <c r="C67" i="1"/>
  <c r="C65" i="1"/>
  <c r="C63" i="1"/>
  <c r="F63" i="1" s="1"/>
  <c r="C61" i="1"/>
  <c r="C59" i="1"/>
  <c r="C57" i="1"/>
  <c r="C55" i="1"/>
  <c r="D72" i="1"/>
  <c r="D70" i="1"/>
  <c r="D68" i="1"/>
  <c r="D66" i="1"/>
  <c r="D64" i="1"/>
  <c r="D62" i="1"/>
  <c r="D60" i="1"/>
  <c r="D58" i="1"/>
  <c r="D56" i="1"/>
  <c r="E56" i="1" s="1"/>
  <c r="C72" i="1"/>
  <c r="C70" i="1"/>
  <c r="C68" i="1"/>
  <c r="F68" i="1" s="1"/>
  <c r="C66" i="1"/>
  <c r="F66" i="1" s="1"/>
  <c r="C64" i="1"/>
  <c r="C62" i="1"/>
  <c r="C60" i="1"/>
  <c r="F60" i="1" s="1"/>
  <c r="C58" i="1"/>
  <c r="F58" i="1" s="1"/>
  <c r="E63" i="1" l="1"/>
  <c r="E59" i="1"/>
  <c r="F59" i="1"/>
  <c r="E67" i="1"/>
  <c r="F67" i="1"/>
  <c r="E62" i="1"/>
  <c r="F62" i="1"/>
  <c r="E70" i="1"/>
  <c r="F70" i="1"/>
  <c r="E71" i="1"/>
  <c r="E61" i="1"/>
  <c r="F61" i="1"/>
  <c r="E69" i="1"/>
  <c r="F69" i="1"/>
  <c r="E72" i="1"/>
  <c r="F72" i="1"/>
  <c r="E55" i="1"/>
  <c r="F55" i="1"/>
  <c r="E64" i="1"/>
  <c r="F64" i="1"/>
  <c r="E57" i="1"/>
  <c r="F57" i="1"/>
  <c r="E65" i="1"/>
  <c r="F65" i="1"/>
  <c r="E73" i="1"/>
  <c r="F73" i="1"/>
  <c r="F56" i="1"/>
  <c r="E58" i="1"/>
  <c r="E66" i="1"/>
  <c r="E60" i="1"/>
  <c r="E68" i="1"/>
</calcChain>
</file>

<file path=xl/sharedStrings.xml><?xml version="1.0" encoding="utf-8"?>
<sst xmlns="http://schemas.openxmlformats.org/spreadsheetml/2006/main" count="108" uniqueCount="32">
  <si>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</si>
  <si>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</si>
  <si>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</si>
  <si>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</si>
  <si>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</si>
  <si>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</si>
  <si>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</si>
  <si>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</si>
  <si>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</si>
  <si>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</si>
  <si>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</si>
  <si>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</si>
  <si>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</si>
  <si>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</si>
  <si>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</si>
  <si>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</si>
  <si>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</si>
  <si>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</si>
  <si>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</si>
  <si>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Resp</t>
  </si>
  <si>
    <t>Trials</t>
  </si>
  <si>
    <t>Rate</t>
  </si>
  <si>
    <t>Variable</t>
  </si>
  <si>
    <t>Main Effect</t>
  </si>
  <si>
    <t>LCI</t>
  </si>
  <si>
    <t>UCI</t>
  </si>
  <si>
    <t>Contains Zero</t>
  </si>
  <si>
    <t>Significant</t>
  </si>
  <si>
    <t>Std Error</t>
  </si>
  <si>
    <t>p</t>
  </si>
  <si>
    <t>Z</t>
  </si>
  <si>
    <t>Calculating Main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</si>
</sst>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topLeftCell="A40" workbookViewId="0">
      <selection activeCell="J28" sqref="J28"/>
    </sheetView>
  </sheetViews>
  <sheetFormatPr defaultRowHeight="12.75" x14ac:dyDescent="0.2"/>
  <cols>
    <col min="10" max="10" width="12.42578125" bestFit="1" customWidth="1"/>
    <col min="11" max="11" width="13.1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">
        <v>1</v>
      </c>
      <c r="B2" s="1">
        <v>1</v>
      </c>
      <c r="C2" s="1">
        <v>-1</v>
      </c>
      <c r="D2" s="1">
        <v>-1</v>
      </c>
      <c r="E2" s="1">
        <v>1</v>
      </c>
      <c r="F2" s="1">
        <v>1</v>
      </c>
      <c r="G2" s="1">
        <v>1</v>
      </c>
      <c r="H2" s="1">
        <v>1</v>
      </c>
      <c r="I2" s="1">
        <v>-1</v>
      </c>
      <c r="J2" s="1">
        <v>1</v>
      </c>
      <c r="K2" s="1">
        <v>-1</v>
      </c>
      <c r="L2" s="1">
        <v>1</v>
      </c>
      <c r="M2" s="1">
        <v>-1</v>
      </c>
      <c r="N2" s="1">
        <v>-1</v>
      </c>
      <c r="O2" s="1">
        <v>-1</v>
      </c>
      <c r="P2" s="1">
        <v>-1</v>
      </c>
      <c r="Q2" s="1">
        <v>1</v>
      </c>
      <c r="R2" s="1">
        <v>1</v>
      </c>
      <c r="S2" s="1">
        <v>-1</v>
      </c>
      <c r="T2" s="1">
        <v>52</v>
      </c>
      <c r="U2" s="1">
        <v>5000</v>
      </c>
      <c r="V2" s="1">
        <v>1.04</v>
      </c>
    </row>
    <row r="3" spans="1:22" x14ac:dyDescent="0.2">
      <c r="A3" s="1">
        <v>-1</v>
      </c>
      <c r="B3" s="1">
        <v>1</v>
      </c>
      <c r="C3" s="1">
        <v>1</v>
      </c>
      <c r="D3" s="1">
        <v>-1</v>
      </c>
      <c r="E3" s="1">
        <v>-1</v>
      </c>
      <c r="F3" s="1">
        <v>1</v>
      </c>
      <c r="G3" s="1">
        <v>1</v>
      </c>
      <c r="H3" s="1">
        <v>1</v>
      </c>
      <c r="I3" s="1">
        <v>1</v>
      </c>
      <c r="J3" s="1">
        <v>-1</v>
      </c>
      <c r="K3" s="1">
        <v>1</v>
      </c>
      <c r="L3" s="1">
        <v>-1</v>
      </c>
      <c r="M3" s="1">
        <v>1</v>
      </c>
      <c r="N3" s="1">
        <v>-1</v>
      </c>
      <c r="O3" s="1">
        <v>-1</v>
      </c>
      <c r="P3" s="1">
        <v>-1</v>
      </c>
      <c r="Q3" s="1">
        <v>-1</v>
      </c>
      <c r="R3" s="1">
        <v>1</v>
      </c>
      <c r="S3" s="1">
        <v>1</v>
      </c>
      <c r="T3" s="1">
        <v>38</v>
      </c>
      <c r="U3" s="1">
        <v>5000</v>
      </c>
      <c r="V3" s="1">
        <v>0.76</v>
      </c>
    </row>
    <row r="4" spans="1:22" x14ac:dyDescent="0.2">
      <c r="A4" s="1">
        <v>1</v>
      </c>
      <c r="B4" s="1">
        <v>-1</v>
      </c>
      <c r="C4" s="1">
        <v>1</v>
      </c>
      <c r="D4" s="1">
        <v>1</v>
      </c>
      <c r="E4" s="1">
        <v>-1</v>
      </c>
      <c r="F4" s="1">
        <v>-1</v>
      </c>
      <c r="G4" s="1">
        <v>1</v>
      </c>
      <c r="H4" s="1">
        <v>1</v>
      </c>
      <c r="I4" s="1">
        <v>1</v>
      </c>
      <c r="J4" s="1">
        <v>1</v>
      </c>
      <c r="K4" s="1">
        <v>-1</v>
      </c>
      <c r="L4" s="1">
        <v>1</v>
      </c>
      <c r="M4" s="1">
        <v>-1</v>
      </c>
      <c r="N4" s="1">
        <v>1</v>
      </c>
      <c r="O4" s="1">
        <v>-1</v>
      </c>
      <c r="P4" s="1">
        <v>-1</v>
      </c>
      <c r="Q4" s="1">
        <v>-1</v>
      </c>
      <c r="R4" s="1">
        <v>-1</v>
      </c>
      <c r="S4" s="1">
        <v>1</v>
      </c>
      <c r="T4" s="1">
        <v>42</v>
      </c>
      <c r="U4" s="1">
        <v>5000</v>
      </c>
      <c r="V4" s="1">
        <v>0.84</v>
      </c>
    </row>
    <row r="5" spans="1:22" x14ac:dyDescent="0.2">
      <c r="A5" s="1">
        <v>1</v>
      </c>
      <c r="B5" s="1">
        <v>1</v>
      </c>
      <c r="C5" s="1">
        <v>-1</v>
      </c>
      <c r="D5" s="1">
        <v>1</v>
      </c>
      <c r="E5" s="1">
        <v>1</v>
      </c>
      <c r="F5" s="1">
        <v>-1</v>
      </c>
      <c r="G5" s="1">
        <v>-1</v>
      </c>
      <c r="H5" s="1">
        <v>1</v>
      </c>
      <c r="I5" s="1">
        <v>1</v>
      </c>
      <c r="J5" s="1">
        <v>1</v>
      </c>
      <c r="K5" s="1">
        <v>1</v>
      </c>
      <c r="L5" s="1">
        <v>-1</v>
      </c>
      <c r="M5" s="1">
        <v>1</v>
      </c>
      <c r="N5" s="1">
        <v>-1</v>
      </c>
      <c r="O5" s="1">
        <v>1</v>
      </c>
      <c r="P5" s="1">
        <v>-1</v>
      </c>
      <c r="Q5" s="1">
        <v>-1</v>
      </c>
      <c r="R5" s="1">
        <v>-1</v>
      </c>
      <c r="S5" s="1">
        <v>-1</v>
      </c>
      <c r="T5" s="1">
        <v>134</v>
      </c>
      <c r="U5" s="1">
        <v>5000</v>
      </c>
      <c r="V5" s="1">
        <v>2.68</v>
      </c>
    </row>
    <row r="6" spans="1:22" x14ac:dyDescent="0.2">
      <c r="A6" s="1">
        <v>-1</v>
      </c>
      <c r="B6" s="1">
        <v>1</v>
      </c>
      <c r="C6" s="1">
        <v>1</v>
      </c>
      <c r="D6" s="1">
        <v>-1</v>
      </c>
      <c r="E6" s="1">
        <v>1</v>
      </c>
      <c r="F6" s="1">
        <v>1</v>
      </c>
      <c r="G6" s="1">
        <v>-1</v>
      </c>
      <c r="H6" s="1">
        <v>-1</v>
      </c>
      <c r="I6" s="1">
        <v>1</v>
      </c>
      <c r="J6" s="1">
        <v>1</v>
      </c>
      <c r="K6" s="1">
        <v>1</v>
      </c>
      <c r="L6" s="1">
        <v>1</v>
      </c>
      <c r="M6" s="1">
        <v>-1</v>
      </c>
      <c r="N6" s="1">
        <v>1</v>
      </c>
      <c r="O6" s="1">
        <v>-1</v>
      </c>
      <c r="P6" s="1">
        <v>1</v>
      </c>
      <c r="Q6" s="1">
        <v>-1</v>
      </c>
      <c r="R6" s="1">
        <v>-1</v>
      </c>
      <c r="S6" s="1">
        <v>-1</v>
      </c>
      <c r="T6" s="1">
        <v>104</v>
      </c>
      <c r="U6" s="1">
        <v>5000</v>
      </c>
      <c r="V6" s="1">
        <v>2.08</v>
      </c>
    </row>
    <row r="7" spans="1:22" x14ac:dyDescent="0.2">
      <c r="A7" s="1">
        <v>-1</v>
      </c>
      <c r="B7" s="1">
        <v>-1</v>
      </c>
      <c r="C7" s="1">
        <v>1</v>
      </c>
      <c r="D7" s="1">
        <v>1</v>
      </c>
      <c r="E7" s="1">
        <v>-1</v>
      </c>
      <c r="F7" s="1">
        <v>1</v>
      </c>
      <c r="G7" s="1">
        <v>1</v>
      </c>
      <c r="H7" s="1">
        <v>-1</v>
      </c>
      <c r="I7" s="1">
        <v>-1</v>
      </c>
      <c r="J7" s="1">
        <v>1</v>
      </c>
      <c r="K7" s="1">
        <v>1</v>
      </c>
      <c r="L7" s="1">
        <v>1</v>
      </c>
      <c r="M7" s="1">
        <v>1</v>
      </c>
      <c r="N7" s="1">
        <v>-1</v>
      </c>
      <c r="O7" s="1">
        <v>1</v>
      </c>
      <c r="P7" s="1">
        <v>-1</v>
      </c>
      <c r="Q7" s="1">
        <v>1</v>
      </c>
      <c r="R7" s="1">
        <v>-1</v>
      </c>
      <c r="S7" s="1">
        <v>-1</v>
      </c>
      <c r="T7" s="1">
        <v>60</v>
      </c>
      <c r="U7" s="1">
        <v>5000</v>
      </c>
      <c r="V7" s="1">
        <v>1.2</v>
      </c>
    </row>
    <row r="8" spans="1:22" x14ac:dyDescent="0.2">
      <c r="A8" s="1">
        <v>-1</v>
      </c>
      <c r="B8" s="1">
        <v>-1</v>
      </c>
      <c r="C8" s="1">
        <v>-1</v>
      </c>
      <c r="D8" s="1">
        <v>1</v>
      </c>
      <c r="E8" s="1">
        <v>1</v>
      </c>
      <c r="F8" s="1">
        <v>-1</v>
      </c>
      <c r="G8" s="1">
        <v>1</v>
      </c>
      <c r="H8" s="1">
        <v>1</v>
      </c>
      <c r="I8" s="1">
        <v>-1</v>
      </c>
      <c r="J8" s="1">
        <v>-1</v>
      </c>
      <c r="K8" s="1">
        <v>1</v>
      </c>
      <c r="L8" s="1">
        <v>1</v>
      </c>
      <c r="M8" s="1">
        <v>1</v>
      </c>
      <c r="N8" s="1">
        <v>1</v>
      </c>
      <c r="O8" s="1">
        <v>-1</v>
      </c>
      <c r="P8" s="1">
        <v>1</v>
      </c>
      <c r="Q8" s="1">
        <v>-1</v>
      </c>
      <c r="R8" s="1">
        <v>1</v>
      </c>
      <c r="S8" s="1">
        <v>-1</v>
      </c>
      <c r="T8" s="1">
        <v>61</v>
      </c>
      <c r="U8" s="1">
        <v>5000</v>
      </c>
      <c r="V8" s="1">
        <v>1.22</v>
      </c>
    </row>
    <row r="9" spans="1:22" x14ac:dyDescent="0.2">
      <c r="A9" s="1">
        <v>-1</v>
      </c>
      <c r="B9" s="1">
        <v>-1</v>
      </c>
      <c r="C9" s="1">
        <v>-1</v>
      </c>
      <c r="D9" s="1">
        <v>-1</v>
      </c>
      <c r="E9" s="1">
        <v>1</v>
      </c>
      <c r="F9" s="1">
        <v>1</v>
      </c>
      <c r="G9" s="1">
        <v>-1</v>
      </c>
      <c r="H9" s="1">
        <v>1</v>
      </c>
      <c r="I9" s="1">
        <v>1</v>
      </c>
      <c r="J9" s="1">
        <v>-1</v>
      </c>
      <c r="K9" s="1">
        <v>-1</v>
      </c>
      <c r="L9" s="1">
        <v>1</v>
      </c>
      <c r="M9" s="1">
        <v>1</v>
      </c>
      <c r="N9" s="1">
        <v>1</v>
      </c>
      <c r="O9" s="1">
        <v>1</v>
      </c>
      <c r="P9" s="1">
        <v>-1</v>
      </c>
      <c r="Q9" s="1">
        <v>1</v>
      </c>
      <c r="R9" s="1">
        <v>-1</v>
      </c>
      <c r="S9" s="1">
        <v>1</v>
      </c>
      <c r="T9" s="1">
        <v>68</v>
      </c>
      <c r="U9" s="1">
        <v>5000</v>
      </c>
      <c r="V9" s="1">
        <v>1.36</v>
      </c>
    </row>
    <row r="10" spans="1:22" x14ac:dyDescent="0.2">
      <c r="A10" s="1">
        <v>1</v>
      </c>
      <c r="B10" s="1">
        <v>-1</v>
      </c>
      <c r="C10" s="1">
        <v>-1</v>
      </c>
      <c r="D10" s="1">
        <v>-1</v>
      </c>
      <c r="E10" s="1">
        <v>-1</v>
      </c>
      <c r="F10" s="1">
        <v>1</v>
      </c>
      <c r="G10" s="1">
        <v>1</v>
      </c>
      <c r="H10" s="1">
        <v>-1</v>
      </c>
      <c r="I10" s="1">
        <v>1</v>
      </c>
      <c r="J10" s="1">
        <v>1</v>
      </c>
      <c r="K10" s="1">
        <v>-1</v>
      </c>
      <c r="L10" s="1">
        <v>-1</v>
      </c>
      <c r="M10" s="1">
        <v>1</v>
      </c>
      <c r="N10" s="1">
        <v>1</v>
      </c>
      <c r="O10" s="1">
        <v>1</v>
      </c>
      <c r="P10" s="1">
        <v>1</v>
      </c>
      <c r="Q10" s="1">
        <v>-1</v>
      </c>
      <c r="R10" s="1">
        <v>1</v>
      </c>
      <c r="S10" s="1">
        <v>-1</v>
      </c>
      <c r="T10" s="1">
        <v>57</v>
      </c>
      <c r="U10" s="1">
        <v>5000</v>
      </c>
      <c r="V10" s="1">
        <v>1.1399999999999999</v>
      </c>
    </row>
    <row r="11" spans="1:22" x14ac:dyDescent="0.2">
      <c r="A11" s="1">
        <v>-1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1</v>
      </c>
      <c r="H11" s="1">
        <v>1</v>
      </c>
      <c r="I11" s="1">
        <v>-1</v>
      </c>
      <c r="J11" s="1">
        <v>1</v>
      </c>
      <c r="K11" s="1">
        <v>1</v>
      </c>
      <c r="L11" s="1">
        <v>-1</v>
      </c>
      <c r="M11" s="1">
        <v>-1</v>
      </c>
      <c r="N11" s="1">
        <v>1</v>
      </c>
      <c r="O11" s="1">
        <v>1</v>
      </c>
      <c r="P11" s="1">
        <v>1</v>
      </c>
      <c r="Q11" s="1">
        <v>1</v>
      </c>
      <c r="R11" s="1">
        <v>-1</v>
      </c>
      <c r="S11" s="1">
        <v>1</v>
      </c>
      <c r="T11" s="1">
        <v>30</v>
      </c>
      <c r="U11" s="1">
        <v>5000</v>
      </c>
      <c r="V11" s="1">
        <v>0.6</v>
      </c>
    </row>
    <row r="12" spans="1:22" x14ac:dyDescent="0.2">
      <c r="A12" s="1">
        <v>1</v>
      </c>
      <c r="B12" s="1">
        <v>-1</v>
      </c>
      <c r="C12" s="1">
        <v>1</v>
      </c>
      <c r="D12" s="1">
        <v>-1</v>
      </c>
      <c r="E12" s="1">
        <v>-1</v>
      </c>
      <c r="F12" s="1">
        <v>-1</v>
      </c>
      <c r="G12" s="1">
        <v>-1</v>
      </c>
      <c r="H12" s="1">
        <v>1</v>
      </c>
      <c r="I12" s="1">
        <v>1</v>
      </c>
      <c r="J12" s="1">
        <v>-1</v>
      </c>
      <c r="K12" s="1">
        <v>1</v>
      </c>
      <c r="L12" s="1">
        <v>1</v>
      </c>
      <c r="M12" s="1">
        <v>-1</v>
      </c>
      <c r="N12" s="1">
        <v>-1</v>
      </c>
      <c r="O12" s="1">
        <v>1</v>
      </c>
      <c r="P12" s="1">
        <v>1</v>
      </c>
      <c r="Q12" s="1">
        <v>1</v>
      </c>
      <c r="R12" s="1">
        <v>1</v>
      </c>
      <c r="S12" s="1">
        <v>-1</v>
      </c>
      <c r="T12" s="1">
        <v>108</v>
      </c>
      <c r="U12" s="1">
        <v>5000</v>
      </c>
      <c r="V12" s="1">
        <v>2.16</v>
      </c>
    </row>
    <row r="13" spans="1:22" x14ac:dyDescent="0.2">
      <c r="A13" s="1">
        <v>-1</v>
      </c>
      <c r="B13" s="1">
        <v>1</v>
      </c>
      <c r="C13" s="1">
        <v>-1</v>
      </c>
      <c r="D13" s="1">
        <v>1</v>
      </c>
      <c r="E13" s="1">
        <v>-1</v>
      </c>
      <c r="F13" s="1">
        <v>-1</v>
      </c>
      <c r="G13" s="1">
        <v>-1</v>
      </c>
      <c r="H13" s="1">
        <v>-1</v>
      </c>
      <c r="I13" s="1">
        <v>1</v>
      </c>
      <c r="J13" s="1">
        <v>1</v>
      </c>
      <c r="K13" s="1">
        <v>-1</v>
      </c>
      <c r="L13" s="1">
        <v>1</v>
      </c>
      <c r="M13" s="1">
        <v>1</v>
      </c>
      <c r="N13" s="1">
        <v>-1</v>
      </c>
      <c r="O13" s="1">
        <v>-1</v>
      </c>
      <c r="P13" s="1">
        <v>1</v>
      </c>
      <c r="Q13" s="1">
        <v>1</v>
      </c>
      <c r="R13" s="1">
        <v>1</v>
      </c>
      <c r="S13" s="1">
        <v>1</v>
      </c>
      <c r="T13" s="1">
        <v>39</v>
      </c>
      <c r="U13" s="1">
        <v>5000</v>
      </c>
      <c r="V13" s="1">
        <v>0.78</v>
      </c>
    </row>
    <row r="14" spans="1:22" x14ac:dyDescent="0.2">
      <c r="A14" s="1">
        <v>1</v>
      </c>
      <c r="B14" s="1">
        <v>-1</v>
      </c>
      <c r="C14" s="1">
        <v>1</v>
      </c>
      <c r="D14" s="1">
        <v>-1</v>
      </c>
      <c r="E14" s="1">
        <v>1</v>
      </c>
      <c r="F14" s="1">
        <v>-1</v>
      </c>
      <c r="G14" s="1">
        <v>-1</v>
      </c>
      <c r="H14" s="1">
        <v>-1</v>
      </c>
      <c r="I14" s="1">
        <v>-1</v>
      </c>
      <c r="J14" s="1">
        <v>1</v>
      </c>
      <c r="K14" s="1">
        <v>1</v>
      </c>
      <c r="L14" s="1">
        <v>-1</v>
      </c>
      <c r="M14" s="1">
        <v>1</v>
      </c>
      <c r="N14" s="1">
        <v>1</v>
      </c>
      <c r="O14" s="1">
        <v>-1</v>
      </c>
      <c r="P14" s="1">
        <v>-1</v>
      </c>
      <c r="Q14" s="1">
        <v>1</v>
      </c>
      <c r="R14" s="1">
        <v>1</v>
      </c>
      <c r="S14" s="1">
        <v>1</v>
      </c>
      <c r="T14" s="1">
        <v>40</v>
      </c>
      <c r="U14" s="1">
        <v>5000</v>
      </c>
      <c r="V14" s="1">
        <v>0.8</v>
      </c>
    </row>
    <row r="15" spans="1:22" x14ac:dyDescent="0.2">
      <c r="A15" s="1">
        <v>1</v>
      </c>
      <c r="B15" s="1">
        <v>1</v>
      </c>
      <c r="C15" s="1">
        <v>-1</v>
      </c>
      <c r="D15" s="1">
        <v>1</v>
      </c>
      <c r="E15" s="1">
        <v>-1</v>
      </c>
      <c r="F15" s="1">
        <v>1</v>
      </c>
      <c r="G15" s="1">
        <v>-1</v>
      </c>
      <c r="H15" s="1">
        <v>-1</v>
      </c>
      <c r="I15" s="1">
        <v>-1</v>
      </c>
      <c r="J15" s="1">
        <v>-1</v>
      </c>
      <c r="K15" s="1">
        <v>1</v>
      </c>
      <c r="L15" s="1">
        <v>1</v>
      </c>
      <c r="M15" s="1">
        <v>-1</v>
      </c>
      <c r="N15" s="1">
        <v>1</v>
      </c>
      <c r="O15" s="1">
        <v>1</v>
      </c>
      <c r="P15" s="1">
        <v>-1</v>
      </c>
      <c r="Q15" s="1">
        <v>-1</v>
      </c>
      <c r="R15" s="1">
        <v>1</v>
      </c>
      <c r="S15" s="1">
        <v>1</v>
      </c>
      <c r="T15" s="1">
        <v>49</v>
      </c>
      <c r="U15" s="1">
        <v>5000</v>
      </c>
      <c r="V15" s="1">
        <v>0.98</v>
      </c>
    </row>
    <row r="16" spans="1:22" x14ac:dyDescent="0.2">
      <c r="A16" s="1">
        <v>1</v>
      </c>
      <c r="B16" s="1">
        <v>1</v>
      </c>
      <c r="C16" s="1">
        <v>1</v>
      </c>
      <c r="D16" s="1">
        <v>-1</v>
      </c>
      <c r="E16" s="1">
        <v>1</v>
      </c>
      <c r="F16" s="1">
        <v>-1</v>
      </c>
      <c r="G16" s="1">
        <v>1</v>
      </c>
      <c r="H16" s="1">
        <v>-1</v>
      </c>
      <c r="I16" s="1">
        <v>-1</v>
      </c>
      <c r="J16" s="1">
        <v>-1</v>
      </c>
      <c r="K16" s="1">
        <v>-1</v>
      </c>
      <c r="L16" s="1">
        <v>1</v>
      </c>
      <c r="M16" s="1">
        <v>1</v>
      </c>
      <c r="N16" s="1">
        <v>-1</v>
      </c>
      <c r="O16" s="1">
        <v>1</v>
      </c>
      <c r="P16" s="1">
        <v>1</v>
      </c>
      <c r="Q16" s="1">
        <v>-1</v>
      </c>
      <c r="R16" s="1">
        <v>-1</v>
      </c>
      <c r="S16" s="1">
        <v>1</v>
      </c>
      <c r="T16" s="1">
        <v>37</v>
      </c>
      <c r="U16" s="1">
        <v>5000</v>
      </c>
      <c r="V16" s="1">
        <v>0.74</v>
      </c>
    </row>
    <row r="17" spans="1:22" x14ac:dyDescent="0.2">
      <c r="A17" s="1">
        <v>1</v>
      </c>
      <c r="B17" s="1">
        <v>1</v>
      </c>
      <c r="C17" s="1">
        <v>1</v>
      </c>
      <c r="D17" s="1">
        <v>1</v>
      </c>
      <c r="E17" s="1">
        <v>-1</v>
      </c>
      <c r="F17" s="1">
        <v>1</v>
      </c>
      <c r="G17" s="1">
        <v>-1</v>
      </c>
      <c r="H17" s="1">
        <v>1</v>
      </c>
      <c r="I17" s="1">
        <v>-1</v>
      </c>
      <c r="J17" s="1">
        <v>-1</v>
      </c>
      <c r="K17" s="1">
        <v>-1</v>
      </c>
      <c r="L17" s="1">
        <v>-1</v>
      </c>
      <c r="M17" s="1">
        <v>1</v>
      </c>
      <c r="N17" s="1">
        <v>1</v>
      </c>
      <c r="O17" s="1">
        <v>-1</v>
      </c>
      <c r="P17" s="1">
        <v>1</v>
      </c>
      <c r="Q17" s="1">
        <v>1</v>
      </c>
      <c r="R17" s="1">
        <v>-1</v>
      </c>
      <c r="S17" s="1">
        <v>-1</v>
      </c>
      <c r="T17" s="1">
        <v>99</v>
      </c>
      <c r="U17" s="1">
        <v>5000</v>
      </c>
      <c r="V17" s="1">
        <v>1.98</v>
      </c>
    </row>
    <row r="18" spans="1:22" x14ac:dyDescent="0.2">
      <c r="A18" s="1">
        <v>-1</v>
      </c>
      <c r="B18" s="1">
        <v>1</v>
      </c>
      <c r="C18" s="1">
        <v>1</v>
      </c>
      <c r="D18" s="1">
        <v>1</v>
      </c>
      <c r="E18" s="1">
        <v>1</v>
      </c>
      <c r="F18" s="1">
        <v>-1</v>
      </c>
      <c r="G18" s="1">
        <v>1</v>
      </c>
      <c r="H18" s="1">
        <v>-1</v>
      </c>
      <c r="I18" s="1">
        <v>1</v>
      </c>
      <c r="J18" s="1">
        <v>-1</v>
      </c>
      <c r="K18" s="1">
        <v>-1</v>
      </c>
      <c r="L18" s="1">
        <v>-1</v>
      </c>
      <c r="M18" s="1">
        <v>-1</v>
      </c>
      <c r="N18" s="1">
        <v>1</v>
      </c>
      <c r="O18" s="1">
        <v>1</v>
      </c>
      <c r="P18" s="1">
        <v>-1</v>
      </c>
      <c r="Q18" s="1">
        <v>1</v>
      </c>
      <c r="R18" s="1">
        <v>1</v>
      </c>
      <c r="S18" s="1">
        <v>-1</v>
      </c>
      <c r="T18" s="1">
        <v>86</v>
      </c>
      <c r="U18" s="1">
        <v>5000</v>
      </c>
      <c r="V18" s="1">
        <v>1.72</v>
      </c>
    </row>
    <row r="19" spans="1:22" x14ac:dyDescent="0.2">
      <c r="A19" s="1">
        <v>-1</v>
      </c>
      <c r="B19" s="1">
        <v>-1</v>
      </c>
      <c r="C19" s="1">
        <v>1</v>
      </c>
      <c r="D19" s="1">
        <v>1</v>
      </c>
      <c r="E19" s="1">
        <v>1</v>
      </c>
      <c r="F19" s="1">
        <v>1</v>
      </c>
      <c r="G19" s="1">
        <v>-1</v>
      </c>
      <c r="H19" s="1">
        <v>1</v>
      </c>
      <c r="I19" s="1">
        <v>-1</v>
      </c>
      <c r="J19" s="1">
        <v>1</v>
      </c>
      <c r="K19" s="1">
        <v>-1</v>
      </c>
      <c r="L19" s="1">
        <v>-1</v>
      </c>
      <c r="M19" s="1">
        <v>-1</v>
      </c>
      <c r="N19" s="1">
        <v>-1</v>
      </c>
      <c r="O19" s="1">
        <v>1</v>
      </c>
      <c r="P19" s="1">
        <v>1</v>
      </c>
      <c r="Q19" s="1">
        <v>-1</v>
      </c>
      <c r="R19" s="1">
        <v>1</v>
      </c>
      <c r="S19" s="1">
        <v>1</v>
      </c>
      <c r="T19" s="1">
        <v>43</v>
      </c>
      <c r="U19" s="1">
        <v>5000</v>
      </c>
      <c r="V19" s="1">
        <v>0.86</v>
      </c>
    </row>
    <row r="20" spans="1:22" x14ac:dyDescent="0.2">
      <c r="A20" s="1">
        <v>1</v>
      </c>
      <c r="B20" s="1">
        <v>-1</v>
      </c>
      <c r="C20" s="1">
        <v>-1</v>
      </c>
      <c r="D20" s="1">
        <v>1</v>
      </c>
      <c r="E20" s="1">
        <v>1</v>
      </c>
      <c r="F20" s="1">
        <v>1</v>
      </c>
      <c r="G20" s="1">
        <v>1</v>
      </c>
      <c r="H20" s="1">
        <v>-1</v>
      </c>
      <c r="I20" s="1">
        <v>1</v>
      </c>
      <c r="J20" s="1">
        <v>-1</v>
      </c>
      <c r="K20" s="1">
        <v>1</v>
      </c>
      <c r="L20" s="1">
        <v>-1</v>
      </c>
      <c r="M20" s="1">
        <v>-1</v>
      </c>
      <c r="N20" s="1">
        <v>-1</v>
      </c>
      <c r="O20" s="1">
        <v>-1</v>
      </c>
      <c r="P20" s="1">
        <v>1</v>
      </c>
      <c r="Q20" s="1">
        <v>1</v>
      </c>
      <c r="R20" s="1">
        <v>-1</v>
      </c>
      <c r="S20" s="1">
        <v>1</v>
      </c>
      <c r="T20" s="1">
        <v>47</v>
      </c>
      <c r="U20" s="1">
        <v>5000</v>
      </c>
      <c r="V20" s="1">
        <v>0.94</v>
      </c>
    </row>
    <row r="21" spans="1:22" x14ac:dyDescent="0.2">
      <c r="A21" s="1">
        <v>-1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104</v>
      </c>
      <c r="U21" s="1">
        <v>5000</v>
      </c>
      <c r="V21" s="1">
        <v>2.08</v>
      </c>
    </row>
    <row r="24" spans="1:22" x14ac:dyDescent="0.2">
      <c r="A24" s="2" t="s">
        <v>31</v>
      </c>
    </row>
    <row r="25" spans="1:22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M25" s="1" t="s">
        <v>12</v>
      </c>
      <c r="N25" s="1" t="s">
        <v>13</v>
      </c>
      <c r="O25" s="1" t="s">
        <v>14</v>
      </c>
      <c r="P25" s="1" t="s">
        <v>15</v>
      </c>
      <c r="Q25" s="1" t="s">
        <v>16</v>
      </c>
      <c r="R25" s="1" t="s">
        <v>17</v>
      </c>
      <c r="S25" s="1" t="s">
        <v>18</v>
      </c>
    </row>
    <row r="26" spans="1:22" x14ac:dyDescent="0.2">
      <c r="A26">
        <f>A2*$V2</f>
        <v>1.04</v>
      </c>
      <c r="B26">
        <f t="shared" ref="B26:S26" si="0">B2*$V2</f>
        <v>1.04</v>
      </c>
      <c r="C26">
        <f t="shared" si="0"/>
        <v>-1.04</v>
      </c>
      <c r="D26">
        <f t="shared" si="0"/>
        <v>-1.04</v>
      </c>
      <c r="E26">
        <f t="shared" si="0"/>
        <v>1.04</v>
      </c>
      <c r="F26">
        <f t="shared" si="0"/>
        <v>1.04</v>
      </c>
      <c r="G26">
        <f t="shared" si="0"/>
        <v>1.04</v>
      </c>
      <c r="H26">
        <f t="shared" si="0"/>
        <v>1.04</v>
      </c>
      <c r="I26">
        <f t="shared" si="0"/>
        <v>-1.04</v>
      </c>
      <c r="J26">
        <f t="shared" si="0"/>
        <v>1.04</v>
      </c>
      <c r="K26">
        <f t="shared" si="0"/>
        <v>-1.04</v>
      </c>
      <c r="L26">
        <f t="shared" si="0"/>
        <v>1.04</v>
      </c>
      <c r="M26">
        <f t="shared" si="0"/>
        <v>-1.04</v>
      </c>
      <c r="N26">
        <f t="shared" si="0"/>
        <v>-1.04</v>
      </c>
      <c r="O26">
        <f t="shared" si="0"/>
        <v>-1.04</v>
      </c>
      <c r="P26">
        <f t="shared" si="0"/>
        <v>-1.04</v>
      </c>
      <c r="Q26">
        <f t="shared" si="0"/>
        <v>1.04</v>
      </c>
      <c r="R26">
        <f t="shared" si="0"/>
        <v>1.04</v>
      </c>
      <c r="S26">
        <f t="shared" si="0"/>
        <v>-1.04</v>
      </c>
    </row>
    <row r="27" spans="1:22" x14ac:dyDescent="0.2">
      <c r="A27">
        <f t="shared" ref="A27:S27" si="1">A3*$V3</f>
        <v>-0.76</v>
      </c>
      <c r="B27">
        <f t="shared" si="1"/>
        <v>0.76</v>
      </c>
      <c r="C27">
        <f t="shared" si="1"/>
        <v>0.76</v>
      </c>
      <c r="D27">
        <f t="shared" si="1"/>
        <v>-0.76</v>
      </c>
      <c r="E27">
        <f t="shared" si="1"/>
        <v>-0.76</v>
      </c>
      <c r="F27">
        <f t="shared" si="1"/>
        <v>0.76</v>
      </c>
      <c r="G27">
        <f t="shared" si="1"/>
        <v>0.76</v>
      </c>
      <c r="H27">
        <f t="shared" si="1"/>
        <v>0.76</v>
      </c>
      <c r="I27">
        <f t="shared" si="1"/>
        <v>0.76</v>
      </c>
      <c r="J27">
        <f t="shared" si="1"/>
        <v>-0.76</v>
      </c>
      <c r="K27">
        <f t="shared" si="1"/>
        <v>0.76</v>
      </c>
      <c r="L27">
        <f t="shared" si="1"/>
        <v>-0.76</v>
      </c>
      <c r="M27">
        <f t="shared" si="1"/>
        <v>0.76</v>
      </c>
      <c r="N27">
        <f t="shared" si="1"/>
        <v>-0.76</v>
      </c>
      <c r="O27">
        <f t="shared" si="1"/>
        <v>-0.76</v>
      </c>
      <c r="P27">
        <f t="shared" si="1"/>
        <v>-0.76</v>
      </c>
      <c r="Q27">
        <f t="shared" si="1"/>
        <v>-0.76</v>
      </c>
      <c r="R27">
        <f t="shared" si="1"/>
        <v>0.76</v>
      </c>
      <c r="S27">
        <f t="shared" si="1"/>
        <v>0.76</v>
      </c>
    </row>
    <row r="28" spans="1:22" x14ac:dyDescent="0.2">
      <c r="A28">
        <f t="shared" ref="A28:S28" si="2">A4*$V4</f>
        <v>0.84</v>
      </c>
      <c r="B28">
        <f t="shared" si="2"/>
        <v>-0.84</v>
      </c>
      <c r="C28">
        <f t="shared" si="2"/>
        <v>0.84</v>
      </c>
      <c r="D28">
        <f t="shared" si="2"/>
        <v>0.84</v>
      </c>
      <c r="E28">
        <f t="shared" si="2"/>
        <v>-0.84</v>
      </c>
      <c r="F28">
        <f t="shared" si="2"/>
        <v>-0.84</v>
      </c>
      <c r="G28">
        <f t="shared" si="2"/>
        <v>0.84</v>
      </c>
      <c r="H28">
        <f t="shared" si="2"/>
        <v>0.84</v>
      </c>
      <c r="I28">
        <f t="shared" si="2"/>
        <v>0.84</v>
      </c>
      <c r="J28">
        <f t="shared" si="2"/>
        <v>0.84</v>
      </c>
      <c r="K28">
        <f t="shared" si="2"/>
        <v>-0.84</v>
      </c>
      <c r="L28">
        <f t="shared" si="2"/>
        <v>0.84</v>
      </c>
      <c r="M28">
        <f t="shared" si="2"/>
        <v>-0.84</v>
      </c>
      <c r="N28">
        <f t="shared" si="2"/>
        <v>0.84</v>
      </c>
      <c r="O28">
        <f t="shared" si="2"/>
        <v>-0.84</v>
      </c>
      <c r="P28">
        <f t="shared" si="2"/>
        <v>-0.84</v>
      </c>
      <c r="Q28">
        <f t="shared" si="2"/>
        <v>-0.84</v>
      </c>
      <c r="R28">
        <f t="shared" si="2"/>
        <v>-0.84</v>
      </c>
      <c r="S28">
        <f t="shared" si="2"/>
        <v>0.84</v>
      </c>
    </row>
    <row r="29" spans="1:22" x14ac:dyDescent="0.2">
      <c r="A29">
        <f t="shared" ref="A29:S29" si="3">A5*$V5</f>
        <v>2.68</v>
      </c>
      <c r="B29">
        <f t="shared" si="3"/>
        <v>2.68</v>
      </c>
      <c r="C29">
        <f t="shared" si="3"/>
        <v>-2.68</v>
      </c>
      <c r="D29">
        <f t="shared" si="3"/>
        <v>2.68</v>
      </c>
      <c r="E29">
        <f t="shared" si="3"/>
        <v>2.68</v>
      </c>
      <c r="F29">
        <f t="shared" si="3"/>
        <v>-2.68</v>
      </c>
      <c r="G29">
        <f t="shared" si="3"/>
        <v>-2.68</v>
      </c>
      <c r="H29">
        <f t="shared" si="3"/>
        <v>2.68</v>
      </c>
      <c r="I29">
        <f t="shared" si="3"/>
        <v>2.68</v>
      </c>
      <c r="J29">
        <f t="shared" si="3"/>
        <v>2.68</v>
      </c>
      <c r="K29">
        <f t="shared" si="3"/>
        <v>2.68</v>
      </c>
      <c r="L29">
        <f t="shared" si="3"/>
        <v>-2.68</v>
      </c>
      <c r="M29">
        <f t="shared" si="3"/>
        <v>2.68</v>
      </c>
      <c r="N29">
        <f t="shared" si="3"/>
        <v>-2.68</v>
      </c>
      <c r="O29">
        <f t="shared" si="3"/>
        <v>2.68</v>
      </c>
      <c r="P29">
        <f t="shared" si="3"/>
        <v>-2.68</v>
      </c>
      <c r="Q29">
        <f t="shared" si="3"/>
        <v>-2.68</v>
      </c>
      <c r="R29">
        <f t="shared" si="3"/>
        <v>-2.68</v>
      </c>
      <c r="S29">
        <f t="shared" si="3"/>
        <v>-2.68</v>
      </c>
    </row>
    <row r="30" spans="1:22" x14ac:dyDescent="0.2">
      <c r="A30">
        <f t="shared" ref="A30:S30" si="4">A6*$V6</f>
        <v>-2.08</v>
      </c>
      <c r="B30">
        <f t="shared" si="4"/>
        <v>2.08</v>
      </c>
      <c r="C30">
        <f t="shared" si="4"/>
        <v>2.08</v>
      </c>
      <c r="D30">
        <f t="shared" si="4"/>
        <v>-2.08</v>
      </c>
      <c r="E30">
        <f t="shared" si="4"/>
        <v>2.08</v>
      </c>
      <c r="F30">
        <f t="shared" si="4"/>
        <v>2.08</v>
      </c>
      <c r="G30">
        <f t="shared" si="4"/>
        <v>-2.08</v>
      </c>
      <c r="H30">
        <f t="shared" si="4"/>
        <v>-2.08</v>
      </c>
      <c r="I30">
        <f t="shared" si="4"/>
        <v>2.08</v>
      </c>
      <c r="J30">
        <f t="shared" si="4"/>
        <v>2.08</v>
      </c>
      <c r="K30">
        <f t="shared" si="4"/>
        <v>2.08</v>
      </c>
      <c r="L30">
        <f t="shared" si="4"/>
        <v>2.08</v>
      </c>
      <c r="M30">
        <f t="shared" si="4"/>
        <v>-2.08</v>
      </c>
      <c r="N30">
        <f t="shared" si="4"/>
        <v>2.08</v>
      </c>
      <c r="O30">
        <f t="shared" si="4"/>
        <v>-2.08</v>
      </c>
      <c r="P30">
        <f t="shared" si="4"/>
        <v>2.08</v>
      </c>
      <c r="Q30">
        <f t="shared" si="4"/>
        <v>-2.08</v>
      </c>
      <c r="R30">
        <f t="shared" si="4"/>
        <v>-2.08</v>
      </c>
      <c r="S30">
        <f t="shared" si="4"/>
        <v>-2.08</v>
      </c>
    </row>
    <row r="31" spans="1:22" x14ac:dyDescent="0.2">
      <c r="A31">
        <f t="shared" ref="A31:S31" si="5">A7*$V7</f>
        <v>-1.2</v>
      </c>
      <c r="B31">
        <f t="shared" si="5"/>
        <v>-1.2</v>
      </c>
      <c r="C31">
        <f t="shared" si="5"/>
        <v>1.2</v>
      </c>
      <c r="D31">
        <f t="shared" si="5"/>
        <v>1.2</v>
      </c>
      <c r="E31">
        <f t="shared" si="5"/>
        <v>-1.2</v>
      </c>
      <c r="F31">
        <f t="shared" si="5"/>
        <v>1.2</v>
      </c>
      <c r="G31">
        <f t="shared" si="5"/>
        <v>1.2</v>
      </c>
      <c r="H31">
        <f t="shared" si="5"/>
        <v>-1.2</v>
      </c>
      <c r="I31">
        <f t="shared" si="5"/>
        <v>-1.2</v>
      </c>
      <c r="J31">
        <f t="shared" si="5"/>
        <v>1.2</v>
      </c>
      <c r="K31">
        <f t="shared" si="5"/>
        <v>1.2</v>
      </c>
      <c r="L31">
        <f t="shared" si="5"/>
        <v>1.2</v>
      </c>
      <c r="M31">
        <f t="shared" si="5"/>
        <v>1.2</v>
      </c>
      <c r="N31">
        <f t="shared" si="5"/>
        <v>-1.2</v>
      </c>
      <c r="O31">
        <f t="shared" si="5"/>
        <v>1.2</v>
      </c>
      <c r="P31">
        <f t="shared" si="5"/>
        <v>-1.2</v>
      </c>
      <c r="Q31">
        <f t="shared" si="5"/>
        <v>1.2</v>
      </c>
      <c r="R31">
        <f t="shared" si="5"/>
        <v>-1.2</v>
      </c>
      <c r="S31">
        <f t="shared" si="5"/>
        <v>-1.2</v>
      </c>
    </row>
    <row r="32" spans="1:22" x14ac:dyDescent="0.2">
      <c r="A32">
        <f t="shared" ref="A32:S32" si="6">A8*$V8</f>
        <v>-1.22</v>
      </c>
      <c r="B32">
        <f t="shared" si="6"/>
        <v>-1.22</v>
      </c>
      <c r="C32">
        <f t="shared" si="6"/>
        <v>-1.22</v>
      </c>
      <c r="D32">
        <f t="shared" si="6"/>
        <v>1.22</v>
      </c>
      <c r="E32">
        <f t="shared" si="6"/>
        <v>1.22</v>
      </c>
      <c r="F32">
        <f t="shared" si="6"/>
        <v>-1.22</v>
      </c>
      <c r="G32">
        <f t="shared" si="6"/>
        <v>1.22</v>
      </c>
      <c r="H32">
        <f t="shared" si="6"/>
        <v>1.22</v>
      </c>
      <c r="I32">
        <f t="shared" si="6"/>
        <v>-1.22</v>
      </c>
      <c r="J32">
        <f t="shared" si="6"/>
        <v>-1.22</v>
      </c>
      <c r="K32">
        <f t="shared" si="6"/>
        <v>1.22</v>
      </c>
      <c r="L32">
        <f t="shared" si="6"/>
        <v>1.22</v>
      </c>
      <c r="M32">
        <f t="shared" si="6"/>
        <v>1.22</v>
      </c>
      <c r="N32">
        <f t="shared" si="6"/>
        <v>1.22</v>
      </c>
      <c r="O32">
        <f t="shared" si="6"/>
        <v>-1.22</v>
      </c>
      <c r="P32">
        <f t="shared" si="6"/>
        <v>1.22</v>
      </c>
      <c r="Q32">
        <f t="shared" si="6"/>
        <v>-1.22</v>
      </c>
      <c r="R32">
        <f t="shared" si="6"/>
        <v>1.22</v>
      </c>
      <c r="S32">
        <f t="shared" si="6"/>
        <v>-1.22</v>
      </c>
    </row>
    <row r="33" spans="1:19" x14ac:dyDescent="0.2">
      <c r="A33">
        <f t="shared" ref="A33:S33" si="7">A9*$V9</f>
        <v>-1.36</v>
      </c>
      <c r="B33">
        <f t="shared" si="7"/>
        <v>-1.36</v>
      </c>
      <c r="C33">
        <f t="shared" si="7"/>
        <v>-1.36</v>
      </c>
      <c r="D33">
        <f t="shared" si="7"/>
        <v>-1.36</v>
      </c>
      <c r="E33">
        <f t="shared" si="7"/>
        <v>1.36</v>
      </c>
      <c r="F33">
        <f t="shared" si="7"/>
        <v>1.36</v>
      </c>
      <c r="G33">
        <f t="shared" si="7"/>
        <v>-1.36</v>
      </c>
      <c r="H33">
        <f t="shared" si="7"/>
        <v>1.36</v>
      </c>
      <c r="I33">
        <f t="shared" si="7"/>
        <v>1.36</v>
      </c>
      <c r="J33">
        <f t="shared" si="7"/>
        <v>-1.36</v>
      </c>
      <c r="K33">
        <f t="shared" si="7"/>
        <v>-1.36</v>
      </c>
      <c r="L33">
        <f t="shared" si="7"/>
        <v>1.36</v>
      </c>
      <c r="M33">
        <f t="shared" si="7"/>
        <v>1.36</v>
      </c>
      <c r="N33">
        <f t="shared" si="7"/>
        <v>1.36</v>
      </c>
      <c r="O33">
        <f t="shared" si="7"/>
        <v>1.36</v>
      </c>
      <c r="P33">
        <f t="shared" si="7"/>
        <v>-1.36</v>
      </c>
      <c r="Q33">
        <f t="shared" si="7"/>
        <v>1.36</v>
      </c>
      <c r="R33">
        <f t="shared" si="7"/>
        <v>-1.36</v>
      </c>
      <c r="S33">
        <f t="shared" si="7"/>
        <v>1.36</v>
      </c>
    </row>
    <row r="34" spans="1:19" x14ac:dyDescent="0.2">
      <c r="A34">
        <f t="shared" ref="A34:S34" si="8">A10*$V10</f>
        <v>1.1399999999999999</v>
      </c>
      <c r="B34">
        <f t="shared" si="8"/>
        <v>-1.1399999999999999</v>
      </c>
      <c r="C34">
        <f t="shared" si="8"/>
        <v>-1.1399999999999999</v>
      </c>
      <c r="D34">
        <f t="shared" si="8"/>
        <v>-1.1399999999999999</v>
      </c>
      <c r="E34">
        <f t="shared" si="8"/>
        <v>-1.1399999999999999</v>
      </c>
      <c r="F34">
        <f t="shared" si="8"/>
        <v>1.1399999999999999</v>
      </c>
      <c r="G34">
        <f t="shared" si="8"/>
        <v>1.1399999999999999</v>
      </c>
      <c r="H34">
        <f t="shared" si="8"/>
        <v>-1.1399999999999999</v>
      </c>
      <c r="I34">
        <f t="shared" si="8"/>
        <v>1.1399999999999999</v>
      </c>
      <c r="J34">
        <f t="shared" si="8"/>
        <v>1.1399999999999999</v>
      </c>
      <c r="K34">
        <f t="shared" si="8"/>
        <v>-1.1399999999999999</v>
      </c>
      <c r="L34">
        <f t="shared" si="8"/>
        <v>-1.1399999999999999</v>
      </c>
      <c r="M34">
        <f t="shared" si="8"/>
        <v>1.1399999999999999</v>
      </c>
      <c r="N34">
        <f t="shared" si="8"/>
        <v>1.1399999999999999</v>
      </c>
      <c r="O34">
        <f t="shared" si="8"/>
        <v>1.1399999999999999</v>
      </c>
      <c r="P34">
        <f t="shared" si="8"/>
        <v>1.1399999999999999</v>
      </c>
      <c r="Q34">
        <f t="shared" si="8"/>
        <v>-1.1399999999999999</v>
      </c>
      <c r="R34">
        <f t="shared" si="8"/>
        <v>1.1399999999999999</v>
      </c>
      <c r="S34">
        <f t="shared" si="8"/>
        <v>-1.1399999999999999</v>
      </c>
    </row>
    <row r="35" spans="1:19" x14ac:dyDescent="0.2">
      <c r="A35">
        <f t="shared" ref="A35:S35" si="9">A11*$V11</f>
        <v>-0.6</v>
      </c>
      <c r="B35">
        <f t="shared" si="9"/>
        <v>0.6</v>
      </c>
      <c r="C35">
        <f t="shared" si="9"/>
        <v>-0.6</v>
      </c>
      <c r="D35">
        <f t="shared" si="9"/>
        <v>-0.6</v>
      </c>
      <c r="E35">
        <f t="shared" si="9"/>
        <v>-0.6</v>
      </c>
      <c r="F35">
        <f t="shared" si="9"/>
        <v>-0.6</v>
      </c>
      <c r="G35">
        <f t="shared" si="9"/>
        <v>0.6</v>
      </c>
      <c r="H35">
        <f t="shared" si="9"/>
        <v>0.6</v>
      </c>
      <c r="I35">
        <f t="shared" si="9"/>
        <v>-0.6</v>
      </c>
      <c r="J35">
        <f t="shared" si="9"/>
        <v>0.6</v>
      </c>
      <c r="K35">
        <f t="shared" si="9"/>
        <v>0.6</v>
      </c>
      <c r="L35">
        <f t="shared" si="9"/>
        <v>-0.6</v>
      </c>
      <c r="M35">
        <f t="shared" si="9"/>
        <v>-0.6</v>
      </c>
      <c r="N35">
        <f t="shared" si="9"/>
        <v>0.6</v>
      </c>
      <c r="O35">
        <f t="shared" si="9"/>
        <v>0.6</v>
      </c>
      <c r="P35">
        <f t="shared" si="9"/>
        <v>0.6</v>
      </c>
      <c r="Q35">
        <f t="shared" si="9"/>
        <v>0.6</v>
      </c>
      <c r="R35">
        <f t="shared" si="9"/>
        <v>-0.6</v>
      </c>
      <c r="S35">
        <f t="shared" si="9"/>
        <v>0.6</v>
      </c>
    </row>
    <row r="36" spans="1:19" x14ac:dyDescent="0.2">
      <c r="A36">
        <f t="shared" ref="A36:S36" si="10">A12*$V12</f>
        <v>2.16</v>
      </c>
      <c r="B36">
        <f t="shared" si="10"/>
        <v>-2.16</v>
      </c>
      <c r="C36">
        <f t="shared" si="10"/>
        <v>2.16</v>
      </c>
      <c r="D36">
        <f t="shared" si="10"/>
        <v>-2.16</v>
      </c>
      <c r="E36">
        <f t="shared" si="10"/>
        <v>-2.16</v>
      </c>
      <c r="F36">
        <f t="shared" si="10"/>
        <v>-2.16</v>
      </c>
      <c r="G36">
        <f t="shared" si="10"/>
        <v>-2.16</v>
      </c>
      <c r="H36">
        <f t="shared" si="10"/>
        <v>2.16</v>
      </c>
      <c r="I36">
        <f t="shared" si="10"/>
        <v>2.16</v>
      </c>
      <c r="J36">
        <f t="shared" si="10"/>
        <v>-2.16</v>
      </c>
      <c r="K36">
        <f t="shared" si="10"/>
        <v>2.16</v>
      </c>
      <c r="L36">
        <f t="shared" si="10"/>
        <v>2.16</v>
      </c>
      <c r="M36">
        <f t="shared" si="10"/>
        <v>-2.16</v>
      </c>
      <c r="N36">
        <f t="shared" si="10"/>
        <v>-2.16</v>
      </c>
      <c r="O36">
        <f t="shared" si="10"/>
        <v>2.16</v>
      </c>
      <c r="P36">
        <f t="shared" si="10"/>
        <v>2.16</v>
      </c>
      <c r="Q36">
        <f t="shared" si="10"/>
        <v>2.16</v>
      </c>
      <c r="R36">
        <f t="shared" si="10"/>
        <v>2.16</v>
      </c>
      <c r="S36">
        <f t="shared" si="10"/>
        <v>-2.16</v>
      </c>
    </row>
    <row r="37" spans="1:19" x14ac:dyDescent="0.2">
      <c r="A37">
        <f t="shared" ref="A37:S37" si="11">A13*$V13</f>
        <v>-0.78</v>
      </c>
      <c r="B37">
        <f t="shared" si="11"/>
        <v>0.78</v>
      </c>
      <c r="C37">
        <f t="shared" si="11"/>
        <v>-0.78</v>
      </c>
      <c r="D37">
        <f t="shared" si="11"/>
        <v>0.78</v>
      </c>
      <c r="E37">
        <f t="shared" si="11"/>
        <v>-0.78</v>
      </c>
      <c r="F37">
        <f t="shared" si="11"/>
        <v>-0.78</v>
      </c>
      <c r="G37">
        <f t="shared" si="11"/>
        <v>-0.78</v>
      </c>
      <c r="H37">
        <f t="shared" si="11"/>
        <v>-0.78</v>
      </c>
      <c r="I37">
        <f t="shared" si="11"/>
        <v>0.78</v>
      </c>
      <c r="J37">
        <f t="shared" si="11"/>
        <v>0.78</v>
      </c>
      <c r="K37">
        <f t="shared" si="11"/>
        <v>-0.78</v>
      </c>
      <c r="L37">
        <f t="shared" si="11"/>
        <v>0.78</v>
      </c>
      <c r="M37">
        <f t="shared" si="11"/>
        <v>0.78</v>
      </c>
      <c r="N37">
        <f t="shared" si="11"/>
        <v>-0.78</v>
      </c>
      <c r="O37">
        <f t="shared" si="11"/>
        <v>-0.78</v>
      </c>
      <c r="P37">
        <f t="shared" si="11"/>
        <v>0.78</v>
      </c>
      <c r="Q37">
        <f t="shared" si="11"/>
        <v>0.78</v>
      </c>
      <c r="R37">
        <f t="shared" si="11"/>
        <v>0.78</v>
      </c>
      <c r="S37">
        <f t="shared" si="11"/>
        <v>0.78</v>
      </c>
    </row>
    <row r="38" spans="1:19" x14ac:dyDescent="0.2">
      <c r="A38">
        <f t="shared" ref="A38:S38" si="12">A14*$V14</f>
        <v>0.8</v>
      </c>
      <c r="B38">
        <f t="shared" si="12"/>
        <v>-0.8</v>
      </c>
      <c r="C38">
        <f t="shared" si="12"/>
        <v>0.8</v>
      </c>
      <c r="D38">
        <f t="shared" si="12"/>
        <v>-0.8</v>
      </c>
      <c r="E38">
        <f t="shared" si="12"/>
        <v>0.8</v>
      </c>
      <c r="F38">
        <f t="shared" si="12"/>
        <v>-0.8</v>
      </c>
      <c r="G38">
        <f t="shared" si="12"/>
        <v>-0.8</v>
      </c>
      <c r="H38">
        <f t="shared" si="12"/>
        <v>-0.8</v>
      </c>
      <c r="I38">
        <f t="shared" si="12"/>
        <v>-0.8</v>
      </c>
      <c r="J38">
        <f t="shared" si="12"/>
        <v>0.8</v>
      </c>
      <c r="K38">
        <f t="shared" si="12"/>
        <v>0.8</v>
      </c>
      <c r="L38">
        <f t="shared" si="12"/>
        <v>-0.8</v>
      </c>
      <c r="M38">
        <f t="shared" si="12"/>
        <v>0.8</v>
      </c>
      <c r="N38">
        <f t="shared" si="12"/>
        <v>0.8</v>
      </c>
      <c r="O38">
        <f t="shared" si="12"/>
        <v>-0.8</v>
      </c>
      <c r="P38">
        <f t="shared" si="12"/>
        <v>-0.8</v>
      </c>
      <c r="Q38">
        <f t="shared" si="12"/>
        <v>0.8</v>
      </c>
      <c r="R38">
        <f t="shared" si="12"/>
        <v>0.8</v>
      </c>
      <c r="S38">
        <f t="shared" si="12"/>
        <v>0.8</v>
      </c>
    </row>
    <row r="39" spans="1:19" x14ac:dyDescent="0.2">
      <c r="A39">
        <f t="shared" ref="A39:S39" si="13">A15*$V15</f>
        <v>0.98</v>
      </c>
      <c r="B39">
        <f t="shared" si="13"/>
        <v>0.98</v>
      </c>
      <c r="C39">
        <f t="shared" si="13"/>
        <v>-0.98</v>
      </c>
      <c r="D39">
        <f t="shared" si="13"/>
        <v>0.98</v>
      </c>
      <c r="E39">
        <f t="shared" si="13"/>
        <v>-0.98</v>
      </c>
      <c r="F39">
        <f t="shared" si="13"/>
        <v>0.98</v>
      </c>
      <c r="G39">
        <f t="shared" si="13"/>
        <v>-0.98</v>
      </c>
      <c r="H39">
        <f t="shared" si="13"/>
        <v>-0.98</v>
      </c>
      <c r="I39">
        <f t="shared" si="13"/>
        <v>-0.98</v>
      </c>
      <c r="J39">
        <f t="shared" si="13"/>
        <v>-0.98</v>
      </c>
      <c r="K39">
        <f t="shared" si="13"/>
        <v>0.98</v>
      </c>
      <c r="L39">
        <f t="shared" si="13"/>
        <v>0.98</v>
      </c>
      <c r="M39">
        <f t="shared" si="13"/>
        <v>-0.98</v>
      </c>
      <c r="N39">
        <f t="shared" si="13"/>
        <v>0.98</v>
      </c>
      <c r="O39">
        <f t="shared" si="13"/>
        <v>0.98</v>
      </c>
      <c r="P39">
        <f t="shared" si="13"/>
        <v>-0.98</v>
      </c>
      <c r="Q39">
        <f t="shared" si="13"/>
        <v>-0.98</v>
      </c>
      <c r="R39">
        <f t="shared" si="13"/>
        <v>0.98</v>
      </c>
      <c r="S39">
        <f t="shared" si="13"/>
        <v>0.98</v>
      </c>
    </row>
    <row r="40" spans="1:19" x14ac:dyDescent="0.2">
      <c r="A40">
        <f t="shared" ref="A40:S40" si="14">A16*$V16</f>
        <v>0.74</v>
      </c>
      <c r="B40">
        <f t="shared" si="14"/>
        <v>0.74</v>
      </c>
      <c r="C40">
        <f t="shared" si="14"/>
        <v>0.74</v>
      </c>
      <c r="D40">
        <f t="shared" si="14"/>
        <v>-0.74</v>
      </c>
      <c r="E40">
        <f t="shared" si="14"/>
        <v>0.74</v>
      </c>
      <c r="F40">
        <f t="shared" si="14"/>
        <v>-0.74</v>
      </c>
      <c r="G40">
        <f t="shared" si="14"/>
        <v>0.74</v>
      </c>
      <c r="H40">
        <f t="shared" si="14"/>
        <v>-0.74</v>
      </c>
      <c r="I40">
        <f t="shared" si="14"/>
        <v>-0.74</v>
      </c>
      <c r="J40">
        <f t="shared" si="14"/>
        <v>-0.74</v>
      </c>
      <c r="K40">
        <f t="shared" si="14"/>
        <v>-0.74</v>
      </c>
      <c r="L40">
        <f t="shared" si="14"/>
        <v>0.74</v>
      </c>
      <c r="M40">
        <f t="shared" si="14"/>
        <v>0.74</v>
      </c>
      <c r="N40">
        <f t="shared" si="14"/>
        <v>-0.74</v>
      </c>
      <c r="O40">
        <f t="shared" si="14"/>
        <v>0.74</v>
      </c>
      <c r="P40">
        <f t="shared" si="14"/>
        <v>0.74</v>
      </c>
      <c r="Q40">
        <f t="shared" si="14"/>
        <v>-0.74</v>
      </c>
      <c r="R40">
        <f t="shared" si="14"/>
        <v>-0.74</v>
      </c>
      <c r="S40">
        <f t="shared" si="14"/>
        <v>0.74</v>
      </c>
    </row>
    <row r="41" spans="1:19" x14ac:dyDescent="0.2">
      <c r="A41">
        <f t="shared" ref="A41:S41" si="15">A17*$V17</f>
        <v>1.98</v>
      </c>
      <c r="B41">
        <f t="shared" si="15"/>
        <v>1.98</v>
      </c>
      <c r="C41">
        <f t="shared" si="15"/>
        <v>1.98</v>
      </c>
      <c r="D41">
        <f t="shared" si="15"/>
        <v>1.98</v>
      </c>
      <c r="E41">
        <f t="shared" si="15"/>
        <v>-1.98</v>
      </c>
      <c r="F41">
        <f t="shared" si="15"/>
        <v>1.98</v>
      </c>
      <c r="G41">
        <f t="shared" si="15"/>
        <v>-1.98</v>
      </c>
      <c r="H41">
        <f t="shared" si="15"/>
        <v>1.98</v>
      </c>
      <c r="I41">
        <f t="shared" si="15"/>
        <v>-1.98</v>
      </c>
      <c r="J41">
        <f t="shared" si="15"/>
        <v>-1.98</v>
      </c>
      <c r="K41">
        <f t="shared" si="15"/>
        <v>-1.98</v>
      </c>
      <c r="L41">
        <f t="shared" si="15"/>
        <v>-1.98</v>
      </c>
      <c r="M41">
        <f t="shared" si="15"/>
        <v>1.98</v>
      </c>
      <c r="N41">
        <f t="shared" si="15"/>
        <v>1.98</v>
      </c>
      <c r="O41">
        <f t="shared" si="15"/>
        <v>-1.98</v>
      </c>
      <c r="P41">
        <f t="shared" si="15"/>
        <v>1.98</v>
      </c>
      <c r="Q41">
        <f t="shared" si="15"/>
        <v>1.98</v>
      </c>
      <c r="R41">
        <f t="shared" si="15"/>
        <v>-1.98</v>
      </c>
      <c r="S41">
        <f t="shared" si="15"/>
        <v>-1.98</v>
      </c>
    </row>
    <row r="42" spans="1:19" x14ac:dyDescent="0.2">
      <c r="A42">
        <f t="shared" ref="A42:S42" si="16">A18*$V18</f>
        <v>-1.72</v>
      </c>
      <c r="B42">
        <f t="shared" si="16"/>
        <v>1.72</v>
      </c>
      <c r="C42">
        <f t="shared" si="16"/>
        <v>1.72</v>
      </c>
      <c r="D42">
        <f t="shared" si="16"/>
        <v>1.72</v>
      </c>
      <c r="E42">
        <f t="shared" si="16"/>
        <v>1.72</v>
      </c>
      <c r="F42">
        <f t="shared" si="16"/>
        <v>-1.72</v>
      </c>
      <c r="G42">
        <f t="shared" si="16"/>
        <v>1.72</v>
      </c>
      <c r="H42">
        <f t="shared" si="16"/>
        <v>-1.72</v>
      </c>
      <c r="I42">
        <f t="shared" si="16"/>
        <v>1.72</v>
      </c>
      <c r="J42">
        <f t="shared" si="16"/>
        <v>-1.72</v>
      </c>
      <c r="K42">
        <f t="shared" si="16"/>
        <v>-1.72</v>
      </c>
      <c r="L42">
        <f t="shared" si="16"/>
        <v>-1.72</v>
      </c>
      <c r="M42">
        <f t="shared" si="16"/>
        <v>-1.72</v>
      </c>
      <c r="N42">
        <f t="shared" si="16"/>
        <v>1.72</v>
      </c>
      <c r="O42">
        <f t="shared" si="16"/>
        <v>1.72</v>
      </c>
      <c r="P42">
        <f t="shared" si="16"/>
        <v>-1.72</v>
      </c>
      <c r="Q42">
        <f t="shared" si="16"/>
        <v>1.72</v>
      </c>
      <c r="R42">
        <f t="shared" si="16"/>
        <v>1.72</v>
      </c>
      <c r="S42">
        <f t="shared" si="16"/>
        <v>-1.72</v>
      </c>
    </row>
    <row r="43" spans="1:19" x14ac:dyDescent="0.2">
      <c r="A43">
        <f t="shared" ref="A43:S43" si="17">A19*$V19</f>
        <v>-0.86</v>
      </c>
      <c r="B43">
        <f t="shared" si="17"/>
        <v>-0.86</v>
      </c>
      <c r="C43">
        <f t="shared" si="17"/>
        <v>0.86</v>
      </c>
      <c r="D43">
        <f t="shared" si="17"/>
        <v>0.86</v>
      </c>
      <c r="E43">
        <f t="shared" si="17"/>
        <v>0.86</v>
      </c>
      <c r="F43">
        <f t="shared" si="17"/>
        <v>0.86</v>
      </c>
      <c r="G43">
        <f t="shared" si="17"/>
        <v>-0.86</v>
      </c>
      <c r="H43">
        <f t="shared" si="17"/>
        <v>0.86</v>
      </c>
      <c r="I43">
        <f t="shared" si="17"/>
        <v>-0.86</v>
      </c>
      <c r="J43">
        <f t="shared" si="17"/>
        <v>0.86</v>
      </c>
      <c r="K43">
        <f t="shared" si="17"/>
        <v>-0.86</v>
      </c>
      <c r="L43">
        <f t="shared" si="17"/>
        <v>-0.86</v>
      </c>
      <c r="M43">
        <f t="shared" si="17"/>
        <v>-0.86</v>
      </c>
      <c r="N43">
        <f t="shared" si="17"/>
        <v>-0.86</v>
      </c>
      <c r="O43">
        <f t="shared" si="17"/>
        <v>0.86</v>
      </c>
      <c r="P43">
        <f t="shared" si="17"/>
        <v>0.86</v>
      </c>
      <c r="Q43">
        <f t="shared" si="17"/>
        <v>-0.86</v>
      </c>
      <c r="R43">
        <f t="shared" si="17"/>
        <v>0.86</v>
      </c>
      <c r="S43">
        <f t="shared" si="17"/>
        <v>0.86</v>
      </c>
    </row>
    <row r="44" spans="1:19" x14ac:dyDescent="0.2">
      <c r="A44">
        <f t="shared" ref="A44:S44" si="18">A20*$V20</f>
        <v>0.94</v>
      </c>
      <c r="B44">
        <f t="shared" si="18"/>
        <v>-0.94</v>
      </c>
      <c r="C44">
        <f t="shared" si="18"/>
        <v>-0.94</v>
      </c>
      <c r="D44">
        <f t="shared" si="18"/>
        <v>0.94</v>
      </c>
      <c r="E44">
        <f t="shared" si="18"/>
        <v>0.94</v>
      </c>
      <c r="F44">
        <f t="shared" si="18"/>
        <v>0.94</v>
      </c>
      <c r="G44">
        <f t="shared" si="18"/>
        <v>0.94</v>
      </c>
      <c r="H44">
        <f t="shared" si="18"/>
        <v>-0.94</v>
      </c>
      <c r="I44">
        <f t="shared" si="18"/>
        <v>0.94</v>
      </c>
      <c r="J44">
        <f t="shared" si="18"/>
        <v>-0.94</v>
      </c>
      <c r="K44">
        <f t="shared" si="18"/>
        <v>0.94</v>
      </c>
      <c r="L44">
        <f t="shared" si="18"/>
        <v>-0.94</v>
      </c>
      <c r="M44">
        <f t="shared" si="18"/>
        <v>-0.94</v>
      </c>
      <c r="N44">
        <f t="shared" si="18"/>
        <v>-0.94</v>
      </c>
      <c r="O44">
        <f t="shared" si="18"/>
        <v>-0.94</v>
      </c>
      <c r="P44">
        <f t="shared" si="18"/>
        <v>0.94</v>
      </c>
      <c r="Q44">
        <f t="shared" si="18"/>
        <v>0.94</v>
      </c>
      <c r="R44">
        <f t="shared" si="18"/>
        <v>-0.94</v>
      </c>
      <c r="S44">
        <f t="shared" si="18"/>
        <v>0.94</v>
      </c>
    </row>
    <row r="45" spans="1:19" x14ac:dyDescent="0.2">
      <c r="A45">
        <f t="shared" ref="A45:S45" si="19">A21*$V21</f>
        <v>-2.08</v>
      </c>
      <c r="B45">
        <f t="shared" si="19"/>
        <v>-2.08</v>
      </c>
      <c r="C45">
        <f t="shared" si="19"/>
        <v>-2.08</v>
      </c>
      <c r="D45">
        <f t="shared" si="19"/>
        <v>-2.08</v>
      </c>
      <c r="E45">
        <f t="shared" si="19"/>
        <v>-2.08</v>
      </c>
      <c r="F45">
        <f t="shared" si="19"/>
        <v>-2.08</v>
      </c>
      <c r="G45">
        <f t="shared" si="19"/>
        <v>-2.08</v>
      </c>
      <c r="H45">
        <f t="shared" si="19"/>
        <v>-2.08</v>
      </c>
      <c r="I45">
        <f t="shared" si="19"/>
        <v>-2.08</v>
      </c>
      <c r="J45">
        <f t="shared" si="19"/>
        <v>-2.08</v>
      </c>
      <c r="K45">
        <f t="shared" si="19"/>
        <v>-2.08</v>
      </c>
      <c r="L45">
        <f t="shared" si="19"/>
        <v>-2.08</v>
      </c>
      <c r="M45">
        <f t="shared" si="19"/>
        <v>-2.08</v>
      </c>
      <c r="N45">
        <f t="shared" si="19"/>
        <v>-2.08</v>
      </c>
      <c r="O45">
        <f t="shared" si="19"/>
        <v>-2.08</v>
      </c>
      <c r="P45">
        <f t="shared" si="19"/>
        <v>-2.08</v>
      </c>
      <c r="Q45">
        <f t="shared" si="19"/>
        <v>-2.08</v>
      </c>
      <c r="R45">
        <f t="shared" si="19"/>
        <v>-2.08</v>
      </c>
      <c r="S45">
        <f t="shared" si="19"/>
        <v>-2.08</v>
      </c>
    </row>
    <row r="46" spans="1:19" x14ac:dyDescent="0.2">
      <c r="A46" s="3">
        <f>SUM(A26:A45)/10</f>
        <v>6.400000000000014E-2</v>
      </c>
      <c r="B46" s="3">
        <f t="shared" ref="B46:S46" si="20">SUM(B26:B45)/10</f>
        <v>7.6000000000000068E-2</v>
      </c>
      <c r="C46" s="3">
        <f t="shared" si="20"/>
        <v>3.1999999999999987E-2</v>
      </c>
      <c r="D46" s="3">
        <f t="shared" si="20"/>
        <v>4.4000000000000039E-2</v>
      </c>
      <c r="E46" s="3">
        <f t="shared" si="20"/>
        <v>9.1999999999999998E-2</v>
      </c>
      <c r="F46" s="3">
        <f t="shared" si="20"/>
        <v>-0.12800000000000006</v>
      </c>
      <c r="G46" s="3">
        <f t="shared" si="20"/>
        <v>-0.55600000000000027</v>
      </c>
      <c r="H46" s="3">
        <f t="shared" si="20"/>
        <v>0.10400000000000005</v>
      </c>
      <c r="I46" s="3">
        <f t="shared" si="20"/>
        <v>0.2960000000000001</v>
      </c>
      <c r="J46" s="3">
        <f t="shared" si="20"/>
        <v>-0.19200000000000003</v>
      </c>
      <c r="K46" s="3">
        <f t="shared" si="20"/>
        <v>8.7999999999999814E-2</v>
      </c>
      <c r="L46" s="3">
        <f t="shared" si="20"/>
        <v>-0.11599999999999984</v>
      </c>
      <c r="M46" s="3">
        <f t="shared" si="20"/>
        <v>-6.4000000000000057E-2</v>
      </c>
      <c r="N46" s="3">
        <f t="shared" si="20"/>
        <v>-5.2000000000000005E-2</v>
      </c>
      <c r="O46" s="3">
        <f t="shared" si="20"/>
        <v>9.1999999999999998E-2</v>
      </c>
      <c r="P46" s="3">
        <f t="shared" si="20"/>
        <v>-9.6000000000000127E-2</v>
      </c>
      <c r="Q46" s="3">
        <f t="shared" si="20"/>
        <v>-7.9999999999999932E-2</v>
      </c>
      <c r="R46" s="3">
        <f t="shared" si="20"/>
        <v>-0.30400000000000005</v>
      </c>
      <c r="S46" s="3">
        <f t="shared" si="20"/>
        <v>-0.8640000000000001</v>
      </c>
    </row>
    <row r="48" spans="1:19" x14ac:dyDescent="0.2">
      <c r="A48" s="5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 s="1" t="s">
        <v>11</v>
      </c>
      <c r="M48" s="1" t="s">
        <v>12</v>
      </c>
      <c r="N48" s="1" t="s">
        <v>13</v>
      </c>
      <c r="O48" s="1" t="s">
        <v>14</v>
      </c>
      <c r="P48" s="1" t="s">
        <v>15</v>
      </c>
      <c r="Q48" s="1" t="s">
        <v>16</v>
      </c>
      <c r="R48" s="1" t="s">
        <v>17</v>
      </c>
      <c r="S48" s="1" t="s">
        <v>18</v>
      </c>
    </row>
    <row r="49" spans="1:19" x14ac:dyDescent="0.2">
      <c r="A49" s="4">
        <v>6.400000000000014E-2</v>
      </c>
      <c r="B49" s="4">
        <v>7.6000000000000068E-2</v>
      </c>
      <c r="C49" s="4">
        <v>3.1999999999999987E-2</v>
      </c>
      <c r="D49" s="4">
        <v>4.4000000000000039E-2</v>
      </c>
      <c r="E49" s="4">
        <v>9.1999999999999998E-2</v>
      </c>
      <c r="F49" s="4">
        <v>-0.12800000000000006</v>
      </c>
      <c r="G49" s="4">
        <v>-0.55600000000000027</v>
      </c>
      <c r="H49" s="4">
        <v>0.10400000000000005</v>
      </c>
      <c r="I49" s="4">
        <v>0.2960000000000001</v>
      </c>
      <c r="J49" s="4">
        <v>-0.19200000000000003</v>
      </c>
      <c r="K49" s="4">
        <v>8.7999999999999814E-2</v>
      </c>
      <c r="L49" s="4">
        <v>-0.11599999999999984</v>
      </c>
      <c r="M49" s="4">
        <v>-6.4000000000000057E-2</v>
      </c>
      <c r="N49" s="4">
        <v>-5.2000000000000005E-2</v>
      </c>
      <c r="O49" s="4">
        <v>9.1999999999999998E-2</v>
      </c>
      <c r="P49" s="4">
        <v>-9.6000000000000127E-2</v>
      </c>
      <c r="Q49" s="4">
        <v>-7.9999999999999932E-2</v>
      </c>
      <c r="R49" s="4">
        <v>-0.30400000000000005</v>
      </c>
      <c r="S49" s="4">
        <v>-0.8640000000000001</v>
      </c>
    </row>
    <row r="51" spans="1:19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</row>
    <row r="52" spans="1:19" x14ac:dyDescent="0.2">
      <c r="A52">
        <v>0.16000000000000147</v>
      </c>
      <c r="B52">
        <v>0.5600000000000005</v>
      </c>
      <c r="C52">
        <v>8.0000000000000071E-2</v>
      </c>
      <c r="D52">
        <v>1.8399999999999999</v>
      </c>
      <c r="E52">
        <v>2.4000000000000004</v>
      </c>
      <c r="F52">
        <v>-3.5200000000000014</v>
      </c>
      <c r="G52">
        <v>-13.760000000000005</v>
      </c>
      <c r="H52">
        <v>-0.55999999999999917</v>
      </c>
      <c r="I52">
        <v>5.3600000000000012</v>
      </c>
      <c r="J52">
        <v>-4.9600000000000009</v>
      </c>
      <c r="K52">
        <v>2.8799999999999972</v>
      </c>
      <c r="L52">
        <v>-3.4399999999999977</v>
      </c>
      <c r="M52">
        <v>-0.16000000000000014</v>
      </c>
      <c r="N52">
        <v>-8.0000000000000515E-2</v>
      </c>
      <c r="O52">
        <v>4.4800000000000004</v>
      </c>
      <c r="P52">
        <v>0.71999999999999886</v>
      </c>
      <c r="Q52">
        <v>-1.0399999999999978</v>
      </c>
      <c r="R52">
        <v>-7.0400000000000009</v>
      </c>
      <c r="S52">
        <v>-17.840000000000003</v>
      </c>
    </row>
    <row r="54" spans="1:19" x14ac:dyDescent="0.2">
      <c r="A54" s="2" t="s">
        <v>22</v>
      </c>
      <c r="B54" s="2" t="s">
        <v>23</v>
      </c>
      <c r="C54" s="2" t="s">
        <v>24</v>
      </c>
      <c r="D54" s="2" t="s">
        <v>25</v>
      </c>
      <c r="E54" s="2" t="s">
        <v>26</v>
      </c>
      <c r="F54" s="2" t="s">
        <v>27</v>
      </c>
      <c r="I54" s="2" t="s">
        <v>29</v>
      </c>
      <c r="J54" s="2">
        <f>1.298%</f>
        <v>1.298E-2</v>
      </c>
    </row>
    <row r="55" spans="1:19" x14ac:dyDescent="0.2">
      <c r="A55" t="s">
        <v>0</v>
      </c>
      <c r="B55" s="4">
        <v>6.400000000000014E-2</v>
      </c>
      <c r="C55">
        <f>B55-($J$56*$K$55*100)</f>
        <v>-7.6309277947482712E-2</v>
      </c>
      <c r="D55">
        <f>B55+($J$56*$K$55*100)</f>
        <v>0.20430927794748299</v>
      </c>
      <c r="E55" t="str">
        <f>IF(C55*D55&lt;0,"Yes","No")</f>
        <v>Yes</v>
      </c>
      <c r="F55" s="2" t="str">
        <f>IF(C55*D55&lt;0,"Insignificant","Significant")</f>
        <v>Insignificant</v>
      </c>
      <c r="I55" s="2" t="s">
        <v>28</v>
      </c>
      <c r="J55">
        <f>2*((J54*(1-J54))/50000)</f>
        <v>5.1246078400000001E-7</v>
      </c>
      <c r="K55">
        <f>SQRT(J55)</f>
        <v>7.1586366299736151E-4</v>
      </c>
    </row>
    <row r="56" spans="1:19" x14ac:dyDescent="0.2">
      <c r="A56" t="s">
        <v>1</v>
      </c>
      <c r="B56" s="4">
        <v>7.6000000000000068E-2</v>
      </c>
      <c r="C56">
        <f t="shared" ref="C56:C73" si="21">B56-($J$56*$K$55*100)</f>
        <v>-6.4309277947482785E-2</v>
      </c>
      <c r="D56">
        <f t="shared" ref="D56:D73" si="22">B56+($J$56*$K$55*100)</f>
        <v>0.21630927794748292</v>
      </c>
      <c r="E56" t="str">
        <f t="shared" ref="E56:E73" si="23">IF(C56*D56&lt;0,"Yes","No")</f>
        <v>Yes</v>
      </c>
      <c r="F56" s="2" t="str">
        <f t="shared" ref="F56:F73" si="24">IF(C56*D56&lt;0,"Insignificant","Significant")</f>
        <v>Insignificant</v>
      </c>
      <c r="I56" s="2" t="s">
        <v>30</v>
      </c>
      <c r="J56">
        <f>1.96</f>
        <v>1.96</v>
      </c>
    </row>
    <row r="57" spans="1:19" x14ac:dyDescent="0.2">
      <c r="A57" t="s">
        <v>2</v>
      </c>
      <c r="B57" s="4">
        <v>3.1999999999999987E-2</v>
      </c>
      <c r="C57">
        <f t="shared" si="21"/>
        <v>-0.10830927794748287</v>
      </c>
      <c r="D57">
        <f t="shared" si="22"/>
        <v>0.17230927794748285</v>
      </c>
      <c r="E57" t="str">
        <f t="shared" si="23"/>
        <v>Yes</v>
      </c>
      <c r="F57" s="2" t="str">
        <f t="shared" si="24"/>
        <v>Insignificant</v>
      </c>
    </row>
    <row r="58" spans="1:19" x14ac:dyDescent="0.2">
      <c r="A58" t="s">
        <v>3</v>
      </c>
      <c r="B58" s="4">
        <v>4.4000000000000039E-2</v>
      </c>
      <c r="C58">
        <f t="shared" si="21"/>
        <v>-9.6309277947482813E-2</v>
      </c>
      <c r="D58">
        <f t="shared" si="22"/>
        <v>0.18430927794748289</v>
      </c>
      <c r="E58" t="str">
        <f t="shared" si="23"/>
        <v>Yes</v>
      </c>
      <c r="F58" s="2" t="str">
        <f t="shared" si="24"/>
        <v>Insignificant</v>
      </c>
    </row>
    <row r="59" spans="1:19" x14ac:dyDescent="0.2">
      <c r="A59" t="s">
        <v>4</v>
      </c>
      <c r="B59" s="4">
        <v>9.1999999999999998E-2</v>
      </c>
      <c r="C59">
        <f t="shared" si="21"/>
        <v>-4.8309277947482854E-2</v>
      </c>
      <c r="D59">
        <f t="shared" si="22"/>
        <v>0.23230927794748285</v>
      </c>
      <c r="E59" t="str">
        <f t="shared" si="23"/>
        <v>Yes</v>
      </c>
      <c r="F59" s="2" t="str">
        <f t="shared" si="24"/>
        <v>Insignificant</v>
      </c>
    </row>
    <row r="60" spans="1:19" x14ac:dyDescent="0.2">
      <c r="A60" t="s">
        <v>5</v>
      </c>
      <c r="B60" s="4">
        <v>-0.12800000000000006</v>
      </c>
      <c r="C60">
        <f t="shared" si="21"/>
        <v>-0.26830927794748294</v>
      </c>
      <c r="D60">
        <f t="shared" si="22"/>
        <v>1.2309277947482794E-2</v>
      </c>
      <c r="E60" t="str">
        <f t="shared" si="23"/>
        <v>Yes</v>
      </c>
      <c r="F60" s="2" t="str">
        <f t="shared" si="24"/>
        <v>Insignificant</v>
      </c>
    </row>
    <row r="61" spans="1:19" x14ac:dyDescent="0.2">
      <c r="A61" t="s">
        <v>6</v>
      </c>
      <c r="B61" s="4">
        <v>-0.55600000000000027</v>
      </c>
      <c r="C61">
        <f t="shared" si="21"/>
        <v>-0.6963092779474831</v>
      </c>
      <c r="D61">
        <f t="shared" si="22"/>
        <v>-0.41569072205251745</v>
      </c>
      <c r="E61" t="str">
        <f t="shared" si="23"/>
        <v>No</v>
      </c>
      <c r="F61" s="2" t="str">
        <f t="shared" si="24"/>
        <v>Significant</v>
      </c>
    </row>
    <row r="62" spans="1:19" x14ac:dyDescent="0.2">
      <c r="A62" t="s">
        <v>7</v>
      </c>
      <c r="B62" s="4">
        <v>0.10400000000000005</v>
      </c>
      <c r="C62">
        <f t="shared" si="21"/>
        <v>-3.6309277947482801E-2</v>
      </c>
      <c r="D62">
        <f t="shared" si="22"/>
        <v>0.24430927794748292</v>
      </c>
      <c r="E62" t="str">
        <f t="shared" si="23"/>
        <v>Yes</v>
      </c>
      <c r="F62" s="2" t="str">
        <f t="shared" si="24"/>
        <v>Insignificant</v>
      </c>
    </row>
    <row r="63" spans="1:19" x14ac:dyDescent="0.2">
      <c r="A63" t="s">
        <v>8</v>
      </c>
      <c r="B63" s="4">
        <v>0.2960000000000001</v>
      </c>
      <c r="C63">
        <f t="shared" si="21"/>
        <v>0.15569072205251724</v>
      </c>
      <c r="D63">
        <f t="shared" si="22"/>
        <v>0.43630927794748298</v>
      </c>
      <c r="E63" t="str">
        <f t="shared" si="23"/>
        <v>No</v>
      </c>
      <c r="F63" s="2" t="str">
        <f t="shared" si="24"/>
        <v>Significant</v>
      </c>
    </row>
    <row r="64" spans="1:19" x14ac:dyDescent="0.2">
      <c r="A64" t="s">
        <v>9</v>
      </c>
      <c r="B64" s="4">
        <v>-0.19200000000000003</v>
      </c>
      <c r="C64">
        <f t="shared" si="21"/>
        <v>-0.33230927794748288</v>
      </c>
      <c r="D64">
        <f t="shared" si="22"/>
        <v>-5.169072205251718E-2</v>
      </c>
      <c r="E64" t="str">
        <f t="shared" si="23"/>
        <v>No</v>
      </c>
      <c r="F64" s="2" t="str">
        <f t="shared" si="24"/>
        <v>Significant</v>
      </c>
    </row>
    <row r="65" spans="1:6" x14ac:dyDescent="0.2">
      <c r="A65" t="s">
        <v>10</v>
      </c>
      <c r="B65" s="4">
        <v>8.7999999999999814E-2</v>
      </c>
      <c r="C65">
        <f t="shared" si="21"/>
        <v>-5.2309277947483038E-2</v>
      </c>
      <c r="D65">
        <f t="shared" si="22"/>
        <v>0.22830927794748268</v>
      </c>
      <c r="E65" t="str">
        <f t="shared" si="23"/>
        <v>Yes</v>
      </c>
      <c r="F65" s="2" t="str">
        <f t="shared" si="24"/>
        <v>Insignificant</v>
      </c>
    </row>
    <row r="66" spans="1:6" x14ac:dyDescent="0.2">
      <c r="A66" t="s">
        <v>11</v>
      </c>
      <c r="B66" s="4">
        <v>-0.11599999999999984</v>
      </c>
      <c r="C66">
        <f t="shared" si="21"/>
        <v>-0.25630927794748271</v>
      </c>
      <c r="D66">
        <f t="shared" si="22"/>
        <v>2.4309277947483013E-2</v>
      </c>
      <c r="E66" t="str">
        <f t="shared" si="23"/>
        <v>Yes</v>
      </c>
      <c r="F66" s="2" t="str">
        <f t="shared" si="24"/>
        <v>Insignificant</v>
      </c>
    </row>
    <row r="67" spans="1:6" x14ac:dyDescent="0.2">
      <c r="A67" t="s">
        <v>12</v>
      </c>
      <c r="B67" s="4">
        <v>-6.4000000000000057E-2</v>
      </c>
      <c r="C67">
        <f t="shared" si="21"/>
        <v>-0.20430927794748291</v>
      </c>
      <c r="D67">
        <f t="shared" si="22"/>
        <v>7.6309277947482795E-2</v>
      </c>
      <c r="E67" t="str">
        <f t="shared" si="23"/>
        <v>Yes</v>
      </c>
      <c r="F67" s="2" t="str">
        <f t="shared" si="24"/>
        <v>Insignificant</v>
      </c>
    </row>
    <row r="68" spans="1:6" x14ac:dyDescent="0.2">
      <c r="A68" t="s">
        <v>13</v>
      </c>
      <c r="B68" s="4">
        <v>-5.2000000000000005E-2</v>
      </c>
      <c r="C68">
        <f t="shared" si="21"/>
        <v>-0.19230927794748287</v>
      </c>
      <c r="D68">
        <f t="shared" si="22"/>
        <v>8.8309277947482848E-2</v>
      </c>
      <c r="E68" t="str">
        <f t="shared" si="23"/>
        <v>Yes</v>
      </c>
      <c r="F68" s="2" t="str">
        <f t="shared" si="24"/>
        <v>Insignificant</v>
      </c>
    </row>
    <row r="69" spans="1:6" x14ac:dyDescent="0.2">
      <c r="A69" t="s">
        <v>14</v>
      </c>
      <c r="B69" s="4">
        <v>9.1999999999999998E-2</v>
      </c>
      <c r="C69">
        <f t="shared" si="21"/>
        <v>-4.8309277947482854E-2</v>
      </c>
      <c r="D69">
        <f t="shared" si="22"/>
        <v>0.23230927794748285</v>
      </c>
      <c r="E69" t="str">
        <f t="shared" si="23"/>
        <v>Yes</v>
      </c>
      <c r="F69" s="2" t="str">
        <f t="shared" si="24"/>
        <v>Insignificant</v>
      </c>
    </row>
    <row r="70" spans="1:6" x14ac:dyDescent="0.2">
      <c r="A70" t="s">
        <v>15</v>
      </c>
      <c r="B70" s="4">
        <v>-9.6000000000000127E-2</v>
      </c>
      <c r="C70">
        <f t="shared" si="21"/>
        <v>-0.23630927794748297</v>
      </c>
      <c r="D70">
        <f t="shared" si="22"/>
        <v>4.4309277947482725E-2</v>
      </c>
      <c r="E70" t="str">
        <f t="shared" si="23"/>
        <v>Yes</v>
      </c>
      <c r="F70" s="2" t="str">
        <f t="shared" si="24"/>
        <v>Insignificant</v>
      </c>
    </row>
    <row r="71" spans="1:6" x14ac:dyDescent="0.2">
      <c r="A71" t="s">
        <v>16</v>
      </c>
      <c r="B71" s="4">
        <v>-7.9999999999999932E-2</v>
      </c>
      <c r="C71">
        <f t="shared" si="21"/>
        <v>-0.22030927794748278</v>
      </c>
      <c r="D71">
        <f t="shared" si="22"/>
        <v>6.030927794748292E-2</v>
      </c>
      <c r="E71" t="str">
        <f t="shared" si="23"/>
        <v>Yes</v>
      </c>
      <c r="F71" s="2" t="str">
        <f t="shared" si="24"/>
        <v>Insignificant</v>
      </c>
    </row>
    <row r="72" spans="1:6" x14ac:dyDescent="0.2">
      <c r="A72" t="s">
        <v>17</v>
      </c>
      <c r="B72" s="4">
        <v>-0.30400000000000005</v>
      </c>
      <c r="C72">
        <f t="shared" si="21"/>
        <v>-0.44430927794748287</v>
      </c>
      <c r="D72">
        <f t="shared" si="22"/>
        <v>-0.1636907220525172</v>
      </c>
      <c r="E72" t="str">
        <f t="shared" si="23"/>
        <v>No</v>
      </c>
      <c r="F72" s="2" t="str">
        <f t="shared" si="24"/>
        <v>Significant</v>
      </c>
    </row>
    <row r="73" spans="1:6" x14ac:dyDescent="0.2">
      <c r="A73" t="s">
        <v>18</v>
      </c>
      <c r="B73" s="4">
        <v>-0.8640000000000001</v>
      </c>
      <c r="C73">
        <f t="shared" si="21"/>
        <v>-1.0043092779474829</v>
      </c>
      <c r="D73">
        <f t="shared" si="22"/>
        <v>-0.72369072205251728</v>
      </c>
      <c r="E73" t="str">
        <f t="shared" si="23"/>
        <v>No</v>
      </c>
      <c r="F73" s="2" t="str">
        <f t="shared" si="24"/>
        <v>Significant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Stead Center</dc:creator>
  <cp:lastModifiedBy>Vivek Martins</cp:lastModifiedBy>
  <dcterms:created xsi:type="dcterms:W3CDTF">2007-02-03T06:42:02Z</dcterms:created>
  <dcterms:modified xsi:type="dcterms:W3CDTF">2016-04-19T14:16:17Z</dcterms:modified>
</cp:coreProperties>
</file>