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C229CAE-109D-42CF-9046-130266BEF9C4}" xr6:coauthVersionLast="47" xr6:coauthVersionMax="47" xr10:uidLastSave="{00000000-0000-0000-0000-000000000000}"/>
  <bookViews>
    <workbookView xWindow="-108" yWindow="-108" windowWidth="23256" windowHeight="13176" xr2:uid="{5F2AA2BF-ADFA-46B4-A622-388F02D1ACAC}"/>
  </bookViews>
  <sheets>
    <sheet name="Sale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7" i="1" l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N54" i="1"/>
  <c r="O54" i="1"/>
  <c r="P54" i="1"/>
  <c r="Q54" i="1"/>
  <c r="N46" i="1"/>
  <c r="N47" i="1"/>
  <c r="N48" i="1"/>
  <c r="N49" i="1"/>
  <c r="N50" i="1"/>
  <c r="M47" i="1"/>
  <c r="M48" i="1"/>
  <c r="M49" i="1"/>
  <c r="M50" i="1"/>
  <c r="M46" i="1"/>
  <c r="M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N23" i="1"/>
  <c r="O23" i="1"/>
  <c r="M18" i="1"/>
  <c r="M19" i="1"/>
  <c r="M20" i="1"/>
  <c r="M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N10" i="1"/>
  <c r="O10" i="1"/>
  <c r="P10" i="1"/>
  <c r="Q10" i="1"/>
  <c r="N3" i="1"/>
  <c r="N4" i="1"/>
  <c r="N5" i="1"/>
  <c r="N6" i="1"/>
  <c r="N2" i="1"/>
  <c r="M3" i="1"/>
  <c r="M4" i="1"/>
  <c r="M5" i="1"/>
  <c r="M6" i="1"/>
  <c r="M2" i="1"/>
</calcChain>
</file>

<file path=xl/sharedStrings.xml><?xml version="1.0" encoding="utf-8"?>
<sst xmlns="http://schemas.openxmlformats.org/spreadsheetml/2006/main" count="6124" uniqueCount="75">
  <si>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</si>
  <si>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</si>
  <si>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</si>
  <si>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</si>
  <si>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</si>
  <si>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</si>
  <si>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</si>
  <si>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</si>
  <si>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</si>
  <si>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</si>
  <si>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</si>
  <si>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</si>
  <si>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</si>
  <si>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</si>
  <si>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</si>
  <si>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</si>
  <si>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</si>
  <si>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</si>
  <si>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</si>
  <si>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</si>
  <si>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</si>
  <si>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</si>
  <si>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</si>
  <si>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</si>
  <si>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</si>
  <si>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</si>
  <si>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</si>
  <si>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</si>
  <si>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</si>
  <si>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</si>
  <si>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</si>
  <si>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</si>
  <si>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</si>
  <si>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</si>
  <si>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</si>
  <si>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</si>
  <si>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</si>
  <si>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</si>
  <si>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</si>
  <si>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</si>
  <si>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</si>
  <si>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</si>
  <si>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</si>
  <si>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</si>
  <si>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</si>
  <si>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</si>
  <si>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</si>
  <si>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</si>
  <si>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</si>
  <si>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</si>
  <si>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</si>
  <si>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</si>
  <si>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</si>
  <si>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</si>
  <si>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</si>
  <si>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</si>
  <si>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</si>
  <si>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</si>
  <si>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</si>
  <si>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</si>
  <si>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</si>
  <si>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</si>
  <si>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</si>
  <si>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</si>
  <si>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</si>
  <si>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</si>
  <si>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</si>
  <si>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</si>
  <si>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 xml:space="preserve">by full range </t>
  </si>
  <si>
    <t>by D:D</t>
  </si>
  <si>
    <t>Product/Region</t>
  </si>
  <si>
    <t>Average Sales</t>
  </si>
  <si>
    <t>Avegra sales by state</t>
  </si>
  <si>
    <t>Product/State</t>
  </si>
  <si>
    <t>Max Sales by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</si>
</sst>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F482-169D-40D6-8CDC-9A4A7117EEC4}">
  <dimension ref="A1:T1001"/>
  <sheetViews>
    <sheetView tabSelected="1" topLeftCell="F1" zoomScale="103" zoomScaleNormal="130" workbookViewId="0">
      <selection activeCell="M77" sqref="M77"/>
    </sheetView>
  </sheetViews>
  <sheetFormatPr defaultRowHeight="14.4" x14ac:dyDescent="0.3"/>
  <cols>
    <col min="1" max="1" width="10.33203125" bestFit="1" customWidth="1"/>
    <col min="2" max="2" width="14.5546875" bestFit="1" customWidth="1"/>
    <col min="3" max="3" width="10.6640625" bestFit="1" customWidth="1"/>
    <col min="4" max="4" width="11.88671875" customWidth="1"/>
    <col min="5" max="5" width="10.44140625" customWidth="1"/>
    <col min="6" max="6" width="15.33203125" bestFit="1" customWidth="1"/>
    <col min="7" max="7" width="12.88671875" bestFit="1" customWidth="1"/>
    <col min="8" max="8" width="8.109375" bestFit="1" customWidth="1"/>
    <col min="9" max="9" width="13.44140625" customWidth="1"/>
    <col min="10" max="10" width="12.33203125" bestFit="1" customWidth="1"/>
    <col min="11" max="11" width="11.88671875" customWidth="1"/>
    <col min="12" max="12" width="15.33203125" customWidth="1"/>
    <col min="13" max="13" width="15.88671875" customWidth="1"/>
    <col min="14" max="14" width="18.44140625" customWidth="1"/>
    <col min="15" max="15" width="13.109375" customWidth="1"/>
    <col min="16" max="16" width="12.6640625" customWidth="1"/>
    <col min="17" max="17" width="13" customWidth="1"/>
    <col min="19" max="19" width="12.88671875" bestFit="1" customWidth="1"/>
    <col min="20" max="20" width="10.6640625" bestFit="1" customWidth="1"/>
  </cols>
  <sheetData>
    <row r="1" spans="1:2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3</v>
      </c>
      <c r="M1" s="2" t="s">
        <v>68</v>
      </c>
      <c r="N1" s="2" t="s">
        <v>69</v>
      </c>
      <c r="O1" s="2"/>
      <c r="P1" s="2"/>
      <c r="S1" s="2"/>
      <c r="T1" s="2" t="s">
        <v>2</v>
      </c>
    </row>
    <row r="2" spans="1:20" x14ac:dyDescent="0.3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  <c r="L2" s="4" t="s">
        <v>12</v>
      </c>
      <c r="M2">
        <f>COUNTIF(D1:D1001,L2)</f>
        <v>207</v>
      </c>
      <c r="N2">
        <f>COUNTIF(D:D,L2)</f>
        <v>207</v>
      </c>
      <c r="T2" t="s">
        <v>11</v>
      </c>
    </row>
    <row r="3" spans="1:20" x14ac:dyDescent="0.3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L3" s="4" t="s">
        <v>18</v>
      </c>
      <c r="M3">
        <f t="shared" ref="M3:M6" si="0">COUNTIF(D2:D1002,L3)</f>
        <v>208</v>
      </c>
      <c r="N3">
        <f t="shared" ref="N3:N6" si="1">COUNTIF(D:D,L3)</f>
        <v>208</v>
      </c>
      <c r="T3" t="s">
        <v>17</v>
      </c>
    </row>
    <row r="4" spans="1:20" x14ac:dyDescent="0.3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L4" s="4" t="s">
        <v>24</v>
      </c>
      <c r="M4">
        <f t="shared" si="0"/>
        <v>212</v>
      </c>
      <c r="N4">
        <f t="shared" si="1"/>
        <v>212</v>
      </c>
      <c r="T4" t="s">
        <v>23</v>
      </c>
    </row>
    <row r="5" spans="1:20" x14ac:dyDescent="0.3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L5" s="4" t="s">
        <v>41</v>
      </c>
      <c r="M5">
        <f t="shared" si="0"/>
        <v>180</v>
      </c>
      <c r="N5">
        <f t="shared" si="1"/>
        <v>180</v>
      </c>
      <c r="T5" t="s">
        <v>25</v>
      </c>
    </row>
    <row r="6" spans="1:20" x14ac:dyDescent="0.3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  <c r="L6" s="4" t="s">
        <v>48</v>
      </c>
      <c r="M6">
        <f t="shared" si="0"/>
        <v>193</v>
      </c>
      <c r="N6">
        <f t="shared" si="1"/>
        <v>193</v>
      </c>
      <c r="T6" t="s">
        <v>29</v>
      </c>
    </row>
    <row r="7" spans="1:20" x14ac:dyDescent="0.3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  <c r="T7" t="s">
        <v>33</v>
      </c>
    </row>
    <row r="8" spans="1:20" x14ac:dyDescent="0.3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  <c r="T8" t="s">
        <v>36</v>
      </c>
    </row>
    <row r="9" spans="1:20" x14ac:dyDescent="0.3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  <c r="L9" s="2" t="s">
        <v>3</v>
      </c>
      <c r="M9" s="4" t="s">
        <v>14</v>
      </c>
      <c r="N9" s="4" t="s">
        <v>20</v>
      </c>
      <c r="O9" s="4" t="s">
        <v>26</v>
      </c>
      <c r="P9" s="4" t="s">
        <v>30</v>
      </c>
      <c r="Q9" s="4" t="s">
        <v>37</v>
      </c>
      <c r="T9" t="s">
        <v>40</v>
      </c>
    </row>
    <row r="10" spans="1:20" x14ac:dyDescent="0.3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  <c r="L10" s="4" t="s">
        <v>12</v>
      </c>
      <c r="M10">
        <f>COUNTIFS($D:$D,$L10,$F:$F,M$9)</f>
        <v>44</v>
      </c>
      <c r="N10">
        <f t="shared" ref="N10:Q14" si="2">COUNTIFS($D:$D,$L10,$F:$F,N$9)</f>
        <v>41</v>
      </c>
      <c r="O10">
        <f t="shared" si="2"/>
        <v>49</v>
      </c>
      <c r="P10">
        <f t="shared" si="2"/>
        <v>34</v>
      </c>
      <c r="Q10">
        <f t="shared" si="2"/>
        <v>39</v>
      </c>
      <c r="T10" t="s">
        <v>47</v>
      </c>
    </row>
    <row r="11" spans="1:20" x14ac:dyDescent="0.3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  <c r="L11" s="4" t="s">
        <v>18</v>
      </c>
      <c r="M11">
        <f t="shared" ref="M11:M14" si="3">COUNTIFS($D:$D,$L11,$F:$F,M$9)</f>
        <v>41</v>
      </c>
      <c r="N11">
        <f t="shared" si="2"/>
        <v>33</v>
      </c>
      <c r="O11">
        <f t="shared" si="2"/>
        <v>45</v>
      </c>
      <c r="P11">
        <f t="shared" si="2"/>
        <v>43</v>
      </c>
      <c r="Q11">
        <f t="shared" si="2"/>
        <v>46</v>
      </c>
      <c r="T11" t="s">
        <v>50</v>
      </c>
    </row>
    <row r="12" spans="1:20" x14ac:dyDescent="0.3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  <c r="L12" s="4" t="s">
        <v>24</v>
      </c>
      <c r="M12">
        <f t="shared" si="3"/>
        <v>42</v>
      </c>
      <c r="N12">
        <f t="shared" si="2"/>
        <v>46</v>
      </c>
      <c r="O12">
        <f t="shared" si="2"/>
        <v>42</v>
      </c>
      <c r="P12">
        <f t="shared" si="2"/>
        <v>42</v>
      </c>
      <c r="Q12">
        <f t="shared" si="2"/>
        <v>40</v>
      </c>
      <c r="T12" t="s">
        <v>51</v>
      </c>
    </row>
    <row r="13" spans="1:20" x14ac:dyDescent="0.3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  <c r="L13" s="4" t="s">
        <v>41</v>
      </c>
      <c r="M13">
        <f t="shared" si="3"/>
        <v>32</v>
      </c>
      <c r="N13">
        <f t="shared" si="2"/>
        <v>35</v>
      </c>
      <c r="O13">
        <f t="shared" si="2"/>
        <v>41</v>
      </c>
      <c r="P13">
        <f t="shared" si="2"/>
        <v>36</v>
      </c>
      <c r="Q13">
        <f t="shared" si="2"/>
        <v>36</v>
      </c>
      <c r="T13" t="s">
        <v>54</v>
      </c>
    </row>
    <row r="14" spans="1:20" x14ac:dyDescent="0.3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  <c r="L14" s="4" t="s">
        <v>48</v>
      </c>
      <c r="M14">
        <f t="shared" si="3"/>
        <v>46</v>
      </c>
      <c r="N14">
        <f t="shared" si="2"/>
        <v>39</v>
      </c>
      <c r="O14">
        <f t="shared" si="2"/>
        <v>33</v>
      </c>
      <c r="P14">
        <f t="shared" si="2"/>
        <v>34</v>
      </c>
      <c r="Q14">
        <f t="shared" si="2"/>
        <v>41</v>
      </c>
      <c r="T14" t="s">
        <v>55</v>
      </c>
    </row>
    <row r="15" spans="1:20" x14ac:dyDescent="0.3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  <c r="T15" t="s">
        <v>64</v>
      </c>
    </row>
    <row r="16" spans="1:20" x14ac:dyDescent="0.3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  <c r="T16" t="s">
        <v>65</v>
      </c>
    </row>
    <row r="17" spans="1:15" x14ac:dyDescent="0.3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  <c r="L17" s="2" t="s">
        <v>4</v>
      </c>
      <c r="M17" s="4"/>
    </row>
    <row r="18" spans="1:15" x14ac:dyDescent="0.3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  <c r="L18" t="s">
        <v>13</v>
      </c>
      <c r="M18">
        <f ca="1">SUMIF(E:E,L18,H1)</f>
        <v>4073</v>
      </c>
    </row>
    <row r="19" spans="1:15" x14ac:dyDescent="0.3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  <c r="L19" t="s">
        <v>19</v>
      </c>
      <c r="M19">
        <f t="shared" ref="M19:M20" ca="1" si="4">SUMIF(E:E,L19,H2)</f>
        <v>4494</v>
      </c>
    </row>
    <row r="20" spans="1:15" x14ac:dyDescent="0.3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  <c r="L20" t="s">
        <v>49</v>
      </c>
      <c r="M20">
        <f t="shared" ca="1" si="4"/>
        <v>2074</v>
      </c>
    </row>
    <row r="21" spans="1:15" x14ac:dyDescent="0.3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</row>
    <row r="22" spans="1:15" x14ac:dyDescent="0.3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  <c r="L22" s="4" t="s">
        <v>70</v>
      </c>
      <c r="M22" s="4" t="s">
        <v>13</v>
      </c>
      <c r="N22" s="4" t="s">
        <v>19</v>
      </c>
      <c r="O22" s="4" t="s">
        <v>49</v>
      </c>
    </row>
    <row r="23" spans="1:15" x14ac:dyDescent="0.3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  <c r="L23" s="4" t="s">
        <v>15</v>
      </c>
      <c r="M23">
        <f>SUMIFS($H:$H,$G:$G,$L23,$E:$E,M$22)</f>
        <v>195</v>
      </c>
      <c r="N23">
        <f t="shared" ref="N23:O38" si="5">SUMIFS($H:$H,$G:$G,$L23,$E:$E,N$22)</f>
        <v>126</v>
      </c>
      <c r="O23">
        <f t="shared" si="5"/>
        <v>122</v>
      </c>
    </row>
    <row r="24" spans="1:15" x14ac:dyDescent="0.3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  <c r="L24" s="4" t="s">
        <v>21</v>
      </c>
      <c r="M24">
        <f t="shared" ref="M24:O42" si="6">SUMIFS($H:$H,$G:$G,$L24,$E:$E,M$22)</f>
        <v>299</v>
      </c>
      <c r="N24">
        <f t="shared" si="5"/>
        <v>227</v>
      </c>
      <c r="O24">
        <f t="shared" si="5"/>
        <v>100</v>
      </c>
    </row>
    <row r="25" spans="1:15" x14ac:dyDescent="0.3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  <c r="L25" s="4" t="s">
        <v>27</v>
      </c>
      <c r="M25">
        <f t="shared" si="6"/>
        <v>333</v>
      </c>
      <c r="N25">
        <f t="shared" si="5"/>
        <v>218</v>
      </c>
      <c r="O25">
        <f t="shared" si="5"/>
        <v>94</v>
      </c>
    </row>
    <row r="26" spans="1:15" x14ac:dyDescent="0.3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  <c r="L26" s="4" t="s">
        <v>31</v>
      </c>
      <c r="M26">
        <f t="shared" si="6"/>
        <v>212</v>
      </c>
      <c r="N26">
        <f t="shared" si="5"/>
        <v>170</v>
      </c>
      <c r="O26">
        <f t="shared" si="5"/>
        <v>82</v>
      </c>
    </row>
    <row r="27" spans="1:15" x14ac:dyDescent="0.3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  <c r="L27" s="4" t="s">
        <v>34</v>
      </c>
      <c r="M27">
        <f t="shared" si="6"/>
        <v>221</v>
      </c>
      <c r="N27">
        <f t="shared" si="5"/>
        <v>196</v>
      </c>
      <c r="O27">
        <f t="shared" si="5"/>
        <v>102</v>
      </c>
    </row>
    <row r="28" spans="1:15" x14ac:dyDescent="0.3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  <c r="L28" s="4" t="s">
        <v>38</v>
      </c>
      <c r="M28">
        <f t="shared" si="6"/>
        <v>136</v>
      </c>
      <c r="N28">
        <f t="shared" si="5"/>
        <v>289</v>
      </c>
      <c r="O28">
        <f t="shared" si="5"/>
        <v>113</v>
      </c>
    </row>
    <row r="29" spans="1:15" x14ac:dyDescent="0.3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  <c r="L29" s="4" t="s">
        <v>42</v>
      </c>
      <c r="M29">
        <f t="shared" si="6"/>
        <v>224</v>
      </c>
      <c r="N29">
        <f t="shared" si="5"/>
        <v>161</v>
      </c>
      <c r="O29">
        <f t="shared" si="5"/>
        <v>76</v>
      </c>
    </row>
    <row r="30" spans="1:15" x14ac:dyDescent="0.3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  <c r="L30" s="4" t="s">
        <v>43</v>
      </c>
      <c r="M30">
        <f t="shared" si="6"/>
        <v>240</v>
      </c>
      <c r="N30">
        <f t="shared" si="5"/>
        <v>187</v>
      </c>
      <c r="O30">
        <f t="shared" si="5"/>
        <v>117</v>
      </c>
    </row>
    <row r="31" spans="1:15" x14ac:dyDescent="0.3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  <c r="L31" s="4" t="s">
        <v>45</v>
      </c>
      <c r="M31">
        <f t="shared" si="6"/>
        <v>205</v>
      </c>
      <c r="N31">
        <f t="shared" si="5"/>
        <v>246</v>
      </c>
      <c r="O31">
        <f t="shared" si="5"/>
        <v>100</v>
      </c>
    </row>
    <row r="32" spans="1:15" x14ac:dyDescent="0.3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  <c r="L32" s="4" t="s">
        <v>52</v>
      </c>
      <c r="M32">
        <f t="shared" si="6"/>
        <v>149</v>
      </c>
      <c r="N32">
        <f t="shared" si="5"/>
        <v>193</v>
      </c>
      <c r="O32">
        <f t="shared" si="5"/>
        <v>93</v>
      </c>
    </row>
    <row r="33" spans="1:15" x14ac:dyDescent="0.3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  <c r="L33" s="4" t="s">
        <v>56</v>
      </c>
      <c r="M33">
        <f t="shared" si="6"/>
        <v>166</v>
      </c>
      <c r="N33">
        <f t="shared" si="5"/>
        <v>286</v>
      </c>
      <c r="O33">
        <f t="shared" si="5"/>
        <v>141</v>
      </c>
    </row>
    <row r="34" spans="1:15" x14ac:dyDescent="0.3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  <c r="L34" s="4" t="s">
        <v>57</v>
      </c>
      <c r="M34">
        <f t="shared" si="6"/>
        <v>269</v>
      </c>
      <c r="N34">
        <f t="shared" si="5"/>
        <v>201</v>
      </c>
      <c r="O34">
        <f t="shared" si="5"/>
        <v>98</v>
      </c>
    </row>
    <row r="35" spans="1:15" x14ac:dyDescent="0.3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  <c r="L35" s="4" t="s">
        <v>58</v>
      </c>
      <c r="M35">
        <f t="shared" si="6"/>
        <v>140</v>
      </c>
      <c r="N35">
        <f t="shared" si="5"/>
        <v>269</v>
      </c>
      <c r="O35">
        <f t="shared" si="5"/>
        <v>49</v>
      </c>
    </row>
    <row r="36" spans="1:15" x14ac:dyDescent="0.3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  <c r="L36" s="4" t="s">
        <v>59</v>
      </c>
      <c r="M36">
        <f t="shared" si="6"/>
        <v>124</v>
      </c>
      <c r="N36">
        <f t="shared" si="5"/>
        <v>309</v>
      </c>
      <c r="O36">
        <f t="shared" si="5"/>
        <v>79</v>
      </c>
    </row>
    <row r="37" spans="1:15" x14ac:dyDescent="0.3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  <c r="L37" s="4" t="s">
        <v>60</v>
      </c>
      <c r="M37">
        <f t="shared" si="6"/>
        <v>179</v>
      </c>
      <c r="N37">
        <f t="shared" si="5"/>
        <v>258</v>
      </c>
      <c r="O37">
        <f t="shared" si="5"/>
        <v>162</v>
      </c>
    </row>
    <row r="38" spans="1:15" x14ac:dyDescent="0.3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  <c r="L38" s="4" t="s">
        <v>61</v>
      </c>
      <c r="M38">
        <f t="shared" si="6"/>
        <v>241</v>
      </c>
      <c r="N38">
        <f t="shared" si="5"/>
        <v>205</v>
      </c>
      <c r="O38">
        <f t="shared" si="5"/>
        <v>178</v>
      </c>
    </row>
    <row r="39" spans="1:15" x14ac:dyDescent="0.3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  <c r="L39" s="4" t="s">
        <v>62</v>
      </c>
      <c r="M39">
        <f t="shared" si="6"/>
        <v>150</v>
      </c>
      <c r="N39">
        <f t="shared" si="6"/>
        <v>146</v>
      </c>
      <c r="O39">
        <f t="shared" si="6"/>
        <v>105</v>
      </c>
    </row>
    <row r="40" spans="1:15" x14ac:dyDescent="0.3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  <c r="L40" s="4" t="s">
        <v>63</v>
      </c>
      <c r="M40">
        <f t="shared" si="6"/>
        <v>216</v>
      </c>
      <c r="N40">
        <f t="shared" si="6"/>
        <v>272</v>
      </c>
      <c r="O40">
        <f t="shared" si="6"/>
        <v>141</v>
      </c>
    </row>
    <row r="41" spans="1:15" x14ac:dyDescent="0.3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  <c r="L41" s="4" t="s">
        <v>66</v>
      </c>
      <c r="M41">
        <f t="shared" si="6"/>
        <v>188</v>
      </c>
      <c r="N41">
        <f t="shared" si="6"/>
        <v>212</v>
      </c>
      <c r="O41">
        <f t="shared" si="6"/>
        <v>42</v>
      </c>
    </row>
    <row r="42" spans="1:15" x14ac:dyDescent="0.3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  <c r="L42" s="4" t="s">
        <v>67</v>
      </c>
      <c r="M42">
        <f t="shared" si="6"/>
        <v>186</v>
      </c>
      <c r="N42">
        <f t="shared" si="6"/>
        <v>263</v>
      </c>
      <c r="O42">
        <f t="shared" si="6"/>
        <v>73</v>
      </c>
    </row>
    <row r="43" spans="1:15" x14ac:dyDescent="0.3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</row>
    <row r="44" spans="1:15" x14ac:dyDescent="0.3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</row>
    <row r="45" spans="1:15" x14ac:dyDescent="0.3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  <c r="L45" s="2" t="s">
        <v>3</v>
      </c>
      <c r="M45" s="4" t="s">
        <v>71</v>
      </c>
      <c r="N45" s="4" t="s">
        <v>72</v>
      </c>
    </row>
    <row r="46" spans="1:15" x14ac:dyDescent="0.3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  <c r="L46" s="4" t="s">
        <v>12</v>
      </c>
      <c r="M46">
        <f>AVERAGE(J:J,L46)</f>
        <v>27341.929690000001</v>
      </c>
      <c r="N46">
        <f>AVERAGEIF(D:D,L46,J:J)</f>
        <v>27830.673719806764</v>
      </c>
    </row>
    <row r="47" spans="1:15" x14ac:dyDescent="0.3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  <c r="L47" s="4" t="s">
        <v>18</v>
      </c>
      <c r="M47">
        <f t="shared" ref="M47:M50" si="7">AVERAGE(J:J,L47)</f>
        <v>27341.929690000001</v>
      </c>
      <c r="N47">
        <f t="shared" ref="N47:N50" si="8">AVERAGEIF(D:D,L47,J:J)</f>
        <v>27134.402211538465</v>
      </c>
    </row>
    <row r="48" spans="1:15" x14ac:dyDescent="0.3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  <c r="L48" s="4" t="s">
        <v>24</v>
      </c>
      <c r="M48">
        <f t="shared" si="7"/>
        <v>27341.929690000001</v>
      </c>
      <c r="N48">
        <f t="shared" si="8"/>
        <v>26483.015047169814</v>
      </c>
    </row>
    <row r="49" spans="1:17" x14ac:dyDescent="0.3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  <c r="L49" s="4" t="s">
        <v>41</v>
      </c>
      <c r="M49">
        <f t="shared" si="7"/>
        <v>27341.929690000001</v>
      </c>
      <c r="N49">
        <f t="shared" si="8"/>
        <v>28533.112000000012</v>
      </c>
    </row>
    <row r="50" spans="1:17" x14ac:dyDescent="0.3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  <c r="L50" s="4" t="s">
        <v>48</v>
      </c>
      <c r="M50">
        <f t="shared" si="7"/>
        <v>27341.929690000001</v>
      </c>
      <c r="N50">
        <f t="shared" si="8"/>
        <v>26873.913056994821</v>
      </c>
    </row>
    <row r="51" spans="1:17" x14ac:dyDescent="0.3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</row>
    <row r="52" spans="1:17" x14ac:dyDescent="0.3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</row>
    <row r="53" spans="1:17" x14ac:dyDescent="0.3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  <c r="L53" s="2" t="s">
        <v>73</v>
      </c>
      <c r="M53" s="4" t="s">
        <v>12</v>
      </c>
      <c r="N53" s="4" t="s">
        <v>18</v>
      </c>
      <c r="O53" s="4" t="s">
        <v>24</v>
      </c>
      <c r="P53" s="4" t="s">
        <v>41</v>
      </c>
      <c r="Q53" s="4" t="s">
        <v>48</v>
      </c>
    </row>
    <row r="54" spans="1:17" x14ac:dyDescent="0.3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  <c r="L54" s="4" t="s">
        <v>15</v>
      </c>
      <c r="M54">
        <f>AVERAGEIFS($J:$J,$G:$G,$L54,$D:$D,M$53)</f>
        <v>38662.597000000002</v>
      </c>
      <c r="N54">
        <f t="shared" ref="N54:Q69" si="9">AVERAGEIFS($J:$J,$G:$G,$L54,$D:$D,N$53)</f>
        <v>35085.671428571426</v>
      </c>
      <c r="O54">
        <f t="shared" si="9"/>
        <v>23067.121111111115</v>
      </c>
      <c r="P54">
        <f t="shared" si="9"/>
        <v>32837.26</v>
      </c>
      <c r="Q54">
        <f t="shared" si="9"/>
        <v>15672.716153846159</v>
      </c>
    </row>
    <row r="55" spans="1:17" x14ac:dyDescent="0.3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  <c r="L55" s="4" t="s">
        <v>21</v>
      </c>
      <c r="M55">
        <f t="shared" ref="M55:Q73" si="10">AVERAGEIFS($J:$J,$G:$G,$L55,$D:$D,M$53)</f>
        <v>43785.45785714285</v>
      </c>
      <c r="N55">
        <f t="shared" si="9"/>
        <v>30057.322727272731</v>
      </c>
      <c r="O55">
        <f t="shared" si="9"/>
        <v>31485.851111111115</v>
      </c>
      <c r="P55">
        <f t="shared" si="9"/>
        <v>26490.767777777783</v>
      </c>
      <c r="Q55">
        <f t="shared" si="9"/>
        <v>18489.218181818178</v>
      </c>
    </row>
    <row r="56" spans="1:17" x14ac:dyDescent="0.3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  <c r="L56" s="4" t="s">
        <v>27</v>
      </c>
      <c r="M56">
        <f t="shared" si="10"/>
        <v>30640.467857142856</v>
      </c>
      <c r="N56">
        <f t="shared" si="9"/>
        <v>29541.248333333333</v>
      </c>
      <c r="O56">
        <f t="shared" si="9"/>
        <v>24915.604615384618</v>
      </c>
      <c r="P56">
        <f t="shared" si="9"/>
        <v>36623.430625000001</v>
      </c>
      <c r="Q56">
        <f t="shared" si="9"/>
        <v>17321.052222222221</v>
      </c>
    </row>
    <row r="57" spans="1:17" x14ac:dyDescent="0.3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  <c r="L57" s="4" t="s">
        <v>31</v>
      </c>
      <c r="M57">
        <f t="shared" si="10"/>
        <v>22604.764999999999</v>
      </c>
      <c r="N57">
        <f t="shared" si="9"/>
        <v>22387.314545454548</v>
      </c>
      <c r="O57">
        <f t="shared" si="9"/>
        <v>18460.167142857143</v>
      </c>
      <c r="P57">
        <f t="shared" si="9"/>
        <v>33434.662499999999</v>
      </c>
      <c r="Q57">
        <f t="shared" si="9"/>
        <v>30643.447777777779</v>
      </c>
    </row>
    <row r="58" spans="1:17" x14ac:dyDescent="0.3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  <c r="L58" s="4" t="s">
        <v>34</v>
      </c>
      <c r="M58">
        <f t="shared" si="10"/>
        <v>21005.857272727266</v>
      </c>
      <c r="N58">
        <f t="shared" si="9"/>
        <v>38438.672500000001</v>
      </c>
      <c r="O58">
        <f t="shared" si="9"/>
        <v>27159.828000000001</v>
      </c>
      <c r="P58">
        <f t="shared" si="9"/>
        <v>27662.045000000002</v>
      </c>
      <c r="Q58">
        <f t="shared" si="9"/>
        <v>27295.468000000001</v>
      </c>
    </row>
    <row r="59" spans="1:17" x14ac:dyDescent="0.3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  <c r="L59" s="4" t="s">
        <v>38</v>
      </c>
      <c r="M59">
        <f t="shared" si="10"/>
        <v>20493.717000000001</v>
      </c>
      <c r="N59">
        <f t="shared" si="9"/>
        <v>30791.050769230766</v>
      </c>
      <c r="O59">
        <f t="shared" si="9"/>
        <v>19381.846000000001</v>
      </c>
      <c r="P59">
        <f t="shared" si="9"/>
        <v>24442.227999999996</v>
      </c>
      <c r="Q59">
        <f t="shared" si="9"/>
        <v>29032.670000000002</v>
      </c>
    </row>
    <row r="60" spans="1:17" x14ac:dyDescent="0.3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  <c r="L60" s="4" t="s">
        <v>42</v>
      </c>
      <c r="M60">
        <f t="shared" si="10"/>
        <v>30650.07</v>
      </c>
      <c r="N60">
        <f t="shared" si="9"/>
        <v>17166.381818181821</v>
      </c>
      <c r="O60">
        <f t="shared" si="9"/>
        <v>16054.804545454546</v>
      </c>
      <c r="P60">
        <f t="shared" si="9"/>
        <v>18891.224285714281</v>
      </c>
      <c r="Q60">
        <f t="shared" si="9"/>
        <v>29154.786666666663</v>
      </c>
    </row>
    <row r="61" spans="1:17" x14ac:dyDescent="0.3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  <c r="L61" s="4" t="s">
        <v>43</v>
      </c>
      <c r="M61">
        <f t="shared" si="10"/>
        <v>23413.66153846154</v>
      </c>
      <c r="N61">
        <f t="shared" si="9"/>
        <v>19109.514166666664</v>
      </c>
      <c r="O61">
        <f t="shared" si="9"/>
        <v>30651.684285714284</v>
      </c>
      <c r="P61">
        <f t="shared" si="9"/>
        <v>18084.935000000001</v>
      </c>
      <c r="Q61">
        <f t="shared" si="9"/>
        <v>26026.233</v>
      </c>
    </row>
    <row r="62" spans="1:17" x14ac:dyDescent="0.3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  <c r="L62" s="4" t="s">
        <v>45</v>
      </c>
      <c r="M62">
        <f t="shared" si="10"/>
        <v>27481.546153846153</v>
      </c>
      <c r="N62">
        <f t="shared" si="9"/>
        <v>27920.510714285716</v>
      </c>
      <c r="O62">
        <f t="shared" si="9"/>
        <v>17877.334999999999</v>
      </c>
      <c r="P62">
        <f t="shared" si="9"/>
        <v>18763.748333333333</v>
      </c>
      <c r="Q62">
        <f t="shared" si="9"/>
        <v>37175.017500000002</v>
      </c>
    </row>
    <row r="63" spans="1:17" x14ac:dyDescent="0.3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  <c r="L63" s="4" t="s">
        <v>52</v>
      </c>
      <c r="M63">
        <f t="shared" si="10"/>
        <v>38081.866249999999</v>
      </c>
      <c r="N63">
        <f t="shared" si="9"/>
        <v>23350.72923076923</v>
      </c>
      <c r="O63">
        <f t="shared" si="9"/>
        <v>19208.84375</v>
      </c>
      <c r="P63">
        <f t="shared" si="9"/>
        <v>31220.098571428571</v>
      </c>
      <c r="Q63">
        <f t="shared" si="9"/>
        <v>30889.668888888886</v>
      </c>
    </row>
    <row r="64" spans="1:17" x14ac:dyDescent="0.3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  <c r="L64" s="4" t="s">
        <v>56</v>
      </c>
      <c r="M64">
        <f t="shared" si="10"/>
        <v>13318.489999999998</v>
      </c>
      <c r="N64">
        <f t="shared" si="9"/>
        <v>40036.877500000002</v>
      </c>
      <c r="O64">
        <f t="shared" si="9"/>
        <v>31959.315624999999</v>
      </c>
      <c r="P64">
        <f t="shared" si="9"/>
        <v>29435.414444444443</v>
      </c>
      <c r="Q64">
        <f t="shared" si="9"/>
        <v>30991.66272727272</v>
      </c>
    </row>
    <row r="65" spans="1:17" x14ac:dyDescent="0.3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  <c r="L65" s="4" t="s">
        <v>57</v>
      </c>
      <c r="M65">
        <f t="shared" si="10"/>
        <v>24333.632142857143</v>
      </c>
      <c r="N65">
        <f t="shared" si="9"/>
        <v>16080.82</v>
      </c>
      <c r="O65">
        <f t="shared" si="9"/>
        <v>32533.198666666667</v>
      </c>
      <c r="P65">
        <f t="shared" si="9"/>
        <v>25486.045000000002</v>
      </c>
      <c r="Q65">
        <f t="shared" si="9"/>
        <v>23029.406666666666</v>
      </c>
    </row>
    <row r="66" spans="1:17" x14ac:dyDescent="0.3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  <c r="L66" s="4" t="s">
        <v>58</v>
      </c>
      <c r="M66">
        <f t="shared" si="10"/>
        <v>17657.137999999999</v>
      </c>
      <c r="N66">
        <f t="shared" si="9"/>
        <v>37448.047272727272</v>
      </c>
      <c r="O66">
        <f t="shared" si="9"/>
        <v>22077.200909090905</v>
      </c>
      <c r="P66">
        <f t="shared" si="9"/>
        <v>21420.663333333334</v>
      </c>
      <c r="Q66">
        <f t="shared" si="9"/>
        <v>25667.204000000002</v>
      </c>
    </row>
    <row r="67" spans="1:17" x14ac:dyDescent="0.3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  <c r="L67" s="4" t="s">
        <v>59</v>
      </c>
      <c r="M67">
        <f t="shared" si="10"/>
        <v>18048.376666666667</v>
      </c>
      <c r="N67">
        <f t="shared" si="9"/>
        <v>31840.896153846155</v>
      </c>
      <c r="O67">
        <f t="shared" si="9"/>
        <v>33361.73333333333</v>
      </c>
      <c r="P67">
        <f t="shared" si="9"/>
        <v>32038.840000000004</v>
      </c>
      <c r="Q67">
        <f t="shared" si="9"/>
        <v>44804.761666666665</v>
      </c>
    </row>
    <row r="68" spans="1:17" x14ac:dyDescent="0.3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  <c r="L68" s="4" t="s">
        <v>60</v>
      </c>
      <c r="M68">
        <f t="shared" si="10"/>
        <v>37838.783749999995</v>
      </c>
      <c r="N68">
        <f t="shared" si="9"/>
        <v>28004.417000000005</v>
      </c>
      <c r="O68">
        <f t="shared" si="9"/>
        <v>39912.095000000001</v>
      </c>
      <c r="P68">
        <f t="shared" si="9"/>
        <v>26236.234000000004</v>
      </c>
      <c r="Q68">
        <f t="shared" si="9"/>
        <v>21468.407857142858</v>
      </c>
    </row>
    <row r="69" spans="1:17" x14ac:dyDescent="0.3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  <c r="L69" s="4" t="s">
        <v>61</v>
      </c>
      <c r="M69">
        <f t="shared" si="10"/>
        <v>27004.650909090913</v>
      </c>
      <c r="N69">
        <f t="shared" si="9"/>
        <v>20202.60125</v>
      </c>
      <c r="O69">
        <f t="shared" si="9"/>
        <v>21837.68</v>
      </c>
      <c r="P69">
        <f t="shared" si="9"/>
        <v>39713.643636363639</v>
      </c>
      <c r="Q69">
        <f t="shared" si="9"/>
        <v>28486.251176470589</v>
      </c>
    </row>
    <row r="70" spans="1:17" x14ac:dyDescent="0.3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  <c r="L70" s="4" t="s">
        <v>62</v>
      </c>
      <c r="M70">
        <f t="shared" si="10"/>
        <v>23835.444444444438</v>
      </c>
      <c r="N70">
        <f t="shared" si="10"/>
        <v>23809.700714285718</v>
      </c>
      <c r="O70">
        <f t="shared" si="10"/>
        <v>13271.98</v>
      </c>
      <c r="P70">
        <f t="shared" si="10"/>
        <v>22217.923333333336</v>
      </c>
      <c r="Q70">
        <f t="shared" si="10"/>
        <v>36482.33625</v>
      </c>
    </row>
    <row r="71" spans="1:17" x14ac:dyDescent="0.3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  <c r="L71" s="4" t="s">
        <v>63</v>
      </c>
      <c r="M71">
        <f t="shared" si="10"/>
        <v>30217.910909090904</v>
      </c>
      <c r="N71">
        <f t="shared" si="10"/>
        <v>22212.576923076922</v>
      </c>
      <c r="O71">
        <f t="shared" si="10"/>
        <v>35664.82</v>
      </c>
      <c r="P71">
        <f t="shared" si="10"/>
        <v>38399.10833333333</v>
      </c>
      <c r="Q71">
        <f t="shared" si="10"/>
        <v>31648.520714285714</v>
      </c>
    </row>
    <row r="72" spans="1:17" x14ac:dyDescent="0.3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  <c r="L72" s="4" t="s">
        <v>66</v>
      </c>
      <c r="M72">
        <f t="shared" si="10"/>
        <v>30544.414999999997</v>
      </c>
      <c r="N72">
        <f t="shared" si="10"/>
        <v>29065.8325</v>
      </c>
      <c r="O72">
        <f t="shared" si="10"/>
        <v>26651.268000000004</v>
      </c>
      <c r="P72">
        <f t="shared" si="10"/>
        <v>37593.99</v>
      </c>
      <c r="Q72">
        <f t="shared" si="10"/>
        <v>35862.337499999994</v>
      </c>
    </row>
    <row r="73" spans="1:17" x14ac:dyDescent="0.3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  <c r="L73" s="4" t="s">
        <v>67</v>
      </c>
      <c r="M73">
        <f t="shared" si="10"/>
        <v>31185.264444444445</v>
      </c>
      <c r="N73">
        <f t="shared" si="10"/>
        <v>29243.803333333333</v>
      </c>
      <c r="O73">
        <f t="shared" si="10"/>
        <v>28592.913750000003</v>
      </c>
      <c r="P73">
        <f t="shared" si="10"/>
        <v>42883.333333333336</v>
      </c>
      <c r="Q73">
        <f t="shared" si="10"/>
        <v>16542.956999999999</v>
      </c>
    </row>
    <row r="74" spans="1:17" x14ac:dyDescent="0.3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</row>
    <row r="75" spans="1:17" x14ac:dyDescent="0.3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</row>
    <row r="76" spans="1:17" x14ac:dyDescent="0.3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  <c r="L76" s="2" t="s">
        <v>2</v>
      </c>
      <c r="M76" s="4" t="s">
        <v>74</v>
      </c>
    </row>
    <row r="77" spans="1:17" x14ac:dyDescent="0.3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  <c r="L77" t="s">
        <v>11</v>
      </c>
      <c r="M77">
        <f>_xlfn.MAXIFS(J:J,C:C,L78)</f>
        <v>95022.8</v>
      </c>
    </row>
    <row r="78" spans="1:17" x14ac:dyDescent="0.3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  <c r="L78" t="s">
        <v>17</v>
      </c>
      <c r="M78">
        <f t="shared" ref="M78:M91" si="11">_xlfn.MAXIFS(J:J,C:C,L79)</f>
        <v>82928.160000000003</v>
      </c>
    </row>
    <row r="79" spans="1:17" x14ac:dyDescent="0.3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  <c r="L79" t="s">
        <v>23</v>
      </c>
      <c r="M79">
        <f t="shared" si="11"/>
        <v>87949.2</v>
      </c>
    </row>
    <row r="80" spans="1:17" x14ac:dyDescent="0.3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  <c r="L80" t="s">
        <v>25</v>
      </c>
      <c r="M80">
        <f t="shared" si="11"/>
        <v>99406.6</v>
      </c>
    </row>
    <row r="81" spans="1:13" x14ac:dyDescent="0.3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  <c r="L81" t="s">
        <v>29</v>
      </c>
      <c r="M81">
        <f t="shared" si="11"/>
        <v>94929.32</v>
      </c>
    </row>
    <row r="82" spans="1:13" x14ac:dyDescent="0.3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  <c r="L82" t="s">
        <v>33</v>
      </c>
      <c r="M82">
        <f t="shared" si="11"/>
        <v>87311.6</v>
      </c>
    </row>
    <row r="83" spans="1:13" x14ac:dyDescent="0.3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  <c r="L83" t="s">
        <v>36</v>
      </c>
      <c r="M83">
        <f t="shared" si="11"/>
        <v>97123.4</v>
      </c>
    </row>
    <row r="84" spans="1:13" x14ac:dyDescent="0.3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  <c r="L84" t="s">
        <v>40</v>
      </c>
      <c r="M84">
        <f t="shared" si="11"/>
        <v>94230.2</v>
      </c>
    </row>
    <row r="85" spans="1:13" x14ac:dyDescent="0.3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  <c r="L85" t="s">
        <v>47</v>
      </c>
      <c r="M85">
        <f t="shared" si="11"/>
        <v>79546.16</v>
      </c>
    </row>
    <row r="86" spans="1:13" x14ac:dyDescent="0.3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  <c r="L86" t="s">
        <v>50</v>
      </c>
      <c r="M86">
        <f t="shared" si="11"/>
        <v>74713.86</v>
      </c>
    </row>
    <row r="87" spans="1:13" x14ac:dyDescent="0.3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  <c r="L87" t="s">
        <v>51</v>
      </c>
      <c r="M87">
        <f t="shared" si="11"/>
        <v>77219.199999999997</v>
      </c>
    </row>
    <row r="88" spans="1:13" x14ac:dyDescent="0.3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  <c r="L88" t="s">
        <v>54</v>
      </c>
      <c r="M88">
        <f t="shared" si="11"/>
        <v>85758.399999999994</v>
      </c>
    </row>
    <row r="89" spans="1:13" x14ac:dyDescent="0.3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  <c r="L89" t="s">
        <v>55</v>
      </c>
      <c r="M89">
        <f t="shared" si="11"/>
        <v>78513</v>
      </c>
    </row>
    <row r="90" spans="1:13" x14ac:dyDescent="0.3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  <c r="L90" t="s">
        <v>64</v>
      </c>
      <c r="M90">
        <f t="shared" si="11"/>
        <v>69317.13</v>
      </c>
    </row>
    <row r="91" spans="1:13" x14ac:dyDescent="0.3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  <c r="L91" t="s">
        <v>65</v>
      </c>
      <c r="M91">
        <f t="shared" si="11"/>
        <v>0</v>
      </c>
    </row>
    <row r="92" spans="1:13" x14ac:dyDescent="0.3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</row>
    <row r="93" spans="1:13" x14ac:dyDescent="0.3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</row>
    <row r="94" spans="1:13" x14ac:dyDescent="0.3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</row>
    <row r="95" spans="1:13" x14ac:dyDescent="0.3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</row>
    <row r="96" spans="1:13" x14ac:dyDescent="0.3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</row>
    <row r="97" spans="1:10" x14ac:dyDescent="0.3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</row>
    <row r="98" spans="1:10" x14ac:dyDescent="0.3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</row>
    <row r="99" spans="1:10" x14ac:dyDescent="0.3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0" x14ac:dyDescent="0.3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</row>
    <row r="101" spans="1:10" x14ac:dyDescent="0.3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0" x14ac:dyDescent="0.3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0" x14ac:dyDescent="0.3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</row>
    <row r="104" spans="1:10" x14ac:dyDescent="0.3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0" x14ac:dyDescent="0.3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0" x14ac:dyDescent="0.3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</row>
    <row r="107" spans="1:10" x14ac:dyDescent="0.3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</row>
    <row r="108" spans="1:10" x14ac:dyDescent="0.3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</row>
    <row r="109" spans="1:10" x14ac:dyDescent="0.3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0" x14ac:dyDescent="0.3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0" x14ac:dyDescent="0.3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</row>
    <row r="112" spans="1:10" x14ac:dyDescent="0.3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 x14ac:dyDescent="0.3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 x14ac:dyDescent="0.3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 x14ac:dyDescent="0.3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 x14ac:dyDescent="0.3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 x14ac:dyDescent="0.3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 x14ac:dyDescent="0.3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</row>
    <row r="119" spans="1:10" x14ac:dyDescent="0.3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</row>
    <row r="120" spans="1:10" x14ac:dyDescent="0.3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 x14ac:dyDescent="0.3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</row>
    <row r="122" spans="1:10" x14ac:dyDescent="0.3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 x14ac:dyDescent="0.3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 x14ac:dyDescent="0.3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 x14ac:dyDescent="0.3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 x14ac:dyDescent="0.3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 x14ac:dyDescent="0.3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</row>
    <row r="128" spans="1:10" x14ac:dyDescent="0.3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</row>
    <row r="129" spans="1:10" x14ac:dyDescent="0.3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</row>
    <row r="130" spans="1:10" x14ac:dyDescent="0.3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 x14ac:dyDescent="0.3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</row>
    <row r="132" spans="1:10" x14ac:dyDescent="0.3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</row>
    <row r="133" spans="1:10" x14ac:dyDescent="0.3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</row>
    <row r="134" spans="1:10" x14ac:dyDescent="0.3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</row>
    <row r="135" spans="1:10" x14ac:dyDescent="0.3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</row>
    <row r="136" spans="1:10" x14ac:dyDescent="0.3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 x14ac:dyDescent="0.3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 x14ac:dyDescent="0.3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 x14ac:dyDescent="0.3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 x14ac:dyDescent="0.3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 x14ac:dyDescent="0.3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</row>
    <row r="142" spans="1:10" x14ac:dyDescent="0.3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 x14ac:dyDescent="0.3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 x14ac:dyDescent="0.3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 x14ac:dyDescent="0.3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 x14ac:dyDescent="0.3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 x14ac:dyDescent="0.3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 x14ac:dyDescent="0.3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</row>
    <row r="149" spans="1:10" x14ac:dyDescent="0.3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 x14ac:dyDescent="0.3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</row>
    <row r="151" spans="1:10" x14ac:dyDescent="0.3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 x14ac:dyDescent="0.3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</row>
    <row r="153" spans="1:10" x14ac:dyDescent="0.3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 x14ac:dyDescent="0.3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 x14ac:dyDescent="0.3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 x14ac:dyDescent="0.3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 x14ac:dyDescent="0.3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 x14ac:dyDescent="0.3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 x14ac:dyDescent="0.3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 x14ac:dyDescent="0.3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 x14ac:dyDescent="0.3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 x14ac:dyDescent="0.3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 x14ac:dyDescent="0.3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 x14ac:dyDescent="0.3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 x14ac:dyDescent="0.3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 x14ac:dyDescent="0.3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 x14ac:dyDescent="0.3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</row>
    <row r="168" spans="1:10" x14ac:dyDescent="0.3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</row>
    <row r="169" spans="1:10" x14ac:dyDescent="0.3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 x14ac:dyDescent="0.3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 x14ac:dyDescent="0.3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</row>
    <row r="172" spans="1:10" x14ac:dyDescent="0.3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</row>
    <row r="173" spans="1:10" x14ac:dyDescent="0.3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 x14ac:dyDescent="0.3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 x14ac:dyDescent="0.3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 x14ac:dyDescent="0.3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 x14ac:dyDescent="0.3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 x14ac:dyDescent="0.3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 x14ac:dyDescent="0.3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 x14ac:dyDescent="0.3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 x14ac:dyDescent="0.3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 x14ac:dyDescent="0.3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 x14ac:dyDescent="0.3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 x14ac:dyDescent="0.3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</row>
    <row r="185" spans="1:10" x14ac:dyDescent="0.3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</row>
    <row r="186" spans="1:10" x14ac:dyDescent="0.3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 x14ac:dyDescent="0.3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</row>
    <row r="188" spans="1:10" x14ac:dyDescent="0.3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 x14ac:dyDescent="0.3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</row>
    <row r="190" spans="1:10" x14ac:dyDescent="0.3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 x14ac:dyDescent="0.3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 x14ac:dyDescent="0.3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 x14ac:dyDescent="0.3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</row>
    <row r="194" spans="1:10" x14ac:dyDescent="0.3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</row>
    <row r="195" spans="1:10" x14ac:dyDescent="0.3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</row>
    <row r="196" spans="1:10" x14ac:dyDescent="0.3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</row>
    <row r="197" spans="1:10" x14ac:dyDescent="0.3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 x14ac:dyDescent="0.3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 x14ac:dyDescent="0.3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 x14ac:dyDescent="0.3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 x14ac:dyDescent="0.3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 x14ac:dyDescent="0.3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 x14ac:dyDescent="0.3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 x14ac:dyDescent="0.3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</row>
    <row r="205" spans="1:10" x14ac:dyDescent="0.3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</row>
    <row r="206" spans="1:10" x14ac:dyDescent="0.3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</row>
    <row r="207" spans="1:10" x14ac:dyDescent="0.3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 x14ac:dyDescent="0.3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</row>
    <row r="209" spans="1:10" x14ac:dyDescent="0.3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 x14ac:dyDescent="0.3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 x14ac:dyDescent="0.3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 x14ac:dyDescent="0.3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</row>
    <row r="213" spans="1:10" x14ac:dyDescent="0.3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 x14ac:dyDescent="0.3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 x14ac:dyDescent="0.3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</row>
    <row r="216" spans="1:10" x14ac:dyDescent="0.3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 x14ac:dyDescent="0.3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 x14ac:dyDescent="0.3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 x14ac:dyDescent="0.3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 x14ac:dyDescent="0.3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 x14ac:dyDescent="0.3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</row>
    <row r="222" spans="1:10" x14ac:dyDescent="0.3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 x14ac:dyDescent="0.3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 x14ac:dyDescent="0.3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 x14ac:dyDescent="0.3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 x14ac:dyDescent="0.3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 x14ac:dyDescent="0.3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 x14ac:dyDescent="0.3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 x14ac:dyDescent="0.3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 x14ac:dyDescent="0.3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 x14ac:dyDescent="0.3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 x14ac:dyDescent="0.3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</row>
    <row r="233" spans="1:10" x14ac:dyDescent="0.3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 x14ac:dyDescent="0.3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</row>
    <row r="235" spans="1:10" x14ac:dyDescent="0.3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</row>
    <row r="236" spans="1:10" x14ac:dyDescent="0.3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 x14ac:dyDescent="0.3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</row>
    <row r="238" spans="1:10" x14ac:dyDescent="0.3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 x14ac:dyDescent="0.3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 x14ac:dyDescent="0.3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 x14ac:dyDescent="0.3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 x14ac:dyDescent="0.3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 x14ac:dyDescent="0.3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 x14ac:dyDescent="0.3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 x14ac:dyDescent="0.3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 x14ac:dyDescent="0.3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 x14ac:dyDescent="0.3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 x14ac:dyDescent="0.3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</row>
    <row r="249" spans="1:10" x14ac:dyDescent="0.3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 x14ac:dyDescent="0.3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 x14ac:dyDescent="0.3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</row>
    <row r="252" spans="1:10" x14ac:dyDescent="0.3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 x14ac:dyDescent="0.3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</row>
    <row r="254" spans="1:10" x14ac:dyDescent="0.3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 x14ac:dyDescent="0.3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 x14ac:dyDescent="0.3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 x14ac:dyDescent="0.3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 x14ac:dyDescent="0.3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</row>
    <row r="259" spans="1:10" x14ac:dyDescent="0.3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</row>
    <row r="260" spans="1:10" x14ac:dyDescent="0.3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 x14ac:dyDescent="0.3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 x14ac:dyDescent="0.3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 x14ac:dyDescent="0.3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</row>
    <row r="264" spans="1:10" x14ac:dyDescent="0.3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 x14ac:dyDescent="0.3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</row>
    <row r="266" spans="1:10" x14ac:dyDescent="0.3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</row>
    <row r="267" spans="1:10" x14ac:dyDescent="0.3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</row>
    <row r="268" spans="1:10" x14ac:dyDescent="0.3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</row>
    <row r="269" spans="1:10" x14ac:dyDescent="0.3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</row>
    <row r="270" spans="1:10" x14ac:dyDescent="0.3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 x14ac:dyDescent="0.3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 x14ac:dyDescent="0.3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 x14ac:dyDescent="0.3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 x14ac:dyDescent="0.3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</row>
    <row r="275" spans="1:10" x14ac:dyDescent="0.3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 x14ac:dyDescent="0.3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</row>
    <row r="277" spans="1:10" x14ac:dyDescent="0.3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</row>
    <row r="278" spans="1:10" x14ac:dyDescent="0.3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</row>
    <row r="279" spans="1:10" x14ac:dyDescent="0.3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 x14ac:dyDescent="0.3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 x14ac:dyDescent="0.3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 x14ac:dyDescent="0.3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</row>
    <row r="283" spans="1:10" x14ac:dyDescent="0.3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</row>
    <row r="284" spans="1:10" x14ac:dyDescent="0.3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 x14ac:dyDescent="0.3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 x14ac:dyDescent="0.3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</row>
    <row r="287" spans="1:10" x14ac:dyDescent="0.3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 x14ac:dyDescent="0.3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 x14ac:dyDescent="0.3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 x14ac:dyDescent="0.3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 x14ac:dyDescent="0.3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</row>
    <row r="292" spans="1:10" x14ac:dyDescent="0.3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</row>
    <row r="293" spans="1:10" x14ac:dyDescent="0.3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</row>
    <row r="294" spans="1:10" x14ac:dyDescent="0.3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 x14ac:dyDescent="0.3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</row>
    <row r="296" spans="1:10" x14ac:dyDescent="0.3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</row>
    <row r="297" spans="1:10" x14ac:dyDescent="0.3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 x14ac:dyDescent="0.3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 x14ac:dyDescent="0.3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 x14ac:dyDescent="0.3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 x14ac:dyDescent="0.3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 x14ac:dyDescent="0.3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 x14ac:dyDescent="0.3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 x14ac:dyDescent="0.3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 x14ac:dyDescent="0.3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</row>
    <row r="306" spans="1:10" x14ac:dyDescent="0.3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 x14ac:dyDescent="0.3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 x14ac:dyDescent="0.3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 x14ac:dyDescent="0.3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</row>
    <row r="310" spans="1:10" x14ac:dyDescent="0.3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 x14ac:dyDescent="0.3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 x14ac:dyDescent="0.3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</row>
    <row r="313" spans="1:10" x14ac:dyDescent="0.3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</row>
    <row r="314" spans="1:10" x14ac:dyDescent="0.3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 x14ac:dyDescent="0.3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</row>
    <row r="316" spans="1:10" x14ac:dyDescent="0.3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</row>
    <row r="317" spans="1:10" x14ac:dyDescent="0.3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 x14ac:dyDescent="0.3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</row>
    <row r="319" spans="1:10" x14ac:dyDescent="0.3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 x14ac:dyDescent="0.3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 x14ac:dyDescent="0.3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 x14ac:dyDescent="0.3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 x14ac:dyDescent="0.3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 x14ac:dyDescent="0.3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 x14ac:dyDescent="0.3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 x14ac:dyDescent="0.3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</row>
    <row r="327" spans="1:10" x14ac:dyDescent="0.3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</row>
    <row r="328" spans="1:10" x14ac:dyDescent="0.3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 x14ac:dyDescent="0.3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</row>
    <row r="330" spans="1:10" x14ac:dyDescent="0.3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</row>
    <row r="331" spans="1:10" x14ac:dyDescent="0.3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</row>
    <row r="332" spans="1:10" x14ac:dyDescent="0.3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 x14ac:dyDescent="0.3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</row>
    <row r="334" spans="1:10" x14ac:dyDescent="0.3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 x14ac:dyDescent="0.3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</row>
    <row r="336" spans="1:10" x14ac:dyDescent="0.3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 x14ac:dyDescent="0.3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</row>
    <row r="338" spans="1:10" x14ac:dyDescent="0.3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 x14ac:dyDescent="0.3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 x14ac:dyDescent="0.3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 x14ac:dyDescent="0.3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</row>
    <row r="342" spans="1:10" x14ac:dyDescent="0.3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 x14ac:dyDescent="0.3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 x14ac:dyDescent="0.3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</row>
    <row r="345" spans="1:10" x14ac:dyDescent="0.3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</row>
    <row r="346" spans="1:10" x14ac:dyDescent="0.3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 x14ac:dyDescent="0.3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 x14ac:dyDescent="0.3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 x14ac:dyDescent="0.3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</row>
    <row r="350" spans="1:10" x14ac:dyDescent="0.3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</row>
    <row r="351" spans="1:10" x14ac:dyDescent="0.3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 x14ac:dyDescent="0.3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 x14ac:dyDescent="0.3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</row>
    <row r="354" spans="1:10" x14ac:dyDescent="0.3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 x14ac:dyDescent="0.3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</row>
    <row r="356" spans="1:10" x14ac:dyDescent="0.3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 x14ac:dyDescent="0.3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 x14ac:dyDescent="0.3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 x14ac:dyDescent="0.3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 x14ac:dyDescent="0.3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 x14ac:dyDescent="0.3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 x14ac:dyDescent="0.3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 x14ac:dyDescent="0.3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</row>
    <row r="364" spans="1:10" x14ac:dyDescent="0.3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 x14ac:dyDescent="0.3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 x14ac:dyDescent="0.3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</row>
    <row r="367" spans="1:10" x14ac:dyDescent="0.3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 x14ac:dyDescent="0.3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</row>
    <row r="369" spans="1:10" x14ac:dyDescent="0.3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 x14ac:dyDescent="0.3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 x14ac:dyDescent="0.3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 x14ac:dyDescent="0.3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</row>
    <row r="373" spans="1:10" x14ac:dyDescent="0.3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 x14ac:dyDescent="0.3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 x14ac:dyDescent="0.3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 x14ac:dyDescent="0.3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 x14ac:dyDescent="0.3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 x14ac:dyDescent="0.3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 x14ac:dyDescent="0.3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</row>
    <row r="380" spans="1:10" x14ac:dyDescent="0.3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 x14ac:dyDescent="0.3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 x14ac:dyDescent="0.3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 x14ac:dyDescent="0.3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 x14ac:dyDescent="0.3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 x14ac:dyDescent="0.3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 x14ac:dyDescent="0.3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 x14ac:dyDescent="0.3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 x14ac:dyDescent="0.3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</row>
    <row r="389" spans="1:10" x14ac:dyDescent="0.3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 x14ac:dyDescent="0.3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 x14ac:dyDescent="0.3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 x14ac:dyDescent="0.3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</row>
    <row r="393" spans="1:10" x14ac:dyDescent="0.3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</row>
    <row r="394" spans="1:10" x14ac:dyDescent="0.3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 x14ac:dyDescent="0.3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 x14ac:dyDescent="0.3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 x14ac:dyDescent="0.3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 x14ac:dyDescent="0.3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 x14ac:dyDescent="0.3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 x14ac:dyDescent="0.3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 x14ac:dyDescent="0.3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 x14ac:dyDescent="0.3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 x14ac:dyDescent="0.3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 x14ac:dyDescent="0.3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 x14ac:dyDescent="0.3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 x14ac:dyDescent="0.3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 x14ac:dyDescent="0.3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</row>
    <row r="408" spans="1:10" x14ac:dyDescent="0.3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 x14ac:dyDescent="0.3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 x14ac:dyDescent="0.3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 x14ac:dyDescent="0.3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 x14ac:dyDescent="0.3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 x14ac:dyDescent="0.3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 x14ac:dyDescent="0.3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 x14ac:dyDescent="0.3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 x14ac:dyDescent="0.3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</row>
    <row r="417" spans="1:10" x14ac:dyDescent="0.3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 x14ac:dyDescent="0.3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 x14ac:dyDescent="0.3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</row>
    <row r="420" spans="1:10" x14ac:dyDescent="0.3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 x14ac:dyDescent="0.3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 x14ac:dyDescent="0.3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 x14ac:dyDescent="0.3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</row>
    <row r="424" spans="1:10" x14ac:dyDescent="0.3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 x14ac:dyDescent="0.3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</row>
    <row r="426" spans="1:10" x14ac:dyDescent="0.3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</row>
    <row r="427" spans="1:10" x14ac:dyDescent="0.3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 x14ac:dyDescent="0.3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 x14ac:dyDescent="0.3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</row>
    <row r="430" spans="1:10" x14ac:dyDescent="0.3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</row>
    <row r="431" spans="1:10" x14ac:dyDescent="0.3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 x14ac:dyDescent="0.3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 x14ac:dyDescent="0.3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</row>
    <row r="434" spans="1:10" x14ac:dyDescent="0.3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 x14ac:dyDescent="0.3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 x14ac:dyDescent="0.3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 x14ac:dyDescent="0.3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</row>
    <row r="438" spans="1:10" x14ac:dyDescent="0.3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 x14ac:dyDescent="0.3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 x14ac:dyDescent="0.3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 x14ac:dyDescent="0.3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 x14ac:dyDescent="0.3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 x14ac:dyDescent="0.3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</row>
    <row r="444" spans="1:10" x14ac:dyDescent="0.3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 x14ac:dyDescent="0.3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 x14ac:dyDescent="0.3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 x14ac:dyDescent="0.3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 x14ac:dyDescent="0.3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</row>
    <row r="449" spans="1:10" x14ac:dyDescent="0.3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 x14ac:dyDescent="0.3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 x14ac:dyDescent="0.3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 x14ac:dyDescent="0.3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 x14ac:dyDescent="0.3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 x14ac:dyDescent="0.3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 x14ac:dyDescent="0.3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 x14ac:dyDescent="0.3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 x14ac:dyDescent="0.3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 x14ac:dyDescent="0.3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 x14ac:dyDescent="0.3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 x14ac:dyDescent="0.3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</row>
    <row r="461" spans="1:10" x14ac:dyDescent="0.3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 x14ac:dyDescent="0.3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 x14ac:dyDescent="0.3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 x14ac:dyDescent="0.3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 x14ac:dyDescent="0.3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</row>
    <row r="466" spans="1:10" x14ac:dyDescent="0.3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 x14ac:dyDescent="0.3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</row>
    <row r="468" spans="1:10" x14ac:dyDescent="0.3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</row>
    <row r="469" spans="1:10" x14ac:dyDescent="0.3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 x14ac:dyDescent="0.3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</row>
    <row r="471" spans="1:10" x14ac:dyDescent="0.3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</row>
    <row r="472" spans="1:10" x14ac:dyDescent="0.3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 x14ac:dyDescent="0.3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 x14ac:dyDescent="0.3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</row>
    <row r="475" spans="1:10" x14ac:dyDescent="0.3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 x14ac:dyDescent="0.3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 x14ac:dyDescent="0.3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 x14ac:dyDescent="0.3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 x14ac:dyDescent="0.3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 x14ac:dyDescent="0.3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 x14ac:dyDescent="0.3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 x14ac:dyDescent="0.3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 x14ac:dyDescent="0.3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 x14ac:dyDescent="0.3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 x14ac:dyDescent="0.3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</row>
    <row r="486" spans="1:10" x14ac:dyDescent="0.3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 x14ac:dyDescent="0.3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 x14ac:dyDescent="0.3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 x14ac:dyDescent="0.3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 x14ac:dyDescent="0.3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 x14ac:dyDescent="0.3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 x14ac:dyDescent="0.3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 x14ac:dyDescent="0.3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 x14ac:dyDescent="0.3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</row>
    <row r="495" spans="1:10" x14ac:dyDescent="0.3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 x14ac:dyDescent="0.3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</row>
    <row r="497" spans="1:10" x14ac:dyDescent="0.3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 x14ac:dyDescent="0.3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 x14ac:dyDescent="0.3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 x14ac:dyDescent="0.3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 x14ac:dyDescent="0.3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 x14ac:dyDescent="0.3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 x14ac:dyDescent="0.3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 x14ac:dyDescent="0.3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 x14ac:dyDescent="0.3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 x14ac:dyDescent="0.3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 x14ac:dyDescent="0.3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 x14ac:dyDescent="0.3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</row>
    <row r="509" spans="1:10" x14ac:dyDescent="0.3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 x14ac:dyDescent="0.3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</row>
    <row r="511" spans="1:10" x14ac:dyDescent="0.3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 x14ac:dyDescent="0.3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</row>
    <row r="513" spans="1:10" x14ac:dyDescent="0.3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</row>
    <row r="514" spans="1:10" x14ac:dyDescent="0.3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</row>
    <row r="515" spans="1:10" x14ac:dyDescent="0.3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 x14ac:dyDescent="0.3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 x14ac:dyDescent="0.3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</row>
    <row r="518" spans="1:10" x14ac:dyDescent="0.3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 x14ac:dyDescent="0.3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</row>
    <row r="520" spans="1:10" x14ac:dyDescent="0.3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 x14ac:dyDescent="0.3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 x14ac:dyDescent="0.3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</row>
    <row r="523" spans="1:10" x14ac:dyDescent="0.3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 x14ac:dyDescent="0.3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</row>
    <row r="525" spans="1:10" x14ac:dyDescent="0.3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 x14ac:dyDescent="0.3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 x14ac:dyDescent="0.3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</row>
    <row r="528" spans="1:10" x14ac:dyDescent="0.3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 x14ac:dyDescent="0.3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 x14ac:dyDescent="0.3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</row>
    <row r="531" spans="1:10" x14ac:dyDescent="0.3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</row>
    <row r="532" spans="1:10" x14ac:dyDescent="0.3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 x14ac:dyDescent="0.3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</row>
    <row r="534" spans="1:10" x14ac:dyDescent="0.3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 x14ac:dyDescent="0.3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 x14ac:dyDescent="0.3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</row>
    <row r="537" spans="1:10" x14ac:dyDescent="0.3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 x14ac:dyDescent="0.3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 x14ac:dyDescent="0.3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</row>
    <row r="540" spans="1:10" x14ac:dyDescent="0.3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</row>
    <row r="541" spans="1:10" x14ac:dyDescent="0.3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</row>
    <row r="542" spans="1:10" x14ac:dyDescent="0.3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 x14ac:dyDescent="0.3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 x14ac:dyDescent="0.3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</row>
    <row r="545" spans="1:10" x14ac:dyDescent="0.3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 x14ac:dyDescent="0.3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</row>
    <row r="547" spans="1:10" x14ac:dyDescent="0.3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 x14ac:dyDescent="0.3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 x14ac:dyDescent="0.3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 x14ac:dyDescent="0.3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</row>
    <row r="551" spans="1:10" x14ac:dyDescent="0.3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 x14ac:dyDescent="0.3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 x14ac:dyDescent="0.3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</row>
    <row r="554" spans="1:10" x14ac:dyDescent="0.3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</row>
    <row r="555" spans="1:10" x14ac:dyDescent="0.3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</row>
    <row r="556" spans="1:10" x14ac:dyDescent="0.3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 x14ac:dyDescent="0.3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 x14ac:dyDescent="0.3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 x14ac:dyDescent="0.3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 x14ac:dyDescent="0.3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</row>
    <row r="561" spans="1:10" x14ac:dyDescent="0.3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</row>
    <row r="562" spans="1:10" x14ac:dyDescent="0.3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 x14ac:dyDescent="0.3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 x14ac:dyDescent="0.3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</row>
    <row r="565" spans="1:10" x14ac:dyDescent="0.3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 x14ac:dyDescent="0.3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</row>
    <row r="567" spans="1:10" x14ac:dyDescent="0.3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 x14ac:dyDescent="0.3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 x14ac:dyDescent="0.3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 x14ac:dyDescent="0.3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</row>
    <row r="571" spans="1:10" x14ac:dyDescent="0.3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 x14ac:dyDescent="0.3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</row>
    <row r="573" spans="1:10" x14ac:dyDescent="0.3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 x14ac:dyDescent="0.3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 x14ac:dyDescent="0.3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 x14ac:dyDescent="0.3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 x14ac:dyDescent="0.3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 x14ac:dyDescent="0.3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</row>
    <row r="579" spans="1:10" x14ac:dyDescent="0.3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 x14ac:dyDescent="0.3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 x14ac:dyDescent="0.3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</row>
    <row r="582" spans="1:10" x14ac:dyDescent="0.3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 x14ac:dyDescent="0.3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 x14ac:dyDescent="0.3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 x14ac:dyDescent="0.3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</row>
    <row r="586" spans="1:10" x14ac:dyDescent="0.3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 x14ac:dyDescent="0.3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 x14ac:dyDescent="0.3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</row>
    <row r="589" spans="1:10" x14ac:dyDescent="0.3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 x14ac:dyDescent="0.3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</row>
    <row r="591" spans="1:10" x14ac:dyDescent="0.3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</row>
    <row r="592" spans="1:10" x14ac:dyDescent="0.3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 x14ac:dyDescent="0.3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 x14ac:dyDescent="0.3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 x14ac:dyDescent="0.3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</row>
    <row r="596" spans="1:10" x14ac:dyDescent="0.3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 x14ac:dyDescent="0.3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</row>
    <row r="598" spans="1:10" x14ac:dyDescent="0.3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 x14ac:dyDescent="0.3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</row>
    <row r="600" spans="1:10" x14ac:dyDescent="0.3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</row>
    <row r="601" spans="1:10" x14ac:dyDescent="0.3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</row>
    <row r="602" spans="1:10" x14ac:dyDescent="0.3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 x14ac:dyDescent="0.3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</row>
    <row r="604" spans="1:10" x14ac:dyDescent="0.3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 x14ac:dyDescent="0.3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</row>
    <row r="606" spans="1:10" x14ac:dyDescent="0.3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</row>
    <row r="607" spans="1:10" x14ac:dyDescent="0.3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 x14ac:dyDescent="0.3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 x14ac:dyDescent="0.3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 x14ac:dyDescent="0.3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 x14ac:dyDescent="0.3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 x14ac:dyDescent="0.3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 x14ac:dyDescent="0.3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 x14ac:dyDescent="0.3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 x14ac:dyDescent="0.3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</row>
    <row r="616" spans="1:10" x14ac:dyDescent="0.3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 x14ac:dyDescent="0.3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</row>
    <row r="618" spans="1:10" x14ac:dyDescent="0.3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 x14ac:dyDescent="0.3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 x14ac:dyDescent="0.3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</row>
    <row r="621" spans="1:10" x14ac:dyDescent="0.3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 x14ac:dyDescent="0.3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 x14ac:dyDescent="0.3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 x14ac:dyDescent="0.3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</row>
    <row r="625" spans="1:10" x14ac:dyDescent="0.3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 x14ac:dyDescent="0.3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</row>
    <row r="627" spans="1:10" x14ac:dyDescent="0.3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 x14ac:dyDescent="0.3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 x14ac:dyDescent="0.3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</row>
    <row r="630" spans="1:10" x14ac:dyDescent="0.3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</row>
    <row r="631" spans="1:10" x14ac:dyDescent="0.3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</row>
    <row r="632" spans="1:10" x14ac:dyDescent="0.3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</row>
    <row r="633" spans="1:10" x14ac:dyDescent="0.3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 x14ac:dyDescent="0.3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 x14ac:dyDescent="0.3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</row>
    <row r="636" spans="1:10" x14ac:dyDescent="0.3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 x14ac:dyDescent="0.3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 x14ac:dyDescent="0.3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</row>
    <row r="639" spans="1:10" x14ac:dyDescent="0.3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</row>
    <row r="640" spans="1:10" x14ac:dyDescent="0.3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 x14ac:dyDescent="0.3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</row>
    <row r="642" spans="1:10" x14ac:dyDescent="0.3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 x14ac:dyDescent="0.3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</row>
    <row r="644" spans="1:10" x14ac:dyDescent="0.3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 x14ac:dyDescent="0.3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</row>
    <row r="646" spans="1:10" x14ac:dyDescent="0.3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 x14ac:dyDescent="0.3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 x14ac:dyDescent="0.3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</row>
    <row r="649" spans="1:10" x14ac:dyDescent="0.3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 x14ac:dyDescent="0.3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 x14ac:dyDescent="0.3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 x14ac:dyDescent="0.3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 x14ac:dyDescent="0.3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 x14ac:dyDescent="0.3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 x14ac:dyDescent="0.3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 x14ac:dyDescent="0.3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 x14ac:dyDescent="0.3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</row>
    <row r="658" spans="1:10" x14ac:dyDescent="0.3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 x14ac:dyDescent="0.3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</row>
    <row r="660" spans="1:10" x14ac:dyDescent="0.3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</row>
    <row r="661" spans="1:10" x14ac:dyDescent="0.3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</row>
    <row r="662" spans="1:10" x14ac:dyDescent="0.3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 x14ac:dyDescent="0.3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 x14ac:dyDescent="0.3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</row>
    <row r="665" spans="1:10" x14ac:dyDescent="0.3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 x14ac:dyDescent="0.3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 x14ac:dyDescent="0.3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</row>
    <row r="668" spans="1:10" x14ac:dyDescent="0.3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 x14ac:dyDescent="0.3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 x14ac:dyDescent="0.3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 x14ac:dyDescent="0.3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</row>
    <row r="672" spans="1:10" x14ac:dyDescent="0.3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 x14ac:dyDescent="0.3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 x14ac:dyDescent="0.3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 x14ac:dyDescent="0.3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 x14ac:dyDescent="0.3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</row>
    <row r="677" spans="1:10" x14ac:dyDescent="0.3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 x14ac:dyDescent="0.3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 x14ac:dyDescent="0.3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 x14ac:dyDescent="0.3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 x14ac:dyDescent="0.3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 x14ac:dyDescent="0.3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 x14ac:dyDescent="0.3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 x14ac:dyDescent="0.3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</row>
    <row r="685" spans="1:10" x14ac:dyDescent="0.3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 x14ac:dyDescent="0.3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 x14ac:dyDescent="0.3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 x14ac:dyDescent="0.3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</row>
    <row r="689" spans="1:10" x14ac:dyDescent="0.3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</row>
    <row r="690" spans="1:10" x14ac:dyDescent="0.3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 x14ac:dyDescent="0.3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 x14ac:dyDescent="0.3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 x14ac:dyDescent="0.3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 x14ac:dyDescent="0.3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 x14ac:dyDescent="0.3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 x14ac:dyDescent="0.3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 x14ac:dyDescent="0.3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 x14ac:dyDescent="0.3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 x14ac:dyDescent="0.3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 x14ac:dyDescent="0.3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</row>
    <row r="701" spans="1:10" x14ac:dyDescent="0.3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 x14ac:dyDescent="0.3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 x14ac:dyDescent="0.3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 x14ac:dyDescent="0.3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</row>
    <row r="705" spans="1:10" x14ac:dyDescent="0.3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 x14ac:dyDescent="0.3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</row>
    <row r="707" spans="1:10" x14ac:dyDescent="0.3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 x14ac:dyDescent="0.3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 x14ac:dyDescent="0.3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</row>
    <row r="710" spans="1:10" x14ac:dyDescent="0.3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</row>
    <row r="711" spans="1:10" x14ac:dyDescent="0.3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 x14ac:dyDescent="0.3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</row>
    <row r="713" spans="1:10" x14ac:dyDescent="0.3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 x14ac:dyDescent="0.3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 x14ac:dyDescent="0.3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 x14ac:dyDescent="0.3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 x14ac:dyDescent="0.3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 x14ac:dyDescent="0.3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</row>
    <row r="719" spans="1:10" x14ac:dyDescent="0.3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 x14ac:dyDescent="0.3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</row>
    <row r="721" spans="1:10" x14ac:dyDescent="0.3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 x14ac:dyDescent="0.3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 x14ac:dyDescent="0.3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 x14ac:dyDescent="0.3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 x14ac:dyDescent="0.3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 x14ac:dyDescent="0.3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 x14ac:dyDescent="0.3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 x14ac:dyDescent="0.3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 x14ac:dyDescent="0.3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 x14ac:dyDescent="0.3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 x14ac:dyDescent="0.3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</row>
    <row r="732" spans="1:10" x14ac:dyDescent="0.3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 x14ac:dyDescent="0.3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 x14ac:dyDescent="0.3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 x14ac:dyDescent="0.3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 x14ac:dyDescent="0.3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 x14ac:dyDescent="0.3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 x14ac:dyDescent="0.3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</row>
    <row r="739" spans="1:10" x14ac:dyDescent="0.3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 x14ac:dyDescent="0.3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 x14ac:dyDescent="0.3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</row>
    <row r="742" spans="1:10" x14ac:dyDescent="0.3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</row>
    <row r="743" spans="1:10" x14ac:dyDescent="0.3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</row>
    <row r="744" spans="1:10" x14ac:dyDescent="0.3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 x14ac:dyDescent="0.3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 x14ac:dyDescent="0.3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</row>
    <row r="747" spans="1:10" x14ac:dyDescent="0.3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 x14ac:dyDescent="0.3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 x14ac:dyDescent="0.3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</row>
    <row r="750" spans="1:10" x14ac:dyDescent="0.3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 x14ac:dyDescent="0.3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 x14ac:dyDescent="0.3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 x14ac:dyDescent="0.3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 x14ac:dyDescent="0.3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 x14ac:dyDescent="0.3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 x14ac:dyDescent="0.3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</row>
    <row r="757" spans="1:10" x14ac:dyDescent="0.3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</row>
    <row r="758" spans="1:10" x14ac:dyDescent="0.3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 x14ac:dyDescent="0.3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 x14ac:dyDescent="0.3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 x14ac:dyDescent="0.3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</row>
    <row r="762" spans="1:10" x14ac:dyDescent="0.3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 x14ac:dyDescent="0.3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</row>
    <row r="764" spans="1:10" x14ac:dyDescent="0.3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 x14ac:dyDescent="0.3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 x14ac:dyDescent="0.3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 x14ac:dyDescent="0.3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 x14ac:dyDescent="0.3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 x14ac:dyDescent="0.3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 x14ac:dyDescent="0.3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 x14ac:dyDescent="0.3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</row>
    <row r="772" spans="1:10" x14ac:dyDescent="0.3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 x14ac:dyDescent="0.3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</row>
    <row r="774" spans="1:10" x14ac:dyDescent="0.3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 x14ac:dyDescent="0.3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 x14ac:dyDescent="0.3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 x14ac:dyDescent="0.3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 x14ac:dyDescent="0.3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 x14ac:dyDescent="0.3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 x14ac:dyDescent="0.3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</row>
    <row r="781" spans="1:10" x14ac:dyDescent="0.3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</row>
    <row r="782" spans="1:10" x14ac:dyDescent="0.3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 x14ac:dyDescent="0.3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</row>
    <row r="784" spans="1:10" x14ac:dyDescent="0.3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 x14ac:dyDescent="0.3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 x14ac:dyDescent="0.3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</row>
    <row r="787" spans="1:10" x14ac:dyDescent="0.3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 x14ac:dyDescent="0.3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 x14ac:dyDescent="0.3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 x14ac:dyDescent="0.3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</row>
    <row r="791" spans="1:10" x14ac:dyDescent="0.3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</row>
    <row r="792" spans="1:10" x14ac:dyDescent="0.3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 x14ac:dyDescent="0.3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 x14ac:dyDescent="0.3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 x14ac:dyDescent="0.3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</row>
    <row r="796" spans="1:10" x14ac:dyDescent="0.3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</row>
    <row r="797" spans="1:10" x14ac:dyDescent="0.3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</row>
    <row r="798" spans="1:10" x14ac:dyDescent="0.3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 x14ac:dyDescent="0.3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 x14ac:dyDescent="0.3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 x14ac:dyDescent="0.3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 x14ac:dyDescent="0.3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 x14ac:dyDescent="0.3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 x14ac:dyDescent="0.3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 x14ac:dyDescent="0.3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</row>
    <row r="806" spans="1:10" x14ac:dyDescent="0.3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 x14ac:dyDescent="0.3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 x14ac:dyDescent="0.3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 x14ac:dyDescent="0.3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</row>
    <row r="810" spans="1:10" x14ac:dyDescent="0.3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 x14ac:dyDescent="0.3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 x14ac:dyDescent="0.3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 x14ac:dyDescent="0.3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 x14ac:dyDescent="0.3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 x14ac:dyDescent="0.3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 x14ac:dyDescent="0.3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</row>
    <row r="817" spans="1:10" x14ac:dyDescent="0.3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 x14ac:dyDescent="0.3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 x14ac:dyDescent="0.3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</row>
    <row r="820" spans="1:10" x14ac:dyDescent="0.3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 x14ac:dyDescent="0.3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 x14ac:dyDescent="0.3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 x14ac:dyDescent="0.3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 x14ac:dyDescent="0.3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</row>
    <row r="825" spans="1:10" x14ac:dyDescent="0.3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 x14ac:dyDescent="0.3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 x14ac:dyDescent="0.3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</row>
    <row r="828" spans="1:10" x14ac:dyDescent="0.3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 x14ac:dyDescent="0.3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 x14ac:dyDescent="0.3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 x14ac:dyDescent="0.3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 x14ac:dyDescent="0.3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 x14ac:dyDescent="0.3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 x14ac:dyDescent="0.3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</row>
    <row r="835" spans="1:10" x14ac:dyDescent="0.3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 x14ac:dyDescent="0.3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</row>
    <row r="837" spans="1:10" x14ac:dyDescent="0.3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 x14ac:dyDescent="0.3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 x14ac:dyDescent="0.3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 x14ac:dyDescent="0.3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</row>
    <row r="841" spans="1:10" x14ac:dyDescent="0.3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 x14ac:dyDescent="0.3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 x14ac:dyDescent="0.3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 x14ac:dyDescent="0.3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</row>
    <row r="845" spans="1:10" x14ac:dyDescent="0.3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 x14ac:dyDescent="0.3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 x14ac:dyDescent="0.3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 x14ac:dyDescent="0.3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</row>
    <row r="849" spans="1:10" x14ac:dyDescent="0.3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 x14ac:dyDescent="0.3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</row>
    <row r="851" spans="1:10" x14ac:dyDescent="0.3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</row>
    <row r="852" spans="1:10" x14ac:dyDescent="0.3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 x14ac:dyDescent="0.3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 x14ac:dyDescent="0.3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</row>
    <row r="855" spans="1:10" x14ac:dyDescent="0.3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 x14ac:dyDescent="0.3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 x14ac:dyDescent="0.3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</row>
    <row r="858" spans="1:10" x14ac:dyDescent="0.3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</row>
    <row r="859" spans="1:10" x14ac:dyDescent="0.3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 x14ac:dyDescent="0.3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 x14ac:dyDescent="0.3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</row>
    <row r="862" spans="1:10" x14ac:dyDescent="0.3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 x14ac:dyDescent="0.3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</row>
    <row r="864" spans="1:10" x14ac:dyDescent="0.3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 x14ac:dyDescent="0.3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</row>
    <row r="866" spans="1:10" x14ac:dyDescent="0.3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 x14ac:dyDescent="0.3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 x14ac:dyDescent="0.3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 x14ac:dyDescent="0.3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 x14ac:dyDescent="0.3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 x14ac:dyDescent="0.3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 x14ac:dyDescent="0.3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 x14ac:dyDescent="0.3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 x14ac:dyDescent="0.3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 x14ac:dyDescent="0.3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 x14ac:dyDescent="0.3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</row>
    <row r="877" spans="1:10" x14ac:dyDescent="0.3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</row>
    <row r="878" spans="1:10" x14ac:dyDescent="0.3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 x14ac:dyDescent="0.3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</row>
    <row r="880" spans="1:10" x14ac:dyDescent="0.3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 x14ac:dyDescent="0.3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</row>
    <row r="882" spans="1:10" x14ac:dyDescent="0.3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</row>
    <row r="883" spans="1:10" x14ac:dyDescent="0.3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 x14ac:dyDescent="0.3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</row>
    <row r="885" spans="1:10" x14ac:dyDescent="0.3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</row>
    <row r="886" spans="1:10" x14ac:dyDescent="0.3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 x14ac:dyDescent="0.3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 x14ac:dyDescent="0.3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</row>
    <row r="889" spans="1:10" x14ac:dyDescent="0.3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 x14ac:dyDescent="0.3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 x14ac:dyDescent="0.3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</row>
    <row r="892" spans="1:10" x14ac:dyDescent="0.3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 x14ac:dyDescent="0.3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</row>
    <row r="894" spans="1:10" x14ac:dyDescent="0.3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 x14ac:dyDescent="0.3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 x14ac:dyDescent="0.3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</row>
    <row r="897" spans="1:10" x14ac:dyDescent="0.3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 x14ac:dyDescent="0.3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</row>
    <row r="899" spans="1:10" x14ac:dyDescent="0.3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 x14ac:dyDescent="0.3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 x14ac:dyDescent="0.3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 x14ac:dyDescent="0.3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</row>
    <row r="903" spans="1:10" x14ac:dyDescent="0.3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 x14ac:dyDescent="0.3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 x14ac:dyDescent="0.3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 x14ac:dyDescent="0.3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 x14ac:dyDescent="0.3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</row>
    <row r="908" spans="1:10" x14ac:dyDescent="0.3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 x14ac:dyDescent="0.3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</row>
    <row r="910" spans="1:10" x14ac:dyDescent="0.3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 x14ac:dyDescent="0.3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 x14ac:dyDescent="0.3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 x14ac:dyDescent="0.3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 x14ac:dyDescent="0.3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 x14ac:dyDescent="0.3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</row>
    <row r="916" spans="1:10" x14ac:dyDescent="0.3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 x14ac:dyDescent="0.3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</row>
    <row r="918" spans="1:10" x14ac:dyDescent="0.3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</row>
    <row r="919" spans="1:10" x14ac:dyDescent="0.3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 x14ac:dyDescent="0.3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</row>
    <row r="921" spans="1:10" x14ac:dyDescent="0.3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 x14ac:dyDescent="0.3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 x14ac:dyDescent="0.3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</row>
    <row r="924" spans="1:10" x14ac:dyDescent="0.3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 x14ac:dyDescent="0.3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 x14ac:dyDescent="0.3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 x14ac:dyDescent="0.3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 x14ac:dyDescent="0.3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 x14ac:dyDescent="0.3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 x14ac:dyDescent="0.3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 x14ac:dyDescent="0.3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 x14ac:dyDescent="0.3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</row>
    <row r="933" spans="1:10" x14ac:dyDescent="0.3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</row>
    <row r="934" spans="1:10" x14ac:dyDescent="0.3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 x14ac:dyDescent="0.3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 x14ac:dyDescent="0.3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 x14ac:dyDescent="0.3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 x14ac:dyDescent="0.3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 x14ac:dyDescent="0.3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 x14ac:dyDescent="0.3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 x14ac:dyDescent="0.3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 x14ac:dyDescent="0.3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 x14ac:dyDescent="0.3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</row>
    <row r="944" spans="1:10" x14ac:dyDescent="0.3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 x14ac:dyDescent="0.3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 x14ac:dyDescent="0.3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 x14ac:dyDescent="0.3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</row>
    <row r="948" spans="1:10" x14ac:dyDescent="0.3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</row>
    <row r="949" spans="1:10" x14ac:dyDescent="0.3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</row>
    <row r="950" spans="1:10" x14ac:dyDescent="0.3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</row>
    <row r="951" spans="1:10" x14ac:dyDescent="0.3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 x14ac:dyDescent="0.3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 x14ac:dyDescent="0.3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</row>
    <row r="954" spans="1:10" x14ac:dyDescent="0.3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 x14ac:dyDescent="0.3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 x14ac:dyDescent="0.3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</row>
    <row r="957" spans="1:10" x14ac:dyDescent="0.3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 x14ac:dyDescent="0.3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</row>
    <row r="959" spans="1:10" x14ac:dyDescent="0.3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</row>
    <row r="960" spans="1:10" x14ac:dyDescent="0.3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 x14ac:dyDescent="0.3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</row>
    <row r="962" spans="1:10" x14ac:dyDescent="0.3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 x14ac:dyDescent="0.3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 x14ac:dyDescent="0.3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</row>
    <row r="965" spans="1:10" x14ac:dyDescent="0.3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 x14ac:dyDescent="0.3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</row>
    <row r="967" spans="1:10" x14ac:dyDescent="0.3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 x14ac:dyDescent="0.3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 x14ac:dyDescent="0.3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 x14ac:dyDescent="0.3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 x14ac:dyDescent="0.3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 x14ac:dyDescent="0.3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 x14ac:dyDescent="0.3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 x14ac:dyDescent="0.3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 x14ac:dyDescent="0.3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</row>
    <row r="976" spans="1:10" x14ac:dyDescent="0.3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 x14ac:dyDescent="0.3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</row>
    <row r="978" spans="1:10" x14ac:dyDescent="0.3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</row>
    <row r="979" spans="1:10" x14ac:dyDescent="0.3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 x14ac:dyDescent="0.3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 x14ac:dyDescent="0.3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 x14ac:dyDescent="0.3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 x14ac:dyDescent="0.3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 x14ac:dyDescent="0.3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 x14ac:dyDescent="0.3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 x14ac:dyDescent="0.3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 x14ac:dyDescent="0.3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 x14ac:dyDescent="0.3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 x14ac:dyDescent="0.3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 x14ac:dyDescent="0.3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</row>
    <row r="991" spans="1:10" x14ac:dyDescent="0.3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</row>
    <row r="992" spans="1:10" x14ac:dyDescent="0.3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 x14ac:dyDescent="0.3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 x14ac:dyDescent="0.3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 x14ac:dyDescent="0.3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 x14ac:dyDescent="0.3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 x14ac:dyDescent="0.3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 x14ac:dyDescent="0.3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</row>
    <row r="999" spans="1:10" x14ac:dyDescent="0.3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</row>
    <row r="1000" spans="1:10" x14ac:dyDescent="0.3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 x14ac:dyDescent="0.3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mohit jain</cp:lastModifiedBy>
  <dcterms:created xsi:type="dcterms:W3CDTF">2024-12-18T09:13:38Z</dcterms:created>
  <dcterms:modified xsi:type="dcterms:W3CDTF">2025-03-27T02:56:24Z</dcterms:modified>
</cp:coreProperties>
</file>