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3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4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Ex3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Ex4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25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6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7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8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U STUDY\2nd Quarter\Introduction to Enterprise Analytics (ALY 6050)\Week 3\"/>
    </mc:Choice>
  </mc:AlternateContent>
  <xr:revisionPtr revIDLastSave="0" documentId="13_ncr:1_{55E4719A-6DA0-445B-A9BD-778EC907253C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ART (1-3)" sheetId="1" r:id="rId1"/>
    <sheet name="PART 4" sheetId="2" r:id="rId2"/>
  </sheets>
  <definedNames>
    <definedName name="_xlchart.v1.0" hidden="1">'PART (1-3)'!$EC$2:$EC$253</definedName>
    <definedName name="_xlchart.v1.1" hidden="1">'PART (1-3)'!$EB$2:$EB$253</definedName>
    <definedName name="_xlchart.v1.2" hidden="1">'PART 4'!$EB$2:$EB$264</definedName>
    <definedName name="_xlchart.v1.3" hidden="1">'PART 4'!$EC$2:$EC$264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R5" i="2" l="1"/>
  <c r="FL3" i="1" l="1"/>
  <c r="FL4" i="1"/>
  <c r="FL5" i="1"/>
  <c r="FL6" i="1"/>
  <c r="FL7" i="1"/>
  <c r="FL8" i="1"/>
  <c r="FL9" i="1"/>
  <c r="FL10" i="1"/>
  <c r="FL11" i="1"/>
  <c r="FL12" i="1"/>
  <c r="FL13" i="1"/>
  <c r="FL14" i="1"/>
  <c r="FL15" i="1"/>
  <c r="FL16" i="1"/>
  <c r="FL17" i="1"/>
  <c r="FL18" i="1"/>
  <c r="FL19" i="1"/>
  <c r="FL20" i="1"/>
  <c r="FL21" i="1"/>
  <c r="FL22" i="1"/>
  <c r="FL23" i="1"/>
  <c r="FL24" i="1"/>
  <c r="FL25" i="1"/>
  <c r="FL26" i="1"/>
  <c r="FL27" i="1"/>
  <c r="FL28" i="1"/>
  <c r="FL29" i="1"/>
  <c r="FL30" i="1"/>
  <c r="FL31" i="1"/>
  <c r="FL32" i="1"/>
  <c r="FL33" i="1"/>
  <c r="FL34" i="1"/>
  <c r="FL35" i="1"/>
  <c r="FL36" i="1"/>
  <c r="FL37" i="1"/>
  <c r="FL38" i="1"/>
  <c r="FL39" i="1"/>
  <c r="FL40" i="1"/>
  <c r="FL41" i="1"/>
  <c r="FL42" i="1"/>
  <c r="FL43" i="1"/>
  <c r="FL44" i="1"/>
  <c r="FL45" i="1"/>
  <c r="FL46" i="1"/>
  <c r="FL47" i="1"/>
  <c r="FL48" i="1"/>
  <c r="FL49" i="1"/>
  <c r="FL50" i="1"/>
  <c r="FL51" i="1"/>
  <c r="FL52" i="1"/>
  <c r="FL53" i="1"/>
  <c r="FL54" i="1"/>
  <c r="FL55" i="1"/>
  <c r="FL56" i="1"/>
  <c r="FL57" i="1"/>
  <c r="FL58" i="1"/>
  <c r="FL59" i="1"/>
  <c r="FL60" i="1"/>
  <c r="FL61" i="1"/>
  <c r="FL62" i="1"/>
  <c r="FL63" i="1"/>
  <c r="FL64" i="1"/>
  <c r="FL65" i="1"/>
  <c r="FL66" i="1"/>
  <c r="FL67" i="1"/>
  <c r="FL68" i="1"/>
  <c r="FL69" i="1"/>
  <c r="FL70" i="1"/>
  <c r="FL71" i="1"/>
  <c r="FL72" i="1"/>
  <c r="FL73" i="1"/>
  <c r="FL74" i="1"/>
  <c r="FL75" i="1"/>
  <c r="FL76" i="1"/>
  <c r="FL77" i="1"/>
  <c r="FL78" i="1"/>
  <c r="FL79" i="1"/>
  <c r="FL80" i="1"/>
  <c r="FL81" i="1"/>
  <c r="FL82" i="1"/>
  <c r="FL83" i="1"/>
  <c r="FL84" i="1"/>
  <c r="FL85" i="1"/>
  <c r="FL86" i="1"/>
  <c r="FL87" i="1"/>
  <c r="FL88" i="1"/>
  <c r="FL89" i="1"/>
  <c r="FL90" i="1"/>
  <c r="FL91" i="1"/>
  <c r="FL92" i="1"/>
  <c r="FL93" i="1"/>
  <c r="FL94" i="1"/>
  <c r="FL95" i="1"/>
  <c r="FL96" i="1"/>
  <c r="FL97" i="1"/>
  <c r="FL98" i="1"/>
  <c r="FL99" i="1"/>
  <c r="FL100" i="1"/>
  <c r="FL101" i="1"/>
  <c r="FL102" i="1"/>
  <c r="FL103" i="1"/>
  <c r="FL104" i="1"/>
  <c r="FL105" i="1"/>
  <c r="FL106" i="1"/>
  <c r="FL107" i="1"/>
  <c r="FL108" i="1"/>
  <c r="FL109" i="1"/>
  <c r="FL110" i="1"/>
  <c r="FL111" i="1"/>
  <c r="FL112" i="1"/>
  <c r="FL113" i="1"/>
  <c r="FL114" i="1"/>
  <c r="FL115" i="1"/>
  <c r="FL116" i="1"/>
  <c r="FL117" i="1"/>
  <c r="FL118" i="1"/>
  <c r="FL119" i="1"/>
  <c r="FL120" i="1"/>
  <c r="FL121" i="1"/>
  <c r="FL122" i="1"/>
  <c r="FL123" i="1"/>
  <c r="FL124" i="1"/>
  <c r="FL125" i="1"/>
  <c r="FL126" i="1"/>
  <c r="FL127" i="1"/>
  <c r="FL128" i="1"/>
  <c r="FL129" i="1"/>
  <c r="FL130" i="1"/>
  <c r="FL131" i="1"/>
  <c r="FL132" i="1"/>
  <c r="FL133" i="1"/>
  <c r="FL134" i="1"/>
  <c r="FL135" i="1"/>
  <c r="FL136" i="1"/>
  <c r="FL137" i="1"/>
  <c r="FL138" i="1"/>
  <c r="FL139" i="1"/>
  <c r="FL140" i="1"/>
  <c r="FL141" i="1"/>
  <c r="FL142" i="1"/>
  <c r="FL143" i="1"/>
  <c r="FL144" i="1"/>
  <c r="FL145" i="1"/>
  <c r="FL146" i="1"/>
  <c r="FL147" i="1"/>
  <c r="FL148" i="1"/>
  <c r="FL149" i="1"/>
  <c r="FL150" i="1"/>
  <c r="FL151" i="1"/>
  <c r="FL152" i="1"/>
  <c r="FL153" i="1"/>
  <c r="FL154" i="1"/>
  <c r="FL155" i="1"/>
  <c r="FL156" i="1"/>
  <c r="FL157" i="1"/>
  <c r="FL158" i="1"/>
  <c r="FL159" i="1"/>
  <c r="FL160" i="1"/>
  <c r="FL161" i="1"/>
  <c r="FL162" i="1"/>
  <c r="FL163" i="1"/>
  <c r="FL164" i="1"/>
  <c r="FL165" i="1"/>
  <c r="FL166" i="1"/>
  <c r="FL167" i="1"/>
  <c r="FL168" i="1"/>
  <c r="FL169" i="1"/>
  <c r="FL170" i="1"/>
  <c r="FL171" i="1"/>
  <c r="FL172" i="1"/>
  <c r="FL173" i="1"/>
  <c r="FL174" i="1"/>
  <c r="FL175" i="1"/>
  <c r="FL176" i="1"/>
  <c r="FL177" i="1"/>
  <c r="FL178" i="1"/>
  <c r="FL179" i="1"/>
  <c r="FL180" i="1"/>
  <c r="FL181" i="1"/>
  <c r="FL182" i="1"/>
  <c r="FL183" i="1"/>
  <c r="FL184" i="1"/>
  <c r="FL185" i="1"/>
  <c r="FL186" i="1"/>
  <c r="FL187" i="1"/>
  <c r="FL188" i="1"/>
  <c r="FL189" i="1"/>
  <c r="FL190" i="1"/>
  <c r="FL191" i="1"/>
  <c r="FL192" i="1"/>
  <c r="FL193" i="1"/>
  <c r="FL194" i="1"/>
  <c r="FL195" i="1"/>
  <c r="FL196" i="1"/>
  <c r="FL197" i="1"/>
  <c r="FL198" i="1"/>
  <c r="FL199" i="1"/>
  <c r="FL200" i="1"/>
  <c r="FL201" i="1"/>
  <c r="FL202" i="1"/>
  <c r="FL203" i="1"/>
  <c r="FL204" i="1"/>
  <c r="FL205" i="1"/>
  <c r="FL206" i="1"/>
  <c r="FL207" i="1"/>
  <c r="FL208" i="1"/>
  <c r="FL209" i="1"/>
  <c r="FL210" i="1"/>
  <c r="FL211" i="1"/>
  <c r="FL212" i="1"/>
  <c r="FL213" i="1"/>
  <c r="FL214" i="1"/>
  <c r="FL215" i="1"/>
  <c r="FL216" i="1"/>
  <c r="FL217" i="1"/>
  <c r="FL218" i="1"/>
  <c r="FL219" i="1"/>
  <c r="FL220" i="1"/>
  <c r="FL221" i="1"/>
  <c r="FL222" i="1"/>
  <c r="FL223" i="1"/>
  <c r="FL224" i="1"/>
  <c r="FL225" i="1"/>
  <c r="FL226" i="1"/>
  <c r="FL227" i="1"/>
  <c r="FL228" i="1"/>
  <c r="FL229" i="1"/>
  <c r="FL230" i="1"/>
  <c r="FL231" i="1"/>
  <c r="FL232" i="1"/>
  <c r="FL233" i="1"/>
  <c r="FL234" i="1"/>
  <c r="FL235" i="1"/>
  <c r="FL236" i="1"/>
  <c r="FL237" i="1"/>
  <c r="FL238" i="1"/>
  <c r="FL239" i="1"/>
  <c r="FL240" i="1"/>
  <c r="FL241" i="1"/>
  <c r="FL242" i="1"/>
  <c r="FL243" i="1"/>
  <c r="FL244" i="1"/>
  <c r="FL245" i="1"/>
  <c r="FL246" i="1"/>
  <c r="FL247" i="1"/>
  <c r="FL248" i="1"/>
  <c r="FL249" i="1"/>
  <c r="FL250" i="1"/>
  <c r="FL251" i="1"/>
  <c r="FL252" i="1"/>
  <c r="FL253" i="1"/>
  <c r="FL2" i="1"/>
  <c r="FL3" i="2"/>
  <c r="FL4" i="2"/>
  <c r="FL5" i="2"/>
  <c r="FL6" i="2"/>
  <c r="FL15" i="2"/>
  <c r="FL16" i="2"/>
  <c r="FL17" i="2"/>
  <c r="FL18" i="2"/>
  <c r="FL19" i="2"/>
  <c r="FL20" i="2"/>
  <c r="FL21" i="2"/>
  <c r="FL22" i="2"/>
  <c r="FL23" i="2"/>
  <c r="FL24" i="2"/>
  <c r="FL25" i="2"/>
  <c r="FL26" i="2"/>
  <c r="FL35" i="2"/>
  <c r="FL36" i="2"/>
  <c r="FL37" i="2"/>
  <c r="FL38" i="2"/>
  <c r="FL39" i="2"/>
  <c r="FL40" i="2"/>
  <c r="FL41" i="2"/>
  <c r="FL42" i="2"/>
  <c r="FL43" i="2"/>
  <c r="FL44" i="2"/>
  <c r="FL45" i="2"/>
  <c r="FL46" i="2"/>
  <c r="FL55" i="2"/>
  <c r="FL56" i="2"/>
  <c r="FL57" i="2"/>
  <c r="FL58" i="2"/>
  <c r="FL59" i="2"/>
  <c r="FL60" i="2"/>
  <c r="FL61" i="2"/>
  <c r="FL62" i="2"/>
  <c r="FL63" i="2"/>
  <c r="FL64" i="2"/>
  <c r="FL65" i="2"/>
  <c r="FL66" i="2"/>
  <c r="FL75" i="2"/>
  <c r="FL76" i="2"/>
  <c r="FL77" i="2"/>
  <c r="FL78" i="2"/>
  <c r="FL79" i="2"/>
  <c r="FL80" i="2"/>
  <c r="FL81" i="2"/>
  <c r="FL82" i="2"/>
  <c r="FL83" i="2"/>
  <c r="FL84" i="2"/>
  <c r="FL85" i="2"/>
  <c r="FL86" i="2"/>
  <c r="FL95" i="2"/>
  <c r="FL96" i="2"/>
  <c r="FL97" i="2"/>
  <c r="FL98" i="2"/>
  <c r="FL99" i="2"/>
  <c r="FL100" i="2"/>
  <c r="FL101" i="2"/>
  <c r="FL102" i="2"/>
  <c r="FL103" i="2"/>
  <c r="FL104" i="2"/>
  <c r="FL105" i="2"/>
  <c r="FL106" i="2"/>
  <c r="FL115" i="2"/>
  <c r="FL116" i="2"/>
  <c r="FL117" i="2"/>
  <c r="FL118" i="2"/>
  <c r="FL119" i="2"/>
  <c r="FL120" i="2"/>
  <c r="FL121" i="2"/>
  <c r="FL122" i="2"/>
  <c r="FL123" i="2"/>
  <c r="FL124" i="2"/>
  <c r="FL125" i="2"/>
  <c r="FL126" i="2"/>
  <c r="FL135" i="2"/>
  <c r="FL136" i="2"/>
  <c r="FL137" i="2"/>
  <c r="FL138" i="2"/>
  <c r="FL139" i="2"/>
  <c r="FL140" i="2"/>
  <c r="FL141" i="2"/>
  <c r="FL142" i="2"/>
  <c r="FL143" i="2"/>
  <c r="FL144" i="2"/>
  <c r="FL145" i="2"/>
  <c r="FL146" i="2"/>
  <c r="FL155" i="2"/>
  <c r="FL156" i="2"/>
  <c r="FL157" i="2"/>
  <c r="FL158" i="2"/>
  <c r="FL159" i="2"/>
  <c r="FL160" i="2"/>
  <c r="FL161" i="2"/>
  <c r="FL162" i="2"/>
  <c r="FL163" i="2"/>
  <c r="FL164" i="2"/>
  <c r="FL165" i="2"/>
  <c r="FL166" i="2"/>
  <c r="FL175" i="2"/>
  <c r="FL176" i="2"/>
  <c r="FL177" i="2"/>
  <c r="FL178" i="2"/>
  <c r="FL179" i="2"/>
  <c r="FL180" i="2"/>
  <c r="FL181" i="2"/>
  <c r="FL182" i="2"/>
  <c r="FL183" i="2"/>
  <c r="FL184" i="2"/>
  <c r="FL185" i="2"/>
  <c r="FL186" i="2"/>
  <c r="FL195" i="2"/>
  <c r="FL196" i="2"/>
  <c r="FL197" i="2"/>
  <c r="FL198" i="2"/>
  <c r="FL199" i="2"/>
  <c r="FL200" i="2"/>
  <c r="FL201" i="2"/>
  <c r="FL202" i="2"/>
  <c r="FL203" i="2"/>
  <c r="FL204" i="2"/>
  <c r="FL205" i="2"/>
  <c r="FL206" i="2"/>
  <c r="FL215" i="2"/>
  <c r="FL216" i="2"/>
  <c r="FL217" i="2"/>
  <c r="FL218" i="2"/>
  <c r="FL219" i="2"/>
  <c r="FL220" i="2"/>
  <c r="FL221" i="2"/>
  <c r="FL222" i="2"/>
  <c r="FL223" i="2"/>
  <c r="FL224" i="2"/>
  <c r="FL225" i="2"/>
  <c r="FL226" i="2"/>
  <c r="FL235" i="2"/>
  <c r="FL236" i="2"/>
  <c r="FL237" i="2"/>
  <c r="FL238" i="2"/>
  <c r="FL239" i="2"/>
  <c r="FL240" i="2"/>
  <c r="FL241" i="2"/>
  <c r="FL242" i="2"/>
  <c r="FL243" i="2"/>
  <c r="FL244" i="2"/>
  <c r="FL245" i="2"/>
  <c r="FL246" i="2"/>
  <c r="FK3" i="2"/>
  <c r="FK4" i="2"/>
  <c r="FK5" i="2"/>
  <c r="FK6" i="2"/>
  <c r="FK7" i="2"/>
  <c r="FL7" i="2" s="1"/>
  <c r="FK8" i="2"/>
  <c r="FL8" i="2" s="1"/>
  <c r="FK9" i="2"/>
  <c r="FL9" i="2" s="1"/>
  <c r="FK10" i="2"/>
  <c r="FL10" i="2" s="1"/>
  <c r="FK11" i="2"/>
  <c r="FL11" i="2" s="1"/>
  <c r="FK12" i="2"/>
  <c r="FL12" i="2" s="1"/>
  <c r="FK13" i="2"/>
  <c r="FL13" i="2" s="1"/>
  <c r="FK14" i="2"/>
  <c r="FL14" i="2" s="1"/>
  <c r="FK15" i="2"/>
  <c r="FK16" i="2"/>
  <c r="FK17" i="2"/>
  <c r="FK18" i="2"/>
  <c r="FK19" i="2"/>
  <c r="FK20" i="2"/>
  <c r="FK21" i="2"/>
  <c r="FK22" i="2"/>
  <c r="FK23" i="2"/>
  <c r="FK24" i="2"/>
  <c r="FK25" i="2"/>
  <c r="FK26" i="2"/>
  <c r="FK27" i="2"/>
  <c r="FL27" i="2" s="1"/>
  <c r="FK28" i="2"/>
  <c r="FL28" i="2" s="1"/>
  <c r="FK29" i="2"/>
  <c r="FL29" i="2" s="1"/>
  <c r="FK30" i="2"/>
  <c r="FL30" i="2" s="1"/>
  <c r="FK31" i="2"/>
  <c r="FL31" i="2" s="1"/>
  <c r="FK32" i="2"/>
  <c r="FL32" i="2" s="1"/>
  <c r="FK33" i="2"/>
  <c r="FL33" i="2" s="1"/>
  <c r="FK34" i="2"/>
  <c r="FL34" i="2" s="1"/>
  <c r="FK35" i="2"/>
  <c r="FK36" i="2"/>
  <c r="FK37" i="2"/>
  <c r="FK38" i="2"/>
  <c r="FK39" i="2"/>
  <c r="FK40" i="2"/>
  <c r="FK41" i="2"/>
  <c r="FK42" i="2"/>
  <c r="FK43" i="2"/>
  <c r="FK44" i="2"/>
  <c r="FK45" i="2"/>
  <c r="FK46" i="2"/>
  <c r="FK47" i="2"/>
  <c r="FL47" i="2" s="1"/>
  <c r="FK48" i="2"/>
  <c r="FL48" i="2" s="1"/>
  <c r="FK49" i="2"/>
  <c r="FL49" i="2" s="1"/>
  <c r="FK50" i="2"/>
  <c r="FL50" i="2" s="1"/>
  <c r="FK51" i="2"/>
  <c r="FL51" i="2" s="1"/>
  <c r="FK52" i="2"/>
  <c r="FL52" i="2" s="1"/>
  <c r="FK53" i="2"/>
  <c r="FL53" i="2" s="1"/>
  <c r="FK54" i="2"/>
  <c r="FL54" i="2" s="1"/>
  <c r="FK55" i="2"/>
  <c r="FK56" i="2"/>
  <c r="FK57" i="2"/>
  <c r="FK58" i="2"/>
  <c r="FK59" i="2"/>
  <c r="FK60" i="2"/>
  <c r="FK61" i="2"/>
  <c r="FK62" i="2"/>
  <c r="FK63" i="2"/>
  <c r="FK64" i="2"/>
  <c r="FK65" i="2"/>
  <c r="FK66" i="2"/>
  <c r="FK67" i="2"/>
  <c r="FL67" i="2" s="1"/>
  <c r="FK68" i="2"/>
  <c r="FL68" i="2" s="1"/>
  <c r="FK69" i="2"/>
  <c r="FL69" i="2" s="1"/>
  <c r="FK70" i="2"/>
  <c r="FL70" i="2" s="1"/>
  <c r="FK71" i="2"/>
  <c r="FL71" i="2" s="1"/>
  <c r="FK72" i="2"/>
  <c r="FL72" i="2" s="1"/>
  <c r="FK73" i="2"/>
  <c r="FL73" i="2" s="1"/>
  <c r="FK74" i="2"/>
  <c r="FL74" i="2" s="1"/>
  <c r="FK75" i="2"/>
  <c r="FK76" i="2"/>
  <c r="FK77" i="2"/>
  <c r="FK78" i="2"/>
  <c r="FK79" i="2"/>
  <c r="FK80" i="2"/>
  <c r="FK81" i="2"/>
  <c r="FK82" i="2"/>
  <c r="FK83" i="2"/>
  <c r="FK84" i="2"/>
  <c r="FK85" i="2"/>
  <c r="FK86" i="2"/>
  <c r="FK87" i="2"/>
  <c r="FL87" i="2" s="1"/>
  <c r="FK88" i="2"/>
  <c r="FL88" i="2" s="1"/>
  <c r="FK89" i="2"/>
  <c r="FL89" i="2" s="1"/>
  <c r="FK90" i="2"/>
  <c r="FL90" i="2" s="1"/>
  <c r="FK91" i="2"/>
  <c r="FL91" i="2" s="1"/>
  <c r="FK92" i="2"/>
  <c r="FL92" i="2" s="1"/>
  <c r="FK93" i="2"/>
  <c r="FL93" i="2" s="1"/>
  <c r="FK94" i="2"/>
  <c r="FL94" i="2" s="1"/>
  <c r="FK95" i="2"/>
  <c r="FK96" i="2"/>
  <c r="FK97" i="2"/>
  <c r="FK98" i="2"/>
  <c r="FK99" i="2"/>
  <c r="FK100" i="2"/>
  <c r="FK101" i="2"/>
  <c r="FK102" i="2"/>
  <c r="FK103" i="2"/>
  <c r="FK104" i="2"/>
  <c r="FK105" i="2"/>
  <c r="FK106" i="2"/>
  <c r="FK107" i="2"/>
  <c r="FL107" i="2" s="1"/>
  <c r="FK108" i="2"/>
  <c r="FL108" i="2" s="1"/>
  <c r="FK109" i="2"/>
  <c r="FL109" i="2" s="1"/>
  <c r="FK110" i="2"/>
  <c r="FL110" i="2" s="1"/>
  <c r="FK111" i="2"/>
  <c r="FL111" i="2" s="1"/>
  <c r="FK112" i="2"/>
  <c r="FL112" i="2" s="1"/>
  <c r="FK113" i="2"/>
  <c r="FL113" i="2" s="1"/>
  <c r="FK114" i="2"/>
  <c r="FL114" i="2" s="1"/>
  <c r="FK115" i="2"/>
  <c r="FK116" i="2"/>
  <c r="FK117" i="2"/>
  <c r="FK118" i="2"/>
  <c r="FK119" i="2"/>
  <c r="FK120" i="2"/>
  <c r="FK121" i="2"/>
  <c r="FK122" i="2"/>
  <c r="FK123" i="2"/>
  <c r="FK124" i="2"/>
  <c r="FK125" i="2"/>
  <c r="FK126" i="2"/>
  <c r="FK127" i="2"/>
  <c r="FL127" i="2" s="1"/>
  <c r="FK128" i="2"/>
  <c r="FL128" i="2" s="1"/>
  <c r="FK129" i="2"/>
  <c r="FL129" i="2" s="1"/>
  <c r="FK130" i="2"/>
  <c r="FL130" i="2" s="1"/>
  <c r="FK131" i="2"/>
  <c r="FL131" i="2" s="1"/>
  <c r="FK132" i="2"/>
  <c r="FL132" i="2" s="1"/>
  <c r="FK133" i="2"/>
  <c r="FL133" i="2" s="1"/>
  <c r="FK134" i="2"/>
  <c r="FL134" i="2" s="1"/>
  <c r="FK135" i="2"/>
  <c r="FK136" i="2"/>
  <c r="FK137" i="2"/>
  <c r="FK138" i="2"/>
  <c r="FK139" i="2"/>
  <c r="FK140" i="2"/>
  <c r="FK141" i="2"/>
  <c r="FK142" i="2"/>
  <c r="FK143" i="2"/>
  <c r="FK144" i="2"/>
  <c r="FK145" i="2"/>
  <c r="FK146" i="2"/>
  <c r="FK147" i="2"/>
  <c r="FL147" i="2" s="1"/>
  <c r="FK148" i="2"/>
  <c r="FL148" i="2" s="1"/>
  <c r="FK149" i="2"/>
  <c r="FL149" i="2" s="1"/>
  <c r="FK150" i="2"/>
  <c r="FL150" i="2" s="1"/>
  <c r="FK151" i="2"/>
  <c r="FL151" i="2" s="1"/>
  <c r="FK152" i="2"/>
  <c r="FL152" i="2" s="1"/>
  <c r="FK153" i="2"/>
  <c r="FL153" i="2" s="1"/>
  <c r="FK154" i="2"/>
  <c r="FL154" i="2" s="1"/>
  <c r="FK155" i="2"/>
  <c r="FK156" i="2"/>
  <c r="FK157" i="2"/>
  <c r="FK158" i="2"/>
  <c r="FK159" i="2"/>
  <c r="FK160" i="2"/>
  <c r="FK161" i="2"/>
  <c r="FK162" i="2"/>
  <c r="FK163" i="2"/>
  <c r="FK164" i="2"/>
  <c r="FK165" i="2"/>
  <c r="FK166" i="2"/>
  <c r="FK167" i="2"/>
  <c r="FL167" i="2" s="1"/>
  <c r="FK168" i="2"/>
  <c r="FL168" i="2" s="1"/>
  <c r="FK169" i="2"/>
  <c r="FL169" i="2" s="1"/>
  <c r="FK170" i="2"/>
  <c r="FL170" i="2" s="1"/>
  <c r="FK171" i="2"/>
  <c r="FL171" i="2" s="1"/>
  <c r="FK172" i="2"/>
  <c r="FL172" i="2" s="1"/>
  <c r="FK173" i="2"/>
  <c r="FL173" i="2" s="1"/>
  <c r="FK174" i="2"/>
  <c r="FL174" i="2" s="1"/>
  <c r="FK175" i="2"/>
  <c r="FK176" i="2"/>
  <c r="FK177" i="2"/>
  <c r="FK178" i="2"/>
  <c r="FK179" i="2"/>
  <c r="FK180" i="2"/>
  <c r="FK181" i="2"/>
  <c r="FK182" i="2"/>
  <c r="FK183" i="2"/>
  <c r="FK184" i="2"/>
  <c r="FK185" i="2"/>
  <c r="FK186" i="2"/>
  <c r="FK187" i="2"/>
  <c r="FL187" i="2" s="1"/>
  <c r="FK188" i="2"/>
  <c r="FL188" i="2" s="1"/>
  <c r="FK189" i="2"/>
  <c r="FL189" i="2" s="1"/>
  <c r="FK190" i="2"/>
  <c r="FL190" i="2" s="1"/>
  <c r="FK191" i="2"/>
  <c r="FL191" i="2" s="1"/>
  <c r="FK192" i="2"/>
  <c r="FL192" i="2" s="1"/>
  <c r="FK193" i="2"/>
  <c r="FL193" i="2" s="1"/>
  <c r="FK194" i="2"/>
  <c r="FL194" i="2" s="1"/>
  <c r="FK195" i="2"/>
  <c r="FK196" i="2"/>
  <c r="FK197" i="2"/>
  <c r="FK198" i="2"/>
  <c r="FK199" i="2"/>
  <c r="FK200" i="2"/>
  <c r="FK201" i="2"/>
  <c r="FK202" i="2"/>
  <c r="FK203" i="2"/>
  <c r="FK204" i="2"/>
  <c r="FK205" i="2"/>
  <c r="FK206" i="2"/>
  <c r="FK207" i="2"/>
  <c r="FL207" i="2" s="1"/>
  <c r="FK208" i="2"/>
  <c r="FL208" i="2" s="1"/>
  <c r="FK209" i="2"/>
  <c r="FL209" i="2" s="1"/>
  <c r="FK210" i="2"/>
  <c r="FL210" i="2" s="1"/>
  <c r="FK211" i="2"/>
  <c r="FL211" i="2" s="1"/>
  <c r="FK212" i="2"/>
  <c r="FL212" i="2" s="1"/>
  <c r="FK213" i="2"/>
  <c r="FL213" i="2" s="1"/>
  <c r="FK214" i="2"/>
  <c r="FL214" i="2" s="1"/>
  <c r="FK215" i="2"/>
  <c r="FK216" i="2"/>
  <c r="FK217" i="2"/>
  <c r="FK218" i="2"/>
  <c r="FK219" i="2"/>
  <c r="FK220" i="2"/>
  <c r="FK221" i="2"/>
  <c r="FK222" i="2"/>
  <c r="FK223" i="2"/>
  <c r="FK224" i="2"/>
  <c r="FK225" i="2"/>
  <c r="FK226" i="2"/>
  <c r="FK227" i="2"/>
  <c r="FL227" i="2" s="1"/>
  <c r="FK228" i="2"/>
  <c r="FL228" i="2" s="1"/>
  <c r="FK229" i="2"/>
  <c r="FL229" i="2" s="1"/>
  <c r="FK230" i="2"/>
  <c r="FL230" i="2" s="1"/>
  <c r="FK231" i="2"/>
  <c r="FL231" i="2" s="1"/>
  <c r="FK232" i="2"/>
  <c r="FL232" i="2" s="1"/>
  <c r="FK233" i="2"/>
  <c r="FL233" i="2" s="1"/>
  <c r="FK234" i="2"/>
  <c r="FL234" i="2" s="1"/>
  <c r="FK235" i="2"/>
  <c r="FK236" i="2"/>
  <c r="FK237" i="2"/>
  <c r="FK238" i="2"/>
  <c r="FK239" i="2"/>
  <c r="FK240" i="2"/>
  <c r="FK241" i="2"/>
  <c r="FK242" i="2"/>
  <c r="FK243" i="2"/>
  <c r="FK244" i="2"/>
  <c r="FK245" i="2"/>
  <c r="FK246" i="2"/>
  <c r="FK247" i="2"/>
  <c r="FL247" i="2" s="1"/>
  <c r="FK248" i="2"/>
  <c r="FL248" i="2" s="1"/>
  <c r="FK249" i="2"/>
  <c r="FL249" i="2" s="1"/>
  <c r="FK250" i="2"/>
  <c r="FL250" i="2" s="1"/>
  <c r="FK251" i="2"/>
  <c r="FL251" i="2" s="1"/>
  <c r="FK252" i="2"/>
  <c r="FL252" i="2" s="1"/>
  <c r="FK253" i="2"/>
  <c r="FL253" i="2" s="1"/>
  <c r="FK2" i="2"/>
  <c r="FL2" i="2" s="1"/>
  <c r="FI3" i="2"/>
  <c r="FI4" i="2"/>
  <c r="FI5" i="2"/>
  <c r="FI6" i="2"/>
  <c r="FI7" i="2"/>
  <c r="FI8" i="2"/>
  <c r="FI9" i="2"/>
  <c r="FI10" i="2"/>
  <c r="FI11" i="2"/>
  <c r="FI12" i="2"/>
  <c r="FI13" i="2"/>
  <c r="FI14" i="2"/>
  <c r="FI15" i="2"/>
  <c r="FI16" i="2"/>
  <c r="FI17" i="2"/>
  <c r="FI18" i="2"/>
  <c r="FI19" i="2"/>
  <c r="FI20" i="2"/>
  <c r="FI21" i="2"/>
  <c r="FI22" i="2"/>
  <c r="FI23" i="2"/>
  <c r="FI24" i="2"/>
  <c r="FI25" i="2"/>
  <c r="FI26" i="2"/>
  <c r="FI27" i="2"/>
  <c r="FI28" i="2"/>
  <c r="FI29" i="2"/>
  <c r="FI30" i="2"/>
  <c r="FI31" i="2"/>
  <c r="FI32" i="2"/>
  <c r="FI33" i="2"/>
  <c r="FI34" i="2"/>
  <c r="FI35" i="2"/>
  <c r="FI36" i="2"/>
  <c r="FI37" i="2"/>
  <c r="FI38" i="2"/>
  <c r="FI39" i="2"/>
  <c r="FI40" i="2"/>
  <c r="FI41" i="2"/>
  <c r="FI42" i="2"/>
  <c r="FI43" i="2"/>
  <c r="FI44" i="2"/>
  <c r="FI45" i="2"/>
  <c r="FI46" i="2"/>
  <c r="FI47" i="2"/>
  <c r="FI48" i="2"/>
  <c r="FI49" i="2"/>
  <c r="FI50" i="2"/>
  <c r="FI51" i="2"/>
  <c r="FI52" i="2"/>
  <c r="FI53" i="2"/>
  <c r="FI54" i="2"/>
  <c r="FI55" i="2"/>
  <c r="FI56" i="2"/>
  <c r="FI57" i="2"/>
  <c r="FI58" i="2"/>
  <c r="FI59" i="2"/>
  <c r="FI60" i="2"/>
  <c r="FI61" i="2"/>
  <c r="FI62" i="2"/>
  <c r="FI63" i="2"/>
  <c r="FI64" i="2"/>
  <c r="FI65" i="2"/>
  <c r="FI66" i="2"/>
  <c r="FI67" i="2"/>
  <c r="FI68" i="2"/>
  <c r="FI69" i="2"/>
  <c r="FI70" i="2"/>
  <c r="FI71" i="2"/>
  <c r="FI72" i="2"/>
  <c r="FI73" i="2"/>
  <c r="FI74" i="2"/>
  <c r="FI75" i="2"/>
  <c r="FI76" i="2"/>
  <c r="FI77" i="2"/>
  <c r="FI78" i="2"/>
  <c r="FI79" i="2"/>
  <c r="FI80" i="2"/>
  <c r="FI81" i="2"/>
  <c r="FI82" i="2"/>
  <c r="FI83" i="2"/>
  <c r="FI84" i="2"/>
  <c r="FI85" i="2"/>
  <c r="FI86" i="2"/>
  <c r="FI87" i="2"/>
  <c r="FI88" i="2"/>
  <c r="FI89" i="2"/>
  <c r="FI90" i="2"/>
  <c r="FI91" i="2"/>
  <c r="FI92" i="2"/>
  <c r="FI93" i="2"/>
  <c r="FI94" i="2"/>
  <c r="FI95" i="2"/>
  <c r="FI96" i="2"/>
  <c r="FI97" i="2"/>
  <c r="FI98" i="2"/>
  <c r="FI99" i="2"/>
  <c r="FI100" i="2"/>
  <c r="FI101" i="2"/>
  <c r="FI102" i="2"/>
  <c r="FI103" i="2"/>
  <c r="FI104" i="2"/>
  <c r="FI105" i="2"/>
  <c r="FI106" i="2"/>
  <c r="FI107" i="2"/>
  <c r="FI108" i="2"/>
  <c r="FI109" i="2"/>
  <c r="FI110" i="2"/>
  <c r="FI111" i="2"/>
  <c r="FI112" i="2"/>
  <c r="FI113" i="2"/>
  <c r="FI114" i="2"/>
  <c r="FI115" i="2"/>
  <c r="FI116" i="2"/>
  <c r="FI117" i="2"/>
  <c r="FI118" i="2"/>
  <c r="FI119" i="2"/>
  <c r="FI120" i="2"/>
  <c r="FI121" i="2"/>
  <c r="FI122" i="2"/>
  <c r="FI123" i="2"/>
  <c r="FI124" i="2"/>
  <c r="FI125" i="2"/>
  <c r="FI126" i="2"/>
  <c r="FI127" i="2"/>
  <c r="FI128" i="2"/>
  <c r="FI129" i="2"/>
  <c r="FI130" i="2"/>
  <c r="FI131" i="2"/>
  <c r="FI132" i="2"/>
  <c r="FI133" i="2"/>
  <c r="FI134" i="2"/>
  <c r="FI135" i="2"/>
  <c r="FI136" i="2"/>
  <c r="FI137" i="2"/>
  <c r="FI138" i="2"/>
  <c r="FI139" i="2"/>
  <c r="FI140" i="2"/>
  <c r="FI141" i="2"/>
  <c r="FI142" i="2"/>
  <c r="FI143" i="2"/>
  <c r="FI144" i="2"/>
  <c r="FI145" i="2"/>
  <c r="FI146" i="2"/>
  <c r="FI147" i="2"/>
  <c r="FI148" i="2"/>
  <c r="FI149" i="2"/>
  <c r="FI150" i="2"/>
  <c r="FI151" i="2"/>
  <c r="FI152" i="2"/>
  <c r="FI153" i="2"/>
  <c r="FI154" i="2"/>
  <c r="FI155" i="2"/>
  <c r="FI156" i="2"/>
  <c r="FI157" i="2"/>
  <c r="FI158" i="2"/>
  <c r="FI159" i="2"/>
  <c r="FI160" i="2"/>
  <c r="FI161" i="2"/>
  <c r="FI162" i="2"/>
  <c r="FI163" i="2"/>
  <c r="FI164" i="2"/>
  <c r="FI165" i="2"/>
  <c r="FI166" i="2"/>
  <c r="FI167" i="2"/>
  <c r="FI168" i="2"/>
  <c r="FI169" i="2"/>
  <c r="FI170" i="2"/>
  <c r="FI171" i="2"/>
  <c r="FI172" i="2"/>
  <c r="FI173" i="2"/>
  <c r="FI174" i="2"/>
  <c r="FI175" i="2"/>
  <c r="FI176" i="2"/>
  <c r="FI177" i="2"/>
  <c r="FI178" i="2"/>
  <c r="FI179" i="2"/>
  <c r="FI180" i="2"/>
  <c r="FI181" i="2"/>
  <c r="FI182" i="2"/>
  <c r="FI183" i="2"/>
  <c r="FI184" i="2"/>
  <c r="FI185" i="2"/>
  <c r="FI186" i="2"/>
  <c r="FI187" i="2"/>
  <c r="FI188" i="2"/>
  <c r="FI189" i="2"/>
  <c r="FI190" i="2"/>
  <c r="FI191" i="2"/>
  <c r="FI192" i="2"/>
  <c r="FI193" i="2"/>
  <c r="FI194" i="2"/>
  <c r="FI195" i="2"/>
  <c r="FI196" i="2"/>
  <c r="FI197" i="2"/>
  <c r="FI198" i="2"/>
  <c r="FI199" i="2"/>
  <c r="FI200" i="2"/>
  <c r="FI201" i="2"/>
  <c r="FI202" i="2"/>
  <c r="FI203" i="2"/>
  <c r="FI204" i="2"/>
  <c r="FI205" i="2"/>
  <c r="FI206" i="2"/>
  <c r="FI207" i="2"/>
  <c r="FI208" i="2"/>
  <c r="FI209" i="2"/>
  <c r="FI210" i="2"/>
  <c r="FI211" i="2"/>
  <c r="FI212" i="2"/>
  <c r="FI213" i="2"/>
  <c r="FI214" i="2"/>
  <c r="FI215" i="2"/>
  <c r="FI216" i="2"/>
  <c r="FI217" i="2"/>
  <c r="FI218" i="2"/>
  <c r="FI219" i="2"/>
  <c r="FI220" i="2"/>
  <c r="FI221" i="2"/>
  <c r="FI222" i="2"/>
  <c r="FI223" i="2"/>
  <c r="FI224" i="2"/>
  <c r="FI225" i="2"/>
  <c r="FI226" i="2"/>
  <c r="FI227" i="2"/>
  <c r="FI228" i="2"/>
  <c r="FI229" i="2"/>
  <c r="FI230" i="2"/>
  <c r="FI231" i="2"/>
  <c r="FI232" i="2"/>
  <c r="FI233" i="2"/>
  <c r="FI234" i="2"/>
  <c r="FI235" i="2"/>
  <c r="FI236" i="2"/>
  <c r="FI237" i="2"/>
  <c r="FI238" i="2"/>
  <c r="FI239" i="2"/>
  <c r="FI240" i="2"/>
  <c r="FI241" i="2"/>
  <c r="FI242" i="2"/>
  <c r="FI243" i="2"/>
  <c r="FI244" i="2"/>
  <c r="FI245" i="2"/>
  <c r="FI246" i="2"/>
  <c r="FI247" i="2"/>
  <c r="FI248" i="2"/>
  <c r="FI249" i="2"/>
  <c r="FI250" i="2"/>
  <c r="FI251" i="2"/>
  <c r="FI252" i="2"/>
  <c r="FI253" i="2"/>
  <c r="FI254" i="2"/>
  <c r="FI255" i="2"/>
  <c r="FI256" i="2"/>
  <c r="FI257" i="2"/>
  <c r="FI258" i="2"/>
  <c r="FI259" i="2"/>
  <c r="FI260" i="2"/>
  <c r="FI261" i="2"/>
  <c r="FI262" i="2"/>
  <c r="FI263" i="2"/>
  <c r="FI264" i="2"/>
  <c r="FI2" i="2"/>
  <c r="FH3" i="2"/>
  <c r="FH4" i="2"/>
  <c r="FH5" i="2"/>
  <c r="FH6" i="2"/>
  <c r="FH7" i="2"/>
  <c r="FH8" i="2"/>
  <c r="FH9" i="2"/>
  <c r="FH10" i="2"/>
  <c r="FH11" i="2"/>
  <c r="FH12" i="2"/>
  <c r="FH13" i="2"/>
  <c r="FH14" i="2"/>
  <c r="FH15" i="2"/>
  <c r="FH16" i="2"/>
  <c r="FH17" i="2"/>
  <c r="FH18" i="2"/>
  <c r="FH19" i="2"/>
  <c r="FH20" i="2"/>
  <c r="FH21" i="2"/>
  <c r="FH22" i="2"/>
  <c r="FH23" i="2"/>
  <c r="FH24" i="2"/>
  <c r="FH25" i="2"/>
  <c r="FH26" i="2"/>
  <c r="FH27" i="2"/>
  <c r="FH28" i="2"/>
  <c r="FH29" i="2"/>
  <c r="FH30" i="2"/>
  <c r="FH31" i="2"/>
  <c r="FH32" i="2"/>
  <c r="FH33" i="2"/>
  <c r="FH34" i="2"/>
  <c r="FH35" i="2"/>
  <c r="FH36" i="2"/>
  <c r="FH37" i="2"/>
  <c r="FH38" i="2"/>
  <c r="FH39" i="2"/>
  <c r="FH40" i="2"/>
  <c r="FH41" i="2"/>
  <c r="FH42" i="2"/>
  <c r="FH43" i="2"/>
  <c r="FH44" i="2"/>
  <c r="FH45" i="2"/>
  <c r="FH46" i="2"/>
  <c r="FH47" i="2"/>
  <c r="FH48" i="2"/>
  <c r="FH49" i="2"/>
  <c r="FH50" i="2"/>
  <c r="FH51" i="2"/>
  <c r="FH52" i="2"/>
  <c r="FH53" i="2"/>
  <c r="FH54" i="2"/>
  <c r="FH55" i="2"/>
  <c r="FH56" i="2"/>
  <c r="FH57" i="2"/>
  <c r="FH58" i="2"/>
  <c r="FH59" i="2"/>
  <c r="FH60" i="2"/>
  <c r="FH61" i="2"/>
  <c r="FH62" i="2"/>
  <c r="FH63" i="2"/>
  <c r="FH64" i="2"/>
  <c r="FH65" i="2"/>
  <c r="FH66" i="2"/>
  <c r="FH67" i="2"/>
  <c r="FH68" i="2"/>
  <c r="FH69" i="2"/>
  <c r="FH70" i="2"/>
  <c r="FH71" i="2"/>
  <c r="FH72" i="2"/>
  <c r="FH73" i="2"/>
  <c r="FH74" i="2"/>
  <c r="FH75" i="2"/>
  <c r="FH76" i="2"/>
  <c r="FH77" i="2"/>
  <c r="FH78" i="2"/>
  <c r="FH79" i="2"/>
  <c r="FH80" i="2"/>
  <c r="FH81" i="2"/>
  <c r="FH82" i="2"/>
  <c r="FH83" i="2"/>
  <c r="FH84" i="2"/>
  <c r="FH85" i="2"/>
  <c r="FH86" i="2"/>
  <c r="FH87" i="2"/>
  <c r="FH88" i="2"/>
  <c r="FH89" i="2"/>
  <c r="FH90" i="2"/>
  <c r="FH91" i="2"/>
  <c r="FH92" i="2"/>
  <c r="FH93" i="2"/>
  <c r="FH94" i="2"/>
  <c r="FH95" i="2"/>
  <c r="FH96" i="2"/>
  <c r="FH97" i="2"/>
  <c r="FH98" i="2"/>
  <c r="FH99" i="2"/>
  <c r="FH100" i="2"/>
  <c r="FH101" i="2"/>
  <c r="FH102" i="2"/>
  <c r="FH103" i="2"/>
  <c r="FH104" i="2"/>
  <c r="FH105" i="2"/>
  <c r="FH106" i="2"/>
  <c r="FH107" i="2"/>
  <c r="FH108" i="2"/>
  <c r="FH109" i="2"/>
  <c r="FH110" i="2"/>
  <c r="FH111" i="2"/>
  <c r="FH112" i="2"/>
  <c r="FH113" i="2"/>
  <c r="FH114" i="2"/>
  <c r="FH115" i="2"/>
  <c r="FH116" i="2"/>
  <c r="FH117" i="2"/>
  <c r="FH118" i="2"/>
  <c r="FH119" i="2"/>
  <c r="FH120" i="2"/>
  <c r="FH121" i="2"/>
  <c r="FH122" i="2"/>
  <c r="FH123" i="2"/>
  <c r="FH124" i="2"/>
  <c r="FH125" i="2"/>
  <c r="FH126" i="2"/>
  <c r="FH127" i="2"/>
  <c r="FH128" i="2"/>
  <c r="FH129" i="2"/>
  <c r="FH130" i="2"/>
  <c r="FH131" i="2"/>
  <c r="FH132" i="2"/>
  <c r="FH133" i="2"/>
  <c r="FH134" i="2"/>
  <c r="FH135" i="2"/>
  <c r="FH136" i="2"/>
  <c r="FH137" i="2"/>
  <c r="FH138" i="2"/>
  <c r="FH139" i="2"/>
  <c r="FH140" i="2"/>
  <c r="FH141" i="2"/>
  <c r="FH142" i="2"/>
  <c r="FH143" i="2"/>
  <c r="FH144" i="2"/>
  <c r="FH145" i="2"/>
  <c r="FH146" i="2"/>
  <c r="FH147" i="2"/>
  <c r="FH148" i="2"/>
  <c r="FH149" i="2"/>
  <c r="FH150" i="2"/>
  <c r="FH151" i="2"/>
  <c r="FH152" i="2"/>
  <c r="FH153" i="2"/>
  <c r="FH154" i="2"/>
  <c r="FH155" i="2"/>
  <c r="FH156" i="2"/>
  <c r="FH157" i="2"/>
  <c r="FH158" i="2"/>
  <c r="FH159" i="2"/>
  <c r="FH160" i="2"/>
  <c r="FH161" i="2"/>
  <c r="FH162" i="2"/>
  <c r="FH163" i="2"/>
  <c r="FH164" i="2"/>
  <c r="FH165" i="2"/>
  <c r="FH166" i="2"/>
  <c r="FH167" i="2"/>
  <c r="FH168" i="2"/>
  <c r="FH169" i="2"/>
  <c r="FH170" i="2"/>
  <c r="FH171" i="2"/>
  <c r="FH172" i="2"/>
  <c r="FH173" i="2"/>
  <c r="FH174" i="2"/>
  <c r="FH175" i="2"/>
  <c r="FH176" i="2"/>
  <c r="FH177" i="2"/>
  <c r="FH178" i="2"/>
  <c r="FH179" i="2"/>
  <c r="FH180" i="2"/>
  <c r="FH181" i="2"/>
  <c r="FH182" i="2"/>
  <c r="FH183" i="2"/>
  <c r="FH184" i="2"/>
  <c r="FH185" i="2"/>
  <c r="FH186" i="2"/>
  <c r="FH187" i="2"/>
  <c r="FH188" i="2"/>
  <c r="FH189" i="2"/>
  <c r="FH190" i="2"/>
  <c r="FH191" i="2"/>
  <c r="FH192" i="2"/>
  <c r="FH193" i="2"/>
  <c r="FH194" i="2"/>
  <c r="FH195" i="2"/>
  <c r="FH196" i="2"/>
  <c r="FH197" i="2"/>
  <c r="FH198" i="2"/>
  <c r="FH199" i="2"/>
  <c r="FH200" i="2"/>
  <c r="FH201" i="2"/>
  <c r="FH202" i="2"/>
  <c r="FH203" i="2"/>
  <c r="FH204" i="2"/>
  <c r="FH205" i="2"/>
  <c r="FH206" i="2"/>
  <c r="FH207" i="2"/>
  <c r="FH208" i="2"/>
  <c r="FH209" i="2"/>
  <c r="FH210" i="2"/>
  <c r="FH211" i="2"/>
  <c r="FH212" i="2"/>
  <c r="FH213" i="2"/>
  <c r="FH214" i="2"/>
  <c r="FH215" i="2"/>
  <c r="FH216" i="2"/>
  <c r="FH217" i="2"/>
  <c r="FH218" i="2"/>
  <c r="FH219" i="2"/>
  <c r="FH220" i="2"/>
  <c r="FH221" i="2"/>
  <c r="FH222" i="2"/>
  <c r="FH223" i="2"/>
  <c r="FH224" i="2"/>
  <c r="FH225" i="2"/>
  <c r="FH226" i="2"/>
  <c r="FH227" i="2"/>
  <c r="FH228" i="2"/>
  <c r="FH229" i="2"/>
  <c r="FH230" i="2"/>
  <c r="FH231" i="2"/>
  <c r="FH232" i="2"/>
  <c r="FH233" i="2"/>
  <c r="FH234" i="2"/>
  <c r="FH235" i="2"/>
  <c r="FH236" i="2"/>
  <c r="FH237" i="2"/>
  <c r="FH238" i="2"/>
  <c r="FH239" i="2"/>
  <c r="FH240" i="2"/>
  <c r="FH241" i="2"/>
  <c r="FH242" i="2"/>
  <c r="FH243" i="2"/>
  <c r="FH244" i="2"/>
  <c r="FH245" i="2"/>
  <c r="FH246" i="2"/>
  <c r="FH247" i="2"/>
  <c r="FH248" i="2"/>
  <c r="FH249" i="2"/>
  <c r="FH250" i="2"/>
  <c r="FH251" i="2"/>
  <c r="FH252" i="2"/>
  <c r="FH253" i="2"/>
  <c r="FH254" i="2"/>
  <c r="FH255" i="2"/>
  <c r="FH256" i="2"/>
  <c r="FH257" i="2"/>
  <c r="FH258" i="2"/>
  <c r="FH259" i="2"/>
  <c r="FH260" i="2"/>
  <c r="FH261" i="2"/>
  <c r="FH262" i="2"/>
  <c r="FH263" i="2"/>
  <c r="FH264" i="2"/>
  <c r="FH2" i="2"/>
  <c r="EC22" i="2" l="1"/>
  <c r="EC74" i="2"/>
  <c r="EC94" i="2"/>
  <c r="EC117" i="2"/>
  <c r="EC126" i="2"/>
  <c r="EC127" i="2"/>
  <c r="EC129" i="2"/>
  <c r="EC130" i="2"/>
  <c r="EC161" i="2"/>
  <c r="EC170" i="2"/>
  <c r="EC196" i="2"/>
  <c r="EC197" i="2"/>
  <c r="EC198" i="2"/>
  <c r="EB6" i="2"/>
  <c r="EB7" i="2"/>
  <c r="EB8" i="2"/>
  <c r="EB9" i="2"/>
  <c r="EB12" i="2"/>
  <c r="EB39" i="2"/>
  <c r="EB40" i="2"/>
  <c r="EB47" i="2"/>
  <c r="EB48" i="2"/>
  <c r="EB49" i="2"/>
  <c r="EB51" i="2"/>
  <c r="EB52" i="2"/>
  <c r="EB53" i="2"/>
  <c r="EB54" i="2"/>
  <c r="EB74" i="2"/>
  <c r="EB75" i="2"/>
  <c r="EB78" i="2"/>
  <c r="EB79" i="2"/>
  <c r="EB80" i="2"/>
  <c r="EB111" i="2"/>
  <c r="EB158" i="2"/>
  <c r="EB192" i="2"/>
  <c r="EB193" i="2"/>
  <c r="EB220" i="2"/>
  <c r="EB227" i="2"/>
  <c r="EB240" i="2"/>
  <c r="DR4" i="2"/>
  <c r="EC4" i="2" s="1"/>
  <c r="DR5" i="2"/>
  <c r="EC5" i="2" s="1"/>
  <c r="DR6" i="2"/>
  <c r="EC6" i="2" s="1"/>
  <c r="DR7" i="2"/>
  <c r="EC7" i="2" s="1"/>
  <c r="DR9" i="2"/>
  <c r="EC9" i="2" s="1"/>
  <c r="DR10" i="2"/>
  <c r="EC10" i="2" s="1"/>
  <c r="DR11" i="2"/>
  <c r="EC11" i="2" s="1"/>
  <c r="DR22" i="2"/>
  <c r="DR23" i="2"/>
  <c r="EC23" i="2" s="1"/>
  <c r="DR24" i="2"/>
  <c r="EC24" i="2" s="1"/>
  <c r="DR25" i="2"/>
  <c r="EC25" i="2" s="1"/>
  <c r="DR31" i="2"/>
  <c r="EC31" i="2" s="1"/>
  <c r="DR32" i="2"/>
  <c r="EC32" i="2" s="1"/>
  <c r="DR33" i="2"/>
  <c r="EC33" i="2" s="1"/>
  <c r="DR34" i="2"/>
  <c r="EC34" i="2" s="1"/>
  <c r="DR35" i="2"/>
  <c r="EC35" i="2" s="1"/>
  <c r="DR36" i="2"/>
  <c r="EC36" i="2" s="1"/>
  <c r="DR37" i="2"/>
  <c r="EC37" i="2" s="1"/>
  <c r="DR43" i="2"/>
  <c r="EC43" i="2" s="1"/>
  <c r="DR44" i="2"/>
  <c r="EC44" i="2" s="1"/>
  <c r="DR45" i="2"/>
  <c r="EC45" i="2" s="1"/>
  <c r="DR46" i="2"/>
  <c r="EC46" i="2" s="1"/>
  <c r="DR57" i="2"/>
  <c r="EC57" i="2" s="1"/>
  <c r="DR58" i="2"/>
  <c r="EC58" i="2" s="1"/>
  <c r="DR61" i="2"/>
  <c r="EC61" i="2" s="1"/>
  <c r="DR62" i="2"/>
  <c r="EC62" i="2" s="1"/>
  <c r="DR66" i="2"/>
  <c r="EC66" i="2" s="1"/>
  <c r="DR67" i="2"/>
  <c r="EC67" i="2" s="1"/>
  <c r="DR69" i="2"/>
  <c r="EC69" i="2" s="1"/>
  <c r="DR70" i="2"/>
  <c r="EC70" i="2" s="1"/>
  <c r="DR71" i="2"/>
  <c r="EC71" i="2" s="1"/>
  <c r="DR72" i="2"/>
  <c r="EC72" i="2" s="1"/>
  <c r="DR73" i="2"/>
  <c r="EC73" i="2" s="1"/>
  <c r="DR74" i="2"/>
  <c r="DR75" i="2"/>
  <c r="EC75" i="2" s="1"/>
  <c r="DR76" i="2"/>
  <c r="EC76" i="2" s="1"/>
  <c r="DR77" i="2"/>
  <c r="EC77" i="2" s="1"/>
  <c r="DR93" i="2"/>
  <c r="EC93" i="2" s="1"/>
  <c r="DR94" i="2"/>
  <c r="DR95" i="2"/>
  <c r="EC95" i="2" s="1"/>
  <c r="DR96" i="2"/>
  <c r="EC96" i="2" s="1"/>
  <c r="DR97" i="2"/>
  <c r="EC97" i="2" s="1"/>
  <c r="DR98" i="2"/>
  <c r="EC98" i="2" s="1"/>
  <c r="DR101" i="2"/>
  <c r="EC101" i="2" s="1"/>
  <c r="DR102" i="2"/>
  <c r="EC102" i="2" s="1"/>
  <c r="DR103" i="2"/>
  <c r="EC103" i="2" s="1"/>
  <c r="DR104" i="2"/>
  <c r="EC104" i="2" s="1"/>
  <c r="DR105" i="2"/>
  <c r="EC105" i="2" s="1"/>
  <c r="DR106" i="2"/>
  <c r="EC106" i="2" s="1"/>
  <c r="DR115" i="2"/>
  <c r="EC115" i="2" s="1"/>
  <c r="DR116" i="2"/>
  <c r="EC116" i="2" s="1"/>
  <c r="DR117" i="2"/>
  <c r="DR124" i="2"/>
  <c r="EC124" i="2" s="1"/>
  <c r="DR125" i="2"/>
  <c r="EC125" i="2" s="1"/>
  <c r="DR126" i="2"/>
  <c r="DR127" i="2"/>
  <c r="DR129" i="2"/>
  <c r="DR130" i="2"/>
  <c r="DR131" i="2"/>
  <c r="EC131" i="2" s="1"/>
  <c r="DR132" i="2"/>
  <c r="EC132" i="2" s="1"/>
  <c r="DR136" i="2"/>
  <c r="EC136" i="2" s="1"/>
  <c r="DR143" i="2"/>
  <c r="EC143" i="2" s="1"/>
  <c r="DR144" i="2"/>
  <c r="EC144" i="2" s="1"/>
  <c r="DR145" i="2"/>
  <c r="EC145" i="2" s="1"/>
  <c r="DR146" i="2"/>
  <c r="EC146" i="2" s="1"/>
  <c r="DR147" i="2"/>
  <c r="EC147" i="2" s="1"/>
  <c r="DR149" i="2"/>
  <c r="EC149" i="2" s="1"/>
  <c r="DR150" i="2"/>
  <c r="EC150" i="2" s="1"/>
  <c r="DR161" i="2"/>
  <c r="DR162" i="2"/>
  <c r="EC162" i="2" s="1"/>
  <c r="DR163" i="2"/>
  <c r="EC163" i="2" s="1"/>
  <c r="DR164" i="2"/>
  <c r="EC164" i="2" s="1"/>
  <c r="DR170" i="2"/>
  <c r="DR171" i="2"/>
  <c r="EC171" i="2" s="1"/>
  <c r="DR172" i="2"/>
  <c r="EC172" i="2" s="1"/>
  <c r="DR173" i="2"/>
  <c r="EC173" i="2" s="1"/>
  <c r="DR174" i="2"/>
  <c r="EC174" i="2" s="1"/>
  <c r="DR175" i="2"/>
  <c r="EC175" i="2" s="1"/>
  <c r="DR176" i="2"/>
  <c r="EC176" i="2" s="1"/>
  <c r="DR177" i="2"/>
  <c r="EC177" i="2" s="1"/>
  <c r="DR178" i="2"/>
  <c r="EC178" i="2" s="1"/>
  <c r="DR184" i="2"/>
  <c r="EC184" i="2" s="1"/>
  <c r="DR185" i="2"/>
  <c r="EC185" i="2" s="1"/>
  <c r="DR196" i="2"/>
  <c r="DR197" i="2"/>
  <c r="DR198" i="2"/>
  <c r="DR201" i="2"/>
  <c r="EC201" i="2" s="1"/>
  <c r="DR202" i="2"/>
  <c r="EC202" i="2" s="1"/>
  <c r="DR203" i="2"/>
  <c r="EC203" i="2" s="1"/>
  <c r="DR207" i="2"/>
  <c r="EC207" i="2" s="1"/>
  <c r="DR209" i="2"/>
  <c r="EC209" i="2" s="1"/>
  <c r="DR210" i="2"/>
  <c r="EC210" i="2" s="1"/>
  <c r="DR211" i="2"/>
  <c r="EC211" i="2" s="1"/>
  <c r="DR212" i="2"/>
  <c r="EC212" i="2" s="1"/>
  <c r="DR213" i="2"/>
  <c r="EC213" i="2" s="1"/>
  <c r="DR214" i="2"/>
  <c r="EC214" i="2" s="1"/>
  <c r="DR215" i="2"/>
  <c r="EC215" i="2" s="1"/>
  <c r="DR216" i="2"/>
  <c r="EC216" i="2" s="1"/>
  <c r="DR232" i="2"/>
  <c r="EC232" i="2" s="1"/>
  <c r="DR233" i="2"/>
  <c r="EC233" i="2" s="1"/>
  <c r="DR234" i="2"/>
  <c r="EC234" i="2" s="1"/>
  <c r="DR235" i="2"/>
  <c r="EC235" i="2" s="1"/>
  <c r="DR236" i="2"/>
  <c r="EC236" i="2" s="1"/>
  <c r="DR237" i="2"/>
  <c r="EC237" i="2" s="1"/>
  <c r="DR238" i="2"/>
  <c r="EC238" i="2" s="1"/>
  <c r="DR241" i="2"/>
  <c r="EC241" i="2" s="1"/>
  <c r="DR242" i="2"/>
  <c r="EC242" i="2" s="1"/>
  <c r="DR243" i="2"/>
  <c r="EC243" i="2" s="1"/>
  <c r="DR244" i="2"/>
  <c r="EC244" i="2" s="1"/>
  <c r="DR245" i="2"/>
  <c r="EC245" i="2" s="1"/>
  <c r="DR254" i="2"/>
  <c r="EC254" i="2" s="1"/>
  <c r="DR255" i="2"/>
  <c r="EC255" i="2" s="1"/>
  <c r="DR256" i="2"/>
  <c r="EC256" i="2" s="1"/>
  <c r="DR264" i="2"/>
  <c r="EC264" i="2" s="1"/>
  <c r="DR2" i="2"/>
  <c r="EC2" i="2" s="1"/>
  <c r="DQ3" i="2"/>
  <c r="EB3" i="2" s="1"/>
  <c r="DQ4" i="2"/>
  <c r="EB4" i="2" s="1"/>
  <c r="DQ6" i="2"/>
  <c r="DQ7" i="2"/>
  <c r="DQ8" i="2"/>
  <c r="DQ9" i="2"/>
  <c r="DQ19" i="2"/>
  <c r="EB19" i="2" s="1"/>
  <c r="DQ20" i="2"/>
  <c r="EB20" i="2" s="1"/>
  <c r="DQ21" i="2"/>
  <c r="EB21" i="2" s="1"/>
  <c r="DQ22" i="2"/>
  <c r="EB22" i="2" s="1"/>
  <c r="DQ23" i="2"/>
  <c r="EB23" i="2" s="1"/>
  <c r="DQ24" i="2"/>
  <c r="EB24" i="2" s="1"/>
  <c r="DQ26" i="2"/>
  <c r="EB26" i="2" s="1"/>
  <c r="DQ39" i="2"/>
  <c r="DQ40" i="2"/>
  <c r="DQ46" i="2"/>
  <c r="EB46" i="2" s="1"/>
  <c r="DQ47" i="2"/>
  <c r="DQ48" i="2"/>
  <c r="DQ49" i="2"/>
  <c r="DQ50" i="2"/>
  <c r="EB50" i="2" s="1"/>
  <c r="DQ51" i="2"/>
  <c r="DQ52" i="2"/>
  <c r="DQ53" i="2"/>
  <c r="DQ54" i="2"/>
  <c r="DQ55" i="2"/>
  <c r="EB55" i="2" s="1"/>
  <c r="DQ58" i="2"/>
  <c r="EB58" i="2" s="1"/>
  <c r="DQ74" i="2"/>
  <c r="DQ75" i="2"/>
  <c r="DQ78" i="2"/>
  <c r="DQ79" i="2"/>
  <c r="DQ80" i="2"/>
  <c r="DQ81" i="2"/>
  <c r="EB81" i="2" s="1"/>
  <c r="DQ86" i="2"/>
  <c r="EB86" i="2" s="1"/>
  <c r="DQ87" i="2"/>
  <c r="EB87" i="2" s="1"/>
  <c r="DQ88" i="2"/>
  <c r="EB88" i="2" s="1"/>
  <c r="DQ89" i="2"/>
  <c r="EB89" i="2" s="1"/>
  <c r="DQ90" i="2"/>
  <c r="EB90" i="2" s="1"/>
  <c r="DQ91" i="2"/>
  <c r="EB91" i="2" s="1"/>
  <c r="DQ92" i="2"/>
  <c r="EB92" i="2" s="1"/>
  <c r="DQ110" i="2"/>
  <c r="EB110" i="2" s="1"/>
  <c r="DQ111" i="2"/>
  <c r="DQ112" i="2"/>
  <c r="EB112" i="2" s="1"/>
  <c r="DQ113" i="2"/>
  <c r="EB113" i="2" s="1"/>
  <c r="DQ114" i="2"/>
  <c r="EB114" i="2" s="1"/>
  <c r="DQ115" i="2"/>
  <c r="EB115" i="2" s="1"/>
  <c r="DQ118" i="2"/>
  <c r="EB118" i="2" s="1"/>
  <c r="DQ119" i="2"/>
  <c r="EB119" i="2" s="1"/>
  <c r="DQ120" i="2"/>
  <c r="EB120" i="2" s="1"/>
  <c r="DQ121" i="2"/>
  <c r="EB121" i="2" s="1"/>
  <c r="DQ126" i="2"/>
  <c r="EB126" i="2" s="1"/>
  <c r="DQ127" i="2"/>
  <c r="EB127" i="2" s="1"/>
  <c r="DQ128" i="2"/>
  <c r="EB128" i="2" s="1"/>
  <c r="DQ141" i="2"/>
  <c r="EB141" i="2" s="1"/>
  <c r="DQ142" i="2"/>
  <c r="EB142" i="2" s="1"/>
  <c r="DQ143" i="2"/>
  <c r="EB143" i="2" s="1"/>
  <c r="DQ144" i="2"/>
  <c r="EB144" i="2" s="1"/>
  <c r="DQ146" i="2"/>
  <c r="EB146" i="2" s="1"/>
  <c r="DQ147" i="2"/>
  <c r="EB147" i="2" s="1"/>
  <c r="DQ148" i="2"/>
  <c r="EB148" i="2" s="1"/>
  <c r="DQ158" i="2"/>
  <c r="DQ159" i="2"/>
  <c r="EB159" i="2" s="1"/>
  <c r="DQ160" i="2"/>
  <c r="EB160" i="2" s="1"/>
  <c r="DQ161" i="2"/>
  <c r="EB161" i="2" s="1"/>
  <c r="DQ162" i="2"/>
  <c r="EB162" i="2" s="1"/>
  <c r="DQ163" i="2"/>
  <c r="EB163" i="2" s="1"/>
  <c r="DQ172" i="2"/>
  <c r="EB172" i="2" s="1"/>
  <c r="DQ173" i="2"/>
  <c r="EB173" i="2" s="1"/>
  <c r="DQ174" i="2"/>
  <c r="EB174" i="2" s="1"/>
  <c r="DQ183" i="2"/>
  <c r="EB183" i="2" s="1"/>
  <c r="DQ184" i="2"/>
  <c r="EB184" i="2" s="1"/>
  <c r="DQ186" i="2"/>
  <c r="EB186" i="2" s="1"/>
  <c r="DQ187" i="2"/>
  <c r="EB187" i="2" s="1"/>
  <c r="DQ188" i="2"/>
  <c r="EB188" i="2" s="1"/>
  <c r="DQ189" i="2"/>
  <c r="EB189" i="2" s="1"/>
  <c r="DQ190" i="2"/>
  <c r="EB190" i="2" s="1"/>
  <c r="DQ191" i="2"/>
  <c r="EB191" i="2" s="1"/>
  <c r="DQ192" i="2"/>
  <c r="DQ193" i="2"/>
  <c r="DQ206" i="2"/>
  <c r="EB206" i="2" s="1"/>
  <c r="DQ210" i="2"/>
  <c r="EB210" i="2" s="1"/>
  <c r="DQ211" i="2"/>
  <c r="EB211" i="2" s="1"/>
  <c r="DQ212" i="2"/>
  <c r="EB212" i="2" s="1"/>
  <c r="DQ213" i="2"/>
  <c r="EB213" i="2" s="1"/>
  <c r="DQ214" i="2"/>
  <c r="EB214" i="2" s="1"/>
  <c r="DQ215" i="2"/>
  <c r="EB215" i="2" s="1"/>
  <c r="DQ218" i="2"/>
  <c r="EB218" i="2" s="1"/>
  <c r="DQ219" i="2"/>
  <c r="EB219" i="2" s="1"/>
  <c r="DQ220" i="2"/>
  <c r="DQ221" i="2"/>
  <c r="EB221" i="2" s="1"/>
  <c r="DQ222" i="2"/>
  <c r="EB222" i="2" s="1"/>
  <c r="DQ227" i="2"/>
  <c r="DQ228" i="2"/>
  <c r="EB228" i="2" s="1"/>
  <c r="DQ240" i="2"/>
  <c r="DQ241" i="2"/>
  <c r="EB241" i="2" s="1"/>
  <c r="DQ242" i="2"/>
  <c r="EB242" i="2" s="1"/>
  <c r="DQ243" i="2"/>
  <c r="EB243" i="2" s="1"/>
  <c r="DQ244" i="2"/>
  <c r="EB244" i="2" s="1"/>
  <c r="DQ246" i="2"/>
  <c r="EB246" i="2" s="1"/>
  <c r="DQ250" i="2"/>
  <c r="EB250" i="2" s="1"/>
  <c r="DQ251" i="2"/>
  <c r="EB251" i="2" s="1"/>
  <c r="DQ252" i="2"/>
  <c r="EB252" i="2" s="1"/>
  <c r="DQ253" i="2"/>
  <c r="EB253" i="2" s="1"/>
  <c r="DQ254" i="2"/>
  <c r="EB254" i="2" s="1"/>
  <c r="DQ255" i="2"/>
  <c r="EB255" i="2" s="1"/>
  <c r="DQ258" i="2"/>
  <c r="EB258" i="2" s="1"/>
  <c r="DQ259" i="2"/>
  <c r="EB259" i="2" s="1"/>
  <c r="DU43" i="2"/>
  <c r="DU42" i="2"/>
  <c r="DR14" i="2" s="1"/>
  <c r="EC14" i="2" s="1"/>
  <c r="DU41" i="2"/>
  <c r="DU22" i="2"/>
  <c r="DU21" i="2"/>
  <c r="DQ12" i="2" s="1"/>
  <c r="DU20" i="2"/>
  <c r="DQ10" i="2" l="1"/>
  <c r="EB10" i="2" s="1"/>
  <c r="DQ41" i="2"/>
  <c r="EB41" i="2" s="1"/>
  <c r="DQ68" i="2"/>
  <c r="EB68" i="2" s="1"/>
  <c r="DQ94" i="2"/>
  <c r="EB94" i="2" s="1"/>
  <c r="DQ122" i="2"/>
  <c r="EB122" i="2" s="1"/>
  <c r="DQ149" i="2"/>
  <c r="EB149" i="2" s="1"/>
  <c r="DQ180" i="2"/>
  <c r="EB180" i="2" s="1"/>
  <c r="DQ207" i="2"/>
  <c r="EB207" i="2" s="1"/>
  <c r="DQ233" i="2"/>
  <c r="EB233" i="2" s="1"/>
  <c r="DQ261" i="2"/>
  <c r="EB261" i="2" s="1"/>
  <c r="DQ18" i="2"/>
  <c r="EB18" i="2" s="1"/>
  <c r="DQ71" i="2"/>
  <c r="EB71" i="2" s="1"/>
  <c r="DQ14" i="2"/>
  <c r="EB14" i="2" s="1"/>
  <c r="DQ42" i="2"/>
  <c r="EB42" i="2" s="1"/>
  <c r="DQ69" i="2"/>
  <c r="EB69" i="2" s="1"/>
  <c r="DQ95" i="2"/>
  <c r="EB95" i="2" s="1"/>
  <c r="DQ123" i="2"/>
  <c r="EB123" i="2" s="1"/>
  <c r="DQ150" i="2"/>
  <c r="EB150" i="2" s="1"/>
  <c r="DQ181" i="2"/>
  <c r="EB181" i="2" s="1"/>
  <c r="DQ208" i="2"/>
  <c r="EB208" i="2" s="1"/>
  <c r="DQ234" i="2"/>
  <c r="EB234" i="2" s="1"/>
  <c r="DQ262" i="2"/>
  <c r="EB262" i="2" s="1"/>
  <c r="DQ44" i="2"/>
  <c r="EB44" i="2" s="1"/>
  <c r="DQ99" i="2"/>
  <c r="EB99" i="2" s="1"/>
  <c r="DQ155" i="2"/>
  <c r="EB155" i="2" s="1"/>
  <c r="DQ15" i="2"/>
  <c r="EB15" i="2" s="1"/>
  <c r="DQ43" i="2"/>
  <c r="EB43" i="2" s="1"/>
  <c r="DQ70" i="2"/>
  <c r="EB70" i="2" s="1"/>
  <c r="DQ98" i="2"/>
  <c r="EB98" i="2" s="1"/>
  <c r="DQ124" i="2"/>
  <c r="EB124" i="2" s="1"/>
  <c r="DQ151" i="2"/>
  <c r="EB151" i="2" s="1"/>
  <c r="DQ182" i="2"/>
  <c r="EB182" i="2" s="1"/>
  <c r="DQ209" i="2"/>
  <c r="EB209" i="2" s="1"/>
  <c r="DQ235" i="2"/>
  <c r="EB235" i="2" s="1"/>
  <c r="DQ263" i="2"/>
  <c r="EB263" i="2" s="1"/>
  <c r="DQ239" i="2"/>
  <c r="EB239" i="2" s="1"/>
  <c r="DQ204" i="2"/>
  <c r="EB204" i="2" s="1"/>
  <c r="DQ170" i="2"/>
  <c r="EB170" i="2" s="1"/>
  <c r="DQ104" i="2"/>
  <c r="EB104" i="2" s="1"/>
  <c r="DQ72" i="2"/>
  <c r="EB72" i="2" s="1"/>
  <c r="DQ32" i="2"/>
  <c r="EB32" i="2" s="1"/>
  <c r="DQ134" i="2"/>
  <c r="EB134" i="2" s="1"/>
  <c r="DQ29" i="2"/>
  <c r="EB29" i="2" s="1"/>
  <c r="DR261" i="2"/>
  <c r="EC261" i="2" s="1"/>
  <c r="DR225" i="2"/>
  <c r="EC225" i="2" s="1"/>
  <c r="DR189" i="2"/>
  <c r="EC189" i="2" s="1"/>
  <c r="DR122" i="2"/>
  <c r="EC122" i="2" s="1"/>
  <c r="DR50" i="2"/>
  <c r="EC50" i="2" s="1"/>
  <c r="DQ171" i="2"/>
  <c r="EB171" i="2" s="1"/>
  <c r="DQ139" i="2"/>
  <c r="EB139" i="2" s="1"/>
  <c r="DR19" i="2"/>
  <c r="EC19" i="2" s="1"/>
  <c r="DR39" i="2"/>
  <c r="EC39" i="2" s="1"/>
  <c r="DR59" i="2"/>
  <c r="EC59" i="2" s="1"/>
  <c r="DR79" i="2"/>
  <c r="EC79" i="2" s="1"/>
  <c r="DR99" i="2"/>
  <c r="EC99" i="2" s="1"/>
  <c r="DR119" i="2"/>
  <c r="EC119" i="2" s="1"/>
  <c r="DR139" i="2"/>
  <c r="EC139" i="2" s="1"/>
  <c r="DR159" i="2"/>
  <c r="EC159" i="2" s="1"/>
  <c r="DR179" i="2"/>
  <c r="EC179" i="2" s="1"/>
  <c r="DR199" i="2"/>
  <c r="EC199" i="2" s="1"/>
  <c r="DR219" i="2"/>
  <c r="EC219" i="2" s="1"/>
  <c r="DR239" i="2"/>
  <c r="EC239" i="2" s="1"/>
  <c r="DR259" i="2"/>
  <c r="EC259" i="2" s="1"/>
  <c r="DR20" i="2"/>
  <c r="EC20" i="2" s="1"/>
  <c r="DR40" i="2"/>
  <c r="EC40" i="2" s="1"/>
  <c r="DR60" i="2"/>
  <c r="EC60" i="2" s="1"/>
  <c r="DR80" i="2"/>
  <c r="EC80" i="2" s="1"/>
  <c r="DR100" i="2"/>
  <c r="EC100" i="2" s="1"/>
  <c r="DR120" i="2"/>
  <c r="EC120" i="2" s="1"/>
  <c r="DR140" i="2"/>
  <c r="EC140" i="2" s="1"/>
  <c r="DR160" i="2"/>
  <c r="EC160" i="2" s="1"/>
  <c r="DR180" i="2"/>
  <c r="EC180" i="2" s="1"/>
  <c r="DR200" i="2"/>
  <c r="EC200" i="2" s="1"/>
  <c r="DR220" i="2"/>
  <c r="EC220" i="2" s="1"/>
  <c r="DR240" i="2"/>
  <c r="EC240" i="2" s="1"/>
  <c r="DR260" i="2"/>
  <c r="EC260" i="2" s="1"/>
  <c r="DR8" i="2"/>
  <c r="EC8" i="2" s="1"/>
  <c r="DR28" i="2"/>
  <c r="EC28" i="2" s="1"/>
  <c r="DR48" i="2"/>
  <c r="EC48" i="2" s="1"/>
  <c r="DR68" i="2"/>
  <c r="EC68" i="2" s="1"/>
  <c r="DR88" i="2"/>
  <c r="EC88" i="2" s="1"/>
  <c r="DR108" i="2"/>
  <c r="EC108" i="2" s="1"/>
  <c r="DR128" i="2"/>
  <c r="EC128" i="2" s="1"/>
  <c r="DR148" i="2"/>
  <c r="EC148" i="2" s="1"/>
  <c r="DR168" i="2"/>
  <c r="EC168" i="2" s="1"/>
  <c r="DR188" i="2"/>
  <c r="EC188" i="2" s="1"/>
  <c r="DR208" i="2"/>
  <c r="EC208" i="2" s="1"/>
  <c r="DR228" i="2"/>
  <c r="EC228" i="2" s="1"/>
  <c r="DR248" i="2"/>
  <c r="EC248" i="2" s="1"/>
  <c r="DR15" i="2"/>
  <c r="EC15" i="2" s="1"/>
  <c r="DR38" i="2"/>
  <c r="EC38" i="2" s="1"/>
  <c r="DR63" i="2"/>
  <c r="EC63" i="2" s="1"/>
  <c r="DR86" i="2"/>
  <c r="EC86" i="2" s="1"/>
  <c r="DR110" i="2"/>
  <c r="EC110" i="2" s="1"/>
  <c r="DR133" i="2"/>
  <c r="EC133" i="2" s="1"/>
  <c r="DR156" i="2"/>
  <c r="EC156" i="2" s="1"/>
  <c r="DR181" i="2"/>
  <c r="EC181" i="2" s="1"/>
  <c r="DR204" i="2"/>
  <c r="EC204" i="2" s="1"/>
  <c r="DR227" i="2"/>
  <c r="EC227" i="2" s="1"/>
  <c r="DR251" i="2"/>
  <c r="EC251" i="2" s="1"/>
  <c r="DR16" i="2"/>
  <c r="EC16" i="2" s="1"/>
  <c r="DR41" i="2"/>
  <c r="EC41" i="2" s="1"/>
  <c r="DR64" i="2"/>
  <c r="EC64" i="2" s="1"/>
  <c r="DR87" i="2"/>
  <c r="EC87" i="2" s="1"/>
  <c r="DR111" i="2"/>
  <c r="EC111" i="2" s="1"/>
  <c r="DR134" i="2"/>
  <c r="EC134" i="2" s="1"/>
  <c r="DR157" i="2"/>
  <c r="EC157" i="2" s="1"/>
  <c r="DR182" i="2"/>
  <c r="EC182" i="2" s="1"/>
  <c r="DR205" i="2"/>
  <c r="EC205" i="2" s="1"/>
  <c r="DR229" i="2"/>
  <c r="EC229" i="2" s="1"/>
  <c r="DR252" i="2"/>
  <c r="EC252" i="2" s="1"/>
  <c r="DR17" i="2"/>
  <c r="EC17" i="2" s="1"/>
  <c r="DR42" i="2"/>
  <c r="EC42" i="2" s="1"/>
  <c r="DR65" i="2"/>
  <c r="EC65" i="2" s="1"/>
  <c r="DR89" i="2"/>
  <c r="EC89" i="2" s="1"/>
  <c r="DR112" i="2"/>
  <c r="EC112" i="2" s="1"/>
  <c r="DR135" i="2"/>
  <c r="EC135" i="2" s="1"/>
  <c r="DR158" i="2"/>
  <c r="EC158" i="2" s="1"/>
  <c r="DR183" i="2"/>
  <c r="EC183" i="2" s="1"/>
  <c r="DR206" i="2"/>
  <c r="EC206" i="2" s="1"/>
  <c r="DR230" i="2"/>
  <c r="EC230" i="2" s="1"/>
  <c r="DR253" i="2"/>
  <c r="EC253" i="2" s="1"/>
  <c r="DR26" i="2"/>
  <c r="EC26" i="2" s="1"/>
  <c r="DR53" i="2"/>
  <c r="EC53" i="2" s="1"/>
  <c r="DR81" i="2"/>
  <c r="EC81" i="2" s="1"/>
  <c r="DR107" i="2"/>
  <c r="EC107" i="2" s="1"/>
  <c r="DR137" i="2"/>
  <c r="EC137" i="2" s="1"/>
  <c r="DR165" i="2"/>
  <c r="EC165" i="2" s="1"/>
  <c r="DR192" i="2"/>
  <c r="EC192" i="2" s="1"/>
  <c r="DR218" i="2"/>
  <c r="EC218" i="2" s="1"/>
  <c r="DR246" i="2"/>
  <c r="EC246" i="2" s="1"/>
  <c r="DR3" i="2"/>
  <c r="EC3" i="2" s="1"/>
  <c r="DR56" i="2"/>
  <c r="EC56" i="2" s="1"/>
  <c r="DR114" i="2"/>
  <c r="EC114" i="2" s="1"/>
  <c r="DR169" i="2"/>
  <c r="EC169" i="2" s="1"/>
  <c r="DR223" i="2"/>
  <c r="EC223" i="2" s="1"/>
  <c r="DR27" i="2"/>
  <c r="EC27" i="2" s="1"/>
  <c r="DR54" i="2"/>
  <c r="EC54" i="2" s="1"/>
  <c r="DR82" i="2"/>
  <c r="EC82" i="2" s="1"/>
  <c r="DR109" i="2"/>
  <c r="EC109" i="2" s="1"/>
  <c r="DR138" i="2"/>
  <c r="EC138" i="2" s="1"/>
  <c r="DR166" i="2"/>
  <c r="EC166" i="2" s="1"/>
  <c r="DR193" i="2"/>
  <c r="EC193" i="2" s="1"/>
  <c r="DR221" i="2"/>
  <c r="EC221" i="2" s="1"/>
  <c r="DR247" i="2"/>
  <c r="EC247" i="2" s="1"/>
  <c r="DR30" i="2"/>
  <c r="EC30" i="2" s="1"/>
  <c r="DR84" i="2"/>
  <c r="EC84" i="2" s="1"/>
  <c r="DR142" i="2"/>
  <c r="EC142" i="2" s="1"/>
  <c r="DR195" i="2"/>
  <c r="EC195" i="2" s="1"/>
  <c r="DR250" i="2"/>
  <c r="EC250" i="2" s="1"/>
  <c r="DR29" i="2"/>
  <c r="EC29" i="2" s="1"/>
  <c r="DR55" i="2"/>
  <c r="EC55" i="2" s="1"/>
  <c r="DR83" i="2"/>
  <c r="EC83" i="2" s="1"/>
  <c r="DR113" i="2"/>
  <c r="EC113" i="2" s="1"/>
  <c r="DR141" i="2"/>
  <c r="EC141" i="2" s="1"/>
  <c r="DR167" i="2"/>
  <c r="EC167" i="2" s="1"/>
  <c r="DR194" i="2"/>
  <c r="EC194" i="2" s="1"/>
  <c r="DR222" i="2"/>
  <c r="EC222" i="2" s="1"/>
  <c r="DR249" i="2"/>
  <c r="EC249" i="2" s="1"/>
  <c r="DQ199" i="2"/>
  <c r="EB199" i="2" s="1"/>
  <c r="DQ135" i="2"/>
  <c r="EB135" i="2" s="1"/>
  <c r="DQ66" i="2"/>
  <c r="EB66" i="2" s="1"/>
  <c r="DR262" i="2"/>
  <c r="EC262" i="2" s="1"/>
  <c r="DR190" i="2"/>
  <c r="EC190" i="2" s="1"/>
  <c r="DR123" i="2"/>
  <c r="EC123" i="2" s="1"/>
  <c r="DR51" i="2"/>
  <c r="EC51" i="2" s="1"/>
  <c r="DQ231" i="2"/>
  <c r="EB231" i="2" s="1"/>
  <c r="DQ167" i="2"/>
  <c r="EB167" i="2" s="1"/>
  <c r="DQ64" i="2"/>
  <c r="EB64" i="2" s="1"/>
  <c r="DR153" i="2"/>
  <c r="EC153" i="2" s="1"/>
  <c r="DQ264" i="2"/>
  <c r="EB264" i="2" s="1"/>
  <c r="DQ230" i="2"/>
  <c r="EB230" i="2" s="1"/>
  <c r="DQ195" i="2"/>
  <c r="EB195" i="2" s="1"/>
  <c r="DQ166" i="2"/>
  <c r="EB166" i="2" s="1"/>
  <c r="DQ133" i="2"/>
  <c r="EB133" i="2" s="1"/>
  <c r="DQ100" i="2"/>
  <c r="EB100" i="2" s="1"/>
  <c r="DQ63" i="2"/>
  <c r="EB63" i="2" s="1"/>
  <c r="DQ28" i="2"/>
  <c r="EB28" i="2" s="1"/>
  <c r="DR258" i="2"/>
  <c r="EC258" i="2" s="1"/>
  <c r="DR224" i="2"/>
  <c r="EC224" i="2" s="1"/>
  <c r="DR187" i="2"/>
  <c r="EC187" i="2" s="1"/>
  <c r="DR152" i="2"/>
  <c r="EC152" i="2" s="1"/>
  <c r="DR121" i="2"/>
  <c r="EC121" i="2" s="1"/>
  <c r="DR85" i="2"/>
  <c r="EC85" i="2" s="1"/>
  <c r="DR49" i="2"/>
  <c r="EC49" i="2" s="1"/>
  <c r="DR13" i="2"/>
  <c r="EC13" i="2" s="1"/>
  <c r="DQ140" i="2"/>
  <c r="EB140" i="2" s="1"/>
  <c r="DQ109" i="2"/>
  <c r="EB109" i="2" s="1"/>
  <c r="DQ73" i="2"/>
  <c r="EB73" i="2" s="1"/>
  <c r="DQ33" i="2"/>
  <c r="EB33" i="2" s="1"/>
  <c r="DQ238" i="2"/>
  <c r="EB238" i="2" s="1"/>
  <c r="DQ203" i="2"/>
  <c r="EB203" i="2" s="1"/>
  <c r="DQ169" i="2"/>
  <c r="EB169" i="2" s="1"/>
  <c r="DQ138" i="2"/>
  <c r="EB138" i="2" s="1"/>
  <c r="DQ103" i="2"/>
  <c r="EB103" i="2" s="1"/>
  <c r="DQ67" i="2"/>
  <c r="EB67" i="2" s="1"/>
  <c r="DQ31" i="2"/>
  <c r="EB31" i="2" s="1"/>
  <c r="DR263" i="2"/>
  <c r="EC263" i="2" s="1"/>
  <c r="DR231" i="2"/>
  <c r="EC231" i="2" s="1"/>
  <c r="DR191" i="2"/>
  <c r="EC191" i="2" s="1"/>
  <c r="DR155" i="2"/>
  <c r="EC155" i="2" s="1"/>
  <c r="DR92" i="2"/>
  <c r="EC92" i="2" s="1"/>
  <c r="DR52" i="2"/>
  <c r="EC52" i="2" s="1"/>
  <c r="DR21" i="2"/>
  <c r="EC21" i="2" s="1"/>
  <c r="DQ232" i="2"/>
  <c r="EB232" i="2" s="1"/>
  <c r="DQ168" i="2"/>
  <c r="EB168" i="2" s="1"/>
  <c r="DQ102" i="2"/>
  <c r="EB102" i="2" s="1"/>
  <c r="DQ30" i="2"/>
  <c r="EB30" i="2" s="1"/>
  <c r="DR226" i="2"/>
  <c r="EC226" i="2" s="1"/>
  <c r="DR154" i="2"/>
  <c r="EC154" i="2" s="1"/>
  <c r="DR91" i="2"/>
  <c r="EC91" i="2" s="1"/>
  <c r="DR18" i="2"/>
  <c r="EC18" i="2" s="1"/>
  <c r="DQ198" i="2"/>
  <c r="EB198" i="2" s="1"/>
  <c r="DQ101" i="2"/>
  <c r="EB101" i="2" s="1"/>
  <c r="DR90" i="2"/>
  <c r="EC90" i="2" s="1"/>
  <c r="DQ260" i="2"/>
  <c r="EB260" i="2" s="1"/>
  <c r="DQ229" i="2"/>
  <c r="EB229" i="2" s="1"/>
  <c r="DQ194" i="2"/>
  <c r="EB194" i="2" s="1"/>
  <c r="DQ164" i="2"/>
  <c r="EB164" i="2" s="1"/>
  <c r="DQ132" i="2"/>
  <c r="EB132" i="2" s="1"/>
  <c r="DQ93" i="2"/>
  <c r="EB93" i="2" s="1"/>
  <c r="DQ62" i="2"/>
  <c r="EB62" i="2" s="1"/>
  <c r="DQ27" i="2"/>
  <c r="EB27" i="2" s="1"/>
  <c r="DR257" i="2"/>
  <c r="EC257" i="2" s="1"/>
  <c r="DR217" i="2"/>
  <c r="EC217" i="2" s="1"/>
  <c r="DR186" i="2"/>
  <c r="EC186" i="2" s="1"/>
  <c r="DR151" i="2"/>
  <c r="EC151" i="2" s="1"/>
  <c r="DR118" i="2"/>
  <c r="EC118" i="2" s="1"/>
  <c r="DR78" i="2"/>
  <c r="EC78" i="2" s="1"/>
  <c r="DR47" i="2"/>
  <c r="EC47" i="2" s="1"/>
  <c r="DR12" i="2"/>
  <c r="EC12" i="2" s="1"/>
  <c r="DQ249" i="2"/>
  <c r="EB249" i="2" s="1"/>
  <c r="DQ226" i="2"/>
  <c r="EB226" i="2" s="1"/>
  <c r="DQ202" i="2"/>
  <c r="EB202" i="2" s="1"/>
  <c r="DQ179" i="2"/>
  <c r="EB179" i="2" s="1"/>
  <c r="DQ154" i="2"/>
  <c r="EB154" i="2" s="1"/>
  <c r="DQ131" i="2"/>
  <c r="EB131" i="2" s="1"/>
  <c r="DQ108" i="2"/>
  <c r="EB108" i="2" s="1"/>
  <c r="DQ84" i="2"/>
  <c r="EB84" i="2" s="1"/>
  <c r="DQ61" i="2"/>
  <c r="EB61" i="2" s="1"/>
  <c r="DQ38" i="2"/>
  <c r="EB38" i="2" s="1"/>
  <c r="DQ13" i="2"/>
  <c r="EB13" i="2" s="1"/>
  <c r="DQ248" i="2"/>
  <c r="EB248" i="2" s="1"/>
  <c r="DQ224" i="2"/>
  <c r="EB224" i="2" s="1"/>
  <c r="DQ201" i="2"/>
  <c r="EB201" i="2" s="1"/>
  <c r="DQ178" i="2"/>
  <c r="EB178" i="2" s="1"/>
  <c r="DQ153" i="2"/>
  <c r="EB153" i="2" s="1"/>
  <c r="DQ130" i="2"/>
  <c r="EB130" i="2" s="1"/>
  <c r="DQ107" i="2"/>
  <c r="EB107" i="2" s="1"/>
  <c r="DQ83" i="2"/>
  <c r="EB83" i="2" s="1"/>
  <c r="DQ60" i="2"/>
  <c r="EB60" i="2" s="1"/>
  <c r="DQ35" i="2"/>
  <c r="EB35" i="2" s="1"/>
  <c r="DQ16" i="2"/>
  <c r="EB16" i="2" s="1"/>
  <c r="DQ36" i="2"/>
  <c r="EB36" i="2" s="1"/>
  <c r="DQ56" i="2"/>
  <c r="EB56" i="2" s="1"/>
  <c r="DQ76" i="2"/>
  <c r="EB76" i="2" s="1"/>
  <c r="DQ96" i="2"/>
  <c r="EB96" i="2" s="1"/>
  <c r="DQ116" i="2"/>
  <c r="EB116" i="2" s="1"/>
  <c r="DQ136" i="2"/>
  <c r="EB136" i="2" s="1"/>
  <c r="DQ156" i="2"/>
  <c r="EB156" i="2" s="1"/>
  <c r="DQ176" i="2"/>
  <c r="EB176" i="2" s="1"/>
  <c r="DQ196" i="2"/>
  <c r="EB196" i="2" s="1"/>
  <c r="DQ216" i="2"/>
  <c r="EB216" i="2" s="1"/>
  <c r="DQ236" i="2"/>
  <c r="EB236" i="2" s="1"/>
  <c r="DQ256" i="2"/>
  <c r="EB256" i="2" s="1"/>
  <c r="DQ17" i="2"/>
  <c r="EB17" i="2" s="1"/>
  <c r="DQ37" i="2"/>
  <c r="EB37" i="2" s="1"/>
  <c r="DQ57" i="2"/>
  <c r="EB57" i="2" s="1"/>
  <c r="DQ77" i="2"/>
  <c r="EB77" i="2" s="1"/>
  <c r="DQ97" i="2"/>
  <c r="EB97" i="2" s="1"/>
  <c r="DQ117" i="2"/>
  <c r="EB117" i="2" s="1"/>
  <c r="DQ137" i="2"/>
  <c r="EB137" i="2" s="1"/>
  <c r="DQ157" i="2"/>
  <c r="EB157" i="2" s="1"/>
  <c r="DQ177" i="2"/>
  <c r="EB177" i="2" s="1"/>
  <c r="DQ197" i="2"/>
  <c r="EB197" i="2" s="1"/>
  <c r="DQ217" i="2"/>
  <c r="EB217" i="2" s="1"/>
  <c r="DQ237" i="2"/>
  <c r="EB237" i="2" s="1"/>
  <c r="DQ257" i="2"/>
  <c r="EB257" i="2" s="1"/>
  <c r="DQ5" i="2"/>
  <c r="EB5" i="2" s="1"/>
  <c r="DQ25" i="2"/>
  <c r="EB25" i="2" s="1"/>
  <c r="DQ45" i="2"/>
  <c r="EB45" i="2" s="1"/>
  <c r="DQ65" i="2"/>
  <c r="EB65" i="2" s="1"/>
  <c r="DQ85" i="2"/>
  <c r="EB85" i="2" s="1"/>
  <c r="DQ105" i="2"/>
  <c r="EB105" i="2" s="1"/>
  <c r="DQ125" i="2"/>
  <c r="EB125" i="2" s="1"/>
  <c r="DQ145" i="2"/>
  <c r="EB145" i="2" s="1"/>
  <c r="DQ165" i="2"/>
  <c r="EB165" i="2" s="1"/>
  <c r="DQ185" i="2"/>
  <c r="EB185" i="2" s="1"/>
  <c r="DQ205" i="2"/>
  <c r="EB205" i="2" s="1"/>
  <c r="DQ225" i="2"/>
  <c r="EB225" i="2" s="1"/>
  <c r="DQ245" i="2"/>
  <c r="EB245" i="2" s="1"/>
  <c r="DQ2" i="2"/>
  <c r="EB2" i="2" s="1"/>
  <c r="DQ247" i="2"/>
  <c r="EB247" i="2" s="1"/>
  <c r="DQ223" i="2"/>
  <c r="EB223" i="2" s="1"/>
  <c r="DQ200" i="2"/>
  <c r="EB200" i="2" s="1"/>
  <c r="DQ175" i="2"/>
  <c r="EB175" i="2" s="1"/>
  <c r="DQ152" i="2"/>
  <c r="EB152" i="2" s="1"/>
  <c r="DQ129" i="2"/>
  <c r="EB129" i="2" s="1"/>
  <c r="DQ106" i="2"/>
  <c r="EB106" i="2" s="1"/>
  <c r="DQ82" i="2"/>
  <c r="EB82" i="2" s="1"/>
  <c r="DQ59" i="2"/>
  <c r="EB59" i="2" s="1"/>
  <c r="DQ34" i="2"/>
  <c r="EB34" i="2" s="1"/>
  <c r="DQ11" i="2"/>
  <c r="EB11" i="2" s="1"/>
  <c r="CT6" i="2"/>
  <c r="CT7" i="2"/>
  <c r="CT8" i="2"/>
  <c r="CT9" i="2"/>
  <c r="CT10" i="2"/>
  <c r="CT13" i="2"/>
  <c r="CT14" i="2"/>
  <c r="CT15" i="2"/>
  <c r="CT16" i="2"/>
  <c r="CT17" i="2"/>
  <c r="CT18" i="2"/>
  <c r="CT19" i="2"/>
  <c r="CT20" i="2"/>
  <c r="CT21" i="2"/>
  <c r="CT24" i="2"/>
  <c r="CT28" i="2"/>
  <c r="CT29" i="2"/>
  <c r="CT35" i="2"/>
  <c r="CT36" i="2"/>
  <c r="CT37" i="2"/>
  <c r="CT39" i="2"/>
  <c r="CT40" i="2"/>
  <c r="CT41" i="2"/>
  <c r="CT44" i="2"/>
  <c r="CT45" i="2"/>
  <c r="CT46" i="2"/>
  <c r="CT47" i="2"/>
  <c r="CT48" i="2"/>
  <c r="CT49" i="2"/>
  <c r="CT5" i="2"/>
  <c r="CS6" i="2"/>
  <c r="CV6" i="2" s="1"/>
  <c r="CS7" i="2"/>
  <c r="CV7" i="2" s="1"/>
  <c r="CS8" i="2"/>
  <c r="CV8" i="2" s="1"/>
  <c r="CS9" i="2"/>
  <c r="CV9" i="2" s="1"/>
  <c r="CS10" i="2"/>
  <c r="CV10" i="2" s="1"/>
  <c r="CS11" i="2"/>
  <c r="CV11" i="2" s="1"/>
  <c r="CS12" i="2"/>
  <c r="CV12" i="2" s="1"/>
  <c r="CS13" i="2"/>
  <c r="CV13" i="2" s="1"/>
  <c r="CS14" i="2"/>
  <c r="CV14" i="2" s="1"/>
  <c r="CS15" i="2"/>
  <c r="CV15" i="2" s="1"/>
  <c r="CS16" i="2"/>
  <c r="CV16" i="2" s="1"/>
  <c r="CS17" i="2"/>
  <c r="CV17" i="2" s="1"/>
  <c r="CS18" i="2"/>
  <c r="CV18" i="2" s="1"/>
  <c r="CS19" i="2"/>
  <c r="CV19" i="2" s="1"/>
  <c r="CS20" i="2"/>
  <c r="CV20" i="2" s="1"/>
  <c r="CS21" i="2"/>
  <c r="CV21" i="2" s="1"/>
  <c r="CS22" i="2"/>
  <c r="CV22" i="2" s="1"/>
  <c r="CS23" i="2"/>
  <c r="CV23" i="2" s="1"/>
  <c r="CS24" i="2"/>
  <c r="CV24" i="2" s="1"/>
  <c r="CS25" i="2"/>
  <c r="CV25" i="2" s="1"/>
  <c r="CS26" i="2"/>
  <c r="CV26" i="2" s="1"/>
  <c r="CS27" i="2"/>
  <c r="CV27" i="2" s="1"/>
  <c r="CS28" i="2"/>
  <c r="CV28" i="2" s="1"/>
  <c r="CS29" i="2"/>
  <c r="CV29" i="2" s="1"/>
  <c r="CS30" i="2"/>
  <c r="CV30" i="2" s="1"/>
  <c r="CS31" i="2"/>
  <c r="CV31" i="2" s="1"/>
  <c r="CS32" i="2"/>
  <c r="CV32" i="2" s="1"/>
  <c r="CS33" i="2"/>
  <c r="CV33" i="2" s="1"/>
  <c r="CS34" i="2"/>
  <c r="CV34" i="2" s="1"/>
  <c r="CS35" i="2"/>
  <c r="CV35" i="2" s="1"/>
  <c r="CS36" i="2"/>
  <c r="CV36" i="2" s="1"/>
  <c r="CS37" i="2"/>
  <c r="CV37" i="2" s="1"/>
  <c r="CS38" i="2"/>
  <c r="CV38" i="2" s="1"/>
  <c r="CS39" i="2"/>
  <c r="CV39" i="2" s="1"/>
  <c r="CS40" i="2"/>
  <c r="CV40" i="2" s="1"/>
  <c r="CS41" i="2"/>
  <c r="CV41" i="2" s="1"/>
  <c r="CS42" i="2"/>
  <c r="CV42" i="2" s="1"/>
  <c r="CS43" i="2"/>
  <c r="CV43" i="2" s="1"/>
  <c r="CS44" i="2"/>
  <c r="CV44" i="2" s="1"/>
  <c r="CS45" i="2"/>
  <c r="CV45" i="2" s="1"/>
  <c r="CS46" i="2"/>
  <c r="CV46" i="2" s="1"/>
  <c r="CS47" i="2"/>
  <c r="CV47" i="2" s="1"/>
  <c r="CS48" i="2"/>
  <c r="CV48" i="2" s="1"/>
  <c r="CS49" i="2"/>
  <c r="CV49" i="2" s="1"/>
  <c r="CS50" i="2"/>
  <c r="CV50" i="2" s="1"/>
  <c r="CS51" i="2"/>
  <c r="CV51" i="2" s="1"/>
  <c r="CS5" i="2"/>
  <c r="CV5" i="2" s="1"/>
  <c r="CR6" i="2"/>
  <c r="CR7" i="2"/>
  <c r="CR8" i="2"/>
  <c r="CR9" i="2"/>
  <c r="CR10" i="2"/>
  <c r="CR11" i="2"/>
  <c r="CT11" i="2" s="1"/>
  <c r="CR12" i="2"/>
  <c r="CT12" i="2" s="1"/>
  <c r="CR13" i="2"/>
  <c r="CR14" i="2"/>
  <c r="CR15" i="2"/>
  <c r="CR16" i="2"/>
  <c r="CR17" i="2"/>
  <c r="CR18" i="2"/>
  <c r="CR19" i="2"/>
  <c r="CR20" i="2"/>
  <c r="CR21" i="2"/>
  <c r="CR22" i="2"/>
  <c r="CT22" i="2" s="1"/>
  <c r="CR23" i="2"/>
  <c r="CT23" i="2" s="1"/>
  <c r="CR24" i="2"/>
  <c r="CR25" i="2"/>
  <c r="CT25" i="2" s="1"/>
  <c r="CR26" i="2"/>
  <c r="CT26" i="2" s="1"/>
  <c r="CR27" i="2"/>
  <c r="CT27" i="2" s="1"/>
  <c r="CR28" i="2"/>
  <c r="CR29" i="2"/>
  <c r="CR30" i="2"/>
  <c r="CT30" i="2" s="1"/>
  <c r="CR31" i="2"/>
  <c r="CT31" i="2" s="1"/>
  <c r="CR32" i="2"/>
  <c r="CT32" i="2" s="1"/>
  <c r="CR33" i="2"/>
  <c r="CT33" i="2" s="1"/>
  <c r="CR34" i="2"/>
  <c r="CT34" i="2" s="1"/>
  <c r="CR35" i="2"/>
  <c r="CR36" i="2"/>
  <c r="CR37" i="2"/>
  <c r="CR38" i="2"/>
  <c r="CT38" i="2" s="1"/>
  <c r="CR39" i="2"/>
  <c r="CR40" i="2"/>
  <c r="CR41" i="2"/>
  <c r="CR42" i="2"/>
  <c r="CT42" i="2" s="1"/>
  <c r="CR43" i="2"/>
  <c r="CT43" i="2" s="1"/>
  <c r="CR44" i="2"/>
  <c r="CR45" i="2"/>
  <c r="CR46" i="2"/>
  <c r="CR47" i="2"/>
  <c r="CR48" i="2"/>
  <c r="CR49" i="2"/>
  <c r="CR50" i="2"/>
  <c r="CT50" i="2" s="1"/>
  <c r="CR51" i="2"/>
  <c r="CT51" i="2" s="1"/>
  <c r="BX2" i="2"/>
  <c r="BO2" i="2"/>
  <c r="AW2" i="2"/>
  <c r="AP4" i="2"/>
  <c r="AP5" i="2"/>
  <c r="AP6" i="2"/>
  <c r="AP3" i="2"/>
  <c r="AN4" i="2"/>
  <c r="AN5" i="2"/>
  <c r="AN6" i="2"/>
  <c r="AN8" i="2"/>
  <c r="AN3" i="2"/>
  <c r="AM4" i="2"/>
  <c r="AM5" i="2" s="1"/>
  <c r="AM6" i="2" s="1"/>
  <c r="AM7" i="2" s="1"/>
  <c r="AM8" i="2" s="1"/>
  <c r="AM3" i="2"/>
  <c r="AM2" i="2"/>
  <c r="AL2" i="2"/>
  <c r="AL3" i="2" s="1"/>
  <c r="AL4" i="2" s="1"/>
  <c r="AL5" i="2" s="1"/>
  <c r="AL6" i="2" s="1"/>
  <c r="AL7" i="2" s="1"/>
  <c r="AL8" i="2" s="1"/>
  <c r="AL9" i="2" s="1"/>
  <c r="AF3" i="2"/>
  <c r="AF2" i="2"/>
  <c r="AE2" i="2"/>
  <c r="BF2" i="2" s="1"/>
  <c r="Y2" i="2"/>
  <c r="Y3" i="2" s="1"/>
  <c r="X2" i="2"/>
  <c r="X3" i="2" s="1"/>
  <c r="S3" i="2"/>
  <c r="R2" i="2"/>
  <c r="R3" i="2" s="1"/>
  <c r="Q4" i="2"/>
  <c r="S4" i="2" s="1"/>
  <c r="Q5" i="2"/>
  <c r="S5" i="2" s="1"/>
  <c r="Q6" i="2"/>
  <c r="S6" i="2" s="1"/>
  <c r="Q7" i="2"/>
  <c r="S7" i="2" s="1"/>
  <c r="Q8" i="2"/>
  <c r="S8" i="2" s="1"/>
  <c r="Q9" i="2"/>
  <c r="S9" i="2" s="1"/>
  <c r="Q10" i="2"/>
  <c r="Q11" i="2" s="1"/>
  <c r="Q12" i="2" s="1"/>
  <c r="Q2" i="2"/>
  <c r="Q3" i="2" s="1"/>
  <c r="CW254" i="1"/>
  <c r="CV255" i="1"/>
  <c r="CV256" i="1"/>
  <c r="CV257" i="1"/>
  <c r="CV258" i="1"/>
  <c r="CV259" i="1"/>
  <c r="CV260" i="1"/>
  <c r="CV261" i="1"/>
  <c r="CV262" i="1"/>
  <c r="CV263" i="1"/>
  <c r="CV254" i="1"/>
  <c r="CU254" i="1"/>
  <c r="CT255" i="1"/>
  <c r="CT256" i="1"/>
  <c r="CT257" i="1"/>
  <c r="CT258" i="1"/>
  <c r="CT259" i="1"/>
  <c r="CT260" i="1"/>
  <c r="CT261" i="1"/>
  <c r="CT262" i="1"/>
  <c r="CT263" i="1"/>
  <c r="CT254" i="1"/>
  <c r="FK3" i="1"/>
  <c r="FK4" i="1"/>
  <c r="FK5" i="1"/>
  <c r="FK6" i="1"/>
  <c r="FK7" i="1"/>
  <c r="FK8" i="1"/>
  <c r="FK9" i="1"/>
  <c r="FK10" i="1"/>
  <c r="FK11" i="1"/>
  <c r="FK12" i="1"/>
  <c r="FK13" i="1"/>
  <c r="FK14" i="1"/>
  <c r="FK15" i="1"/>
  <c r="FK16" i="1"/>
  <c r="FK17" i="1"/>
  <c r="FK18" i="1"/>
  <c r="FK19" i="1"/>
  <c r="FK20" i="1"/>
  <c r="FK21" i="1"/>
  <c r="FK22" i="1"/>
  <c r="FK23" i="1"/>
  <c r="FK24" i="1"/>
  <c r="FK25" i="1"/>
  <c r="FK26" i="1"/>
  <c r="FK27" i="1"/>
  <c r="FK28" i="1"/>
  <c r="FK29" i="1"/>
  <c r="FK30" i="1"/>
  <c r="FK31" i="1"/>
  <c r="FK32" i="1"/>
  <c r="FK33" i="1"/>
  <c r="FK34" i="1"/>
  <c r="FK35" i="1"/>
  <c r="FK36" i="1"/>
  <c r="FK37" i="1"/>
  <c r="FK38" i="1"/>
  <c r="FK39" i="1"/>
  <c r="FK40" i="1"/>
  <c r="FK41" i="1"/>
  <c r="FK42" i="1"/>
  <c r="FK43" i="1"/>
  <c r="FK44" i="1"/>
  <c r="FK45" i="1"/>
  <c r="FK46" i="1"/>
  <c r="FK47" i="1"/>
  <c r="FK48" i="1"/>
  <c r="FK49" i="1"/>
  <c r="FK50" i="1"/>
  <c r="FK51" i="1"/>
  <c r="FK52" i="1"/>
  <c r="FK53" i="1"/>
  <c r="FK54" i="1"/>
  <c r="FK55" i="1"/>
  <c r="FK56" i="1"/>
  <c r="FK57" i="1"/>
  <c r="FK58" i="1"/>
  <c r="FK59" i="1"/>
  <c r="FK60" i="1"/>
  <c r="FK61" i="1"/>
  <c r="FK62" i="1"/>
  <c r="FK63" i="1"/>
  <c r="FK64" i="1"/>
  <c r="FK65" i="1"/>
  <c r="FK66" i="1"/>
  <c r="FK67" i="1"/>
  <c r="FK68" i="1"/>
  <c r="FK69" i="1"/>
  <c r="FK70" i="1"/>
  <c r="FK71" i="1"/>
  <c r="FK72" i="1"/>
  <c r="FK73" i="1"/>
  <c r="FK74" i="1"/>
  <c r="FK75" i="1"/>
  <c r="FK76" i="1"/>
  <c r="FK77" i="1"/>
  <c r="FK78" i="1"/>
  <c r="FK79" i="1"/>
  <c r="FK80" i="1"/>
  <c r="FK81" i="1"/>
  <c r="FK82" i="1"/>
  <c r="FK83" i="1"/>
  <c r="FK84" i="1"/>
  <c r="FK85" i="1"/>
  <c r="FK86" i="1"/>
  <c r="FK87" i="1"/>
  <c r="FK88" i="1"/>
  <c r="FK89" i="1"/>
  <c r="FK90" i="1"/>
  <c r="FK91" i="1"/>
  <c r="FK92" i="1"/>
  <c r="FK93" i="1"/>
  <c r="FK94" i="1"/>
  <c r="FK95" i="1"/>
  <c r="FK96" i="1"/>
  <c r="FK97" i="1"/>
  <c r="FK98" i="1"/>
  <c r="FK99" i="1"/>
  <c r="FK100" i="1"/>
  <c r="FK101" i="1"/>
  <c r="FK102" i="1"/>
  <c r="FK103" i="1"/>
  <c r="FK104" i="1"/>
  <c r="FK105" i="1"/>
  <c r="FK106" i="1"/>
  <c r="FK107" i="1"/>
  <c r="FK108" i="1"/>
  <c r="FK109" i="1"/>
  <c r="FK110" i="1"/>
  <c r="FK111" i="1"/>
  <c r="FK112" i="1"/>
  <c r="FK113" i="1"/>
  <c r="FK114" i="1"/>
  <c r="FK115" i="1"/>
  <c r="FK116" i="1"/>
  <c r="FK117" i="1"/>
  <c r="FK118" i="1"/>
  <c r="FK119" i="1"/>
  <c r="FK120" i="1"/>
  <c r="FK121" i="1"/>
  <c r="FK122" i="1"/>
  <c r="FK123" i="1"/>
  <c r="FK124" i="1"/>
  <c r="FK125" i="1"/>
  <c r="FK126" i="1"/>
  <c r="FK127" i="1"/>
  <c r="FK128" i="1"/>
  <c r="FK129" i="1"/>
  <c r="FK130" i="1"/>
  <c r="FK131" i="1"/>
  <c r="FK132" i="1"/>
  <c r="FK133" i="1"/>
  <c r="FK134" i="1"/>
  <c r="FK135" i="1"/>
  <c r="FK136" i="1"/>
  <c r="FK137" i="1"/>
  <c r="FK138" i="1"/>
  <c r="FK139" i="1"/>
  <c r="FK140" i="1"/>
  <c r="FK141" i="1"/>
  <c r="FK142" i="1"/>
  <c r="FK143" i="1"/>
  <c r="FK144" i="1"/>
  <c r="FK145" i="1"/>
  <c r="FK146" i="1"/>
  <c r="FK147" i="1"/>
  <c r="FK148" i="1"/>
  <c r="FK149" i="1"/>
  <c r="FK150" i="1"/>
  <c r="FK151" i="1"/>
  <c r="FK152" i="1"/>
  <c r="FK153" i="1"/>
  <c r="FK154" i="1"/>
  <c r="FK155" i="1"/>
  <c r="FK156" i="1"/>
  <c r="FK157" i="1"/>
  <c r="FK158" i="1"/>
  <c r="FK159" i="1"/>
  <c r="FK160" i="1"/>
  <c r="FK161" i="1"/>
  <c r="FK162" i="1"/>
  <c r="FK163" i="1"/>
  <c r="FK164" i="1"/>
  <c r="FK165" i="1"/>
  <c r="FK166" i="1"/>
  <c r="FK167" i="1"/>
  <c r="FK168" i="1"/>
  <c r="FK169" i="1"/>
  <c r="FK170" i="1"/>
  <c r="FK171" i="1"/>
  <c r="FK172" i="1"/>
  <c r="FK173" i="1"/>
  <c r="FK174" i="1"/>
  <c r="FK175" i="1"/>
  <c r="FK176" i="1"/>
  <c r="FK177" i="1"/>
  <c r="FK178" i="1"/>
  <c r="FK179" i="1"/>
  <c r="FK180" i="1"/>
  <c r="FK181" i="1"/>
  <c r="FK182" i="1"/>
  <c r="FK183" i="1"/>
  <c r="FK184" i="1"/>
  <c r="FK185" i="1"/>
  <c r="FK186" i="1"/>
  <c r="FK187" i="1"/>
  <c r="FK188" i="1"/>
  <c r="FK189" i="1"/>
  <c r="FK190" i="1"/>
  <c r="FK191" i="1"/>
  <c r="FK192" i="1"/>
  <c r="FK193" i="1"/>
  <c r="FK194" i="1"/>
  <c r="FK195" i="1"/>
  <c r="FK196" i="1"/>
  <c r="FK197" i="1"/>
  <c r="FK198" i="1"/>
  <c r="FK199" i="1"/>
  <c r="FK200" i="1"/>
  <c r="FK201" i="1"/>
  <c r="FK202" i="1"/>
  <c r="FK203" i="1"/>
  <c r="FK204" i="1"/>
  <c r="FK205" i="1"/>
  <c r="FK206" i="1"/>
  <c r="FK207" i="1"/>
  <c r="FK208" i="1"/>
  <c r="FK209" i="1"/>
  <c r="FK210" i="1"/>
  <c r="FK211" i="1"/>
  <c r="FK212" i="1"/>
  <c r="FK213" i="1"/>
  <c r="FK214" i="1"/>
  <c r="FK215" i="1"/>
  <c r="FK216" i="1"/>
  <c r="FK217" i="1"/>
  <c r="FK218" i="1"/>
  <c r="FK219" i="1"/>
  <c r="FK220" i="1"/>
  <c r="FK221" i="1"/>
  <c r="FK222" i="1"/>
  <c r="FK223" i="1"/>
  <c r="FK224" i="1"/>
  <c r="FK225" i="1"/>
  <c r="FK226" i="1"/>
  <c r="FK227" i="1"/>
  <c r="FK228" i="1"/>
  <c r="FK229" i="1"/>
  <c r="FK230" i="1"/>
  <c r="FK231" i="1"/>
  <c r="FK232" i="1"/>
  <c r="FK233" i="1"/>
  <c r="FK234" i="1"/>
  <c r="FK235" i="1"/>
  <c r="FK236" i="1"/>
  <c r="FK237" i="1"/>
  <c r="FK238" i="1"/>
  <c r="FK239" i="1"/>
  <c r="FK240" i="1"/>
  <c r="FK241" i="1"/>
  <c r="FK242" i="1"/>
  <c r="FK243" i="1"/>
  <c r="FK244" i="1"/>
  <c r="FK245" i="1"/>
  <c r="FK246" i="1"/>
  <c r="FK247" i="1"/>
  <c r="FK248" i="1"/>
  <c r="FK249" i="1"/>
  <c r="FK250" i="1"/>
  <c r="FK251" i="1"/>
  <c r="FK252" i="1"/>
  <c r="FK253" i="1"/>
  <c r="FK2" i="1"/>
  <c r="FI3" i="1"/>
  <c r="FI4" i="1"/>
  <c r="FI5" i="1"/>
  <c r="FI6" i="1"/>
  <c r="FI7" i="1"/>
  <c r="FI8" i="1"/>
  <c r="FI9" i="1"/>
  <c r="FI10" i="1"/>
  <c r="FI11" i="1"/>
  <c r="FI12" i="1"/>
  <c r="FI13" i="1"/>
  <c r="FI14" i="1"/>
  <c r="FI15" i="1"/>
  <c r="FI16" i="1"/>
  <c r="FI17" i="1"/>
  <c r="FI18" i="1"/>
  <c r="FI19" i="1"/>
  <c r="FI20" i="1"/>
  <c r="FI21" i="1"/>
  <c r="FI22" i="1"/>
  <c r="FI23" i="1"/>
  <c r="FI24" i="1"/>
  <c r="FI25" i="1"/>
  <c r="FI26" i="1"/>
  <c r="FI27" i="1"/>
  <c r="FI28" i="1"/>
  <c r="FI29" i="1"/>
  <c r="FI30" i="1"/>
  <c r="FI31" i="1"/>
  <c r="FI32" i="1"/>
  <c r="FI33" i="1"/>
  <c r="FI34" i="1"/>
  <c r="FI35" i="1"/>
  <c r="FI36" i="1"/>
  <c r="FI37" i="1"/>
  <c r="FI38" i="1"/>
  <c r="FI39" i="1"/>
  <c r="FI40" i="1"/>
  <c r="FI41" i="1"/>
  <c r="FI42" i="1"/>
  <c r="FI43" i="1"/>
  <c r="FI44" i="1"/>
  <c r="FI45" i="1"/>
  <c r="FI46" i="1"/>
  <c r="FI47" i="1"/>
  <c r="FI48" i="1"/>
  <c r="FI49" i="1"/>
  <c r="FI50" i="1"/>
  <c r="FI51" i="1"/>
  <c r="FI52" i="1"/>
  <c r="FI53" i="1"/>
  <c r="FI54" i="1"/>
  <c r="FI55" i="1"/>
  <c r="FI56" i="1"/>
  <c r="FI57" i="1"/>
  <c r="FI58" i="1"/>
  <c r="FI59" i="1"/>
  <c r="FI60" i="1"/>
  <c r="FI61" i="1"/>
  <c r="FI62" i="1"/>
  <c r="FI63" i="1"/>
  <c r="FI64" i="1"/>
  <c r="FI65" i="1"/>
  <c r="FI66" i="1"/>
  <c r="FI67" i="1"/>
  <c r="FI68" i="1"/>
  <c r="FI69" i="1"/>
  <c r="FI70" i="1"/>
  <c r="FI71" i="1"/>
  <c r="FI72" i="1"/>
  <c r="FI73" i="1"/>
  <c r="FI74" i="1"/>
  <c r="FI75" i="1"/>
  <c r="FI76" i="1"/>
  <c r="FI77" i="1"/>
  <c r="FI78" i="1"/>
  <c r="FI79" i="1"/>
  <c r="FI80" i="1"/>
  <c r="FI81" i="1"/>
  <c r="FI82" i="1"/>
  <c r="FI83" i="1"/>
  <c r="FI84" i="1"/>
  <c r="FI85" i="1"/>
  <c r="FI86" i="1"/>
  <c r="FI87" i="1"/>
  <c r="FI88" i="1"/>
  <c r="FI89" i="1"/>
  <c r="FI90" i="1"/>
  <c r="FI91" i="1"/>
  <c r="FI92" i="1"/>
  <c r="FI93" i="1"/>
  <c r="FI94" i="1"/>
  <c r="FI95" i="1"/>
  <c r="FI96" i="1"/>
  <c r="FI97" i="1"/>
  <c r="FI98" i="1"/>
  <c r="FI99" i="1"/>
  <c r="FI100" i="1"/>
  <c r="FI101" i="1"/>
  <c r="FI102" i="1"/>
  <c r="FI103" i="1"/>
  <c r="FI104" i="1"/>
  <c r="FI105" i="1"/>
  <c r="FI106" i="1"/>
  <c r="FI107" i="1"/>
  <c r="FI108" i="1"/>
  <c r="FI109" i="1"/>
  <c r="FI110" i="1"/>
  <c r="FI111" i="1"/>
  <c r="FI112" i="1"/>
  <c r="FI113" i="1"/>
  <c r="FI114" i="1"/>
  <c r="FI115" i="1"/>
  <c r="FI116" i="1"/>
  <c r="FI117" i="1"/>
  <c r="FI118" i="1"/>
  <c r="FI119" i="1"/>
  <c r="FI120" i="1"/>
  <c r="FI121" i="1"/>
  <c r="FI122" i="1"/>
  <c r="FI123" i="1"/>
  <c r="FI124" i="1"/>
  <c r="FI125" i="1"/>
  <c r="FI126" i="1"/>
  <c r="FI127" i="1"/>
  <c r="FI128" i="1"/>
  <c r="FI129" i="1"/>
  <c r="FI130" i="1"/>
  <c r="FI131" i="1"/>
  <c r="FI132" i="1"/>
  <c r="FI133" i="1"/>
  <c r="FI134" i="1"/>
  <c r="FI135" i="1"/>
  <c r="FI136" i="1"/>
  <c r="FI137" i="1"/>
  <c r="FI138" i="1"/>
  <c r="FI139" i="1"/>
  <c r="FI140" i="1"/>
  <c r="FI141" i="1"/>
  <c r="FI142" i="1"/>
  <c r="FI143" i="1"/>
  <c r="FI144" i="1"/>
  <c r="FI145" i="1"/>
  <c r="FI146" i="1"/>
  <c r="FI147" i="1"/>
  <c r="FI148" i="1"/>
  <c r="FI149" i="1"/>
  <c r="FI150" i="1"/>
  <c r="FI151" i="1"/>
  <c r="FI152" i="1"/>
  <c r="FI153" i="1"/>
  <c r="FI154" i="1"/>
  <c r="FI155" i="1"/>
  <c r="FI156" i="1"/>
  <c r="FI157" i="1"/>
  <c r="FI158" i="1"/>
  <c r="FI159" i="1"/>
  <c r="FI160" i="1"/>
  <c r="FI161" i="1"/>
  <c r="FI162" i="1"/>
  <c r="FI163" i="1"/>
  <c r="FI164" i="1"/>
  <c r="FI165" i="1"/>
  <c r="FI166" i="1"/>
  <c r="FI167" i="1"/>
  <c r="FI168" i="1"/>
  <c r="FI169" i="1"/>
  <c r="FI170" i="1"/>
  <c r="FI171" i="1"/>
  <c r="FI172" i="1"/>
  <c r="FI173" i="1"/>
  <c r="FI174" i="1"/>
  <c r="FI175" i="1"/>
  <c r="FI176" i="1"/>
  <c r="FI177" i="1"/>
  <c r="FI178" i="1"/>
  <c r="FI179" i="1"/>
  <c r="FI180" i="1"/>
  <c r="FI181" i="1"/>
  <c r="FI182" i="1"/>
  <c r="FI183" i="1"/>
  <c r="FI184" i="1"/>
  <c r="FI185" i="1"/>
  <c r="FI186" i="1"/>
  <c r="FI187" i="1"/>
  <c r="FI188" i="1"/>
  <c r="FI189" i="1"/>
  <c r="FI190" i="1"/>
  <c r="FI191" i="1"/>
  <c r="FI192" i="1"/>
  <c r="FI193" i="1"/>
  <c r="FI194" i="1"/>
  <c r="FI195" i="1"/>
  <c r="FI196" i="1"/>
  <c r="FI197" i="1"/>
  <c r="FI198" i="1"/>
  <c r="FI199" i="1"/>
  <c r="FI200" i="1"/>
  <c r="FI201" i="1"/>
  <c r="FI202" i="1"/>
  <c r="FI203" i="1"/>
  <c r="FI204" i="1"/>
  <c r="FI205" i="1"/>
  <c r="FI206" i="1"/>
  <c r="FI207" i="1"/>
  <c r="FI208" i="1"/>
  <c r="FI209" i="1"/>
  <c r="FI210" i="1"/>
  <c r="FI211" i="1"/>
  <c r="FI212" i="1"/>
  <c r="FI213" i="1"/>
  <c r="FI214" i="1"/>
  <c r="FI215" i="1"/>
  <c r="FI216" i="1"/>
  <c r="FI217" i="1"/>
  <c r="FI218" i="1"/>
  <c r="FI219" i="1"/>
  <c r="FI220" i="1"/>
  <c r="FI221" i="1"/>
  <c r="FI222" i="1"/>
  <c r="FI223" i="1"/>
  <c r="FI224" i="1"/>
  <c r="FI225" i="1"/>
  <c r="FI226" i="1"/>
  <c r="FI227" i="1"/>
  <c r="FI228" i="1"/>
  <c r="FI229" i="1"/>
  <c r="FI230" i="1"/>
  <c r="FI231" i="1"/>
  <c r="FI232" i="1"/>
  <c r="FI233" i="1"/>
  <c r="FI234" i="1"/>
  <c r="FI235" i="1"/>
  <c r="FI236" i="1"/>
  <c r="FI237" i="1"/>
  <c r="FI238" i="1"/>
  <c r="FI239" i="1"/>
  <c r="FI240" i="1"/>
  <c r="FI241" i="1"/>
  <c r="FI242" i="1"/>
  <c r="FI243" i="1"/>
  <c r="FI244" i="1"/>
  <c r="FI245" i="1"/>
  <c r="FI246" i="1"/>
  <c r="FI247" i="1"/>
  <c r="FI248" i="1"/>
  <c r="FI249" i="1"/>
  <c r="FI250" i="1"/>
  <c r="FI251" i="1"/>
  <c r="FI252" i="1"/>
  <c r="FI253" i="1"/>
  <c r="FI2" i="1"/>
  <c r="FH3" i="1"/>
  <c r="FH4" i="1"/>
  <c r="FH5" i="1"/>
  <c r="FH6" i="1"/>
  <c r="FH7" i="1"/>
  <c r="FH8" i="1"/>
  <c r="FH9" i="1"/>
  <c r="FH10" i="1"/>
  <c r="FH11" i="1"/>
  <c r="FH12" i="1"/>
  <c r="FH13" i="1"/>
  <c r="FH14" i="1"/>
  <c r="FH15" i="1"/>
  <c r="FH16" i="1"/>
  <c r="FH17" i="1"/>
  <c r="FH18" i="1"/>
  <c r="FH19" i="1"/>
  <c r="FH20" i="1"/>
  <c r="FH21" i="1"/>
  <c r="FH22" i="1"/>
  <c r="FH23" i="1"/>
  <c r="FH24" i="1"/>
  <c r="FH25" i="1"/>
  <c r="FH26" i="1"/>
  <c r="FH27" i="1"/>
  <c r="FH28" i="1"/>
  <c r="FH29" i="1"/>
  <c r="FH30" i="1"/>
  <c r="FH31" i="1"/>
  <c r="FH32" i="1"/>
  <c r="FH33" i="1"/>
  <c r="FH34" i="1"/>
  <c r="FH35" i="1"/>
  <c r="FH36" i="1"/>
  <c r="FH37" i="1"/>
  <c r="FH38" i="1"/>
  <c r="FH39" i="1"/>
  <c r="FH40" i="1"/>
  <c r="FH41" i="1"/>
  <c r="FH42" i="1"/>
  <c r="FH43" i="1"/>
  <c r="FH44" i="1"/>
  <c r="FH45" i="1"/>
  <c r="FH46" i="1"/>
  <c r="FH47" i="1"/>
  <c r="FH48" i="1"/>
  <c r="FH49" i="1"/>
  <c r="FH50" i="1"/>
  <c r="FH51" i="1"/>
  <c r="FH52" i="1"/>
  <c r="FH53" i="1"/>
  <c r="FH54" i="1"/>
  <c r="FH55" i="1"/>
  <c r="FH56" i="1"/>
  <c r="FH57" i="1"/>
  <c r="FH58" i="1"/>
  <c r="FH59" i="1"/>
  <c r="FH60" i="1"/>
  <c r="FH61" i="1"/>
  <c r="FH62" i="1"/>
  <c r="FH63" i="1"/>
  <c r="FH64" i="1"/>
  <c r="FH65" i="1"/>
  <c r="FH66" i="1"/>
  <c r="FH67" i="1"/>
  <c r="FH68" i="1"/>
  <c r="FH69" i="1"/>
  <c r="FH70" i="1"/>
  <c r="FH71" i="1"/>
  <c r="FH72" i="1"/>
  <c r="FH73" i="1"/>
  <c r="FH74" i="1"/>
  <c r="FH75" i="1"/>
  <c r="FH76" i="1"/>
  <c r="FH77" i="1"/>
  <c r="FH78" i="1"/>
  <c r="FH79" i="1"/>
  <c r="FH80" i="1"/>
  <c r="FH81" i="1"/>
  <c r="FH82" i="1"/>
  <c r="FH83" i="1"/>
  <c r="FH84" i="1"/>
  <c r="FH85" i="1"/>
  <c r="FH86" i="1"/>
  <c r="FH87" i="1"/>
  <c r="FH88" i="1"/>
  <c r="FH89" i="1"/>
  <c r="FH90" i="1"/>
  <c r="FH91" i="1"/>
  <c r="FH92" i="1"/>
  <c r="FH93" i="1"/>
  <c r="FH94" i="1"/>
  <c r="FH95" i="1"/>
  <c r="FH96" i="1"/>
  <c r="FH97" i="1"/>
  <c r="FH98" i="1"/>
  <c r="FH99" i="1"/>
  <c r="FH100" i="1"/>
  <c r="FH101" i="1"/>
  <c r="FH102" i="1"/>
  <c r="FH103" i="1"/>
  <c r="FH104" i="1"/>
  <c r="FH105" i="1"/>
  <c r="FH106" i="1"/>
  <c r="FH107" i="1"/>
  <c r="FH108" i="1"/>
  <c r="FH109" i="1"/>
  <c r="FH110" i="1"/>
  <c r="FH111" i="1"/>
  <c r="FH112" i="1"/>
  <c r="FH113" i="1"/>
  <c r="FH114" i="1"/>
  <c r="FH115" i="1"/>
  <c r="FH116" i="1"/>
  <c r="FH117" i="1"/>
  <c r="FH118" i="1"/>
  <c r="FH119" i="1"/>
  <c r="FH120" i="1"/>
  <c r="FH121" i="1"/>
  <c r="FH122" i="1"/>
  <c r="FH123" i="1"/>
  <c r="FH124" i="1"/>
  <c r="FH125" i="1"/>
  <c r="FH126" i="1"/>
  <c r="FH127" i="1"/>
  <c r="FH128" i="1"/>
  <c r="FH129" i="1"/>
  <c r="FH130" i="1"/>
  <c r="FH131" i="1"/>
  <c r="FH132" i="1"/>
  <c r="FH133" i="1"/>
  <c r="FH134" i="1"/>
  <c r="FH135" i="1"/>
  <c r="FH136" i="1"/>
  <c r="FH137" i="1"/>
  <c r="FH138" i="1"/>
  <c r="FH139" i="1"/>
  <c r="FH140" i="1"/>
  <c r="FH141" i="1"/>
  <c r="FH142" i="1"/>
  <c r="FH143" i="1"/>
  <c r="FH144" i="1"/>
  <c r="FH145" i="1"/>
  <c r="FH146" i="1"/>
  <c r="FH147" i="1"/>
  <c r="FH148" i="1"/>
  <c r="FH149" i="1"/>
  <c r="FH150" i="1"/>
  <c r="FH151" i="1"/>
  <c r="FH152" i="1"/>
  <c r="FH153" i="1"/>
  <c r="FH154" i="1"/>
  <c r="FH155" i="1"/>
  <c r="FH156" i="1"/>
  <c r="FH157" i="1"/>
  <c r="FH158" i="1"/>
  <c r="FH159" i="1"/>
  <c r="FH160" i="1"/>
  <c r="FH161" i="1"/>
  <c r="FH162" i="1"/>
  <c r="FH163" i="1"/>
  <c r="FH164" i="1"/>
  <c r="FH165" i="1"/>
  <c r="FH166" i="1"/>
  <c r="FH167" i="1"/>
  <c r="FH168" i="1"/>
  <c r="FH169" i="1"/>
  <c r="FH170" i="1"/>
  <c r="FH171" i="1"/>
  <c r="FH172" i="1"/>
  <c r="FH173" i="1"/>
  <c r="FH174" i="1"/>
  <c r="FH175" i="1"/>
  <c r="FH176" i="1"/>
  <c r="FH177" i="1"/>
  <c r="FH178" i="1"/>
  <c r="FH179" i="1"/>
  <c r="FH180" i="1"/>
  <c r="FH181" i="1"/>
  <c r="FH182" i="1"/>
  <c r="FH183" i="1"/>
  <c r="FH184" i="1"/>
  <c r="FH185" i="1"/>
  <c r="FH186" i="1"/>
  <c r="FH187" i="1"/>
  <c r="FH188" i="1"/>
  <c r="FH189" i="1"/>
  <c r="FH190" i="1"/>
  <c r="FH191" i="1"/>
  <c r="FH192" i="1"/>
  <c r="FH193" i="1"/>
  <c r="FH194" i="1"/>
  <c r="FH195" i="1"/>
  <c r="FH196" i="1"/>
  <c r="FH197" i="1"/>
  <c r="FH198" i="1"/>
  <c r="FH199" i="1"/>
  <c r="FH200" i="1"/>
  <c r="FH201" i="1"/>
  <c r="FH202" i="1"/>
  <c r="FH203" i="1"/>
  <c r="FH204" i="1"/>
  <c r="FH205" i="1"/>
  <c r="FH206" i="1"/>
  <c r="FH207" i="1"/>
  <c r="FH208" i="1"/>
  <c r="FH209" i="1"/>
  <c r="FH210" i="1"/>
  <c r="FH211" i="1"/>
  <c r="FH212" i="1"/>
  <c r="FH213" i="1"/>
  <c r="FH214" i="1"/>
  <c r="FH215" i="1"/>
  <c r="FH216" i="1"/>
  <c r="FH217" i="1"/>
  <c r="FH218" i="1"/>
  <c r="FH219" i="1"/>
  <c r="FH220" i="1"/>
  <c r="FH221" i="1"/>
  <c r="FH222" i="1"/>
  <c r="FH223" i="1"/>
  <c r="FH224" i="1"/>
  <c r="FH225" i="1"/>
  <c r="FH226" i="1"/>
  <c r="FH227" i="1"/>
  <c r="FH228" i="1"/>
  <c r="FH229" i="1"/>
  <c r="FH230" i="1"/>
  <c r="FH231" i="1"/>
  <c r="FH232" i="1"/>
  <c r="FH233" i="1"/>
  <c r="FH234" i="1"/>
  <c r="FH235" i="1"/>
  <c r="FH236" i="1"/>
  <c r="FH237" i="1"/>
  <c r="FH238" i="1"/>
  <c r="FH239" i="1"/>
  <c r="FH240" i="1"/>
  <c r="FH241" i="1"/>
  <c r="FH242" i="1"/>
  <c r="FH243" i="1"/>
  <c r="FH244" i="1"/>
  <c r="FH245" i="1"/>
  <c r="FH246" i="1"/>
  <c r="FH247" i="1"/>
  <c r="FH248" i="1"/>
  <c r="FH249" i="1"/>
  <c r="FH250" i="1"/>
  <c r="FH251" i="1"/>
  <c r="FH252" i="1"/>
  <c r="FH253" i="1"/>
  <c r="FH2" i="1"/>
  <c r="EC3" i="1"/>
  <c r="EC4" i="1"/>
  <c r="EC5" i="1"/>
  <c r="EC6" i="1"/>
  <c r="EC7" i="1"/>
  <c r="EC8" i="1"/>
  <c r="EC9" i="1"/>
  <c r="EC10" i="1"/>
  <c r="EC11" i="1"/>
  <c r="EC12" i="1"/>
  <c r="EC13" i="1"/>
  <c r="EC14" i="1"/>
  <c r="EC15" i="1"/>
  <c r="EC16" i="1"/>
  <c r="EC17" i="1"/>
  <c r="EC18" i="1"/>
  <c r="EC19" i="1"/>
  <c r="EC20" i="1"/>
  <c r="EC21" i="1"/>
  <c r="EC22" i="1"/>
  <c r="EC23" i="1"/>
  <c r="EC24" i="1"/>
  <c r="EC25" i="1"/>
  <c r="EC26" i="1"/>
  <c r="EC27" i="1"/>
  <c r="EC28" i="1"/>
  <c r="EC29" i="1"/>
  <c r="EC30" i="1"/>
  <c r="EC31" i="1"/>
  <c r="EC32" i="1"/>
  <c r="EC33" i="1"/>
  <c r="EC34" i="1"/>
  <c r="EC35" i="1"/>
  <c r="EC36" i="1"/>
  <c r="EC37" i="1"/>
  <c r="EC38" i="1"/>
  <c r="EC39" i="1"/>
  <c r="EC40" i="1"/>
  <c r="EC41" i="1"/>
  <c r="EC42" i="1"/>
  <c r="EC43" i="1"/>
  <c r="EC44" i="1"/>
  <c r="EC45" i="1"/>
  <c r="EC46" i="1"/>
  <c r="EC47" i="1"/>
  <c r="EC48" i="1"/>
  <c r="EC49" i="1"/>
  <c r="EC50" i="1"/>
  <c r="EC51" i="1"/>
  <c r="EC52" i="1"/>
  <c r="EC53" i="1"/>
  <c r="EC54" i="1"/>
  <c r="EC55" i="1"/>
  <c r="EC56" i="1"/>
  <c r="EC57" i="1"/>
  <c r="EC58" i="1"/>
  <c r="EC59" i="1"/>
  <c r="EC60" i="1"/>
  <c r="EC61" i="1"/>
  <c r="EC62" i="1"/>
  <c r="EC63" i="1"/>
  <c r="EC64" i="1"/>
  <c r="EC65" i="1"/>
  <c r="EC66" i="1"/>
  <c r="EC67" i="1"/>
  <c r="EC68" i="1"/>
  <c r="EC69" i="1"/>
  <c r="EC70" i="1"/>
  <c r="EC71" i="1"/>
  <c r="EC72" i="1"/>
  <c r="EC73" i="1"/>
  <c r="EC74" i="1"/>
  <c r="EC75" i="1"/>
  <c r="EC76" i="1"/>
  <c r="EC77" i="1"/>
  <c r="EC78" i="1"/>
  <c r="EC79" i="1"/>
  <c r="EC80" i="1"/>
  <c r="EC81" i="1"/>
  <c r="EC82" i="1"/>
  <c r="EC83" i="1"/>
  <c r="EC84" i="1"/>
  <c r="EC85" i="1"/>
  <c r="EC86" i="1"/>
  <c r="EC87" i="1"/>
  <c r="EC88" i="1"/>
  <c r="EC89" i="1"/>
  <c r="EC90" i="1"/>
  <c r="EC91" i="1"/>
  <c r="EC92" i="1"/>
  <c r="EC93" i="1"/>
  <c r="EC94" i="1"/>
  <c r="EC95" i="1"/>
  <c r="EC96" i="1"/>
  <c r="EC97" i="1"/>
  <c r="EC98" i="1"/>
  <c r="EC99" i="1"/>
  <c r="EC100" i="1"/>
  <c r="EC101" i="1"/>
  <c r="EC102" i="1"/>
  <c r="EC103" i="1"/>
  <c r="EC104" i="1"/>
  <c r="EC105" i="1"/>
  <c r="EC106" i="1"/>
  <c r="EC107" i="1"/>
  <c r="EC108" i="1"/>
  <c r="EC109" i="1"/>
  <c r="EC110" i="1"/>
  <c r="EC111" i="1"/>
  <c r="EC112" i="1"/>
  <c r="EC113" i="1"/>
  <c r="EC114" i="1"/>
  <c r="EC115" i="1"/>
  <c r="EC116" i="1"/>
  <c r="EC117" i="1"/>
  <c r="EC118" i="1"/>
  <c r="EC119" i="1"/>
  <c r="EC120" i="1"/>
  <c r="EC121" i="1"/>
  <c r="EC122" i="1"/>
  <c r="EC123" i="1"/>
  <c r="EC124" i="1"/>
  <c r="EC125" i="1"/>
  <c r="EC126" i="1"/>
  <c r="EC127" i="1"/>
  <c r="EC128" i="1"/>
  <c r="EC129" i="1"/>
  <c r="EC130" i="1"/>
  <c r="EC131" i="1"/>
  <c r="EC132" i="1"/>
  <c r="EC133" i="1"/>
  <c r="EC134" i="1"/>
  <c r="EC135" i="1"/>
  <c r="EC136" i="1"/>
  <c r="EC137" i="1"/>
  <c r="EC138" i="1"/>
  <c r="EC139" i="1"/>
  <c r="EC140" i="1"/>
  <c r="EC141" i="1"/>
  <c r="EC142" i="1"/>
  <c r="EC143" i="1"/>
  <c r="EC144" i="1"/>
  <c r="EC145" i="1"/>
  <c r="EC146" i="1"/>
  <c r="EC147" i="1"/>
  <c r="EC148" i="1"/>
  <c r="EC149" i="1"/>
  <c r="EC150" i="1"/>
  <c r="EC151" i="1"/>
  <c r="EC152" i="1"/>
  <c r="EC153" i="1"/>
  <c r="EC154" i="1"/>
  <c r="EC155" i="1"/>
  <c r="EC156" i="1"/>
  <c r="EC157" i="1"/>
  <c r="EC158" i="1"/>
  <c r="EC159" i="1"/>
  <c r="EC160" i="1"/>
  <c r="EC161" i="1"/>
  <c r="EC162" i="1"/>
  <c r="EC163" i="1"/>
  <c r="EC164" i="1"/>
  <c r="EC165" i="1"/>
  <c r="EC166" i="1"/>
  <c r="EC167" i="1"/>
  <c r="EC168" i="1"/>
  <c r="EC169" i="1"/>
  <c r="EC170" i="1"/>
  <c r="EC171" i="1"/>
  <c r="EC172" i="1"/>
  <c r="EC173" i="1"/>
  <c r="EC174" i="1"/>
  <c r="EC175" i="1"/>
  <c r="EC176" i="1"/>
  <c r="EC177" i="1"/>
  <c r="EC178" i="1"/>
  <c r="EC179" i="1"/>
  <c r="EC180" i="1"/>
  <c r="EC181" i="1"/>
  <c r="EC182" i="1"/>
  <c r="EC183" i="1"/>
  <c r="EC184" i="1"/>
  <c r="EC185" i="1"/>
  <c r="EC186" i="1"/>
  <c r="EC187" i="1"/>
  <c r="EC188" i="1"/>
  <c r="EC189" i="1"/>
  <c r="EC190" i="1"/>
  <c r="EC191" i="1"/>
  <c r="EC192" i="1"/>
  <c r="EC193" i="1"/>
  <c r="EC194" i="1"/>
  <c r="EC195" i="1"/>
  <c r="EC196" i="1"/>
  <c r="EC197" i="1"/>
  <c r="EC198" i="1"/>
  <c r="EC199" i="1"/>
  <c r="EC200" i="1"/>
  <c r="EC201" i="1"/>
  <c r="EC202" i="1"/>
  <c r="EC203" i="1"/>
  <c r="EC204" i="1"/>
  <c r="EC205" i="1"/>
  <c r="EC206" i="1"/>
  <c r="EC207" i="1"/>
  <c r="EC208" i="1"/>
  <c r="EC209" i="1"/>
  <c r="EC210" i="1"/>
  <c r="EC211" i="1"/>
  <c r="EC212" i="1"/>
  <c r="EC213" i="1"/>
  <c r="EC214" i="1"/>
  <c r="EC215" i="1"/>
  <c r="EC216" i="1"/>
  <c r="EC217" i="1"/>
  <c r="EC218" i="1"/>
  <c r="EC219" i="1"/>
  <c r="EC220" i="1"/>
  <c r="EC221" i="1"/>
  <c r="EC222" i="1"/>
  <c r="EC223" i="1"/>
  <c r="EC224" i="1"/>
  <c r="EC225" i="1"/>
  <c r="EC226" i="1"/>
  <c r="EC227" i="1"/>
  <c r="EC228" i="1"/>
  <c r="EC229" i="1"/>
  <c r="EC230" i="1"/>
  <c r="EC231" i="1"/>
  <c r="EC232" i="1"/>
  <c r="EC233" i="1"/>
  <c r="EC234" i="1"/>
  <c r="EC235" i="1"/>
  <c r="EC236" i="1"/>
  <c r="EC237" i="1"/>
  <c r="EC238" i="1"/>
  <c r="EC239" i="1"/>
  <c r="EC240" i="1"/>
  <c r="EC241" i="1"/>
  <c r="EC242" i="1"/>
  <c r="EC243" i="1"/>
  <c r="EC244" i="1"/>
  <c r="EC245" i="1"/>
  <c r="EC246" i="1"/>
  <c r="EC247" i="1"/>
  <c r="EC248" i="1"/>
  <c r="EC249" i="1"/>
  <c r="EC250" i="1"/>
  <c r="EC251" i="1"/>
  <c r="EC252" i="1"/>
  <c r="EC253" i="1"/>
  <c r="EC2" i="1"/>
  <c r="EB252" i="1"/>
  <c r="EB253" i="1"/>
  <c r="EB3" i="1"/>
  <c r="EB4" i="1"/>
  <c r="EB5" i="1"/>
  <c r="EB6" i="1"/>
  <c r="EB7" i="1"/>
  <c r="EB8" i="1"/>
  <c r="EB9" i="1"/>
  <c r="EB10" i="1"/>
  <c r="EB11" i="1"/>
  <c r="EB12" i="1"/>
  <c r="EB13" i="1"/>
  <c r="EB14" i="1"/>
  <c r="EB15" i="1"/>
  <c r="EB16" i="1"/>
  <c r="EB17" i="1"/>
  <c r="EB18" i="1"/>
  <c r="EB19" i="1"/>
  <c r="EB20" i="1"/>
  <c r="EB21" i="1"/>
  <c r="EB22" i="1"/>
  <c r="EB23" i="1"/>
  <c r="EB24" i="1"/>
  <c r="EB25" i="1"/>
  <c r="EB26" i="1"/>
  <c r="EB27" i="1"/>
  <c r="EB28" i="1"/>
  <c r="EB29" i="1"/>
  <c r="EB30" i="1"/>
  <c r="EB31" i="1"/>
  <c r="EB32" i="1"/>
  <c r="EB33" i="1"/>
  <c r="EB34" i="1"/>
  <c r="EB35" i="1"/>
  <c r="EB36" i="1"/>
  <c r="EB37" i="1"/>
  <c r="EB38" i="1"/>
  <c r="EB39" i="1"/>
  <c r="EB40" i="1"/>
  <c r="EB41" i="1"/>
  <c r="EB42" i="1"/>
  <c r="EB43" i="1"/>
  <c r="EB44" i="1"/>
  <c r="EB45" i="1"/>
  <c r="EB46" i="1"/>
  <c r="EB47" i="1"/>
  <c r="EB48" i="1"/>
  <c r="EB49" i="1"/>
  <c r="EB50" i="1"/>
  <c r="EB51" i="1"/>
  <c r="EB52" i="1"/>
  <c r="EB53" i="1"/>
  <c r="EB54" i="1"/>
  <c r="EB55" i="1"/>
  <c r="EB56" i="1"/>
  <c r="EB57" i="1"/>
  <c r="EB58" i="1"/>
  <c r="EB59" i="1"/>
  <c r="EB60" i="1"/>
  <c r="EB61" i="1"/>
  <c r="EB62" i="1"/>
  <c r="EB63" i="1"/>
  <c r="EB64" i="1"/>
  <c r="EB65" i="1"/>
  <c r="EB66" i="1"/>
  <c r="EB67" i="1"/>
  <c r="EB68" i="1"/>
  <c r="EB69" i="1"/>
  <c r="EB70" i="1"/>
  <c r="EB71" i="1"/>
  <c r="EB72" i="1"/>
  <c r="EB73" i="1"/>
  <c r="EB74" i="1"/>
  <c r="EB75" i="1"/>
  <c r="EB76" i="1"/>
  <c r="EB77" i="1"/>
  <c r="EB78" i="1"/>
  <c r="EB79" i="1"/>
  <c r="EB80" i="1"/>
  <c r="EB81" i="1"/>
  <c r="EB82" i="1"/>
  <c r="EB83" i="1"/>
  <c r="EB84" i="1"/>
  <c r="EB85" i="1"/>
  <c r="EB86" i="1"/>
  <c r="EB87" i="1"/>
  <c r="EB88" i="1"/>
  <c r="EB89" i="1"/>
  <c r="EB90" i="1"/>
  <c r="EB91" i="1"/>
  <c r="EB92" i="1"/>
  <c r="EB93" i="1"/>
  <c r="EB94" i="1"/>
  <c r="EB95" i="1"/>
  <c r="EB96" i="1"/>
  <c r="EB97" i="1"/>
  <c r="EB98" i="1"/>
  <c r="EB99" i="1"/>
  <c r="EB100" i="1"/>
  <c r="EB101" i="1"/>
  <c r="EB102" i="1"/>
  <c r="EB103" i="1"/>
  <c r="EB104" i="1"/>
  <c r="EB105" i="1"/>
  <c r="EB106" i="1"/>
  <c r="EB107" i="1"/>
  <c r="EB108" i="1"/>
  <c r="EB109" i="1"/>
  <c r="EB110" i="1"/>
  <c r="EB111" i="1"/>
  <c r="EB112" i="1"/>
  <c r="EB113" i="1"/>
  <c r="EB114" i="1"/>
  <c r="EB115" i="1"/>
  <c r="EB116" i="1"/>
  <c r="EB117" i="1"/>
  <c r="EB118" i="1"/>
  <c r="EB119" i="1"/>
  <c r="EB120" i="1"/>
  <c r="EB121" i="1"/>
  <c r="EB122" i="1"/>
  <c r="EB123" i="1"/>
  <c r="EB124" i="1"/>
  <c r="EB125" i="1"/>
  <c r="EB126" i="1"/>
  <c r="EB127" i="1"/>
  <c r="EB128" i="1"/>
  <c r="EB129" i="1"/>
  <c r="EB130" i="1"/>
  <c r="EB131" i="1"/>
  <c r="EB132" i="1"/>
  <c r="EB133" i="1"/>
  <c r="EB134" i="1"/>
  <c r="EB135" i="1"/>
  <c r="EB136" i="1"/>
  <c r="EB137" i="1"/>
  <c r="EB138" i="1"/>
  <c r="EB139" i="1"/>
  <c r="EB140" i="1"/>
  <c r="EB141" i="1"/>
  <c r="EB142" i="1"/>
  <c r="EB143" i="1"/>
  <c r="EB144" i="1"/>
  <c r="EB145" i="1"/>
  <c r="EB146" i="1"/>
  <c r="EB147" i="1"/>
  <c r="EB148" i="1"/>
  <c r="EB149" i="1"/>
  <c r="EB150" i="1"/>
  <c r="EB151" i="1"/>
  <c r="EB152" i="1"/>
  <c r="EB153" i="1"/>
  <c r="EB154" i="1"/>
  <c r="EB155" i="1"/>
  <c r="EB156" i="1"/>
  <c r="EB157" i="1"/>
  <c r="EB158" i="1"/>
  <c r="EB159" i="1"/>
  <c r="EB160" i="1"/>
  <c r="EB161" i="1"/>
  <c r="EB162" i="1"/>
  <c r="EB163" i="1"/>
  <c r="EB164" i="1"/>
  <c r="EB165" i="1"/>
  <c r="EB166" i="1"/>
  <c r="EB167" i="1"/>
  <c r="EB168" i="1"/>
  <c r="EB169" i="1"/>
  <c r="EB170" i="1"/>
  <c r="EB171" i="1"/>
  <c r="EB172" i="1"/>
  <c r="EB173" i="1"/>
  <c r="EB174" i="1"/>
  <c r="EB175" i="1"/>
  <c r="EB176" i="1"/>
  <c r="EB177" i="1"/>
  <c r="EB178" i="1"/>
  <c r="EB179" i="1"/>
  <c r="EB180" i="1"/>
  <c r="EB181" i="1"/>
  <c r="EB182" i="1"/>
  <c r="EB183" i="1"/>
  <c r="EB184" i="1"/>
  <c r="EB185" i="1"/>
  <c r="EB186" i="1"/>
  <c r="EB187" i="1"/>
  <c r="EB188" i="1"/>
  <c r="EB189" i="1"/>
  <c r="EB190" i="1"/>
  <c r="EB191" i="1"/>
  <c r="EB192" i="1"/>
  <c r="EB193" i="1"/>
  <c r="EB194" i="1"/>
  <c r="EB195" i="1"/>
  <c r="EB196" i="1"/>
  <c r="EB197" i="1"/>
  <c r="EB198" i="1"/>
  <c r="EB199" i="1"/>
  <c r="EB200" i="1"/>
  <c r="EB201" i="1"/>
  <c r="EB202" i="1"/>
  <c r="EB203" i="1"/>
  <c r="EB204" i="1"/>
  <c r="EB205" i="1"/>
  <c r="EB206" i="1"/>
  <c r="EB207" i="1"/>
  <c r="EB208" i="1"/>
  <c r="EB209" i="1"/>
  <c r="EB210" i="1"/>
  <c r="EB211" i="1"/>
  <c r="EB212" i="1"/>
  <c r="EB213" i="1"/>
  <c r="EB214" i="1"/>
  <c r="EB215" i="1"/>
  <c r="EB216" i="1"/>
  <c r="EB217" i="1"/>
  <c r="EB218" i="1"/>
  <c r="EB219" i="1"/>
  <c r="EB220" i="1"/>
  <c r="EB221" i="1"/>
  <c r="EB222" i="1"/>
  <c r="EB223" i="1"/>
  <c r="EB224" i="1"/>
  <c r="EB225" i="1"/>
  <c r="EB226" i="1"/>
  <c r="EB227" i="1"/>
  <c r="EB228" i="1"/>
  <c r="EB229" i="1"/>
  <c r="EB230" i="1"/>
  <c r="EB231" i="1"/>
  <c r="EB232" i="1"/>
  <c r="EB233" i="1"/>
  <c r="EB234" i="1"/>
  <c r="EB235" i="1"/>
  <c r="EB236" i="1"/>
  <c r="EB237" i="1"/>
  <c r="EB238" i="1"/>
  <c r="EB239" i="1"/>
  <c r="EB240" i="1"/>
  <c r="EB241" i="1"/>
  <c r="EB242" i="1"/>
  <c r="EB243" i="1"/>
  <c r="EB244" i="1"/>
  <c r="EB245" i="1"/>
  <c r="EB246" i="1"/>
  <c r="EB247" i="1"/>
  <c r="EB248" i="1"/>
  <c r="EB249" i="1"/>
  <c r="EB250" i="1"/>
  <c r="EB251" i="1"/>
  <c r="EB2" i="1"/>
  <c r="DR3" i="1"/>
  <c r="DR4" i="1"/>
  <c r="DR5" i="1"/>
  <c r="DR6" i="1"/>
  <c r="DR7" i="1"/>
  <c r="DR8" i="1"/>
  <c r="DR9" i="1"/>
  <c r="DR10" i="1"/>
  <c r="DR11" i="1"/>
  <c r="DR12" i="1"/>
  <c r="DR13" i="1"/>
  <c r="DR14" i="1"/>
  <c r="DR15" i="1"/>
  <c r="DR16" i="1"/>
  <c r="DR17" i="1"/>
  <c r="DR18" i="1"/>
  <c r="DR19" i="1"/>
  <c r="DR20" i="1"/>
  <c r="DR21" i="1"/>
  <c r="DR22" i="1"/>
  <c r="DR23" i="1"/>
  <c r="DR24" i="1"/>
  <c r="DR25" i="1"/>
  <c r="DR26" i="1"/>
  <c r="DR27" i="1"/>
  <c r="DR28" i="1"/>
  <c r="DR29" i="1"/>
  <c r="DR30" i="1"/>
  <c r="DR31" i="1"/>
  <c r="DR32" i="1"/>
  <c r="DR33" i="1"/>
  <c r="DR34" i="1"/>
  <c r="DR35" i="1"/>
  <c r="DR36" i="1"/>
  <c r="DR37" i="1"/>
  <c r="DR38" i="1"/>
  <c r="DR39" i="1"/>
  <c r="DR40" i="1"/>
  <c r="DR41" i="1"/>
  <c r="DR42" i="1"/>
  <c r="DR43" i="1"/>
  <c r="DR44" i="1"/>
  <c r="DR45" i="1"/>
  <c r="DR46" i="1"/>
  <c r="DR47" i="1"/>
  <c r="DR48" i="1"/>
  <c r="DR49" i="1"/>
  <c r="DR50" i="1"/>
  <c r="DR51" i="1"/>
  <c r="DR52" i="1"/>
  <c r="DR53" i="1"/>
  <c r="DR54" i="1"/>
  <c r="DR55" i="1"/>
  <c r="DR56" i="1"/>
  <c r="DR57" i="1"/>
  <c r="DR58" i="1"/>
  <c r="DR59" i="1"/>
  <c r="DR60" i="1"/>
  <c r="DR61" i="1"/>
  <c r="DR62" i="1"/>
  <c r="DR63" i="1"/>
  <c r="DR64" i="1"/>
  <c r="DR65" i="1"/>
  <c r="DR66" i="1"/>
  <c r="DR67" i="1"/>
  <c r="DR68" i="1"/>
  <c r="DR69" i="1"/>
  <c r="DR70" i="1"/>
  <c r="DR71" i="1"/>
  <c r="DR72" i="1"/>
  <c r="DR73" i="1"/>
  <c r="DR74" i="1"/>
  <c r="DR75" i="1"/>
  <c r="DR76" i="1"/>
  <c r="DR77" i="1"/>
  <c r="DR78" i="1"/>
  <c r="DR79" i="1"/>
  <c r="DR80" i="1"/>
  <c r="DR81" i="1"/>
  <c r="DR82" i="1"/>
  <c r="DR83" i="1"/>
  <c r="DR84" i="1"/>
  <c r="DR85" i="1"/>
  <c r="DR86" i="1"/>
  <c r="DR87" i="1"/>
  <c r="DR88" i="1"/>
  <c r="DR89" i="1"/>
  <c r="DR90" i="1"/>
  <c r="DR91" i="1"/>
  <c r="DR92" i="1"/>
  <c r="DR93" i="1"/>
  <c r="DR94" i="1"/>
  <c r="DR95" i="1"/>
  <c r="DR96" i="1"/>
  <c r="DR97" i="1"/>
  <c r="DR98" i="1"/>
  <c r="DR99" i="1"/>
  <c r="DR100" i="1"/>
  <c r="DR101" i="1"/>
  <c r="DR102" i="1"/>
  <c r="DR103" i="1"/>
  <c r="DR104" i="1"/>
  <c r="DR105" i="1"/>
  <c r="DR106" i="1"/>
  <c r="DR107" i="1"/>
  <c r="DR108" i="1"/>
  <c r="DR109" i="1"/>
  <c r="DR110" i="1"/>
  <c r="DR111" i="1"/>
  <c r="DR112" i="1"/>
  <c r="DR113" i="1"/>
  <c r="DR114" i="1"/>
  <c r="DR115" i="1"/>
  <c r="DR116" i="1"/>
  <c r="DR117" i="1"/>
  <c r="DR118" i="1"/>
  <c r="DR119" i="1"/>
  <c r="DR120" i="1"/>
  <c r="DR121" i="1"/>
  <c r="DR122" i="1"/>
  <c r="DR123" i="1"/>
  <c r="DR124" i="1"/>
  <c r="DR125" i="1"/>
  <c r="DR126" i="1"/>
  <c r="DR127" i="1"/>
  <c r="DR128" i="1"/>
  <c r="DR129" i="1"/>
  <c r="DR130" i="1"/>
  <c r="DR131" i="1"/>
  <c r="DR132" i="1"/>
  <c r="DR133" i="1"/>
  <c r="DR134" i="1"/>
  <c r="DR135" i="1"/>
  <c r="DR136" i="1"/>
  <c r="DR137" i="1"/>
  <c r="DR138" i="1"/>
  <c r="DR139" i="1"/>
  <c r="DR140" i="1"/>
  <c r="DR141" i="1"/>
  <c r="DR142" i="1"/>
  <c r="DR143" i="1"/>
  <c r="DR144" i="1"/>
  <c r="DR145" i="1"/>
  <c r="DR146" i="1"/>
  <c r="DR147" i="1"/>
  <c r="DR148" i="1"/>
  <c r="DR149" i="1"/>
  <c r="DR150" i="1"/>
  <c r="DR151" i="1"/>
  <c r="DR152" i="1"/>
  <c r="DR153" i="1"/>
  <c r="DR154" i="1"/>
  <c r="DR155" i="1"/>
  <c r="DR156" i="1"/>
  <c r="DR157" i="1"/>
  <c r="DR158" i="1"/>
  <c r="DR159" i="1"/>
  <c r="DR160" i="1"/>
  <c r="DR161" i="1"/>
  <c r="DR162" i="1"/>
  <c r="DR163" i="1"/>
  <c r="DR164" i="1"/>
  <c r="DR165" i="1"/>
  <c r="DR166" i="1"/>
  <c r="DR167" i="1"/>
  <c r="DR168" i="1"/>
  <c r="DR169" i="1"/>
  <c r="DR170" i="1"/>
  <c r="DR171" i="1"/>
  <c r="DR172" i="1"/>
  <c r="DR173" i="1"/>
  <c r="DR174" i="1"/>
  <c r="DR175" i="1"/>
  <c r="DR176" i="1"/>
  <c r="DR177" i="1"/>
  <c r="DR178" i="1"/>
  <c r="DR179" i="1"/>
  <c r="DR180" i="1"/>
  <c r="DR181" i="1"/>
  <c r="DR182" i="1"/>
  <c r="DR183" i="1"/>
  <c r="DR184" i="1"/>
  <c r="DR185" i="1"/>
  <c r="DR186" i="1"/>
  <c r="DR187" i="1"/>
  <c r="DR188" i="1"/>
  <c r="DR189" i="1"/>
  <c r="DR190" i="1"/>
  <c r="DR191" i="1"/>
  <c r="DR192" i="1"/>
  <c r="DR193" i="1"/>
  <c r="DR194" i="1"/>
  <c r="DR195" i="1"/>
  <c r="DR196" i="1"/>
  <c r="DR197" i="1"/>
  <c r="DR198" i="1"/>
  <c r="DR199" i="1"/>
  <c r="DR200" i="1"/>
  <c r="DR201" i="1"/>
  <c r="DR202" i="1"/>
  <c r="DR203" i="1"/>
  <c r="DR204" i="1"/>
  <c r="DR205" i="1"/>
  <c r="DR206" i="1"/>
  <c r="DR207" i="1"/>
  <c r="DR208" i="1"/>
  <c r="DR209" i="1"/>
  <c r="DR210" i="1"/>
  <c r="DR211" i="1"/>
  <c r="DR212" i="1"/>
  <c r="DR213" i="1"/>
  <c r="DR214" i="1"/>
  <c r="DR215" i="1"/>
  <c r="DR216" i="1"/>
  <c r="DR217" i="1"/>
  <c r="DR218" i="1"/>
  <c r="DR219" i="1"/>
  <c r="DR220" i="1"/>
  <c r="DR221" i="1"/>
  <c r="DR222" i="1"/>
  <c r="DR223" i="1"/>
  <c r="DR224" i="1"/>
  <c r="DR225" i="1"/>
  <c r="DR226" i="1"/>
  <c r="DR227" i="1"/>
  <c r="DR228" i="1"/>
  <c r="DR229" i="1"/>
  <c r="DR230" i="1"/>
  <c r="DR231" i="1"/>
  <c r="DR232" i="1"/>
  <c r="DR233" i="1"/>
  <c r="DR234" i="1"/>
  <c r="DR235" i="1"/>
  <c r="DR236" i="1"/>
  <c r="DR237" i="1"/>
  <c r="DR238" i="1"/>
  <c r="DR239" i="1"/>
  <c r="DR240" i="1"/>
  <c r="DR241" i="1"/>
  <c r="DR242" i="1"/>
  <c r="DR243" i="1"/>
  <c r="DR244" i="1"/>
  <c r="DR245" i="1"/>
  <c r="DR246" i="1"/>
  <c r="DR247" i="1"/>
  <c r="DR248" i="1"/>
  <c r="DR249" i="1"/>
  <c r="DR250" i="1"/>
  <c r="DR251" i="1"/>
  <c r="DR252" i="1"/>
  <c r="DR253" i="1"/>
  <c r="DR254" i="1"/>
  <c r="DR255" i="1"/>
  <c r="DR256" i="1"/>
  <c r="DR257" i="1"/>
  <c r="DR258" i="1"/>
  <c r="DR259" i="1"/>
  <c r="DR260" i="1"/>
  <c r="DR261" i="1"/>
  <c r="DR262" i="1"/>
  <c r="DR263" i="1"/>
  <c r="DR2" i="1"/>
  <c r="DQ3" i="1"/>
  <c r="DQ4" i="1"/>
  <c r="DQ5" i="1"/>
  <c r="DQ6" i="1"/>
  <c r="DQ7" i="1"/>
  <c r="DQ8" i="1"/>
  <c r="DQ9" i="1"/>
  <c r="DQ10" i="1"/>
  <c r="DQ11" i="1"/>
  <c r="DQ12" i="1"/>
  <c r="DQ13" i="1"/>
  <c r="DQ14" i="1"/>
  <c r="DQ15" i="1"/>
  <c r="DQ16" i="1"/>
  <c r="DQ17" i="1"/>
  <c r="DQ18" i="1"/>
  <c r="DQ19" i="1"/>
  <c r="DQ20" i="1"/>
  <c r="DQ21" i="1"/>
  <c r="DQ22" i="1"/>
  <c r="DQ23" i="1"/>
  <c r="DQ24" i="1"/>
  <c r="DQ25" i="1"/>
  <c r="DQ26" i="1"/>
  <c r="DQ27" i="1"/>
  <c r="DQ28" i="1"/>
  <c r="DQ29" i="1"/>
  <c r="DQ30" i="1"/>
  <c r="DQ31" i="1"/>
  <c r="DQ32" i="1"/>
  <c r="DQ33" i="1"/>
  <c r="DQ34" i="1"/>
  <c r="DQ35" i="1"/>
  <c r="DQ36" i="1"/>
  <c r="DQ37" i="1"/>
  <c r="DQ38" i="1"/>
  <c r="DQ39" i="1"/>
  <c r="DQ40" i="1"/>
  <c r="DQ41" i="1"/>
  <c r="DQ42" i="1"/>
  <c r="DQ43" i="1"/>
  <c r="DQ44" i="1"/>
  <c r="DQ45" i="1"/>
  <c r="DQ46" i="1"/>
  <c r="DQ47" i="1"/>
  <c r="DQ48" i="1"/>
  <c r="DQ49" i="1"/>
  <c r="DQ50" i="1"/>
  <c r="DQ51" i="1"/>
  <c r="DQ52" i="1"/>
  <c r="DQ53" i="1"/>
  <c r="DQ54" i="1"/>
  <c r="DQ55" i="1"/>
  <c r="DQ56" i="1"/>
  <c r="DQ57" i="1"/>
  <c r="DQ58" i="1"/>
  <c r="DQ59" i="1"/>
  <c r="DQ60" i="1"/>
  <c r="DQ61" i="1"/>
  <c r="DQ62" i="1"/>
  <c r="DQ63" i="1"/>
  <c r="DQ64" i="1"/>
  <c r="DQ65" i="1"/>
  <c r="DQ66" i="1"/>
  <c r="DQ67" i="1"/>
  <c r="DQ68" i="1"/>
  <c r="DQ69" i="1"/>
  <c r="DQ70" i="1"/>
  <c r="DQ71" i="1"/>
  <c r="DQ72" i="1"/>
  <c r="DQ73" i="1"/>
  <c r="DQ74" i="1"/>
  <c r="DQ75" i="1"/>
  <c r="DQ76" i="1"/>
  <c r="DQ77" i="1"/>
  <c r="DQ78" i="1"/>
  <c r="DQ79" i="1"/>
  <c r="DQ80" i="1"/>
  <c r="DQ81" i="1"/>
  <c r="DQ82" i="1"/>
  <c r="DQ83" i="1"/>
  <c r="DQ84" i="1"/>
  <c r="DQ85" i="1"/>
  <c r="DQ86" i="1"/>
  <c r="DQ87" i="1"/>
  <c r="DQ88" i="1"/>
  <c r="DQ89" i="1"/>
  <c r="DQ90" i="1"/>
  <c r="DQ91" i="1"/>
  <c r="DQ92" i="1"/>
  <c r="DQ93" i="1"/>
  <c r="DQ94" i="1"/>
  <c r="DQ95" i="1"/>
  <c r="DQ96" i="1"/>
  <c r="DQ97" i="1"/>
  <c r="DQ98" i="1"/>
  <c r="DQ99" i="1"/>
  <c r="DQ100" i="1"/>
  <c r="DQ101" i="1"/>
  <c r="DQ102" i="1"/>
  <c r="DQ103" i="1"/>
  <c r="DQ104" i="1"/>
  <c r="DQ105" i="1"/>
  <c r="DQ106" i="1"/>
  <c r="DQ107" i="1"/>
  <c r="DQ108" i="1"/>
  <c r="DQ109" i="1"/>
  <c r="DQ110" i="1"/>
  <c r="DQ111" i="1"/>
  <c r="DQ112" i="1"/>
  <c r="DQ113" i="1"/>
  <c r="DQ114" i="1"/>
  <c r="DQ115" i="1"/>
  <c r="DQ116" i="1"/>
  <c r="DQ117" i="1"/>
  <c r="DQ118" i="1"/>
  <c r="DQ119" i="1"/>
  <c r="DQ120" i="1"/>
  <c r="DQ121" i="1"/>
  <c r="DQ122" i="1"/>
  <c r="DQ123" i="1"/>
  <c r="DQ124" i="1"/>
  <c r="DQ125" i="1"/>
  <c r="DQ126" i="1"/>
  <c r="DQ127" i="1"/>
  <c r="DQ128" i="1"/>
  <c r="DQ129" i="1"/>
  <c r="DQ130" i="1"/>
  <c r="DQ131" i="1"/>
  <c r="DQ132" i="1"/>
  <c r="DQ133" i="1"/>
  <c r="DQ134" i="1"/>
  <c r="DQ135" i="1"/>
  <c r="DQ136" i="1"/>
  <c r="DQ137" i="1"/>
  <c r="DQ138" i="1"/>
  <c r="DQ139" i="1"/>
  <c r="DQ140" i="1"/>
  <c r="DQ141" i="1"/>
  <c r="DQ142" i="1"/>
  <c r="DQ143" i="1"/>
  <c r="DQ144" i="1"/>
  <c r="DQ145" i="1"/>
  <c r="DQ146" i="1"/>
  <c r="DQ147" i="1"/>
  <c r="DQ148" i="1"/>
  <c r="DQ149" i="1"/>
  <c r="DQ150" i="1"/>
  <c r="DQ151" i="1"/>
  <c r="DQ152" i="1"/>
  <c r="DQ153" i="1"/>
  <c r="DQ154" i="1"/>
  <c r="DQ155" i="1"/>
  <c r="DQ156" i="1"/>
  <c r="DQ157" i="1"/>
  <c r="DQ158" i="1"/>
  <c r="DQ159" i="1"/>
  <c r="DQ160" i="1"/>
  <c r="DQ161" i="1"/>
  <c r="DQ162" i="1"/>
  <c r="DQ163" i="1"/>
  <c r="DQ164" i="1"/>
  <c r="DQ165" i="1"/>
  <c r="DQ166" i="1"/>
  <c r="DQ167" i="1"/>
  <c r="DQ168" i="1"/>
  <c r="DQ169" i="1"/>
  <c r="DQ170" i="1"/>
  <c r="DQ171" i="1"/>
  <c r="DQ172" i="1"/>
  <c r="DQ173" i="1"/>
  <c r="DQ174" i="1"/>
  <c r="DQ175" i="1"/>
  <c r="DQ176" i="1"/>
  <c r="DQ177" i="1"/>
  <c r="DQ178" i="1"/>
  <c r="DQ179" i="1"/>
  <c r="DQ180" i="1"/>
  <c r="DQ181" i="1"/>
  <c r="DQ182" i="1"/>
  <c r="DQ183" i="1"/>
  <c r="DQ184" i="1"/>
  <c r="DQ185" i="1"/>
  <c r="DQ186" i="1"/>
  <c r="DQ187" i="1"/>
  <c r="DQ188" i="1"/>
  <c r="DQ189" i="1"/>
  <c r="DQ190" i="1"/>
  <c r="DQ191" i="1"/>
  <c r="DQ192" i="1"/>
  <c r="DQ193" i="1"/>
  <c r="DQ194" i="1"/>
  <c r="DQ195" i="1"/>
  <c r="DQ196" i="1"/>
  <c r="DQ197" i="1"/>
  <c r="DQ198" i="1"/>
  <c r="DQ199" i="1"/>
  <c r="DQ200" i="1"/>
  <c r="DQ201" i="1"/>
  <c r="DQ202" i="1"/>
  <c r="DQ203" i="1"/>
  <c r="DQ204" i="1"/>
  <c r="DQ205" i="1"/>
  <c r="DQ206" i="1"/>
  <c r="DQ207" i="1"/>
  <c r="DQ208" i="1"/>
  <c r="DQ209" i="1"/>
  <c r="DQ210" i="1"/>
  <c r="DQ211" i="1"/>
  <c r="DQ212" i="1"/>
  <c r="DQ213" i="1"/>
  <c r="DQ214" i="1"/>
  <c r="DQ215" i="1"/>
  <c r="DQ216" i="1"/>
  <c r="DQ217" i="1"/>
  <c r="DQ218" i="1"/>
  <c r="DQ219" i="1"/>
  <c r="DQ220" i="1"/>
  <c r="DQ221" i="1"/>
  <c r="DQ222" i="1"/>
  <c r="DQ223" i="1"/>
  <c r="DQ224" i="1"/>
  <c r="DQ225" i="1"/>
  <c r="DQ226" i="1"/>
  <c r="DQ227" i="1"/>
  <c r="DQ228" i="1"/>
  <c r="DQ229" i="1"/>
  <c r="DQ230" i="1"/>
  <c r="DQ231" i="1"/>
  <c r="DQ232" i="1"/>
  <c r="DQ233" i="1"/>
  <c r="DQ234" i="1"/>
  <c r="DQ235" i="1"/>
  <c r="DQ236" i="1"/>
  <c r="DQ237" i="1"/>
  <c r="DQ238" i="1"/>
  <c r="DQ239" i="1"/>
  <c r="DQ240" i="1"/>
  <c r="DQ241" i="1"/>
  <c r="DQ242" i="1"/>
  <c r="DQ243" i="1"/>
  <c r="DQ244" i="1"/>
  <c r="DQ245" i="1"/>
  <c r="DQ246" i="1"/>
  <c r="DQ247" i="1"/>
  <c r="DQ248" i="1"/>
  <c r="DQ249" i="1"/>
  <c r="DQ250" i="1"/>
  <c r="DQ251" i="1"/>
  <c r="DQ252" i="1"/>
  <c r="DQ253" i="1"/>
  <c r="DQ254" i="1"/>
  <c r="DQ255" i="1"/>
  <c r="DQ256" i="1"/>
  <c r="DQ257" i="1"/>
  <c r="DQ258" i="1"/>
  <c r="DQ259" i="1"/>
  <c r="DQ260" i="1"/>
  <c r="DQ261" i="1"/>
  <c r="DQ262" i="1"/>
  <c r="DQ263" i="1"/>
  <c r="DQ2" i="1"/>
  <c r="DU43" i="1"/>
  <c r="DU42" i="1"/>
  <c r="DU41" i="1"/>
  <c r="DU22" i="1"/>
  <c r="DU21" i="1"/>
  <c r="DU20" i="1"/>
  <c r="X4" i="2" l="1"/>
  <c r="Z3" i="2"/>
  <c r="Y4" i="2"/>
  <c r="AB3" i="2"/>
  <c r="U3" i="2"/>
  <c r="R4" i="2"/>
  <c r="S11" i="2"/>
  <c r="Q13" i="2"/>
  <c r="S12" i="2"/>
  <c r="BR3" i="2"/>
  <c r="AI3" i="2"/>
  <c r="CA3" i="2"/>
  <c r="CB3" i="2" s="1"/>
  <c r="CC3" i="2" s="1"/>
  <c r="AZ3" i="2"/>
  <c r="BA3" i="2" s="1"/>
  <c r="BB3" i="2" s="1"/>
  <c r="BI3" i="2"/>
  <c r="BJ3" i="2" s="1"/>
  <c r="BK3" i="2" s="1"/>
  <c r="BS3" i="2"/>
  <c r="BT3" i="2" s="1"/>
  <c r="AP8" i="2"/>
  <c r="AM9" i="2"/>
  <c r="AF4" i="2"/>
  <c r="S10" i="2"/>
  <c r="AP7" i="2"/>
  <c r="BS2" i="2"/>
  <c r="BJ2" i="2"/>
  <c r="BA2" i="2"/>
  <c r="CB2" i="2"/>
  <c r="AE3" i="2"/>
  <c r="AL10" i="2"/>
  <c r="AN9" i="2"/>
  <c r="AN7" i="2"/>
  <c r="CS6" i="1"/>
  <c r="CV6" i="1" s="1"/>
  <c r="CS7" i="1"/>
  <c r="CV7" i="1" s="1"/>
  <c r="CS8" i="1"/>
  <c r="CV8" i="1" s="1"/>
  <c r="CS9" i="1"/>
  <c r="CV9" i="1" s="1"/>
  <c r="CS10" i="1"/>
  <c r="CV10" i="1" s="1"/>
  <c r="CS11" i="1"/>
  <c r="CV11" i="1" s="1"/>
  <c r="CS12" i="1"/>
  <c r="CV12" i="1" s="1"/>
  <c r="CS13" i="1"/>
  <c r="CV13" i="1" s="1"/>
  <c r="CS14" i="1"/>
  <c r="CV14" i="1" s="1"/>
  <c r="CS15" i="1"/>
  <c r="CV15" i="1" s="1"/>
  <c r="CS16" i="1"/>
  <c r="CV16" i="1" s="1"/>
  <c r="CS17" i="1"/>
  <c r="CV17" i="1" s="1"/>
  <c r="CS18" i="1"/>
  <c r="CV18" i="1" s="1"/>
  <c r="CS19" i="1"/>
  <c r="CV19" i="1" s="1"/>
  <c r="CS20" i="1"/>
  <c r="CV20" i="1" s="1"/>
  <c r="CS21" i="1"/>
  <c r="CV21" i="1" s="1"/>
  <c r="CS22" i="1"/>
  <c r="CV22" i="1" s="1"/>
  <c r="CS23" i="1"/>
  <c r="CV23" i="1" s="1"/>
  <c r="CS24" i="1"/>
  <c r="CV24" i="1" s="1"/>
  <c r="CS25" i="1"/>
  <c r="CV25" i="1" s="1"/>
  <c r="CS26" i="1"/>
  <c r="CV26" i="1" s="1"/>
  <c r="CS27" i="1"/>
  <c r="CV27" i="1" s="1"/>
  <c r="CS28" i="1"/>
  <c r="CV28" i="1" s="1"/>
  <c r="CS29" i="1"/>
  <c r="CV29" i="1" s="1"/>
  <c r="CS30" i="1"/>
  <c r="CV30" i="1" s="1"/>
  <c r="CS31" i="1"/>
  <c r="CV31" i="1" s="1"/>
  <c r="CS32" i="1"/>
  <c r="CV32" i="1" s="1"/>
  <c r="CS33" i="1"/>
  <c r="CV33" i="1" s="1"/>
  <c r="CS34" i="1"/>
  <c r="CV34" i="1" s="1"/>
  <c r="CS35" i="1"/>
  <c r="CV35" i="1" s="1"/>
  <c r="CS36" i="1"/>
  <c r="CV36" i="1" s="1"/>
  <c r="CS37" i="1"/>
  <c r="CV37" i="1" s="1"/>
  <c r="CS38" i="1"/>
  <c r="CV38" i="1" s="1"/>
  <c r="CS39" i="1"/>
  <c r="CV39" i="1" s="1"/>
  <c r="CS40" i="1"/>
  <c r="CV40" i="1" s="1"/>
  <c r="CS41" i="1"/>
  <c r="CV41" i="1" s="1"/>
  <c r="CS42" i="1"/>
  <c r="CV42" i="1" s="1"/>
  <c r="CS43" i="1"/>
  <c r="CV43" i="1" s="1"/>
  <c r="CS44" i="1"/>
  <c r="CV44" i="1" s="1"/>
  <c r="CS45" i="1"/>
  <c r="CV45" i="1" s="1"/>
  <c r="CS46" i="1"/>
  <c r="CV46" i="1" s="1"/>
  <c r="CS47" i="1"/>
  <c r="CV47" i="1" s="1"/>
  <c r="CS48" i="1"/>
  <c r="CV48" i="1" s="1"/>
  <c r="CS49" i="1"/>
  <c r="CV49" i="1" s="1"/>
  <c r="CS50" i="1"/>
  <c r="CV50" i="1" s="1"/>
  <c r="CS51" i="1"/>
  <c r="CV51" i="1" s="1"/>
  <c r="CS5" i="1"/>
  <c r="CV5" i="1" s="1"/>
  <c r="CR6" i="1"/>
  <c r="CT6" i="1" s="1"/>
  <c r="CR7" i="1"/>
  <c r="CT7" i="1" s="1"/>
  <c r="CR8" i="1"/>
  <c r="CT8" i="1" s="1"/>
  <c r="CR9" i="1"/>
  <c r="CT9" i="1" s="1"/>
  <c r="CR10" i="1"/>
  <c r="CT10" i="1" s="1"/>
  <c r="CR11" i="1"/>
  <c r="CT11" i="1" s="1"/>
  <c r="CR12" i="1"/>
  <c r="CT12" i="1" s="1"/>
  <c r="CR13" i="1"/>
  <c r="CT13" i="1" s="1"/>
  <c r="CR14" i="1"/>
  <c r="CT14" i="1" s="1"/>
  <c r="CR15" i="1"/>
  <c r="CT15" i="1" s="1"/>
  <c r="CR16" i="1"/>
  <c r="CT16" i="1" s="1"/>
  <c r="CR17" i="1"/>
  <c r="CT17" i="1" s="1"/>
  <c r="CR18" i="1"/>
  <c r="CT18" i="1" s="1"/>
  <c r="CR19" i="1"/>
  <c r="CT19" i="1" s="1"/>
  <c r="CR20" i="1"/>
  <c r="CT20" i="1" s="1"/>
  <c r="CR21" i="1"/>
  <c r="CT21" i="1" s="1"/>
  <c r="CR22" i="1"/>
  <c r="CT22" i="1" s="1"/>
  <c r="CR23" i="1"/>
  <c r="CT23" i="1" s="1"/>
  <c r="CR24" i="1"/>
  <c r="CT24" i="1" s="1"/>
  <c r="CR25" i="1"/>
  <c r="CT25" i="1" s="1"/>
  <c r="CR26" i="1"/>
  <c r="CT26" i="1" s="1"/>
  <c r="CR27" i="1"/>
  <c r="CT27" i="1" s="1"/>
  <c r="CR28" i="1"/>
  <c r="CT28" i="1" s="1"/>
  <c r="CR29" i="1"/>
  <c r="CT29" i="1" s="1"/>
  <c r="CR30" i="1"/>
  <c r="CT30" i="1" s="1"/>
  <c r="CR31" i="1"/>
  <c r="CT31" i="1" s="1"/>
  <c r="CR32" i="1"/>
  <c r="CT32" i="1" s="1"/>
  <c r="CR33" i="1"/>
  <c r="CT33" i="1" s="1"/>
  <c r="CR34" i="1"/>
  <c r="CT34" i="1" s="1"/>
  <c r="CR35" i="1"/>
  <c r="CT35" i="1" s="1"/>
  <c r="CR36" i="1"/>
  <c r="CT36" i="1" s="1"/>
  <c r="CR37" i="1"/>
  <c r="CT37" i="1" s="1"/>
  <c r="CR38" i="1"/>
  <c r="CT38" i="1" s="1"/>
  <c r="CR39" i="1"/>
  <c r="CT39" i="1" s="1"/>
  <c r="CR40" i="1"/>
  <c r="CT40" i="1" s="1"/>
  <c r="CR41" i="1"/>
  <c r="CT41" i="1" s="1"/>
  <c r="CR42" i="1"/>
  <c r="CT42" i="1" s="1"/>
  <c r="CR43" i="1"/>
  <c r="CT43" i="1" s="1"/>
  <c r="CR44" i="1"/>
  <c r="CT44" i="1" s="1"/>
  <c r="CR45" i="1"/>
  <c r="CT45" i="1" s="1"/>
  <c r="CR46" i="1"/>
  <c r="CT46" i="1" s="1"/>
  <c r="CR47" i="1"/>
  <c r="CT47" i="1" s="1"/>
  <c r="CR48" i="1"/>
  <c r="CT48" i="1" s="1"/>
  <c r="CR49" i="1"/>
  <c r="CT49" i="1" s="1"/>
  <c r="CR50" i="1"/>
  <c r="CT50" i="1" s="1"/>
  <c r="CR51" i="1"/>
  <c r="CT51" i="1" s="1"/>
  <c r="CR5" i="1"/>
  <c r="CT5" i="1" s="1"/>
  <c r="AM2" i="1"/>
  <c r="AM3" i="1" s="1"/>
  <c r="AP3" i="1" s="1"/>
  <c r="AL2" i="1"/>
  <c r="AL3" i="1" s="1"/>
  <c r="AL4" i="1" s="1"/>
  <c r="AF2" i="1"/>
  <c r="AE2" i="1"/>
  <c r="BO2" i="1" s="1"/>
  <c r="AB3" i="1"/>
  <c r="Y4" i="1"/>
  <c r="AB4" i="1" s="1"/>
  <c r="Y2" i="1"/>
  <c r="Y3" i="1" s="1"/>
  <c r="X2" i="1"/>
  <c r="X3" i="1" s="1"/>
  <c r="R2" i="1"/>
  <c r="R3" i="1" s="1"/>
  <c r="R4" i="1" s="1"/>
  <c r="Q2" i="1"/>
  <c r="Q3" i="1" s="1"/>
  <c r="AL11" i="2" l="1"/>
  <c r="AN10" i="2"/>
  <c r="BW3" i="2"/>
  <c r="BX3" i="2" s="1"/>
  <c r="BY3" i="2" s="1"/>
  <c r="BN3" i="2"/>
  <c r="BO3" i="2"/>
  <c r="BP3" i="2" s="1"/>
  <c r="AV3" i="2"/>
  <c r="AW3" i="2" s="1"/>
  <c r="AX3" i="2" s="1"/>
  <c r="BF3" i="2"/>
  <c r="BG3" i="2" s="1"/>
  <c r="AG3" i="2"/>
  <c r="BE3" i="2"/>
  <c r="AE4" i="2"/>
  <c r="Q14" i="2"/>
  <c r="S13" i="2"/>
  <c r="U4" i="2"/>
  <c r="R5" i="2"/>
  <c r="Y5" i="2"/>
  <c r="AB4" i="2"/>
  <c r="X5" i="2"/>
  <c r="Z4" i="2"/>
  <c r="AP9" i="2"/>
  <c r="AM10" i="2"/>
  <c r="BR4" i="2"/>
  <c r="BI4" i="2"/>
  <c r="BS4" i="2"/>
  <c r="BT4" i="2" s="1"/>
  <c r="CA4" i="2"/>
  <c r="AI4" i="2"/>
  <c r="AZ4" i="2"/>
  <c r="BA4" i="2" s="1"/>
  <c r="BB4" i="2" s="1"/>
  <c r="BJ4" i="2"/>
  <c r="BK4" i="2" s="1"/>
  <c r="AF5" i="2"/>
  <c r="CB4" i="2"/>
  <c r="CC4" i="2" s="1"/>
  <c r="BF2" i="1"/>
  <c r="AW2" i="1"/>
  <c r="BX2" i="1"/>
  <c r="BA2" i="1"/>
  <c r="BJ2" i="1"/>
  <c r="BS2" i="1"/>
  <c r="R5" i="1"/>
  <c r="U4" i="1"/>
  <c r="CB2" i="1"/>
  <c r="AM4" i="1"/>
  <c r="AN4" i="1"/>
  <c r="AL5" i="1"/>
  <c r="X4" i="1"/>
  <c r="Z3" i="1"/>
  <c r="AP4" i="1"/>
  <c r="AM5" i="1"/>
  <c r="AN3" i="1"/>
  <c r="AF3" i="1"/>
  <c r="U3" i="1"/>
  <c r="Y5" i="1"/>
  <c r="AE3" i="1"/>
  <c r="Q4" i="1"/>
  <c r="S3" i="1"/>
  <c r="Y6" i="2" l="1"/>
  <c r="AB5" i="2"/>
  <c r="AN11" i="2"/>
  <c r="AL12" i="2"/>
  <c r="U5" i="2"/>
  <c r="R6" i="2"/>
  <c r="AP10" i="2"/>
  <c r="AM11" i="2"/>
  <c r="X6" i="2"/>
  <c r="Z5" i="2"/>
  <c r="CA5" i="2"/>
  <c r="BA5" i="2"/>
  <c r="BB5" i="2" s="1"/>
  <c r="BI5" i="2"/>
  <c r="BJ5" i="2" s="1"/>
  <c r="BK5" i="2" s="1"/>
  <c r="AI5" i="2"/>
  <c r="BR5" i="2"/>
  <c r="BS5" i="2" s="1"/>
  <c r="BT5" i="2" s="1"/>
  <c r="CB5" i="2"/>
  <c r="CC5" i="2" s="1"/>
  <c r="AF6" i="2"/>
  <c r="AZ5" i="2"/>
  <c r="Q15" i="2"/>
  <c r="S14" i="2"/>
  <c r="BW4" i="2"/>
  <c r="BN4" i="2"/>
  <c r="BO4" i="2"/>
  <c r="BP4" i="2" s="1"/>
  <c r="BE4" i="2"/>
  <c r="AG4" i="2"/>
  <c r="AV4" i="2"/>
  <c r="AW4" i="2" s="1"/>
  <c r="AX4" i="2" s="1"/>
  <c r="BF4" i="2"/>
  <c r="BG4" i="2" s="1"/>
  <c r="BX4" i="2"/>
  <c r="BY4" i="2" s="1"/>
  <c r="AE5" i="2"/>
  <c r="R6" i="1"/>
  <c r="U5" i="1"/>
  <c r="BW3" i="1"/>
  <c r="BN3" i="1"/>
  <c r="BO3" i="1" s="1"/>
  <c r="BP3" i="1" s="1"/>
  <c r="BE3" i="1"/>
  <c r="BF3" i="1" s="1"/>
  <c r="BG3" i="1" s="1"/>
  <c r="BX3" i="1"/>
  <c r="BY3" i="1" s="1"/>
  <c r="CA3" i="1"/>
  <c r="BI3" i="1"/>
  <c r="BR3" i="1"/>
  <c r="BS3" i="1" s="1"/>
  <c r="BT3" i="1" s="1"/>
  <c r="CB3" i="1"/>
  <c r="CC3" i="1" s="1"/>
  <c r="BJ3" i="1"/>
  <c r="BK3" i="1" s="1"/>
  <c r="AV3" i="1"/>
  <c r="AW3" i="1" s="1"/>
  <c r="AX3" i="1" s="1"/>
  <c r="AG3" i="1"/>
  <c r="AE4" i="1"/>
  <c r="AI3" i="1"/>
  <c r="AF4" i="1"/>
  <c r="AZ3" i="1"/>
  <c r="BA3" i="1" s="1"/>
  <c r="BB3" i="1" s="1"/>
  <c r="X5" i="1"/>
  <c r="Z4" i="1"/>
  <c r="AB5" i="1"/>
  <c r="Y6" i="1"/>
  <c r="AM6" i="1"/>
  <c r="AP5" i="1"/>
  <c r="AN5" i="1"/>
  <c r="AL6" i="1"/>
  <c r="S4" i="1"/>
  <c r="Q5" i="1"/>
  <c r="Y7" i="2" l="1"/>
  <c r="AB6" i="2"/>
  <c r="BN5" i="2"/>
  <c r="BX5" i="2"/>
  <c r="BY5" i="2" s="1"/>
  <c r="BE5" i="2"/>
  <c r="BF5" i="2" s="1"/>
  <c r="BG5" i="2" s="1"/>
  <c r="BO5" i="2"/>
  <c r="BP5" i="2" s="1"/>
  <c r="AG5" i="2"/>
  <c r="AV5" i="2"/>
  <c r="AW5" i="2" s="1"/>
  <c r="AX5" i="2" s="1"/>
  <c r="AE6" i="2"/>
  <c r="BW5" i="2"/>
  <c r="AP11" i="2"/>
  <c r="AM12" i="2"/>
  <c r="AN12" i="2"/>
  <c r="AL13" i="2"/>
  <c r="CA6" i="2"/>
  <c r="BA6" i="2"/>
  <c r="BB6" i="2" s="1"/>
  <c r="AI6" i="2"/>
  <c r="CB6" i="2"/>
  <c r="CC6" i="2" s="1"/>
  <c r="BI6" i="2"/>
  <c r="BJ6" i="2" s="1"/>
  <c r="BK6" i="2" s="1"/>
  <c r="BR6" i="2"/>
  <c r="BS6" i="2" s="1"/>
  <c r="BT6" i="2" s="1"/>
  <c r="AF7" i="2"/>
  <c r="AZ6" i="2"/>
  <c r="X7" i="2"/>
  <c r="Z6" i="2"/>
  <c r="R7" i="2"/>
  <c r="U6" i="2"/>
  <c r="Q16" i="2"/>
  <c r="S15" i="2"/>
  <c r="BI4" i="1"/>
  <c r="BJ4" i="1" s="1"/>
  <c r="BK4" i="1" s="1"/>
  <c r="BR4" i="1"/>
  <c r="CA4" i="1"/>
  <c r="CB4" i="1"/>
  <c r="CC4" i="1" s="1"/>
  <c r="BE4" i="1"/>
  <c r="BF4" i="1"/>
  <c r="BG4" i="1" s="1"/>
  <c r="BN4" i="1"/>
  <c r="BO4" i="1" s="1"/>
  <c r="BP4" i="1" s="1"/>
  <c r="BW4" i="1"/>
  <c r="BW5" i="1" s="1"/>
  <c r="R7" i="1"/>
  <c r="U6" i="1"/>
  <c r="AL7" i="1"/>
  <c r="AN6" i="1"/>
  <c r="AM7" i="1"/>
  <c r="AP6" i="1"/>
  <c r="X6" i="1"/>
  <c r="Z5" i="1"/>
  <c r="AF5" i="1"/>
  <c r="AI4" i="1"/>
  <c r="AZ4" i="1"/>
  <c r="Y7" i="1"/>
  <c r="AB6" i="1"/>
  <c r="AV4" i="1"/>
  <c r="AG4" i="1"/>
  <c r="AE5" i="1"/>
  <c r="AW4" i="1"/>
  <c r="AX4" i="1" s="1"/>
  <c r="S5" i="1"/>
  <c r="Q6" i="1"/>
  <c r="AN13" i="2" l="1"/>
  <c r="AL14" i="2"/>
  <c r="S16" i="2"/>
  <c r="Q17" i="2"/>
  <c r="Y8" i="2"/>
  <c r="AB7" i="2"/>
  <c r="R8" i="2"/>
  <c r="U7" i="2"/>
  <c r="AP12" i="2"/>
  <c r="AM13" i="2"/>
  <c r="X8" i="2"/>
  <c r="Z7" i="2"/>
  <c r="BX6" i="2"/>
  <c r="BY6" i="2" s="1"/>
  <c r="BN6" i="2"/>
  <c r="BE6" i="2"/>
  <c r="BF6" i="2" s="1"/>
  <c r="BG6" i="2" s="1"/>
  <c r="AG6" i="2"/>
  <c r="BO6" i="2"/>
  <c r="BP6" i="2" s="1"/>
  <c r="AV6" i="2"/>
  <c r="AW6" i="2" s="1"/>
  <c r="AX6" i="2" s="1"/>
  <c r="AE7" i="2"/>
  <c r="BW6" i="2"/>
  <c r="CA7" i="2"/>
  <c r="AZ7" i="2"/>
  <c r="BA7" i="2" s="1"/>
  <c r="BB7" i="2" s="1"/>
  <c r="AI7" i="2"/>
  <c r="CB7" i="2"/>
  <c r="CC7" i="2" s="1"/>
  <c r="BI7" i="2"/>
  <c r="BJ7" i="2" s="1"/>
  <c r="BK7" i="2" s="1"/>
  <c r="BR7" i="2"/>
  <c r="BS7" i="2" s="1"/>
  <c r="BT7" i="2" s="1"/>
  <c r="AF8" i="2"/>
  <c r="BR5" i="1"/>
  <c r="AZ5" i="1"/>
  <c r="R8" i="1"/>
  <c r="U7" i="1"/>
  <c r="BN5" i="1"/>
  <c r="BO5" i="1"/>
  <c r="BP5" i="1" s="1"/>
  <c r="BE5" i="1"/>
  <c r="BX5" i="1"/>
  <c r="BY5" i="1" s="1"/>
  <c r="BF5" i="1"/>
  <c r="BG5" i="1" s="1"/>
  <c r="BX4" i="1"/>
  <c r="BY4" i="1" s="1"/>
  <c r="BS5" i="1"/>
  <c r="BT5" i="1" s="1"/>
  <c r="CA5" i="1"/>
  <c r="CB5" i="1" s="1"/>
  <c r="CC5" i="1" s="1"/>
  <c r="BS4" i="1"/>
  <c r="BT4" i="1" s="1"/>
  <c r="BI5" i="1"/>
  <c r="BJ5" i="1" s="1"/>
  <c r="BK5" i="1" s="1"/>
  <c r="AB7" i="1"/>
  <c r="Y8" i="1"/>
  <c r="BA4" i="1"/>
  <c r="BB4" i="1" s="1"/>
  <c r="AF6" i="1"/>
  <c r="BR6" i="1" s="1"/>
  <c r="BA5" i="1"/>
  <c r="BB5" i="1" s="1"/>
  <c r="AI5" i="1"/>
  <c r="X7" i="1"/>
  <c r="Z6" i="1"/>
  <c r="AM8" i="1"/>
  <c r="AP7" i="1"/>
  <c r="AG5" i="1"/>
  <c r="AE6" i="1"/>
  <c r="AL8" i="1"/>
  <c r="AN7" i="1"/>
  <c r="AV5" i="1"/>
  <c r="Q7" i="1"/>
  <c r="S6" i="1"/>
  <c r="AV7" i="2" l="1"/>
  <c r="AW7" i="2" s="1"/>
  <c r="AX7" i="2" s="1"/>
  <c r="AG7" i="2"/>
  <c r="BE7" i="2"/>
  <c r="BF7" i="2" s="1"/>
  <c r="BG7" i="2" s="1"/>
  <c r="BN7" i="2"/>
  <c r="BO7" i="2" s="1"/>
  <c r="BP7" i="2" s="1"/>
  <c r="BW7" i="2"/>
  <c r="BX7" i="2" s="1"/>
  <c r="BY7" i="2" s="1"/>
  <c r="AE8" i="2"/>
  <c r="S17" i="2"/>
  <c r="Q18" i="2"/>
  <c r="CA8" i="2"/>
  <c r="CB8" i="2" s="1"/>
  <c r="CC8" i="2" s="1"/>
  <c r="AI8" i="2"/>
  <c r="BI8" i="2"/>
  <c r="BJ8" i="2" s="1"/>
  <c r="BK8" i="2" s="1"/>
  <c r="BR8" i="2"/>
  <c r="BS8" i="2" s="1"/>
  <c r="BT8" i="2" s="1"/>
  <c r="AF9" i="2"/>
  <c r="AZ8" i="2"/>
  <c r="BA8" i="2" s="1"/>
  <c r="BB8" i="2" s="1"/>
  <c r="X9" i="2"/>
  <c r="Z8" i="2"/>
  <c r="AN14" i="2"/>
  <c r="AL15" i="2"/>
  <c r="AP13" i="2"/>
  <c r="AM14" i="2"/>
  <c r="R9" i="2"/>
  <c r="U8" i="2"/>
  <c r="Y9" i="2"/>
  <c r="AB8" i="2"/>
  <c r="BR7" i="1"/>
  <c r="BN6" i="1"/>
  <c r="BO6" i="1"/>
  <c r="BP6" i="1" s="1"/>
  <c r="BE6" i="1"/>
  <c r="BF6" i="1" s="1"/>
  <c r="BG6" i="1" s="1"/>
  <c r="AZ6" i="1"/>
  <c r="BA6" i="1" s="1"/>
  <c r="BB6" i="1" s="1"/>
  <c r="CA6" i="1"/>
  <c r="CB6" i="1" s="1"/>
  <c r="CC6" i="1" s="1"/>
  <c r="BS6" i="1"/>
  <c r="BT6" i="1" s="1"/>
  <c r="BW6" i="1"/>
  <c r="R9" i="1"/>
  <c r="U8" i="1"/>
  <c r="BI6" i="1"/>
  <c r="BJ6" i="1" s="1"/>
  <c r="BK6" i="1" s="1"/>
  <c r="AG6" i="1"/>
  <c r="AE7" i="1"/>
  <c r="AM9" i="1"/>
  <c r="AP8" i="1"/>
  <c r="Y9" i="1"/>
  <c r="AB8" i="1"/>
  <c r="AV6" i="1"/>
  <c r="AV7" i="1" s="1"/>
  <c r="X8" i="1"/>
  <c r="Z7" i="1"/>
  <c r="AF7" i="1"/>
  <c r="AI6" i="1"/>
  <c r="AL9" i="1"/>
  <c r="AN8" i="1"/>
  <c r="AW5" i="1"/>
  <c r="AX5" i="1" s="1"/>
  <c r="Q8" i="1"/>
  <c r="S7" i="1"/>
  <c r="X10" i="2" l="1"/>
  <c r="Z9" i="2"/>
  <c r="AF10" i="2"/>
  <c r="CA9" i="2"/>
  <c r="CB9" i="2"/>
  <c r="CC9" i="2" s="1"/>
  <c r="AI9" i="2"/>
  <c r="BI9" i="2"/>
  <c r="BJ9" i="2"/>
  <c r="BK9" i="2" s="1"/>
  <c r="AZ9" i="2"/>
  <c r="BA9" i="2" s="1"/>
  <c r="BB9" i="2" s="1"/>
  <c r="BR9" i="2"/>
  <c r="BS9" i="2" s="1"/>
  <c r="BT9" i="2" s="1"/>
  <c r="Y10" i="2"/>
  <c r="AB9" i="2"/>
  <c r="R10" i="2"/>
  <c r="U9" i="2"/>
  <c r="AP14" i="2"/>
  <c r="AM15" i="2"/>
  <c r="Q19" i="2"/>
  <c r="S18" i="2"/>
  <c r="AN15" i="2"/>
  <c r="AL16" i="2"/>
  <c r="AV8" i="2"/>
  <c r="AW8" i="2" s="1"/>
  <c r="AX8" i="2" s="1"/>
  <c r="BW8" i="2"/>
  <c r="BX8" i="2" s="1"/>
  <c r="BY8" i="2" s="1"/>
  <c r="AG8" i="2"/>
  <c r="BE8" i="2"/>
  <c r="BF8" i="2" s="1"/>
  <c r="BG8" i="2" s="1"/>
  <c r="BN8" i="2"/>
  <c r="BO8" i="2" s="1"/>
  <c r="BP8" i="2" s="1"/>
  <c r="AE9" i="2"/>
  <c r="BW7" i="1"/>
  <c r="BX6" i="1"/>
  <c r="BY6" i="1" s="1"/>
  <c r="R10" i="1"/>
  <c r="U9" i="1"/>
  <c r="CA7" i="1"/>
  <c r="CB7" i="1" s="1"/>
  <c r="CC7" i="1" s="1"/>
  <c r="BS7" i="1"/>
  <c r="BT7" i="1" s="1"/>
  <c r="BX7" i="1"/>
  <c r="BY7" i="1" s="1"/>
  <c r="BE7" i="1"/>
  <c r="BN7" i="1"/>
  <c r="BO7" i="1"/>
  <c r="BP7" i="1" s="1"/>
  <c r="BF7" i="1"/>
  <c r="BG7" i="1" s="1"/>
  <c r="BI7" i="1"/>
  <c r="BI8" i="1" s="1"/>
  <c r="AF8" i="1"/>
  <c r="BR8" i="1" s="1"/>
  <c r="AI7" i="1"/>
  <c r="AP9" i="1"/>
  <c r="AM10" i="1"/>
  <c r="AE8" i="1"/>
  <c r="AW7" i="1"/>
  <c r="AX7" i="1" s="1"/>
  <c r="AG7" i="1"/>
  <c r="X9" i="1"/>
  <c r="Z8" i="1"/>
  <c r="AB9" i="1"/>
  <c r="Y10" i="1"/>
  <c r="AW6" i="1"/>
  <c r="AX6" i="1" s="1"/>
  <c r="AZ7" i="1"/>
  <c r="AN9" i="1"/>
  <c r="AL10" i="1"/>
  <c r="Q9" i="1"/>
  <c r="S8" i="1"/>
  <c r="AN16" i="2" l="1"/>
  <c r="AL17" i="2"/>
  <c r="AF11" i="2"/>
  <c r="BR10" i="2"/>
  <c r="BS10" i="2" s="1"/>
  <c r="BT10" i="2" s="1"/>
  <c r="AI10" i="2"/>
  <c r="AZ10" i="2"/>
  <c r="BI10" i="2"/>
  <c r="BJ10" i="2" s="1"/>
  <c r="BK10" i="2" s="1"/>
  <c r="BA10" i="2"/>
  <c r="BB10" i="2" s="1"/>
  <c r="CA10" i="2"/>
  <c r="CB10" i="2" s="1"/>
  <c r="CC10" i="2" s="1"/>
  <c r="Q20" i="2"/>
  <c r="S19" i="2"/>
  <c r="X11" i="2"/>
  <c r="Z10" i="2"/>
  <c r="AP15" i="2"/>
  <c r="AM16" i="2"/>
  <c r="R11" i="2"/>
  <c r="U10" i="2"/>
  <c r="Y11" i="2"/>
  <c r="AB10" i="2"/>
  <c r="BN9" i="2"/>
  <c r="BE9" i="2"/>
  <c r="BW9" i="2"/>
  <c r="AV9" i="2"/>
  <c r="AG9" i="2"/>
  <c r="AE10" i="2"/>
  <c r="BX9" i="2"/>
  <c r="BY9" i="2" s="1"/>
  <c r="AW9" i="2"/>
  <c r="AX9" i="2" s="1"/>
  <c r="BO9" i="2"/>
  <c r="BP9" i="2" s="1"/>
  <c r="BF9" i="2"/>
  <c r="BG9" i="2" s="1"/>
  <c r="BN8" i="1"/>
  <c r="BE8" i="1"/>
  <c r="BF8" i="1" s="1"/>
  <c r="BG8" i="1" s="1"/>
  <c r="BO8" i="1"/>
  <c r="BP8" i="1" s="1"/>
  <c r="BJ7" i="1"/>
  <c r="BK7" i="1" s="1"/>
  <c r="BW8" i="1"/>
  <c r="CA8" i="1"/>
  <c r="CB8" i="1"/>
  <c r="CC8" i="1" s="1"/>
  <c r="BJ8" i="1"/>
  <c r="BK8" i="1" s="1"/>
  <c r="BS8" i="1"/>
  <c r="BT8" i="1" s="1"/>
  <c r="R11" i="1"/>
  <c r="U10" i="1"/>
  <c r="BI9" i="1"/>
  <c r="AZ8" i="1"/>
  <c r="BA8" i="1" s="1"/>
  <c r="BB8" i="1" s="1"/>
  <c r="AV8" i="1"/>
  <c r="AW8" i="1" s="1"/>
  <c r="AX8" i="1" s="1"/>
  <c r="AN10" i="1"/>
  <c r="AL11" i="1"/>
  <c r="AE9" i="1"/>
  <c r="AV9" i="1" s="1"/>
  <c r="AG8" i="1"/>
  <c r="Y11" i="1"/>
  <c r="AB10" i="1"/>
  <c r="X10" i="1"/>
  <c r="Z9" i="1"/>
  <c r="AP10" i="1"/>
  <c r="AM11" i="1"/>
  <c r="BA7" i="1"/>
  <c r="BB7" i="1" s="1"/>
  <c r="AF9" i="1"/>
  <c r="AI8" i="1"/>
  <c r="Q10" i="1"/>
  <c r="S9" i="1"/>
  <c r="Z11" i="2" l="1"/>
  <c r="X12" i="2"/>
  <c r="Y12" i="2"/>
  <c r="AB11" i="2"/>
  <c r="Q21" i="2"/>
  <c r="S20" i="2"/>
  <c r="BN10" i="2"/>
  <c r="BW10" i="2"/>
  <c r="AV10" i="2"/>
  <c r="BX10" i="2"/>
  <c r="BY10" i="2" s="1"/>
  <c r="BO10" i="2"/>
  <c r="BP10" i="2" s="1"/>
  <c r="BE10" i="2"/>
  <c r="AG10" i="2"/>
  <c r="AE11" i="2"/>
  <c r="BF10" i="2"/>
  <c r="BG10" i="2" s="1"/>
  <c r="AW10" i="2"/>
  <c r="AX10" i="2" s="1"/>
  <c r="AF12" i="2"/>
  <c r="CB11" i="2"/>
  <c r="CC11" i="2" s="1"/>
  <c r="BR11" i="2"/>
  <c r="BJ11" i="2"/>
  <c r="BK11" i="2" s="1"/>
  <c r="BI11" i="2"/>
  <c r="AI11" i="2"/>
  <c r="CA11" i="2"/>
  <c r="AZ11" i="2"/>
  <c r="BA11" i="2" s="1"/>
  <c r="BB11" i="2" s="1"/>
  <c r="BS11" i="2"/>
  <c r="BT11" i="2" s="1"/>
  <c r="AN17" i="2"/>
  <c r="AL18" i="2"/>
  <c r="R12" i="2"/>
  <c r="U11" i="2"/>
  <c r="AP16" i="2"/>
  <c r="AM17" i="2"/>
  <c r="BJ9" i="1"/>
  <c r="BK9" i="1" s="1"/>
  <c r="CA9" i="1"/>
  <c r="CB9" i="1" s="1"/>
  <c r="CC9" i="1" s="1"/>
  <c r="BW9" i="1"/>
  <c r="BR9" i="1"/>
  <c r="BX9" i="1"/>
  <c r="BY9" i="1" s="1"/>
  <c r="BE9" i="1"/>
  <c r="BF9" i="1" s="1"/>
  <c r="BG9" i="1" s="1"/>
  <c r="BN9" i="1"/>
  <c r="BO9" i="1" s="1"/>
  <c r="BP9" i="1" s="1"/>
  <c r="BX8" i="1"/>
  <c r="BY8" i="1" s="1"/>
  <c r="R12" i="1"/>
  <c r="U11" i="1"/>
  <c r="AF10" i="1"/>
  <c r="BI10" i="1" s="1"/>
  <c r="AI9" i="1"/>
  <c r="AP11" i="1"/>
  <c r="AM12" i="1"/>
  <c r="X11" i="1"/>
  <c r="Z10" i="1"/>
  <c r="Y12" i="1"/>
  <c r="AB11" i="1"/>
  <c r="AW9" i="1"/>
  <c r="AX9" i="1" s="1"/>
  <c r="AE10" i="1"/>
  <c r="AG9" i="1"/>
  <c r="AZ9" i="1"/>
  <c r="AN11" i="1"/>
  <c r="AL12" i="1"/>
  <c r="Q11" i="1"/>
  <c r="S10" i="1"/>
  <c r="BE11" i="2" l="1"/>
  <c r="BF11" i="2" s="1"/>
  <c r="BG11" i="2" s="1"/>
  <c r="BN11" i="2"/>
  <c r="BO11" i="2"/>
  <c r="BP11" i="2" s="1"/>
  <c r="BW11" i="2"/>
  <c r="AV11" i="2"/>
  <c r="BX11" i="2"/>
  <c r="BY11" i="2" s="1"/>
  <c r="AG11" i="2"/>
  <c r="AE12" i="2"/>
  <c r="AW11" i="2"/>
  <c r="AX11" i="2" s="1"/>
  <c r="AF13" i="2"/>
  <c r="BR12" i="2"/>
  <c r="AI12" i="2"/>
  <c r="BI12" i="2"/>
  <c r="BJ12" i="2" s="1"/>
  <c r="BK12" i="2" s="1"/>
  <c r="CA12" i="2"/>
  <c r="CB12" i="2" s="1"/>
  <c r="CC12" i="2" s="1"/>
  <c r="AZ12" i="2"/>
  <c r="AZ13" i="2" s="1"/>
  <c r="BS12" i="2"/>
  <c r="BT12" i="2" s="1"/>
  <c r="BA12" i="2"/>
  <c r="BB12" i="2" s="1"/>
  <c r="AP17" i="2"/>
  <c r="AM18" i="2"/>
  <c r="R13" i="2"/>
  <c r="U12" i="2"/>
  <c r="AN18" i="2"/>
  <c r="AL19" i="2"/>
  <c r="Q22" i="2"/>
  <c r="S21" i="2"/>
  <c r="Y13" i="2"/>
  <c r="AB12" i="2"/>
  <c r="X13" i="2"/>
  <c r="Z12" i="2"/>
  <c r="BR10" i="1"/>
  <c r="AZ10" i="1"/>
  <c r="R13" i="1"/>
  <c r="U12" i="1"/>
  <c r="BN10" i="1"/>
  <c r="BO10" i="1" s="1"/>
  <c r="BP10" i="1" s="1"/>
  <c r="BE10" i="1"/>
  <c r="BF10" i="1" s="1"/>
  <c r="BG10" i="1" s="1"/>
  <c r="BW10" i="1"/>
  <c r="BS9" i="1"/>
  <c r="BT9" i="1" s="1"/>
  <c r="CA10" i="1"/>
  <c r="CB10" i="1"/>
  <c r="CC10" i="1" s="1"/>
  <c r="BS10" i="1"/>
  <c r="BT10" i="1" s="1"/>
  <c r="BJ10" i="1"/>
  <c r="BK10" i="1" s="1"/>
  <c r="Y13" i="1"/>
  <c r="AB12" i="1"/>
  <c r="AN12" i="1"/>
  <c r="AL13" i="1"/>
  <c r="AE11" i="1"/>
  <c r="AG10" i="1"/>
  <c r="AV10" i="1"/>
  <c r="AV11" i="1" s="1"/>
  <c r="X12" i="1"/>
  <c r="Z11" i="1"/>
  <c r="AP12" i="1"/>
  <c r="AM13" i="1"/>
  <c r="BA9" i="1"/>
  <c r="BB9" i="1" s="1"/>
  <c r="AF11" i="1"/>
  <c r="BA10" i="1"/>
  <c r="BB10" i="1" s="1"/>
  <c r="AI10" i="1"/>
  <c r="Q12" i="1"/>
  <c r="S11" i="1"/>
  <c r="AF14" i="2" l="1"/>
  <c r="BR13" i="2"/>
  <c r="BI13" i="2"/>
  <c r="BJ13" i="2" s="1"/>
  <c r="BK13" i="2" s="1"/>
  <c r="CA13" i="2"/>
  <c r="CB13" i="2" s="1"/>
  <c r="CC13" i="2" s="1"/>
  <c r="AI13" i="2"/>
  <c r="BA13" i="2"/>
  <c r="BB13" i="2" s="1"/>
  <c r="BS13" i="2"/>
  <c r="BT13" i="2" s="1"/>
  <c r="BE12" i="2"/>
  <c r="BF12" i="2" s="1"/>
  <c r="BG12" i="2" s="1"/>
  <c r="BN12" i="2"/>
  <c r="AE13" i="2"/>
  <c r="AG12" i="2"/>
  <c r="BO12" i="2"/>
  <c r="BP12" i="2" s="1"/>
  <c r="AV12" i="2"/>
  <c r="AV13" i="2" s="1"/>
  <c r="BW12" i="2"/>
  <c r="BX12" i="2" s="1"/>
  <c r="BY12" i="2" s="1"/>
  <c r="AP18" i="2"/>
  <c r="AM19" i="2"/>
  <c r="AZ14" i="2"/>
  <c r="X14" i="2"/>
  <c r="Z13" i="2"/>
  <c r="Y14" i="2"/>
  <c r="AB13" i="2"/>
  <c r="S22" i="2"/>
  <c r="Q23" i="2"/>
  <c r="AN19" i="2"/>
  <c r="AL20" i="2"/>
  <c r="R14" i="2"/>
  <c r="U13" i="2"/>
  <c r="BW11" i="1"/>
  <c r="CA11" i="1"/>
  <c r="CB11" i="1"/>
  <c r="CC11" i="1" s="1"/>
  <c r="BR11" i="1"/>
  <c r="BX10" i="1"/>
  <c r="BY10" i="1" s="1"/>
  <c r="R14" i="1"/>
  <c r="U13" i="1"/>
  <c r="BI11" i="1"/>
  <c r="BN11" i="1"/>
  <c r="BX11" i="1"/>
  <c r="BY11" i="1" s="1"/>
  <c r="BO11" i="1"/>
  <c r="BP11" i="1" s="1"/>
  <c r="BE11" i="1"/>
  <c r="BF11" i="1" s="1"/>
  <c r="BG11" i="1" s="1"/>
  <c r="AF12" i="1"/>
  <c r="AI11" i="1"/>
  <c r="AP13" i="1"/>
  <c r="AM14" i="1"/>
  <c r="X13" i="1"/>
  <c r="Z12" i="1"/>
  <c r="AW10" i="1"/>
  <c r="AX10" i="1" s="1"/>
  <c r="AE12" i="1"/>
  <c r="AW11" i="1"/>
  <c r="AX11" i="1" s="1"/>
  <c r="AG11" i="1"/>
  <c r="AN13" i="1"/>
  <c r="AL14" i="1"/>
  <c r="Y14" i="1"/>
  <c r="AB13" i="1"/>
  <c r="AZ11" i="1"/>
  <c r="Q13" i="1"/>
  <c r="S12" i="1"/>
  <c r="BE13" i="2" l="1"/>
  <c r="BF13" i="2" s="1"/>
  <c r="BG13" i="2" s="1"/>
  <c r="AW13" i="2"/>
  <c r="AX13" i="2" s="1"/>
  <c r="AE14" i="2"/>
  <c r="BW13" i="2"/>
  <c r="BX13" i="2" s="1"/>
  <c r="BY13" i="2" s="1"/>
  <c r="BN13" i="2"/>
  <c r="BO13" i="2"/>
  <c r="BP13" i="2" s="1"/>
  <c r="AG13" i="2"/>
  <c r="AW12" i="2"/>
  <c r="AX12" i="2" s="1"/>
  <c r="R15" i="2"/>
  <c r="U14" i="2"/>
  <c r="AN20" i="2"/>
  <c r="AL21" i="2"/>
  <c r="X15" i="2"/>
  <c r="Z14" i="2"/>
  <c r="Q24" i="2"/>
  <c r="S23" i="2"/>
  <c r="Y15" i="2"/>
  <c r="AB14" i="2"/>
  <c r="AP19" i="2"/>
  <c r="AM20" i="2"/>
  <c r="AF15" i="2"/>
  <c r="BR14" i="2"/>
  <c r="BS14" i="2" s="1"/>
  <c r="BT14" i="2" s="1"/>
  <c r="BI14" i="2"/>
  <c r="BJ14" i="2"/>
  <c r="BK14" i="2" s="1"/>
  <c r="CA14" i="2"/>
  <c r="CB14" i="2" s="1"/>
  <c r="CC14" i="2" s="1"/>
  <c r="AI14" i="2"/>
  <c r="BA14" i="2"/>
  <c r="BB14" i="2" s="1"/>
  <c r="AZ12" i="1"/>
  <c r="BA12" i="1" s="1"/>
  <c r="BB12" i="1" s="1"/>
  <c r="BI12" i="1"/>
  <c r="BN12" i="1"/>
  <c r="BO12" i="1" s="1"/>
  <c r="BP12" i="1" s="1"/>
  <c r="BE12" i="1"/>
  <c r="BF12" i="1" s="1"/>
  <c r="BG12" i="1" s="1"/>
  <c r="CA12" i="1"/>
  <c r="CB12" i="1" s="1"/>
  <c r="CC12" i="1" s="1"/>
  <c r="BJ12" i="1"/>
  <c r="BK12" i="1" s="1"/>
  <c r="R15" i="1"/>
  <c r="U14" i="1"/>
  <c r="BR12" i="1"/>
  <c r="BR13" i="1" s="1"/>
  <c r="BW12" i="1"/>
  <c r="BS11" i="1"/>
  <c r="BT11" i="1" s="1"/>
  <c r="BJ11" i="1"/>
  <c r="BK11" i="1" s="1"/>
  <c r="AN14" i="1"/>
  <c r="AL15" i="1"/>
  <c r="AE13" i="1"/>
  <c r="AG12" i="1"/>
  <c r="X14" i="1"/>
  <c r="Z13" i="1"/>
  <c r="Y15" i="1"/>
  <c r="AB14" i="1"/>
  <c r="AV12" i="1"/>
  <c r="AM15" i="1"/>
  <c r="AP14" i="1"/>
  <c r="BA11" i="1"/>
  <c r="BB11" i="1" s="1"/>
  <c r="AF13" i="1"/>
  <c r="AI12" i="1"/>
  <c r="Q14" i="1"/>
  <c r="S13" i="1"/>
  <c r="Y16" i="2" l="1"/>
  <c r="AB15" i="2"/>
  <c r="Q25" i="2"/>
  <c r="S24" i="2"/>
  <c r="X16" i="2"/>
  <c r="Z15" i="2"/>
  <c r="AN21" i="2"/>
  <c r="AL22" i="2"/>
  <c r="R16" i="2"/>
  <c r="U15" i="2"/>
  <c r="BE14" i="2"/>
  <c r="BW14" i="2"/>
  <c r="BX14" i="2" s="1"/>
  <c r="BY14" i="2" s="1"/>
  <c r="AE15" i="2"/>
  <c r="AW14" i="2"/>
  <c r="AX14" i="2" s="1"/>
  <c r="BF14" i="2"/>
  <c r="BG14" i="2" s="1"/>
  <c r="AG14" i="2"/>
  <c r="BN14" i="2"/>
  <c r="BO14" i="2" s="1"/>
  <c r="BP14" i="2" s="1"/>
  <c r="AF16" i="2"/>
  <c r="BR15" i="2"/>
  <c r="BI15" i="2"/>
  <c r="BJ15" i="2"/>
  <c r="BK15" i="2" s="1"/>
  <c r="CA15" i="2"/>
  <c r="CB15" i="2" s="1"/>
  <c r="CC15" i="2" s="1"/>
  <c r="BA15" i="2"/>
  <c r="BB15" i="2" s="1"/>
  <c r="AI15" i="2"/>
  <c r="BS15" i="2"/>
  <c r="BT15" i="2" s="1"/>
  <c r="AM21" i="2"/>
  <c r="AP20" i="2"/>
  <c r="AZ15" i="2"/>
  <c r="AV14" i="2"/>
  <c r="BW13" i="1"/>
  <c r="AV13" i="1"/>
  <c r="AW13" i="1" s="1"/>
  <c r="AX13" i="1" s="1"/>
  <c r="R16" i="1"/>
  <c r="U15" i="1"/>
  <c r="BS12" i="1"/>
  <c r="BT12" i="1" s="1"/>
  <c r="BI13" i="1"/>
  <c r="CA13" i="1"/>
  <c r="BJ13" i="1"/>
  <c r="BK13" i="1" s="1"/>
  <c r="BS13" i="1"/>
  <c r="BT13" i="1" s="1"/>
  <c r="BX12" i="1"/>
  <c r="BY12" i="1" s="1"/>
  <c r="BX13" i="1"/>
  <c r="BY13" i="1" s="1"/>
  <c r="BN13" i="1"/>
  <c r="BN14" i="1" s="1"/>
  <c r="BE13" i="1"/>
  <c r="BE14" i="1" s="1"/>
  <c r="BF13" i="1"/>
  <c r="BG13" i="1" s="1"/>
  <c r="AF14" i="1"/>
  <c r="AI13" i="1"/>
  <c r="AM16" i="1"/>
  <c r="AP15" i="1"/>
  <c r="Y16" i="1"/>
  <c r="AB15" i="1"/>
  <c r="AZ13" i="1"/>
  <c r="X15" i="1"/>
  <c r="Z14" i="1"/>
  <c r="AW12" i="1"/>
  <c r="AX12" i="1" s="1"/>
  <c r="AE14" i="1"/>
  <c r="AG13" i="1"/>
  <c r="AN15" i="1"/>
  <c r="AL16" i="1"/>
  <c r="Q15" i="1"/>
  <c r="S14" i="1"/>
  <c r="AF17" i="2" l="1"/>
  <c r="BR16" i="2"/>
  <c r="BS16" i="2" s="1"/>
  <c r="BT16" i="2" s="1"/>
  <c r="BI16" i="2"/>
  <c r="BJ16" i="2"/>
  <c r="BK16" i="2" s="1"/>
  <c r="CA16" i="2"/>
  <c r="CB16" i="2"/>
  <c r="CC16" i="2" s="1"/>
  <c r="AI16" i="2"/>
  <c r="BW15" i="2"/>
  <c r="BX15" i="2"/>
  <c r="BY15" i="2" s="1"/>
  <c r="BE15" i="2"/>
  <c r="BF15" i="2"/>
  <c r="BG15" i="2" s="1"/>
  <c r="AE16" i="2"/>
  <c r="BN15" i="2"/>
  <c r="BO15" i="2" s="1"/>
  <c r="BP15" i="2" s="1"/>
  <c r="AG15" i="2"/>
  <c r="AV15" i="2"/>
  <c r="AV16" i="2" s="1"/>
  <c r="AZ16" i="2"/>
  <c r="AZ17" i="2" s="1"/>
  <c r="AN22" i="2"/>
  <c r="AL23" i="2"/>
  <c r="AP21" i="2"/>
  <c r="AM22" i="2"/>
  <c r="R17" i="2"/>
  <c r="U16" i="2"/>
  <c r="X17" i="2"/>
  <c r="Z16" i="2"/>
  <c r="Q26" i="2"/>
  <c r="S25" i="2"/>
  <c r="Y17" i="2"/>
  <c r="AB16" i="2"/>
  <c r="BO13" i="1"/>
  <c r="BP13" i="1" s="1"/>
  <c r="BO14" i="1"/>
  <c r="BP14" i="1" s="1"/>
  <c r="BF14" i="1"/>
  <c r="BG14" i="1" s="1"/>
  <c r="CA14" i="1"/>
  <c r="BI14" i="1"/>
  <c r="BI15" i="1" s="1"/>
  <c r="R17" i="1"/>
  <c r="U16" i="1"/>
  <c r="CB13" i="1"/>
  <c r="CC13" i="1" s="1"/>
  <c r="BW14" i="1"/>
  <c r="AZ14" i="1"/>
  <c r="BA14" i="1" s="1"/>
  <c r="BB14" i="1" s="1"/>
  <c r="BR14" i="1"/>
  <c r="BR15" i="1" s="1"/>
  <c r="AN16" i="1"/>
  <c r="AL17" i="1"/>
  <c r="AE15" i="1"/>
  <c r="AG14" i="1"/>
  <c r="X16" i="1"/>
  <c r="Z15" i="1"/>
  <c r="Y17" i="1"/>
  <c r="AB16" i="1"/>
  <c r="AP16" i="1"/>
  <c r="AM17" i="1"/>
  <c r="BA13" i="1"/>
  <c r="BB13" i="1" s="1"/>
  <c r="AF15" i="1"/>
  <c r="AI14" i="1"/>
  <c r="AV14" i="1"/>
  <c r="Q16" i="1"/>
  <c r="S15" i="1"/>
  <c r="AW15" i="2" l="1"/>
  <c r="AX15" i="2" s="1"/>
  <c r="AB17" i="2"/>
  <c r="Y18" i="2"/>
  <c r="Q27" i="2"/>
  <c r="S26" i="2"/>
  <c r="X18" i="2"/>
  <c r="Z17" i="2"/>
  <c r="BW16" i="2"/>
  <c r="BX16" i="2"/>
  <c r="BY16" i="2" s="1"/>
  <c r="AW16" i="2"/>
  <c r="AX16" i="2" s="1"/>
  <c r="AE17" i="2"/>
  <c r="BE16" i="2"/>
  <c r="BF16" i="2" s="1"/>
  <c r="BG16" i="2" s="1"/>
  <c r="AG16" i="2"/>
  <c r="BN16" i="2"/>
  <c r="BO16" i="2" s="1"/>
  <c r="BP16" i="2" s="1"/>
  <c r="R18" i="2"/>
  <c r="U17" i="2"/>
  <c r="BA16" i="2"/>
  <c r="BB16" i="2" s="1"/>
  <c r="AP22" i="2"/>
  <c r="AM23" i="2"/>
  <c r="AL24" i="2"/>
  <c r="AN23" i="2"/>
  <c r="CA17" i="2"/>
  <c r="CB17" i="2" s="1"/>
  <c r="CC17" i="2" s="1"/>
  <c r="BI17" i="2"/>
  <c r="BR17" i="2"/>
  <c r="BJ17" i="2"/>
  <c r="BK17" i="2" s="1"/>
  <c r="BA17" i="2"/>
  <c r="BB17" i="2" s="1"/>
  <c r="BS17" i="2"/>
  <c r="BT17" i="2" s="1"/>
  <c r="AF18" i="2"/>
  <c r="AI17" i="2"/>
  <c r="CA15" i="1"/>
  <c r="CB15" i="1" s="1"/>
  <c r="CC15" i="1" s="1"/>
  <c r="AV15" i="1"/>
  <c r="BS15" i="1"/>
  <c r="BT15" i="1" s="1"/>
  <c r="BJ15" i="1"/>
  <c r="BK15" i="1" s="1"/>
  <c r="CB14" i="1"/>
  <c r="CC14" i="1" s="1"/>
  <c r="BW15" i="1"/>
  <c r="BN15" i="1"/>
  <c r="R18" i="1"/>
  <c r="U17" i="1"/>
  <c r="BX14" i="1"/>
  <c r="BY14" i="1" s="1"/>
  <c r="BE15" i="1"/>
  <c r="BE16" i="1" s="1"/>
  <c r="BS14" i="1"/>
  <c r="BT14" i="1" s="1"/>
  <c r="BJ14" i="1"/>
  <c r="BK14" i="1" s="1"/>
  <c r="Y18" i="1"/>
  <c r="AB17" i="1"/>
  <c r="AI15" i="1"/>
  <c r="AF16" i="1"/>
  <c r="BR16" i="1" s="1"/>
  <c r="AM18" i="1"/>
  <c r="AP17" i="1"/>
  <c r="AZ15" i="1"/>
  <c r="X17" i="1"/>
  <c r="Z16" i="1"/>
  <c r="AW14" i="1"/>
  <c r="AX14" i="1" s="1"/>
  <c r="AE16" i="1"/>
  <c r="AG15" i="1"/>
  <c r="AW15" i="1"/>
  <c r="AX15" i="1" s="1"/>
  <c r="AL18" i="1"/>
  <c r="AN17" i="1"/>
  <c r="Q17" i="1"/>
  <c r="S16" i="1"/>
  <c r="BO17" i="2" l="1"/>
  <c r="BP17" i="2" s="1"/>
  <c r="BN17" i="2"/>
  <c r="AE18" i="2"/>
  <c r="BW17" i="2"/>
  <c r="BX17" i="2" s="1"/>
  <c r="BY17" i="2" s="1"/>
  <c r="BE17" i="2"/>
  <c r="BF17" i="2" s="1"/>
  <c r="BG17" i="2" s="1"/>
  <c r="AG17" i="2"/>
  <c r="CA18" i="2"/>
  <c r="CB18" i="2"/>
  <c r="CC18" i="2" s="1"/>
  <c r="BR18" i="2"/>
  <c r="AF19" i="2"/>
  <c r="BI18" i="2"/>
  <c r="BJ18" i="2" s="1"/>
  <c r="BK18" i="2" s="1"/>
  <c r="BS18" i="2"/>
  <c r="BT18" i="2" s="1"/>
  <c r="AI18" i="2"/>
  <c r="AZ18" i="2"/>
  <c r="AZ19" i="2" s="1"/>
  <c r="X19" i="2"/>
  <c r="Z18" i="2"/>
  <c r="R19" i="2"/>
  <c r="U18" i="2"/>
  <c r="Q28" i="2"/>
  <c r="S27" i="2"/>
  <c r="AL25" i="2"/>
  <c r="AN24" i="2"/>
  <c r="Y19" i="2"/>
  <c r="AB18" i="2"/>
  <c r="AM24" i="2"/>
  <c r="AP23" i="2"/>
  <c r="AV17" i="2"/>
  <c r="AV18" i="2" s="1"/>
  <c r="CA16" i="1"/>
  <c r="AZ16" i="1"/>
  <c r="BI16" i="1"/>
  <c r="R19" i="1"/>
  <c r="U18" i="1"/>
  <c r="BN16" i="1"/>
  <c r="BW16" i="1"/>
  <c r="BI17" i="1"/>
  <c r="BF15" i="1"/>
  <c r="BG15" i="1" s="1"/>
  <c r="CA17" i="1"/>
  <c r="BO16" i="1"/>
  <c r="BP16" i="1" s="1"/>
  <c r="BX16" i="1"/>
  <c r="BY16" i="1" s="1"/>
  <c r="BF16" i="1"/>
  <c r="BG16" i="1" s="1"/>
  <c r="BS16" i="1"/>
  <c r="BT16" i="1" s="1"/>
  <c r="BJ16" i="1"/>
  <c r="BK16" i="1" s="1"/>
  <c r="CB16" i="1"/>
  <c r="CC16" i="1" s="1"/>
  <c r="BX15" i="1"/>
  <c r="BY15" i="1" s="1"/>
  <c r="BO15" i="1"/>
  <c r="BP15" i="1" s="1"/>
  <c r="AE17" i="1"/>
  <c r="BE17" i="1" s="1"/>
  <c r="AG16" i="1"/>
  <c r="X18" i="1"/>
  <c r="Z17" i="1"/>
  <c r="AI16" i="1"/>
  <c r="AF17" i="1"/>
  <c r="BA16" i="1"/>
  <c r="BB16" i="1" s="1"/>
  <c r="AL19" i="1"/>
  <c r="AN18" i="1"/>
  <c r="AZ17" i="1"/>
  <c r="AM19" i="1"/>
  <c r="AP18" i="1"/>
  <c r="BA15" i="1"/>
  <c r="BB15" i="1" s="1"/>
  <c r="Y19" i="1"/>
  <c r="AB18" i="1"/>
  <c r="AV16" i="1"/>
  <c r="Q18" i="1"/>
  <c r="S17" i="1"/>
  <c r="X20" i="2" l="1"/>
  <c r="Z19" i="2"/>
  <c r="BR19" i="2"/>
  <c r="BS19" i="2" s="1"/>
  <c r="BT19" i="2" s="1"/>
  <c r="BI19" i="2"/>
  <c r="CA19" i="2"/>
  <c r="CB19" i="2" s="1"/>
  <c r="CC19" i="2" s="1"/>
  <c r="BJ19" i="2"/>
  <c r="BK19" i="2" s="1"/>
  <c r="AF20" i="2"/>
  <c r="BA19" i="2"/>
  <c r="BB19" i="2" s="1"/>
  <c r="AI19" i="2"/>
  <c r="AW17" i="2"/>
  <c r="AX17" i="2" s="1"/>
  <c r="AL26" i="2"/>
  <c r="AN25" i="2"/>
  <c r="BE18" i="2"/>
  <c r="BF18" i="2" s="1"/>
  <c r="BG18" i="2" s="1"/>
  <c r="BN18" i="2"/>
  <c r="AE19" i="2"/>
  <c r="BO18" i="2"/>
  <c r="BP18" i="2" s="1"/>
  <c r="BW18" i="2"/>
  <c r="BX18" i="2" s="1"/>
  <c r="BY18" i="2" s="1"/>
  <c r="AG18" i="2"/>
  <c r="AW18" i="2"/>
  <c r="AX18" i="2" s="1"/>
  <c r="R20" i="2"/>
  <c r="U19" i="2"/>
  <c r="BA18" i="2"/>
  <c r="BB18" i="2" s="1"/>
  <c r="AM25" i="2"/>
  <c r="AP24" i="2"/>
  <c r="Y20" i="2"/>
  <c r="AB19" i="2"/>
  <c r="Q29" i="2"/>
  <c r="S28" i="2"/>
  <c r="BN17" i="1"/>
  <c r="BO17" i="1" s="1"/>
  <c r="BP17" i="1" s="1"/>
  <c r="BW17" i="1"/>
  <c r="BX17" i="1" s="1"/>
  <c r="BY17" i="1" s="1"/>
  <c r="BF17" i="1"/>
  <c r="BG17" i="1" s="1"/>
  <c r="AV17" i="1"/>
  <c r="AW17" i="1" s="1"/>
  <c r="AX17" i="1" s="1"/>
  <c r="BJ17" i="1"/>
  <c r="BK17" i="1" s="1"/>
  <c r="CB17" i="1"/>
  <c r="CC17" i="1" s="1"/>
  <c r="R20" i="1"/>
  <c r="U19" i="1"/>
  <c r="BR17" i="1"/>
  <c r="AP19" i="1"/>
  <c r="AM20" i="1"/>
  <c r="Y20" i="1"/>
  <c r="AB19" i="1"/>
  <c r="AN19" i="1"/>
  <c r="AL20" i="1"/>
  <c r="BA17" i="1"/>
  <c r="BB17" i="1" s="1"/>
  <c r="AF18" i="1"/>
  <c r="CA18" i="1" s="1"/>
  <c r="AI17" i="1"/>
  <c r="X19" i="1"/>
  <c r="Z18" i="1"/>
  <c r="AW16" i="1"/>
  <c r="AX16" i="1" s="1"/>
  <c r="AE18" i="1"/>
  <c r="AG17" i="1"/>
  <c r="Q19" i="1"/>
  <c r="S18" i="1"/>
  <c r="AL27" i="2" l="1"/>
  <c r="AN26" i="2"/>
  <c r="AB20" i="2"/>
  <c r="Y21" i="2"/>
  <c r="R21" i="2"/>
  <c r="U20" i="2"/>
  <c r="X21" i="2"/>
  <c r="Z20" i="2"/>
  <c r="BN19" i="2"/>
  <c r="BW19" i="2"/>
  <c r="BE19" i="2"/>
  <c r="BF19" i="2" s="1"/>
  <c r="BG19" i="2" s="1"/>
  <c r="BO19" i="2"/>
  <c r="BP19" i="2" s="1"/>
  <c r="AE20" i="2"/>
  <c r="BX19" i="2"/>
  <c r="BY19" i="2" s="1"/>
  <c r="AG19" i="2"/>
  <c r="Q30" i="2"/>
  <c r="S29" i="2"/>
  <c r="AV19" i="2"/>
  <c r="AV20" i="2" s="1"/>
  <c r="AM26" i="2"/>
  <c r="AP25" i="2"/>
  <c r="CA20" i="2"/>
  <c r="CB20" i="2"/>
  <c r="CC20" i="2" s="1"/>
  <c r="BA20" i="2"/>
  <c r="BB20" i="2" s="1"/>
  <c r="BI20" i="2"/>
  <c r="BJ20" i="2" s="1"/>
  <c r="BK20" i="2" s="1"/>
  <c r="AZ20" i="2"/>
  <c r="AI20" i="2"/>
  <c r="AF21" i="2"/>
  <c r="BR20" i="2"/>
  <c r="BS20" i="2" s="1"/>
  <c r="BT20" i="2" s="1"/>
  <c r="BR18" i="1"/>
  <c r="BI18" i="1"/>
  <c r="BS17" i="1"/>
  <c r="BT17" i="1" s="1"/>
  <c r="R21" i="1"/>
  <c r="U20" i="1"/>
  <c r="BW18" i="1"/>
  <c r="BX18" i="1" s="1"/>
  <c r="BY18" i="1" s="1"/>
  <c r="BS18" i="1"/>
  <c r="BT18" i="1" s="1"/>
  <c r="BJ18" i="1"/>
  <c r="BK18" i="1" s="1"/>
  <c r="CB18" i="1"/>
  <c r="CC18" i="1" s="1"/>
  <c r="BN18" i="1"/>
  <c r="BE18" i="1"/>
  <c r="AE19" i="1"/>
  <c r="AG18" i="1"/>
  <c r="Y21" i="1"/>
  <c r="AB20" i="1"/>
  <c r="X20" i="1"/>
  <c r="Z19" i="1"/>
  <c r="AF19" i="1"/>
  <c r="BI19" i="1" s="1"/>
  <c r="AI18" i="1"/>
  <c r="AN20" i="1"/>
  <c r="AL21" i="1"/>
  <c r="AZ18" i="1"/>
  <c r="AV18" i="1"/>
  <c r="AP20" i="1"/>
  <c r="AM21" i="1"/>
  <c r="Q20" i="1"/>
  <c r="S19" i="1"/>
  <c r="AM27" i="2" l="1"/>
  <c r="AP26" i="2"/>
  <c r="BW20" i="2"/>
  <c r="AW20" i="2"/>
  <c r="AX20" i="2" s="1"/>
  <c r="BX20" i="2"/>
  <c r="BY20" i="2" s="1"/>
  <c r="BN20" i="2"/>
  <c r="BO20" i="2" s="1"/>
  <c r="BP20" i="2" s="1"/>
  <c r="AG20" i="2"/>
  <c r="AE21" i="2"/>
  <c r="BE20" i="2"/>
  <c r="BF20" i="2" s="1"/>
  <c r="BG20" i="2" s="1"/>
  <c r="R22" i="2"/>
  <c r="U21" i="2"/>
  <c r="AV21" i="2"/>
  <c r="Q31" i="2"/>
  <c r="S30" i="2"/>
  <c r="CA21" i="2"/>
  <c r="CB21" i="2" s="1"/>
  <c r="CC21" i="2" s="1"/>
  <c r="BI21" i="2"/>
  <c r="AZ21" i="2"/>
  <c r="BA21" i="2" s="1"/>
  <c r="BB21" i="2" s="1"/>
  <c r="AI21" i="2"/>
  <c r="BJ21" i="2"/>
  <c r="BK21" i="2" s="1"/>
  <c r="AF22" i="2"/>
  <c r="BR21" i="2"/>
  <c r="BS21" i="2" s="1"/>
  <c r="BT21" i="2" s="1"/>
  <c r="AW19" i="2"/>
  <c r="AX19" i="2" s="1"/>
  <c r="X22" i="2"/>
  <c r="Z21" i="2"/>
  <c r="Y22" i="2"/>
  <c r="AB21" i="2"/>
  <c r="AL28" i="2"/>
  <c r="AN27" i="2"/>
  <c r="AZ19" i="1"/>
  <c r="BW19" i="1"/>
  <c r="BX19" i="1" s="1"/>
  <c r="BY19" i="1" s="1"/>
  <c r="BE19" i="1"/>
  <c r="AV19" i="1"/>
  <c r="R22" i="1"/>
  <c r="U21" i="1"/>
  <c r="BJ19" i="1"/>
  <c r="BK19" i="1" s="1"/>
  <c r="BR19" i="1"/>
  <c r="BR20" i="1" s="1"/>
  <c r="BN19" i="1"/>
  <c r="BI20" i="1"/>
  <c r="BF18" i="1"/>
  <c r="BG18" i="1" s="1"/>
  <c r="BO18" i="1"/>
  <c r="BP18" i="1" s="1"/>
  <c r="CA19" i="1"/>
  <c r="CA20" i="1" s="1"/>
  <c r="AM22" i="1"/>
  <c r="AP21" i="1"/>
  <c r="AN21" i="1"/>
  <c r="AL22" i="1"/>
  <c r="BA18" i="1"/>
  <c r="BB18" i="1" s="1"/>
  <c r="AI19" i="1"/>
  <c r="BA19" i="1"/>
  <c r="BB19" i="1" s="1"/>
  <c r="AF20" i="1"/>
  <c r="X21" i="1"/>
  <c r="Z20" i="1"/>
  <c r="Y22" i="1"/>
  <c r="AB21" i="1"/>
  <c r="AW18" i="1"/>
  <c r="AX18" i="1" s="1"/>
  <c r="AG19" i="1"/>
  <c r="AW19" i="1"/>
  <c r="AX19" i="1" s="1"/>
  <c r="AE20" i="1"/>
  <c r="Q21" i="1"/>
  <c r="S20" i="1"/>
  <c r="CA22" i="2" l="1"/>
  <c r="CB22" i="2" s="1"/>
  <c r="CC22" i="2" s="1"/>
  <c r="AZ22" i="2"/>
  <c r="BI22" i="2"/>
  <c r="BJ22" i="2"/>
  <c r="BK22" i="2" s="1"/>
  <c r="BA22" i="2"/>
  <c r="BB22" i="2" s="1"/>
  <c r="AF23" i="2"/>
  <c r="AI22" i="2"/>
  <c r="BR22" i="2"/>
  <c r="BS22" i="2" s="1"/>
  <c r="BT22" i="2" s="1"/>
  <c r="Q32" i="2"/>
  <c r="S31" i="2"/>
  <c r="Y23" i="2"/>
  <c r="AB22" i="2"/>
  <c r="BW21" i="2"/>
  <c r="BX21" i="2" s="1"/>
  <c r="BY21" i="2" s="1"/>
  <c r="AW21" i="2"/>
  <c r="AX21" i="2" s="1"/>
  <c r="BN21" i="2"/>
  <c r="BO21" i="2" s="1"/>
  <c r="BP21" i="2" s="1"/>
  <c r="BF21" i="2"/>
  <c r="BG21" i="2" s="1"/>
  <c r="AG21" i="2"/>
  <c r="AE22" i="2"/>
  <c r="BE21" i="2"/>
  <c r="AV22" i="2"/>
  <c r="AL29" i="2"/>
  <c r="AN28" i="2"/>
  <c r="R23" i="2"/>
  <c r="U22" i="2"/>
  <c r="X23" i="2"/>
  <c r="Z22" i="2"/>
  <c r="AM28" i="2"/>
  <c r="AP27" i="2"/>
  <c r="AV20" i="1"/>
  <c r="BW20" i="1"/>
  <c r="BX20" i="1" s="1"/>
  <c r="BY20" i="1" s="1"/>
  <c r="BN20" i="1"/>
  <c r="BO20" i="1" s="1"/>
  <c r="BP20" i="1" s="1"/>
  <c r="CB19" i="1"/>
  <c r="CC19" i="1" s="1"/>
  <c r="CB20" i="1"/>
  <c r="CC20" i="1" s="1"/>
  <c r="BS20" i="1"/>
  <c r="BT20" i="1" s="1"/>
  <c r="BJ20" i="1"/>
  <c r="BK20" i="1" s="1"/>
  <c r="BO19" i="1"/>
  <c r="BP19" i="1" s="1"/>
  <c r="CA21" i="1"/>
  <c r="BI21" i="1"/>
  <c r="BR21" i="1"/>
  <c r="BS19" i="1"/>
  <c r="BT19" i="1" s="1"/>
  <c r="R23" i="1"/>
  <c r="U22" i="1"/>
  <c r="BE20" i="1"/>
  <c r="BF20" i="1" s="1"/>
  <c r="BG20" i="1" s="1"/>
  <c r="BF19" i="1"/>
  <c r="BG19" i="1" s="1"/>
  <c r="X22" i="1"/>
  <c r="Z21" i="1"/>
  <c r="AG20" i="1"/>
  <c r="AW20" i="1"/>
  <c r="AX20" i="1" s="1"/>
  <c r="AE21" i="1"/>
  <c r="Y23" i="1"/>
  <c r="AB22" i="1"/>
  <c r="AF21" i="1"/>
  <c r="AI20" i="1"/>
  <c r="AZ20" i="1"/>
  <c r="AZ21" i="1" s="1"/>
  <c r="AN22" i="1"/>
  <c r="AL23" i="1"/>
  <c r="AM23" i="1"/>
  <c r="AP22" i="1"/>
  <c r="Q22" i="1"/>
  <c r="S21" i="1"/>
  <c r="Y24" i="2" l="1"/>
  <c r="AB23" i="2"/>
  <c r="AM29" i="2"/>
  <c r="AP28" i="2"/>
  <c r="Q33" i="2"/>
  <c r="S32" i="2"/>
  <c r="X24" i="2"/>
  <c r="Z23" i="2"/>
  <c r="AF24" i="2"/>
  <c r="CA23" i="2"/>
  <c r="CA24" i="2" s="1"/>
  <c r="AZ23" i="2"/>
  <c r="AZ24" i="2" s="1"/>
  <c r="BI23" i="2"/>
  <c r="BI24" i="2" s="1"/>
  <c r="BR23" i="2"/>
  <c r="BR24" i="2" s="1"/>
  <c r="AI23" i="2"/>
  <c r="R24" i="2"/>
  <c r="U23" i="2"/>
  <c r="AL30" i="2"/>
  <c r="AN29" i="2"/>
  <c r="AV23" i="2"/>
  <c r="BW22" i="2"/>
  <c r="BX22" i="2" s="1"/>
  <c r="BY22" i="2" s="1"/>
  <c r="BN22" i="2"/>
  <c r="BO22" i="2" s="1"/>
  <c r="BP22" i="2" s="1"/>
  <c r="AE23" i="2"/>
  <c r="AG22" i="2"/>
  <c r="BE22" i="2"/>
  <c r="BF22" i="2" s="1"/>
  <c r="BG22" i="2" s="1"/>
  <c r="AW22" i="2"/>
  <c r="AX22" i="2" s="1"/>
  <c r="R24" i="1"/>
  <c r="U23" i="1"/>
  <c r="BS21" i="1"/>
  <c r="BT21" i="1" s="1"/>
  <c r="CB21" i="1"/>
  <c r="CC21" i="1" s="1"/>
  <c r="BJ21" i="1"/>
  <c r="BK21" i="1" s="1"/>
  <c r="BE21" i="1"/>
  <c r="BF21" i="1" s="1"/>
  <c r="BG21" i="1" s="1"/>
  <c r="BN21" i="1"/>
  <c r="BO21" i="1"/>
  <c r="BP21" i="1" s="1"/>
  <c r="BW21" i="1"/>
  <c r="BX21" i="1" s="1"/>
  <c r="BY21" i="1" s="1"/>
  <c r="BA21" i="1"/>
  <c r="BB21" i="1" s="1"/>
  <c r="AF22" i="1"/>
  <c r="AI21" i="1"/>
  <c r="AM24" i="1"/>
  <c r="AP23" i="1"/>
  <c r="AL24" i="1"/>
  <c r="AN23" i="1"/>
  <c r="BA20" i="1"/>
  <c r="BB20" i="1" s="1"/>
  <c r="Y24" i="1"/>
  <c r="AB23" i="1"/>
  <c r="AE22" i="1"/>
  <c r="AG21" i="1"/>
  <c r="X23" i="1"/>
  <c r="Z22" i="1"/>
  <c r="AV21" i="1"/>
  <c r="Q23" i="1"/>
  <c r="S22" i="1"/>
  <c r="R25" i="2" l="1"/>
  <c r="U24" i="2"/>
  <c r="BS23" i="2"/>
  <c r="BT23" i="2" s="1"/>
  <c r="CB23" i="2"/>
  <c r="CC23" i="2" s="1"/>
  <c r="Q34" i="2"/>
  <c r="S33" i="2"/>
  <c r="BJ23" i="2"/>
  <c r="BK23" i="2" s="1"/>
  <c r="BA23" i="2"/>
  <c r="BB23" i="2" s="1"/>
  <c r="AF25" i="2"/>
  <c r="BI25" i="2" s="1"/>
  <c r="CB24" i="2"/>
  <c r="CC24" i="2" s="1"/>
  <c r="BS24" i="2"/>
  <c r="BT24" i="2" s="1"/>
  <c r="BJ24" i="2"/>
  <c r="BK24" i="2" s="1"/>
  <c r="BA24" i="2"/>
  <c r="BB24" i="2" s="1"/>
  <c r="AI24" i="2"/>
  <c r="AE24" i="2"/>
  <c r="AV24" i="2" s="1"/>
  <c r="BW23" i="2"/>
  <c r="BW24" i="2" s="1"/>
  <c r="BN23" i="2"/>
  <c r="AG23" i="2"/>
  <c r="BE23" i="2"/>
  <c r="AW23" i="2"/>
  <c r="AX23" i="2" s="1"/>
  <c r="X25" i="2"/>
  <c r="Z24" i="2"/>
  <c r="AM30" i="2"/>
  <c r="AP29" i="2"/>
  <c r="AL31" i="2"/>
  <c r="AN30" i="2"/>
  <c r="Y25" i="2"/>
  <c r="AB24" i="2"/>
  <c r="AV22" i="1"/>
  <c r="BW22" i="1"/>
  <c r="BX22" i="1" s="1"/>
  <c r="BY22" i="1" s="1"/>
  <c r="BE22" i="1"/>
  <c r="BF22" i="1" s="1"/>
  <c r="BG22" i="1" s="1"/>
  <c r="BN22" i="1"/>
  <c r="BO22" i="1"/>
  <c r="BP22" i="1" s="1"/>
  <c r="R25" i="1"/>
  <c r="U24" i="1"/>
  <c r="BI22" i="1"/>
  <c r="BI23" i="1" s="1"/>
  <c r="CA22" i="1"/>
  <c r="CA23" i="1" s="1"/>
  <c r="BR22" i="1"/>
  <c r="BR23" i="1" s="1"/>
  <c r="X24" i="1"/>
  <c r="Z23" i="1"/>
  <c r="AW21" i="1"/>
  <c r="AX21" i="1" s="1"/>
  <c r="AE23" i="1"/>
  <c r="AG22" i="1"/>
  <c r="AW22" i="1"/>
  <c r="AX22" i="1" s="1"/>
  <c r="Y25" i="1"/>
  <c r="AB24" i="1"/>
  <c r="AL25" i="1"/>
  <c r="AN24" i="1"/>
  <c r="AM25" i="1"/>
  <c r="AP24" i="1"/>
  <c r="AI22" i="1"/>
  <c r="AF23" i="1"/>
  <c r="AZ22" i="1"/>
  <c r="AZ23" i="1" s="1"/>
  <c r="Q24" i="1"/>
  <c r="S23" i="1"/>
  <c r="AL32" i="2" l="1"/>
  <c r="AN31" i="2"/>
  <c r="AM31" i="2"/>
  <c r="AP30" i="2"/>
  <c r="AZ25" i="2"/>
  <c r="AZ26" i="2" s="1"/>
  <c r="X26" i="2"/>
  <c r="Z25" i="2"/>
  <c r="BR25" i="2"/>
  <c r="BR26" i="2" s="1"/>
  <c r="BE24" i="2"/>
  <c r="Q35" i="2"/>
  <c r="S34" i="2"/>
  <c r="BN24" i="2"/>
  <c r="BO23" i="2"/>
  <c r="BP23" i="2" s="1"/>
  <c r="BF23" i="2"/>
  <c r="BG23" i="2" s="1"/>
  <c r="AE25" i="2"/>
  <c r="BX24" i="2"/>
  <c r="BY24" i="2" s="1"/>
  <c r="BO24" i="2"/>
  <c r="BP24" i="2" s="1"/>
  <c r="AW24" i="2"/>
  <c r="AX24" i="2" s="1"/>
  <c r="AG24" i="2"/>
  <c r="Y26" i="2"/>
  <c r="AB25" i="2"/>
  <c r="AF26" i="2"/>
  <c r="BJ25" i="2"/>
  <c r="BK25" i="2" s="1"/>
  <c r="BA25" i="2"/>
  <c r="BB25" i="2" s="1"/>
  <c r="AI25" i="2"/>
  <c r="CA25" i="2"/>
  <c r="CA26" i="2" s="1"/>
  <c r="BX23" i="2"/>
  <c r="BY23" i="2" s="1"/>
  <c r="R26" i="2"/>
  <c r="U25" i="2"/>
  <c r="BW23" i="1"/>
  <c r="BX23" i="1" s="1"/>
  <c r="BY23" i="1" s="1"/>
  <c r="BE23" i="1"/>
  <c r="BN23" i="1"/>
  <c r="BS23" i="1"/>
  <c r="BT23" i="1" s="1"/>
  <c r="CB23" i="1"/>
  <c r="CC23" i="1" s="1"/>
  <c r="BJ23" i="1"/>
  <c r="BK23" i="1" s="1"/>
  <c r="BS22" i="1"/>
  <c r="BT22" i="1" s="1"/>
  <c r="R26" i="1"/>
  <c r="U25" i="1"/>
  <c r="BJ22" i="1"/>
  <c r="BK22" i="1" s="1"/>
  <c r="CB22" i="1"/>
  <c r="CC22" i="1" s="1"/>
  <c r="BA22" i="1"/>
  <c r="BB22" i="1" s="1"/>
  <c r="AF24" i="1"/>
  <c r="CA24" i="1" s="1"/>
  <c r="BA23" i="1"/>
  <c r="BB23" i="1" s="1"/>
  <c r="AI23" i="1"/>
  <c r="AM26" i="1"/>
  <c r="AP25" i="1"/>
  <c r="AL26" i="1"/>
  <c r="AN25" i="1"/>
  <c r="Y26" i="1"/>
  <c r="AB25" i="1"/>
  <c r="AE24" i="1"/>
  <c r="AG23" i="1"/>
  <c r="X25" i="1"/>
  <c r="Z24" i="1"/>
  <c r="AV23" i="1"/>
  <c r="AV24" i="1" s="1"/>
  <c r="Q25" i="1"/>
  <c r="S24" i="1"/>
  <c r="AE26" i="2" l="1"/>
  <c r="AG25" i="2"/>
  <c r="R27" i="2"/>
  <c r="U26" i="2"/>
  <c r="BN25" i="2"/>
  <c r="BN26" i="2" s="1"/>
  <c r="Q36" i="2"/>
  <c r="S35" i="2"/>
  <c r="BE25" i="2"/>
  <c r="BE26" i="2" s="1"/>
  <c r="X27" i="2"/>
  <c r="Z26" i="2"/>
  <c r="BS25" i="2"/>
  <c r="BT25" i="2" s="1"/>
  <c r="CB25" i="2"/>
  <c r="CC25" i="2" s="1"/>
  <c r="AF27" i="2"/>
  <c r="CA27" i="2" s="1"/>
  <c r="CB26" i="2"/>
  <c r="CC26" i="2" s="1"/>
  <c r="BS26" i="2"/>
  <c r="BT26" i="2" s="1"/>
  <c r="BA26" i="2"/>
  <c r="BB26" i="2" s="1"/>
  <c r="AI26" i="2"/>
  <c r="AM32" i="2"/>
  <c r="AP31" i="2"/>
  <c r="Y27" i="2"/>
  <c r="AB26" i="2"/>
  <c r="AL33" i="2"/>
  <c r="AN32" i="2"/>
  <c r="BW25" i="2"/>
  <c r="BW26" i="2" s="1"/>
  <c r="BF24" i="2"/>
  <c r="BG24" i="2" s="1"/>
  <c r="BI26" i="2"/>
  <c r="AV25" i="2"/>
  <c r="AV26" i="2" s="1"/>
  <c r="R27" i="1"/>
  <c r="U26" i="1"/>
  <c r="BI24" i="1"/>
  <c r="BJ24" i="1" s="1"/>
  <c r="BK24" i="1" s="1"/>
  <c r="CB24" i="1"/>
  <c r="CC24" i="1" s="1"/>
  <c r="BR24" i="1"/>
  <c r="BR25" i="1" s="1"/>
  <c r="BN24" i="1"/>
  <c r="BE24" i="1"/>
  <c r="BF23" i="1"/>
  <c r="BG23" i="1" s="1"/>
  <c r="BO23" i="1"/>
  <c r="BP23" i="1" s="1"/>
  <c r="BW24" i="1"/>
  <c r="AW23" i="1"/>
  <c r="AX23" i="1" s="1"/>
  <c r="X26" i="1"/>
  <c r="Z25" i="1"/>
  <c r="AE25" i="1"/>
  <c r="AW24" i="1"/>
  <c r="AX24" i="1" s="1"/>
  <c r="AG24" i="1"/>
  <c r="Y27" i="1"/>
  <c r="AB26" i="1"/>
  <c r="AL27" i="1"/>
  <c r="AN26" i="1"/>
  <c r="AM27" i="1"/>
  <c r="AP26" i="1"/>
  <c r="AF25" i="1"/>
  <c r="AI24" i="1"/>
  <c r="AZ24" i="1"/>
  <c r="AZ25" i="1" s="1"/>
  <c r="Q26" i="1"/>
  <c r="S25" i="1"/>
  <c r="AL34" i="2" l="1"/>
  <c r="AN33" i="2"/>
  <c r="Q37" i="2"/>
  <c r="S36" i="2"/>
  <c r="AF28" i="2"/>
  <c r="BA27" i="2"/>
  <c r="BB27" i="2" s="1"/>
  <c r="CB27" i="2"/>
  <c r="CC27" i="2" s="1"/>
  <c r="AI27" i="2"/>
  <c r="AZ27" i="2"/>
  <c r="AV27" i="2"/>
  <c r="X28" i="2"/>
  <c r="Z27" i="2"/>
  <c r="BI27" i="2"/>
  <c r="BI28" i="2" s="1"/>
  <c r="BR27" i="2"/>
  <c r="BR28" i="2" s="1"/>
  <c r="BW27" i="2"/>
  <c r="BN27" i="2"/>
  <c r="Y28" i="2"/>
  <c r="AB27" i="2"/>
  <c r="R28" i="2"/>
  <c r="U27" i="2"/>
  <c r="AM33" i="2"/>
  <c r="AP32" i="2"/>
  <c r="AW25" i="2"/>
  <c r="AX25" i="2" s="1"/>
  <c r="BJ26" i="2"/>
  <c r="BK26" i="2" s="1"/>
  <c r="BX25" i="2"/>
  <c r="BY25" i="2" s="1"/>
  <c r="BO25" i="2"/>
  <c r="BP25" i="2" s="1"/>
  <c r="BF25" i="2"/>
  <c r="BG25" i="2" s="1"/>
  <c r="AE27" i="2"/>
  <c r="BX26" i="2"/>
  <c r="BY26" i="2" s="1"/>
  <c r="BF26" i="2"/>
  <c r="BG26" i="2" s="1"/>
  <c r="BO26" i="2"/>
  <c r="BP26" i="2" s="1"/>
  <c r="AG26" i="2"/>
  <c r="AW26" i="2"/>
  <c r="AX26" i="2" s="1"/>
  <c r="BE25" i="1"/>
  <c r="BF25" i="1" s="1"/>
  <c r="BG25" i="1" s="1"/>
  <c r="BN25" i="1"/>
  <c r="BO25" i="1" s="1"/>
  <c r="BP25" i="1" s="1"/>
  <c r="BW25" i="1"/>
  <c r="BS24" i="1"/>
  <c r="BT24" i="1" s="1"/>
  <c r="BX25" i="1"/>
  <c r="BY25" i="1" s="1"/>
  <c r="U27" i="1"/>
  <c r="R28" i="1"/>
  <c r="BS25" i="1"/>
  <c r="BT25" i="1" s="1"/>
  <c r="BF24" i="1"/>
  <c r="BG24" i="1" s="1"/>
  <c r="BO24" i="1"/>
  <c r="BP24" i="1" s="1"/>
  <c r="BX24" i="1"/>
  <c r="BY24" i="1" s="1"/>
  <c r="BI25" i="1"/>
  <c r="CA25" i="1"/>
  <c r="BA24" i="1"/>
  <c r="BB24" i="1" s="1"/>
  <c r="AF26" i="1"/>
  <c r="AI25" i="1"/>
  <c r="BA25" i="1"/>
  <c r="BB25" i="1" s="1"/>
  <c r="AM28" i="1"/>
  <c r="AP27" i="1"/>
  <c r="AL28" i="1"/>
  <c r="AN27" i="1"/>
  <c r="Y28" i="1"/>
  <c r="AB27" i="1"/>
  <c r="AE26" i="1"/>
  <c r="AG25" i="1"/>
  <c r="X27" i="1"/>
  <c r="Z26" i="1"/>
  <c r="AV25" i="1"/>
  <c r="AV26" i="1" s="1"/>
  <c r="Q27" i="1"/>
  <c r="S26" i="1"/>
  <c r="X29" i="2" l="1"/>
  <c r="Z28" i="2"/>
  <c r="AZ28" i="2"/>
  <c r="AE28" i="2"/>
  <c r="BX27" i="2"/>
  <c r="BY27" i="2" s="1"/>
  <c r="BF27" i="2"/>
  <c r="BG27" i="2" s="1"/>
  <c r="BO27" i="2"/>
  <c r="BP27" i="2" s="1"/>
  <c r="AG27" i="2"/>
  <c r="AW27" i="2"/>
  <c r="AX27" i="2" s="1"/>
  <c r="BJ27" i="2"/>
  <c r="BK27" i="2" s="1"/>
  <c r="BS27" i="2"/>
  <c r="BT27" i="2" s="1"/>
  <c r="BN28" i="2"/>
  <c r="BW28" i="2"/>
  <c r="AF29" i="2"/>
  <c r="BA28" i="2"/>
  <c r="BB28" i="2" s="1"/>
  <c r="BS28" i="2"/>
  <c r="BT28" i="2" s="1"/>
  <c r="AI28" i="2"/>
  <c r="BJ28" i="2"/>
  <c r="BK28" i="2" s="1"/>
  <c r="AM34" i="2"/>
  <c r="AP33" i="2"/>
  <c r="Q38" i="2"/>
  <c r="S37" i="2"/>
  <c r="R29" i="2"/>
  <c r="U28" i="2"/>
  <c r="AL35" i="2"/>
  <c r="AN34" i="2"/>
  <c r="BE27" i="2"/>
  <c r="Y29" i="2"/>
  <c r="AB28" i="2"/>
  <c r="CA28" i="2"/>
  <c r="BN26" i="1"/>
  <c r="BO26" i="1" s="1"/>
  <c r="BP26" i="1" s="1"/>
  <c r="CA26" i="1"/>
  <c r="R29" i="1"/>
  <c r="U28" i="1"/>
  <c r="BR26" i="1"/>
  <c r="BS26" i="1" s="1"/>
  <c r="BT26" i="1" s="1"/>
  <c r="BI26" i="1"/>
  <c r="BJ25" i="1"/>
  <c r="BK25" i="1" s="1"/>
  <c r="CB25" i="1"/>
  <c r="CC25" i="1" s="1"/>
  <c r="BE26" i="1"/>
  <c r="BW26" i="1"/>
  <c r="AW25" i="1"/>
  <c r="AX25" i="1" s="1"/>
  <c r="AE27" i="1"/>
  <c r="AV27" i="1" s="1"/>
  <c r="AG26" i="1"/>
  <c r="AW26" i="1"/>
  <c r="AX26" i="1" s="1"/>
  <c r="Y29" i="1"/>
  <c r="AB28" i="1"/>
  <c r="X28" i="1"/>
  <c r="Z27" i="1"/>
  <c r="AL29" i="1"/>
  <c r="AN28" i="1"/>
  <c r="AM29" i="1"/>
  <c r="AP28" i="1"/>
  <c r="AF27" i="1"/>
  <c r="AI26" i="1"/>
  <c r="AZ26" i="1"/>
  <c r="AZ27" i="1" s="1"/>
  <c r="Q28" i="1"/>
  <c r="S27" i="1"/>
  <c r="CA29" i="2" l="1"/>
  <c r="Y30" i="2"/>
  <c r="AB29" i="2"/>
  <c r="BE28" i="2"/>
  <c r="BE29" i="2" s="1"/>
  <c r="AF30" i="2"/>
  <c r="BS29" i="2"/>
  <c r="BT29" i="2" s="1"/>
  <c r="BA29" i="2"/>
  <c r="BB29" i="2" s="1"/>
  <c r="CB29" i="2"/>
  <c r="CC29" i="2" s="1"/>
  <c r="AI29" i="2"/>
  <c r="BI29" i="2"/>
  <c r="AL36" i="2"/>
  <c r="AN35" i="2"/>
  <c r="R30" i="2"/>
  <c r="U29" i="2"/>
  <c r="AE29" i="2"/>
  <c r="BO28" i="2"/>
  <c r="BP28" i="2" s="1"/>
  <c r="AG28" i="2"/>
  <c r="BX28" i="2"/>
  <c r="BY28" i="2" s="1"/>
  <c r="Q39" i="2"/>
  <c r="S38" i="2"/>
  <c r="AZ29" i="2"/>
  <c r="AZ30" i="2" s="1"/>
  <c r="AV28" i="2"/>
  <c r="AV29" i="2" s="1"/>
  <c r="AM35" i="2"/>
  <c r="AP34" i="2"/>
  <c r="X30" i="2"/>
  <c r="Z29" i="2"/>
  <c r="CB28" i="2"/>
  <c r="CC28" i="2" s="1"/>
  <c r="BR29" i="2"/>
  <c r="BE27" i="1"/>
  <c r="BF27" i="1" s="1"/>
  <c r="BG27" i="1" s="1"/>
  <c r="BI27" i="1"/>
  <c r="BJ27" i="1" s="1"/>
  <c r="BK27" i="1" s="1"/>
  <c r="BF26" i="1"/>
  <c r="BG26" i="1" s="1"/>
  <c r="BW27" i="1"/>
  <c r="BR27" i="1"/>
  <c r="R30" i="1"/>
  <c r="U29" i="1"/>
  <c r="BX26" i="1"/>
  <c r="BY26" i="1" s="1"/>
  <c r="BN27" i="1"/>
  <c r="BN28" i="1" s="1"/>
  <c r="CA27" i="1"/>
  <c r="CB26" i="1"/>
  <c r="CC26" i="1" s="1"/>
  <c r="BJ26" i="1"/>
  <c r="BK26" i="1" s="1"/>
  <c r="AF28" i="1"/>
  <c r="BA27" i="1"/>
  <c r="BB27" i="1" s="1"/>
  <c r="AI27" i="1"/>
  <c r="AM30" i="1"/>
  <c r="AP29" i="1"/>
  <c r="AL30" i="1"/>
  <c r="AN29" i="1"/>
  <c r="Y30" i="1"/>
  <c r="AB29" i="1"/>
  <c r="BA26" i="1"/>
  <c r="BB26" i="1" s="1"/>
  <c r="X29" i="1"/>
  <c r="Z28" i="1"/>
  <c r="AE28" i="1"/>
  <c r="AW27" i="1"/>
  <c r="AX27" i="1" s="1"/>
  <c r="AG27" i="1"/>
  <c r="Q29" i="1"/>
  <c r="S28" i="1"/>
  <c r="AW28" i="2" l="1"/>
  <c r="AX28" i="2" s="1"/>
  <c r="CA30" i="2"/>
  <c r="CA31" i="2" s="1"/>
  <c r="AE30" i="2"/>
  <c r="AG29" i="2"/>
  <c r="BX29" i="2"/>
  <c r="BY29" i="2" s="1"/>
  <c r="AW29" i="2"/>
  <c r="AX29" i="2" s="1"/>
  <c r="BF29" i="2"/>
  <c r="BG29" i="2" s="1"/>
  <c r="R31" i="2"/>
  <c r="U30" i="2"/>
  <c r="BW29" i="2"/>
  <c r="BR30" i="2"/>
  <c r="BR31" i="2" s="1"/>
  <c r="AL37" i="2"/>
  <c r="AN36" i="2"/>
  <c r="BI30" i="2"/>
  <c r="BI31" i="2" s="1"/>
  <c r="BJ29" i="2"/>
  <c r="BK29" i="2" s="1"/>
  <c r="X31" i="2"/>
  <c r="Z30" i="2"/>
  <c r="AM36" i="2"/>
  <c r="AP35" i="2"/>
  <c r="AF31" i="2"/>
  <c r="CB30" i="2"/>
  <c r="CC30" i="2" s="1"/>
  <c r="AI30" i="2"/>
  <c r="BA30" i="2"/>
  <c r="BB30" i="2" s="1"/>
  <c r="BE30" i="2"/>
  <c r="Q40" i="2"/>
  <c r="S39" i="2"/>
  <c r="Y31" i="2"/>
  <c r="AB30" i="2"/>
  <c r="BF28" i="2"/>
  <c r="BG28" i="2" s="1"/>
  <c r="BN29" i="2"/>
  <c r="BN30" i="2" s="1"/>
  <c r="CA28" i="1"/>
  <c r="BR28" i="1"/>
  <c r="BS27" i="1"/>
  <c r="BT27" i="1" s="1"/>
  <c r="CB27" i="1"/>
  <c r="CC27" i="1" s="1"/>
  <c r="BI28" i="1"/>
  <c r="BS28" i="1"/>
  <c r="BT28" i="1" s="1"/>
  <c r="CB28" i="1"/>
  <c r="CC28" i="1" s="1"/>
  <c r="BJ28" i="1"/>
  <c r="BK28" i="1" s="1"/>
  <c r="R31" i="1"/>
  <c r="U30" i="1"/>
  <c r="BO28" i="1"/>
  <c r="BP28" i="1" s="1"/>
  <c r="BW28" i="1"/>
  <c r="BX27" i="1"/>
  <c r="BY27" i="1" s="1"/>
  <c r="BO27" i="1"/>
  <c r="BP27" i="1" s="1"/>
  <c r="BE28" i="1"/>
  <c r="AE29" i="1"/>
  <c r="BN29" i="1" s="1"/>
  <c r="AG28" i="1"/>
  <c r="X30" i="1"/>
  <c r="Z29" i="1"/>
  <c r="AV28" i="1"/>
  <c r="AL31" i="1"/>
  <c r="AN30" i="1"/>
  <c r="AF29" i="1"/>
  <c r="AI28" i="1"/>
  <c r="Y31" i="1"/>
  <c r="AB30" i="1"/>
  <c r="AM31" i="1"/>
  <c r="AP30" i="1"/>
  <c r="AZ28" i="1"/>
  <c r="AZ29" i="1" s="1"/>
  <c r="Q30" i="1"/>
  <c r="S29" i="1"/>
  <c r="AL38" i="2" l="1"/>
  <c r="AN37" i="2"/>
  <c r="BR32" i="2"/>
  <c r="BW30" i="2"/>
  <c r="Y32" i="2"/>
  <c r="AB31" i="2"/>
  <c r="R32" i="2"/>
  <c r="U31" i="2"/>
  <c r="X32" i="2"/>
  <c r="Z31" i="2"/>
  <c r="BO29" i="2"/>
  <c r="BP29" i="2" s="1"/>
  <c r="BJ30" i="2"/>
  <c r="BK30" i="2" s="1"/>
  <c r="AE31" i="2"/>
  <c r="BE31" i="2" s="1"/>
  <c r="BF30" i="2"/>
  <c r="BG30" i="2" s="1"/>
  <c r="AG30" i="2"/>
  <c r="BX30" i="2"/>
  <c r="BY30" i="2" s="1"/>
  <c r="BO30" i="2"/>
  <c r="BP30" i="2" s="1"/>
  <c r="BS30" i="2"/>
  <c r="BT30" i="2" s="1"/>
  <c r="AF32" i="2"/>
  <c r="CB31" i="2"/>
  <c r="CC31" i="2" s="1"/>
  <c r="BS31" i="2"/>
  <c r="BT31" i="2" s="1"/>
  <c r="BJ31" i="2"/>
  <c r="BK31" i="2" s="1"/>
  <c r="AZ31" i="2"/>
  <c r="BA31" i="2" s="1"/>
  <c r="BB31" i="2" s="1"/>
  <c r="AI31" i="2"/>
  <c r="AM37" i="2"/>
  <c r="AP36" i="2"/>
  <c r="Q41" i="2"/>
  <c r="S40" i="2"/>
  <c r="CA32" i="2"/>
  <c r="AV30" i="2"/>
  <c r="AV31" i="2" s="1"/>
  <c r="BW29" i="1"/>
  <c r="U31" i="1"/>
  <c r="R32" i="1"/>
  <c r="BE29" i="1"/>
  <c r="BF28" i="1"/>
  <c r="BG28" i="1" s="1"/>
  <c r="AV29" i="1"/>
  <c r="BF29" i="1"/>
  <c r="BG29" i="1" s="1"/>
  <c r="BX29" i="1"/>
  <c r="BY29" i="1" s="1"/>
  <c r="BO29" i="1"/>
  <c r="BP29" i="1" s="1"/>
  <c r="BX28" i="1"/>
  <c r="BY28" i="1" s="1"/>
  <c r="BI29" i="1"/>
  <c r="BR29" i="1"/>
  <c r="CA29" i="1"/>
  <c r="CB29" i="1" s="1"/>
  <c r="CC29" i="1" s="1"/>
  <c r="Y32" i="1"/>
  <c r="AB31" i="1"/>
  <c r="AF30" i="1"/>
  <c r="AI29" i="1"/>
  <c r="BA29" i="1"/>
  <c r="BB29" i="1" s="1"/>
  <c r="AL32" i="1"/>
  <c r="AN31" i="1"/>
  <c r="AM32" i="1"/>
  <c r="AP31" i="1"/>
  <c r="BA28" i="1"/>
  <c r="BB28" i="1" s="1"/>
  <c r="X31" i="1"/>
  <c r="Z30" i="1"/>
  <c r="AW28" i="1"/>
  <c r="AX28" i="1" s="1"/>
  <c r="AE30" i="1"/>
  <c r="AG29" i="1"/>
  <c r="AW29" i="1"/>
  <c r="AX29" i="1" s="1"/>
  <c r="Q31" i="1"/>
  <c r="S30" i="1"/>
  <c r="BE32" i="2" l="1"/>
  <c r="Q42" i="2"/>
  <c r="S41" i="2"/>
  <c r="X33" i="2"/>
  <c r="Z32" i="2"/>
  <c r="AW30" i="2"/>
  <c r="AX30" i="2" s="1"/>
  <c r="AE32" i="2"/>
  <c r="BF31" i="2"/>
  <c r="BG31" i="2" s="1"/>
  <c r="AG31" i="2"/>
  <c r="AW31" i="2"/>
  <c r="AX31" i="2" s="1"/>
  <c r="BO31" i="2"/>
  <c r="BP31" i="2" s="1"/>
  <c r="AM38" i="2"/>
  <c r="AP37" i="2"/>
  <c r="R33" i="2"/>
  <c r="U32" i="2"/>
  <c r="Y33" i="2"/>
  <c r="AB32" i="2"/>
  <c r="BW31" i="2"/>
  <c r="BW32" i="2" s="1"/>
  <c r="AL39" i="2"/>
  <c r="AN38" i="2"/>
  <c r="AF33" i="2"/>
  <c r="CB32" i="2"/>
  <c r="CC32" i="2" s="1"/>
  <c r="BS32" i="2"/>
  <c r="BT32" i="2" s="1"/>
  <c r="AZ32" i="2"/>
  <c r="AI32" i="2"/>
  <c r="BA32" i="2"/>
  <c r="BB32" i="2" s="1"/>
  <c r="BN31" i="2"/>
  <c r="BN32" i="2" s="1"/>
  <c r="BI32" i="2"/>
  <c r="BR30" i="1"/>
  <c r="BI30" i="1"/>
  <c r="BJ30" i="1" s="1"/>
  <c r="BK30" i="1" s="1"/>
  <c r="BW30" i="1"/>
  <c r="CA30" i="1"/>
  <c r="BX30" i="1"/>
  <c r="BY30" i="1" s="1"/>
  <c r="BJ29" i="1"/>
  <c r="BK29" i="1" s="1"/>
  <c r="BS29" i="1"/>
  <c r="BT29" i="1" s="1"/>
  <c r="BE30" i="1"/>
  <c r="BF30" i="1" s="1"/>
  <c r="BG30" i="1" s="1"/>
  <c r="R33" i="1"/>
  <c r="U32" i="1"/>
  <c r="BN30" i="1"/>
  <c r="BO30" i="1" s="1"/>
  <c r="BP30" i="1" s="1"/>
  <c r="X32" i="1"/>
  <c r="Z31" i="1"/>
  <c r="AE31" i="1"/>
  <c r="AG30" i="1"/>
  <c r="AV30" i="1"/>
  <c r="AV31" i="1" s="1"/>
  <c r="AM33" i="1"/>
  <c r="AP32" i="1"/>
  <c r="AL33" i="1"/>
  <c r="AN32" i="1"/>
  <c r="AF31" i="1"/>
  <c r="AI30" i="1"/>
  <c r="Y33" i="1"/>
  <c r="AB32" i="1"/>
  <c r="AZ30" i="1"/>
  <c r="AZ31" i="1" s="1"/>
  <c r="Q32" i="1"/>
  <c r="S31" i="1"/>
  <c r="AF34" i="2" l="1"/>
  <c r="AI33" i="2"/>
  <c r="BA33" i="2"/>
  <c r="BB33" i="2" s="1"/>
  <c r="Q43" i="2"/>
  <c r="S42" i="2"/>
  <c r="BR33" i="2"/>
  <c r="BR34" i="2" s="1"/>
  <c r="BI33" i="2"/>
  <c r="BI34" i="2" s="1"/>
  <c r="BX31" i="2"/>
  <c r="BY31" i="2" s="1"/>
  <c r="AL40" i="2"/>
  <c r="AN39" i="2"/>
  <c r="CA33" i="2"/>
  <c r="CA34" i="2" s="1"/>
  <c r="Y34" i="2"/>
  <c r="AB33" i="2"/>
  <c r="R34" i="2"/>
  <c r="U33" i="2"/>
  <c r="AM39" i="2"/>
  <c r="AP38" i="2"/>
  <c r="AZ33" i="2"/>
  <c r="AZ34" i="2" s="1"/>
  <c r="AE33" i="2"/>
  <c r="BX32" i="2"/>
  <c r="BY32" i="2" s="1"/>
  <c r="AG32" i="2"/>
  <c r="BF32" i="2"/>
  <c r="BG32" i="2" s="1"/>
  <c r="BO32" i="2"/>
  <c r="BP32" i="2" s="1"/>
  <c r="BJ32" i="2"/>
  <c r="BK32" i="2" s="1"/>
  <c r="AV32" i="2"/>
  <c r="AW32" i="2" s="1"/>
  <c r="AX32" i="2" s="1"/>
  <c r="X34" i="2"/>
  <c r="Z33" i="2"/>
  <c r="BW33" i="2"/>
  <c r="BE33" i="2"/>
  <c r="BW31" i="1"/>
  <c r="U33" i="1"/>
  <c r="R34" i="1"/>
  <c r="CA31" i="1"/>
  <c r="CB31" i="1"/>
  <c r="CC31" i="1" s="1"/>
  <c r="BI31" i="1"/>
  <c r="BR31" i="1"/>
  <c r="BS30" i="1"/>
  <c r="BT30" i="1" s="1"/>
  <c r="BX31" i="1"/>
  <c r="BY31" i="1" s="1"/>
  <c r="BE31" i="1"/>
  <c r="BF31" i="1" s="1"/>
  <c r="BG31" i="1" s="1"/>
  <c r="BN31" i="1"/>
  <c r="BO31" i="1" s="1"/>
  <c r="BP31" i="1" s="1"/>
  <c r="CB30" i="1"/>
  <c r="CC30" i="1" s="1"/>
  <c r="Y34" i="1"/>
  <c r="AB33" i="1"/>
  <c r="AM34" i="1"/>
  <c r="AP33" i="1"/>
  <c r="BA30" i="1"/>
  <c r="BB30" i="1" s="1"/>
  <c r="AF32" i="1"/>
  <c r="BA31" i="1"/>
  <c r="BB31" i="1" s="1"/>
  <c r="AI31" i="1"/>
  <c r="AL34" i="1"/>
  <c r="AN33" i="1"/>
  <c r="AW30" i="1"/>
  <c r="AX30" i="1" s="1"/>
  <c r="AE32" i="1"/>
  <c r="AW31" i="1"/>
  <c r="AX31" i="1" s="1"/>
  <c r="AG31" i="1"/>
  <c r="X33" i="1"/>
  <c r="Z32" i="1"/>
  <c r="Q33" i="1"/>
  <c r="S32" i="1"/>
  <c r="Y35" i="2" l="1"/>
  <c r="AB34" i="2"/>
  <c r="BE34" i="2"/>
  <c r="BW34" i="2"/>
  <c r="X35" i="2"/>
  <c r="Z34" i="2"/>
  <c r="AM40" i="2"/>
  <c r="AP39" i="2"/>
  <c r="U34" i="2"/>
  <c r="R35" i="2"/>
  <c r="CA35" i="2"/>
  <c r="AL41" i="2"/>
  <c r="AN40" i="2"/>
  <c r="BR35" i="2"/>
  <c r="Q44" i="2"/>
  <c r="S43" i="2"/>
  <c r="BJ33" i="2"/>
  <c r="BK33" i="2" s="1"/>
  <c r="CB33" i="2"/>
  <c r="CC33" i="2" s="1"/>
  <c r="AE34" i="2"/>
  <c r="BX33" i="2"/>
  <c r="BY33" i="2" s="1"/>
  <c r="AV33" i="2"/>
  <c r="BF33" i="2"/>
  <c r="BG33" i="2" s="1"/>
  <c r="AW33" i="2"/>
  <c r="AX33" i="2" s="1"/>
  <c r="AG33" i="2"/>
  <c r="BO33" i="2"/>
  <c r="BP33" i="2" s="1"/>
  <c r="BS33" i="2"/>
  <c r="BT33" i="2" s="1"/>
  <c r="BN33" i="2"/>
  <c r="AF35" i="2"/>
  <c r="AI34" i="2"/>
  <c r="BS34" i="2"/>
  <c r="BT34" i="2" s="1"/>
  <c r="CB34" i="2"/>
  <c r="CC34" i="2" s="1"/>
  <c r="BJ34" i="2"/>
  <c r="BK34" i="2" s="1"/>
  <c r="BA34" i="2"/>
  <c r="BB34" i="2" s="1"/>
  <c r="BI32" i="1"/>
  <c r="BJ32" i="1" s="1"/>
  <c r="BK32" i="1" s="1"/>
  <c r="BR32" i="1"/>
  <c r="CA32" i="1"/>
  <c r="BE32" i="1"/>
  <c r="BF32" i="1"/>
  <c r="BG32" i="1" s="1"/>
  <c r="BN32" i="1"/>
  <c r="BO32" i="1" s="1"/>
  <c r="BP32" i="1" s="1"/>
  <c r="BS31" i="1"/>
  <c r="BT31" i="1" s="1"/>
  <c r="CB32" i="1"/>
  <c r="CC32" i="1" s="1"/>
  <c r="BS32" i="1"/>
  <c r="BT32" i="1" s="1"/>
  <c r="U34" i="1"/>
  <c r="R35" i="1"/>
  <c r="BW32" i="1"/>
  <c r="BJ31" i="1"/>
  <c r="BK31" i="1" s="1"/>
  <c r="CA33" i="1"/>
  <c r="X34" i="1"/>
  <c r="Z33" i="1"/>
  <c r="AL35" i="1"/>
  <c r="AN34" i="1"/>
  <c r="AE33" i="1"/>
  <c r="AG32" i="1"/>
  <c r="AV32" i="1"/>
  <c r="AF33" i="1"/>
  <c r="AI32" i="1"/>
  <c r="AM35" i="1"/>
  <c r="AP34" i="1"/>
  <c r="Y35" i="1"/>
  <c r="AB34" i="1"/>
  <c r="AZ32" i="1"/>
  <c r="AZ33" i="1" s="1"/>
  <c r="Q34" i="1"/>
  <c r="S33" i="1"/>
  <c r="X36" i="2" l="1"/>
  <c r="Z35" i="2"/>
  <c r="AE35" i="2"/>
  <c r="BF34" i="2"/>
  <c r="BG34" i="2" s="1"/>
  <c r="BX34" i="2"/>
  <c r="BY34" i="2" s="1"/>
  <c r="AV34" i="2"/>
  <c r="AW34" i="2"/>
  <c r="AX34" i="2" s="1"/>
  <c r="AG34" i="2"/>
  <c r="BO34" i="2"/>
  <c r="BP34" i="2" s="1"/>
  <c r="U35" i="2"/>
  <c r="R36" i="2"/>
  <c r="AF36" i="2"/>
  <c r="BR36" i="2" s="1"/>
  <c r="AI35" i="2"/>
  <c r="BS35" i="2"/>
  <c r="BT35" i="2" s="1"/>
  <c r="CB35" i="2"/>
  <c r="CC35" i="2" s="1"/>
  <c r="BJ35" i="2"/>
  <c r="BK35" i="2" s="1"/>
  <c r="BA35" i="2"/>
  <c r="BB35" i="2" s="1"/>
  <c r="BE35" i="2"/>
  <c r="Q45" i="2"/>
  <c r="S44" i="2"/>
  <c r="AL42" i="2"/>
  <c r="AN41" i="2"/>
  <c r="BN34" i="2"/>
  <c r="BN35" i="2" s="1"/>
  <c r="AZ35" i="2"/>
  <c r="AM41" i="2"/>
  <c r="AP40" i="2"/>
  <c r="BI35" i="2"/>
  <c r="BW35" i="2"/>
  <c r="AB35" i="2"/>
  <c r="Y36" i="2"/>
  <c r="BI33" i="1"/>
  <c r="BW33" i="1"/>
  <c r="AV33" i="1"/>
  <c r="R36" i="1"/>
  <c r="U35" i="1"/>
  <c r="CB33" i="1"/>
  <c r="CC33" i="1" s="1"/>
  <c r="BJ33" i="1"/>
  <c r="BK33" i="1" s="1"/>
  <c r="BX32" i="1"/>
  <c r="BY32" i="1" s="1"/>
  <c r="BX33" i="1"/>
  <c r="BY33" i="1" s="1"/>
  <c r="BE33" i="1"/>
  <c r="BE34" i="1" s="1"/>
  <c r="BF33" i="1"/>
  <c r="BG33" i="1" s="1"/>
  <c r="BN33" i="1"/>
  <c r="BN34" i="1" s="1"/>
  <c r="BR33" i="1"/>
  <c r="BS33" i="1" s="1"/>
  <c r="BT33" i="1" s="1"/>
  <c r="BA32" i="1"/>
  <c r="BB32" i="1" s="1"/>
  <c r="BA33" i="1"/>
  <c r="BB33" i="1" s="1"/>
  <c r="AF34" i="1"/>
  <c r="BI34" i="1" s="1"/>
  <c r="AI33" i="1"/>
  <c r="Y36" i="1"/>
  <c r="AB35" i="1"/>
  <c r="AM36" i="1"/>
  <c r="AP35" i="1"/>
  <c r="AW32" i="1"/>
  <c r="AX32" i="1" s="1"/>
  <c r="AE34" i="1"/>
  <c r="BW34" i="1" s="1"/>
  <c r="AW33" i="1"/>
  <c r="AX33" i="1" s="1"/>
  <c r="AG33" i="1"/>
  <c r="AL36" i="1"/>
  <c r="AN35" i="1"/>
  <c r="X35" i="1"/>
  <c r="Z34" i="1"/>
  <c r="Q35" i="1"/>
  <c r="S34" i="1"/>
  <c r="U36" i="2" l="1"/>
  <c r="R37" i="2"/>
  <c r="Q46" i="2"/>
  <c r="S45" i="2"/>
  <c r="BE36" i="2"/>
  <c r="AF37" i="2"/>
  <c r="AI36" i="2"/>
  <c r="BS36" i="2"/>
  <c r="BT36" i="2" s="1"/>
  <c r="CB36" i="2"/>
  <c r="CC36" i="2" s="1"/>
  <c r="AB36" i="2"/>
  <c r="Y37" i="2"/>
  <c r="BW36" i="2"/>
  <c r="BI36" i="2"/>
  <c r="BI37" i="2" s="1"/>
  <c r="AM42" i="2"/>
  <c r="AP41" i="2"/>
  <c r="AZ36" i="2"/>
  <c r="AZ37" i="2" s="1"/>
  <c r="BN36" i="2"/>
  <c r="CA36" i="2"/>
  <c r="AE36" i="2"/>
  <c r="BX35" i="2"/>
  <c r="BY35" i="2" s="1"/>
  <c r="BO35" i="2"/>
  <c r="BP35" i="2" s="1"/>
  <c r="BF35" i="2"/>
  <c r="BG35" i="2" s="1"/>
  <c r="AV35" i="2"/>
  <c r="AW35" i="2" s="1"/>
  <c r="AX35" i="2" s="1"/>
  <c r="AG35" i="2"/>
  <c r="AL43" i="2"/>
  <c r="AN42" i="2"/>
  <c r="X37" i="2"/>
  <c r="Z36" i="2"/>
  <c r="AZ34" i="1"/>
  <c r="U36" i="1"/>
  <c r="R37" i="1"/>
  <c r="BJ34" i="1"/>
  <c r="BK34" i="1" s="1"/>
  <c r="BR34" i="1"/>
  <c r="BR35" i="1" s="1"/>
  <c r="BO33" i="1"/>
  <c r="BP33" i="1" s="1"/>
  <c r="BO34" i="1"/>
  <c r="BP34" i="1" s="1"/>
  <c r="BF34" i="1"/>
  <c r="BG34" i="1" s="1"/>
  <c r="BX34" i="1"/>
  <c r="BY34" i="1" s="1"/>
  <c r="CA34" i="1"/>
  <c r="CA35" i="1" s="1"/>
  <c r="AM37" i="1"/>
  <c r="AP36" i="1"/>
  <c r="X36" i="1"/>
  <c r="Z35" i="1"/>
  <c r="AL37" i="1"/>
  <c r="AN36" i="1"/>
  <c r="AE35" i="1"/>
  <c r="AG34" i="1"/>
  <c r="AV34" i="1"/>
  <c r="AV35" i="1" s="1"/>
  <c r="Y37" i="1"/>
  <c r="AB36" i="1"/>
  <c r="AF35" i="1"/>
  <c r="AI34" i="1"/>
  <c r="BA34" i="1"/>
  <c r="BB34" i="1" s="1"/>
  <c r="Q36" i="1"/>
  <c r="S35" i="1"/>
  <c r="AM43" i="2" l="1"/>
  <c r="AP42" i="2"/>
  <c r="AB37" i="2"/>
  <c r="Y38" i="2"/>
  <c r="BA36" i="2"/>
  <c r="BB36" i="2" s="1"/>
  <c r="X38" i="2"/>
  <c r="Z37" i="2"/>
  <c r="BJ36" i="2"/>
  <c r="BK36" i="2" s="1"/>
  <c r="AL44" i="2"/>
  <c r="AN43" i="2"/>
  <c r="BS37" i="2"/>
  <c r="BT37" i="2" s="1"/>
  <c r="AF38" i="2"/>
  <c r="AI37" i="2"/>
  <c r="BA37" i="2"/>
  <c r="BB37" i="2" s="1"/>
  <c r="CB37" i="2"/>
  <c r="CC37" i="2" s="1"/>
  <c r="BJ37" i="2"/>
  <c r="BK37" i="2" s="1"/>
  <c r="Q47" i="2"/>
  <c r="S46" i="2"/>
  <c r="R38" i="2"/>
  <c r="U37" i="2"/>
  <c r="AE37" i="2"/>
  <c r="BO36" i="2"/>
  <c r="BP36" i="2" s="1"/>
  <c r="BF36" i="2"/>
  <c r="BG36" i="2" s="1"/>
  <c r="AV36" i="2"/>
  <c r="BX36" i="2"/>
  <c r="BY36" i="2" s="1"/>
  <c r="AG36" i="2"/>
  <c r="AW36" i="2"/>
  <c r="AX36" i="2" s="1"/>
  <c r="CA37" i="2"/>
  <c r="BR37" i="2"/>
  <c r="CB34" i="1"/>
  <c r="CC34" i="1" s="1"/>
  <c r="BE35" i="1"/>
  <c r="BW35" i="1"/>
  <c r="CB35" i="1"/>
  <c r="CC35" i="1" s="1"/>
  <c r="BS35" i="1"/>
  <c r="BT35" i="1" s="1"/>
  <c r="BS34" i="1"/>
  <c r="BT34" i="1" s="1"/>
  <c r="R38" i="1"/>
  <c r="U37" i="1"/>
  <c r="BN35" i="1"/>
  <c r="BI35" i="1"/>
  <c r="AI35" i="1"/>
  <c r="AF36" i="1"/>
  <c r="Y38" i="1"/>
  <c r="AB37" i="1"/>
  <c r="AZ35" i="1"/>
  <c r="AW34" i="1"/>
  <c r="AX34" i="1" s="1"/>
  <c r="AE36" i="1"/>
  <c r="AW35" i="1"/>
  <c r="AX35" i="1" s="1"/>
  <c r="AG35" i="1"/>
  <c r="AL38" i="1"/>
  <c r="AN37" i="1"/>
  <c r="X37" i="1"/>
  <c r="Z36" i="1"/>
  <c r="AM38" i="1"/>
  <c r="AP37" i="1"/>
  <c r="Q37" i="1"/>
  <c r="S36" i="1"/>
  <c r="AF39" i="2" l="1"/>
  <c r="BS38" i="2"/>
  <c r="BT38" i="2" s="1"/>
  <c r="AI38" i="2"/>
  <c r="CB38" i="2"/>
  <c r="CC38" i="2" s="1"/>
  <c r="BA38" i="2"/>
  <c r="BB38" i="2" s="1"/>
  <c r="BJ38" i="2"/>
  <c r="BK38" i="2" s="1"/>
  <c r="BR38" i="2"/>
  <c r="CA38" i="2"/>
  <c r="AL45" i="2"/>
  <c r="AN44" i="2"/>
  <c r="X39" i="2"/>
  <c r="Z38" i="2"/>
  <c r="AB38" i="2"/>
  <c r="Y39" i="2"/>
  <c r="AE38" i="2"/>
  <c r="BX37" i="2"/>
  <c r="BY37" i="2" s="1"/>
  <c r="BO37" i="2"/>
  <c r="BP37" i="2" s="1"/>
  <c r="AV37" i="2"/>
  <c r="AW37" i="2"/>
  <c r="AX37" i="2" s="1"/>
  <c r="AG37" i="2"/>
  <c r="BI38" i="2"/>
  <c r="BI39" i="2" s="1"/>
  <c r="U38" i="2"/>
  <c r="R39" i="2"/>
  <c r="AM44" i="2"/>
  <c r="AP43" i="2"/>
  <c r="AZ38" i="2"/>
  <c r="Q48" i="2"/>
  <c r="S47" i="2"/>
  <c r="BW37" i="2"/>
  <c r="BE37" i="2"/>
  <c r="BN37" i="2"/>
  <c r="BN36" i="1"/>
  <c r="BW36" i="1"/>
  <c r="BE36" i="1"/>
  <c r="BI36" i="1"/>
  <c r="BJ36" i="1"/>
  <c r="BK36" i="1" s="1"/>
  <c r="BJ35" i="1"/>
  <c r="BK35" i="1" s="1"/>
  <c r="CA36" i="1"/>
  <c r="CB36" i="1" s="1"/>
  <c r="CC36" i="1" s="1"/>
  <c r="BE37" i="1"/>
  <c r="BF35" i="1"/>
  <c r="BG35" i="1" s="1"/>
  <c r="BN37" i="1"/>
  <c r="U38" i="1"/>
  <c r="R39" i="1"/>
  <c r="BO35" i="1"/>
  <c r="BP35" i="1" s="1"/>
  <c r="BO36" i="1"/>
  <c r="BP36" i="1" s="1"/>
  <c r="BX36" i="1"/>
  <c r="BY36" i="1" s="1"/>
  <c r="BF36" i="1"/>
  <c r="BG36" i="1" s="1"/>
  <c r="BX35" i="1"/>
  <c r="BY35" i="1" s="1"/>
  <c r="AZ36" i="1"/>
  <c r="BA36" i="1" s="1"/>
  <c r="BB36" i="1" s="1"/>
  <c r="BR36" i="1"/>
  <c r="BR37" i="1" s="1"/>
  <c r="AM39" i="1"/>
  <c r="AP38" i="1"/>
  <c r="X38" i="1"/>
  <c r="Z37" i="1"/>
  <c r="AE37" i="1"/>
  <c r="AG36" i="1"/>
  <c r="AV36" i="1"/>
  <c r="AV37" i="1" s="1"/>
  <c r="AL39" i="1"/>
  <c r="AN38" i="1"/>
  <c r="Y39" i="1"/>
  <c r="AB38" i="1"/>
  <c r="BA35" i="1"/>
  <c r="BB35" i="1" s="1"/>
  <c r="AF37" i="1"/>
  <c r="AI36" i="1"/>
  <c r="Q38" i="1"/>
  <c r="S37" i="1"/>
  <c r="AE39" i="2" l="1"/>
  <c r="AV38" i="2"/>
  <c r="AW38" i="2"/>
  <c r="AX38" i="2" s="1"/>
  <c r="AG38" i="2"/>
  <c r="AB39" i="2"/>
  <c r="Y40" i="2"/>
  <c r="BN38" i="2"/>
  <c r="BN39" i="2" s="1"/>
  <c r="BE38" i="2"/>
  <c r="BE39" i="2" s="1"/>
  <c r="X40" i="2"/>
  <c r="Z39" i="2"/>
  <c r="BW38" i="2"/>
  <c r="BW39" i="2" s="1"/>
  <c r="AL46" i="2"/>
  <c r="AN45" i="2"/>
  <c r="Q49" i="2"/>
  <c r="S48" i="2"/>
  <c r="CA39" i="2"/>
  <c r="CA40" i="2" s="1"/>
  <c r="AZ39" i="2"/>
  <c r="BA39" i="2" s="1"/>
  <c r="BB39" i="2" s="1"/>
  <c r="BR39" i="2"/>
  <c r="AM45" i="2"/>
  <c r="AP44" i="2"/>
  <c r="R40" i="2"/>
  <c r="U39" i="2"/>
  <c r="BF37" i="2"/>
  <c r="BG37" i="2" s="1"/>
  <c r="BJ39" i="2"/>
  <c r="BK39" i="2" s="1"/>
  <c r="BS39" i="2"/>
  <c r="BT39" i="2" s="1"/>
  <c r="AI39" i="2"/>
  <c r="AF40" i="2"/>
  <c r="BS37" i="1"/>
  <c r="BT37" i="1" s="1"/>
  <c r="U39" i="1"/>
  <c r="R40" i="1"/>
  <c r="BN38" i="1"/>
  <c r="BE38" i="1"/>
  <c r="CA37" i="1"/>
  <c r="BW37" i="1"/>
  <c r="BF37" i="1"/>
  <c r="BG37" i="1" s="1"/>
  <c r="BX37" i="1"/>
  <c r="BY37" i="1" s="1"/>
  <c r="BO37" i="1"/>
  <c r="BP37" i="1" s="1"/>
  <c r="BS36" i="1"/>
  <c r="BT36" i="1" s="1"/>
  <c r="BI37" i="1"/>
  <c r="Y40" i="1"/>
  <c r="AB39" i="1"/>
  <c r="AL40" i="1"/>
  <c r="AN39" i="1"/>
  <c r="AW36" i="1"/>
  <c r="AX36" i="1" s="1"/>
  <c r="AF38" i="1"/>
  <c r="BR38" i="1" s="1"/>
  <c r="AI37" i="1"/>
  <c r="AZ37" i="1"/>
  <c r="AE38" i="1"/>
  <c r="AW37" i="1"/>
  <c r="AX37" i="1" s="1"/>
  <c r="AG37" i="1"/>
  <c r="X39" i="1"/>
  <c r="Z38" i="1"/>
  <c r="AM40" i="1"/>
  <c r="AP39" i="1"/>
  <c r="Q39" i="1"/>
  <c r="S38" i="1"/>
  <c r="Q50" i="2" l="1"/>
  <c r="S49" i="2"/>
  <c r="AL47" i="2"/>
  <c r="AN46" i="2"/>
  <c r="CB40" i="2"/>
  <c r="CC40" i="2" s="1"/>
  <c r="AI40" i="2"/>
  <c r="AZ40" i="2"/>
  <c r="BA40" i="2" s="1"/>
  <c r="BB40" i="2" s="1"/>
  <c r="BS40" i="2"/>
  <c r="BT40" i="2" s="1"/>
  <c r="AF41" i="2"/>
  <c r="BJ40" i="2"/>
  <c r="BK40" i="2" s="1"/>
  <c r="BW40" i="2"/>
  <c r="CB39" i="2"/>
  <c r="CC39" i="2" s="1"/>
  <c r="X41" i="2"/>
  <c r="Z40" i="2"/>
  <c r="BE40" i="2"/>
  <c r="BN40" i="2"/>
  <c r="AB40" i="2"/>
  <c r="Y41" i="2"/>
  <c r="BF38" i="2"/>
  <c r="BG38" i="2" s="1"/>
  <c r="BI40" i="2"/>
  <c r="BO38" i="2"/>
  <c r="BP38" i="2" s="1"/>
  <c r="R41" i="2"/>
  <c r="U40" i="2"/>
  <c r="AM46" i="2"/>
  <c r="AP45" i="2"/>
  <c r="BX38" i="2"/>
  <c r="BY38" i="2" s="1"/>
  <c r="BR40" i="2"/>
  <c r="AE40" i="2"/>
  <c r="BX39" i="2"/>
  <c r="BY39" i="2" s="1"/>
  <c r="AV39" i="2"/>
  <c r="AW39" i="2" s="1"/>
  <c r="AX39" i="2" s="1"/>
  <c r="AG39" i="2"/>
  <c r="BO39" i="2"/>
  <c r="BP39" i="2" s="1"/>
  <c r="BF39" i="2"/>
  <c r="BG39" i="2" s="1"/>
  <c r="BI38" i="1"/>
  <c r="CA38" i="1"/>
  <c r="AZ38" i="1"/>
  <c r="CB37" i="1"/>
  <c r="CC37" i="1" s="1"/>
  <c r="R41" i="1"/>
  <c r="U40" i="1"/>
  <c r="BO38" i="1"/>
  <c r="BP38" i="1" s="1"/>
  <c r="BW38" i="1"/>
  <c r="BX38" i="1" s="1"/>
  <c r="BY38" i="1" s="1"/>
  <c r="BF38" i="1"/>
  <c r="BG38" i="1" s="1"/>
  <c r="BS38" i="1"/>
  <c r="BT38" i="1" s="1"/>
  <c r="BJ38" i="1"/>
  <c r="BK38" i="1" s="1"/>
  <c r="CB38" i="1"/>
  <c r="CC38" i="1" s="1"/>
  <c r="BJ37" i="1"/>
  <c r="BK37" i="1" s="1"/>
  <c r="AE39" i="1"/>
  <c r="BN39" i="1" s="1"/>
  <c r="AG38" i="1"/>
  <c r="AV38" i="1"/>
  <c r="AV39" i="1" s="1"/>
  <c r="BA37" i="1"/>
  <c r="BB37" i="1" s="1"/>
  <c r="AM41" i="1"/>
  <c r="AP40" i="1"/>
  <c r="X40" i="1"/>
  <c r="Z39" i="1"/>
  <c r="AF39" i="1"/>
  <c r="BA38" i="1"/>
  <c r="BB38" i="1" s="1"/>
  <c r="AI38" i="1"/>
  <c r="AL41" i="1"/>
  <c r="AN40" i="1"/>
  <c r="Y41" i="1"/>
  <c r="AB40" i="1"/>
  <c r="Q40" i="1"/>
  <c r="S39" i="1"/>
  <c r="Y42" i="2" l="1"/>
  <c r="AB41" i="2"/>
  <c r="X42" i="2"/>
  <c r="Z41" i="2"/>
  <c r="BJ41" i="2"/>
  <c r="BK41" i="2" s="1"/>
  <c r="AI41" i="2"/>
  <c r="AF42" i="2"/>
  <c r="AZ41" i="2"/>
  <c r="BA41" i="2" s="1"/>
  <c r="BB41" i="2" s="1"/>
  <c r="AE41" i="2"/>
  <c r="BX40" i="2"/>
  <c r="BY40" i="2" s="1"/>
  <c r="BO40" i="2"/>
  <c r="BP40" i="2" s="1"/>
  <c r="BF40" i="2"/>
  <c r="BG40" i="2" s="1"/>
  <c r="AV40" i="2"/>
  <c r="AW40" i="2" s="1"/>
  <c r="AX40" i="2" s="1"/>
  <c r="AG40" i="2"/>
  <c r="BR41" i="2"/>
  <c r="BS41" i="2" s="1"/>
  <c r="BT41" i="2" s="1"/>
  <c r="AM47" i="2"/>
  <c r="AP46" i="2"/>
  <c r="R42" i="2"/>
  <c r="U41" i="2"/>
  <c r="AL48" i="2"/>
  <c r="AN47" i="2"/>
  <c r="BI41" i="2"/>
  <c r="Q51" i="2"/>
  <c r="S50" i="2"/>
  <c r="CA41" i="2"/>
  <c r="AZ39" i="1"/>
  <c r="BO39" i="1"/>
  <c r="BP39" i="1" s="1"/>
  <c r="BW39" i="1"/>
  <c r="BX39" i="1" s="1"/>
  <c r="BY39" i="1" s="1"/>
  <c r="R42" i="1"/>
  <c r="U41" i="1"/>
  <c r="BR39" i="1"/>
  <c r="BE39" i="1"/>
  <c r="BE40" i="1" s="1"/>
  <c r="BI39" i="1"/>
  <c r="CA39" i="1"/>
  <c r="Y42" i="1"/>
  <c r="AB41" i="1"/>
  <c r="AL42" i="1"/>
  <c r="AN41" i="1"/>
  <c r="AF40" i="1"/>
  <c r="BA39" i="1"/>
  <c r="BB39" i="1" s="1"/>
  <c r="AI39" i="1"/>
  <c r="X41" i="1"/>
  <c r="Z40" i="1"/>
  <c r="AM42" i="1"/>
  <c r="AP41" i="1"/>
  <c r="AW38" i="1"/>
  <c r="AX38" i="1" s="1"/>
  <c r="AE40" i="1"/>
  <c r="AW39" i="1"/>
  <c r="AX39" i="1" s="1"/>
  <c r="AG39" i="1"/>
  <c r="Q41" i="1"/>
  <c r="S40" i="1"/>
  <c r="AE42" i="2" l="1"/>
  <c r="BX41" i="2"/>
  <c r="BY41" i="2" s="1"/>
  <c r="BF41" i="2"/>
  <c r="BG41" i="2" s="1"/>
  <c r="BO41" i="2"/>
  <c r="BP41" i="2" s="1"/>
  <c r="AV41" i="2"/>
  <c r="AV42" i="2" s="1"/>
  <c r="AG41" i="2"/>
  <c r="AI42" i="2"/>
  <c r="AZ42" i="2"/>
  <c r="BA42" i="2" s="1"/>
  <c r="BB42" i="2" s="1"/>
  <c r="AF43" i="2"/>
  <c r="CA42" i="2"/>
  <c r="CA43" i="2" s="1"/>
  <c r="CB41" i="2"/>
  <c r="CC41" i="2" s="1"/>
  <c r="Q52" i="2"/>
  <c r="S51" i="2"/>
  <c r="BI42" i="2"/>
  <c r="BI43" i="2" s="1"/>
  <c r="AL49" i="2"/>
  <c r="AN48" i="2"/>
  <c r="BW41" i="2"/>
  <c r="BW42" i="2" s="1"/>
  <c r="R43" i="2"/>
  <c r="U42" i="2"/>
  <c r="X43" i="2"/>
  <c r="Z42" i="2"/>
  <c r="BN41" i="2"/>
  <c r="AM48" i="2"/>
  <c r="AP47" i="2"/>
  <c r="BR42" i="2"/>
  <c r="Y43" i="2"/>
  <c r="AB42" i="2"/>
  <c r="BE41" i="2"/>
  <c r="BE42" i="2" s="1"/>
  <c r="BI40" i="1"/>
  <c r="CA40" i="1"/>
  <c r="BR40" i="1"/>
  <c r="BW40" i="1"/>
  <c r="BX40" i="1" s="1"/>
  <c r="BY40" i="1" s="1"/>
  <c r="BF40" i="1"/>
  <c r="BG40" i="1" s="1"/>
  <c r="BJ39" i="1"/>
  <c r="BK39" i="1" s="1"/>
  <c r="CB40" i="1"/>
  <c r="CC40" i="1" s="1"/>
  <c r="BS40" i="1"/>
  <c r="BT40" i="1" s="1"/>
  <c r="BJ40" i="1"/>
  <c r="BK40" i="1" s="1"/>
  <c r="CA41" i="1"/>
  <c r="BR41" i="1"/>
  <c r="R43" i="1"/>
  <c r="U42" i="1"/>
  <c r="BF39" i="1"/>
  <c r="BG39" i="1" s="1"/>
  <c r="BS39" i="1"/>
  <c r="BT39" i="1" s="1"/>
  <c r="CB39" i="1"/>
  <c r="CC39" i="1" s="1"/>
  <c r="BN40" i="1"/>
  <c r="BO40" i="1" s="1"/>
  <c r="BP40" i="1" s="1"/>
  <c r="Y43" i="1"/>
  <c r="AB42" i="1"/>
  <c r="AE41" i="1"/>
  <c r="AG40" i="1"/>
  <c r="AV40" i="1"/>
  <c r="AM43" i="1"/>
  <c r="AP42" i="1"/>
  <c r="X42" i="1"/>
  <c r="Z41" i="1"/>
  <c r="AF41" i="1"/>
  <c r="AI40" i="1"/>
  <c r="AL43" i="1"/>
  <c r="AN42" i="1"/>
  <c r="AZ40" i="1"/>
  <c r="AZ41" i="1" s="1"/>
  <c r="Q42" i="1"/>
  <c r="S41" i="1"/>
  <c r="Q53" i="2" l="1"/>
  <c r="S52" i="2"/>
  <c r="AF44" i="2"/>
  <c r="BJ43" i="2"/>
  <c r="BK43" i="2" s="1"/>
  <c r="AZ43" i="2"/>
  <c r="BA43" i="2"/>
  <c r="BB43" i="2" s="1"/>
  <c r="AI43" i="2"/>
  <c r="CB43" i="2"/>
  <c r="CC43" i="2" s="1"/>
  <c r="BE43" i="2"/>
  <c r="Y44" i="2"/>
  <c r="AB43" i="2"/>
  <c r="BR43" i="2"/>
  <c r="BR44" i="2" s="1"/>
  <c r="CB42" i="2"/>
  <c r="CC42" i="2" s="1"/>
  <c r="BJ42" i="2"/>
  <c r="BK42" i="2" s="1"/>
  <c r="AM49" i="2"/>
  <c r="AP48" i="2"/>
  <c r="BS42" i="2"/>
  <c r="BT42" i="2" s="1"/>
  <c r="BN42" i="2"/>
  <c r="AL50" i="2"/>
  <c r="AN49" i="2"/>
  <c r="X44" i="2"/>
  <c r="Z43" i="2"/>
  <c r="R44" i="2"/>
  <c r="U43" i="2"/>
  <c r="AW41" i="2"/>
  <c r="AX41" i="2" s="1"/>
  <c r="AE43" i="2"/>
  <c r="AW42" i="2"/>
  <c r="AX42" i="2" s="1"/>
  <c r="BO42" i="2"/>
  <c r="BP42" i="2" s="1"/>
  <c r="BX42" i="2"/>
  <c r="BY42" i="2" s="1"/>
  <c r="BF42" i="2"/>
  <c r="BG42" i="2" s="1"/>
  <c r="AG42" i="2"/>
  <c r="BS41" i="1"/>
  <c r="BT41" i="1" s="1"/>
  <c r="CB41" i="1"/>
  <c r="CC41" i="1" s="1"/>
  <c r="AV41" i="1"/>
  <c r="BE41" i="1"/>
  <c r="BN41" i="1"/>
  <c r="BO41" i="1" s="1"/>
  <c r="BP41" i="1" s="1"/>
  <c r="BW41" i="1"/>
  <c r="BX41" i="1" s="1"/>
  <c r="BY41" i="1" s="1"/>
  <c r="BF41" i="1"/>
  <c r="BG41" i="1" s="1"/>
  <c r="R44" i="1"/>
  <c r="U43" i="1"/>
  <c r="BI41" i="1"/>
  <c r="AL44" i="1"/>
  <c r="AN43" i="1"/>
  <c r="AF42" i="1"/>
  <c r="CA42" i="1" s="1"/>
  <c r="BA41" i="1"/>
  <c r="BB41" i="1" s="1"/>
  <c r="AI41" i="1"/>
  <c r="BA40" i="1"/>
  <c r="BB40" i="1" s="1"/>
  <c r="X43" i="1"/>
  <c r="Z42" i="1"/>
  <c r="AM44" i="1"/>
  <c r="AP43" i="1"/>
  <c r="AW40" i="1"/>
  <c r="AX40" i="1" s="1"/>
  <c r="AE42" i="1"/>
  <c r="AG41" i="1"/>
  <c r="AW41" i="1"/>
  <c r="AX41" i="1" s="1"/>
  <c r="Y44" i="1"/>
  <c r="AB43" i="1"/>
  <c r="Q43" i="1"/>
  <c r="S42" i="1"/>
  <c r="AM50" i="2" l="1"/>
  <c r="AP49" i="2"/>
  <c r="AE44" i="2"/>
  <c r="BX43" i="2"/>
  <c r="BY43" i="2" s="1"/>
  <c r="BF43" i="2"/>
  <c r="BG43" i="2" s="1"/>
  <c r="AG43" i="2"/>
  <c r="BW43" i="2"/>
  <c r="BS43" i="2"/>
  <c r="BT43" i="2" s="1"/>
  <c r="R45" i="2"/>
  <c r="U44" i="2"/>
  <c r="AZ44" i="2"/>
  <c r="Y45" i="2"/>
  <c r="AB44" i="2"/>
  <c r="X45" i="2"/>
  <c r="Z44" i="2"/>
  <c r="AF45" i="2"/>
  <c r="AI44" i="2"/>
  <c r="BS44" i="2"/>
  <c r="BT44" i="2" s="1"/>
  <c r="AV43" i="2"/>
  <c r="AV44" i="2" s="1"/>
  <c r="CA44" i="2"/>
  <c r="AL51" i="2"/>
  <c r="AN50" i="2"/>
  <c r="Q54" i="2"/>
  <c r="S53" i="2"/>
  <c r="BN43" i="2"/>
  <c r="BN44" i="2" s="1"/>
  <c r="BI44" i="2"/>
  <c r="BI42" i="1"/>
  <c r="R45" i="1"/>
  <c r="U44" i="1"/>
  <c r="BW42" i="1"/>
  <c r="BX42" i="1"/>
  <c r="BY42" i="1" s="1"/>
  <c r="BE42" i="1"/>
  <c r="BN42" i="1"/>
  <c r="BO42" i="1" s="1"/>
  <c r="BP42" i="1" s="1"/>
  <c r="BF42" i="1"/>
  <c r="BG42" i="1" s="1"/>
  <c r="BJ41" i="1"/>
  <c r="BK41" i="1" s="1"/>
  <c r="BJ42" i="1"/>
  <c r="BK42" i="1" s="1"/>
  <c r="CB42" i="1"/>
  <c r="CC42" i="1" s="1"/>
  <c r="BR42" i="1"/>
  <c r="BR43" i="1" s="1"/>
  <c r="Y45" i="1"/>
  <c r="AB44" i="1"/>
  <c r="AE43" i="1"/>
  <c r="AG42" i="1"/>
  <c r="AL45" i="1"/>
  <c r="AN44" i="1"/>
  <c r="AM45" i="1"/>
  <c r="AP44" i="1"/>
  <c r="X44" i="1"/>
  <c r="Z43" i="1"/>
  <c r="AV42" i="1"/>
  <c r="AF43" i="1"/>
  <c r="AI42" i="1"/>
  <c r="AZ42" i="1"/>
  <c r="AZ43" i="1" s="1"/>
  <c r="Q44" i="1"/>
  <c r="S43" i="1"/>
  <c r="AF46" i="2" l="1"/>
  <c r="BA45" i="2"/>
  <c r="BB45" i="2" s="1"/>
  <c r="AI45" i="2"/>
  <c r="BS45" i="2"/>
  <c r="BT45" i="2" s="1"/>
  <c r="BJ45" i="2"/>
  <c r="BK45" i="2" s="1"/>
  <c r="AZ45" i="2"/>
  <c r="R46" i="2"/>
  <c r="U45" i="2"/>
  <c r="Q55" i="2"/>
  <c r="S54" i="2"/>
  <c r="BW44" i="2"/>
  <c r="BW45" i="2" s="1"/>
  <c r="X46" i="2"/>
  <c r="Z45" i="2"/>
  <c r="BI45" i="2"/>
  <c r="Y46" i="2"/>
  <c r="AB45" i="2"/>
  <c r="BR45" i="2"/>
  <c r="BR46" i="2" s="1"/>
  <c r="AL52" i="2"/>
  <c r="AN51" i="2"/>
  <c r="CA45" i="2"/>
  <c r="CA46" i="2" s="1"/>
  <c r="AV45" i="2"/>
  <c r="BO43" i="2"/>
  <c r="BP43" i="2" s="1"/>
  <c r="BJ44" i="2"/>
  <c r="BK44" i="2" s="1"/>
  <c r="AW43" i="2"/>
  <c r="AX43" i="2" s="1"/>
  <c r="BA44" i="2"/>
  <c r="BB44" i="2" s="1"/>
  <c r="AE45" i="2"/>
  <c r="AW44" i="2"/>
  <c r="AX44" i="2" s="1"/>
  <c r="BO44" i="2"/>
  <c r="BP44" i="2" s="1"/>
  <c r="AG44" i="2"/>
  <c r="BE44" i="2"/>
  <c r="BE45" i="2" s="1"/>
  <c r="CB44" i="2"/>
  <c r="CC44" i="2" s="1"/>
  <c r="AM51" i="2"/>
  <c r="AP50" i="2"/>
  <c r="BW43" i="1"/>
  <c r="BN43" i="1"/>
  <c r="BE43" i="1"/>
  <c r="BO43" i="1"/>
  <c r="BP43" i="1" s="1"/>
  <c r="BF43" i="1"/>
  <c r="BG43" i="1" s="1"/>
  <c r="BI43" i="1"/>
  <c r="BS42" i="1"/>
  <c r="BT42" i="1" s="1"/>
  <c r="BJ43" i="1"/>
  <c r="BK43" i="1" s="1"/>
  <c r="BS43" i="1"/>
  <c r="BT43" i="1" s="1"/>
  <c r="AV43" i="1"/>
  <c r="AW43" i="1" s="1"/>
  <c r="AX43" i="1" s="1"/>
  <c r="R46" i="1"/>
  <c r="U45" i="1"/>
  <c r="CA43" i="1"/>
  <c r="BA42" i="1"/>
  <c r="BB42" i="1" s="1"/>
  <c r="AF44" i="1"/>
  <c r="BA43" i="1"/>
  <c r="BB43" i="1" s="1"/>
  <c r="AI43" i="1"/>
  <c r="X45" i="1"/>
  <c r="Z44" i="1"/>
  <c r="AM46" i="1"/>
  <c r="AP45" i="1"/>
  <c r="AL46" i="1"/>
  <c r="AN45" i="1"/>
  <c r="AW42" i="1"/>
  <c r="AX42" i="1" s="1"/>
  <c r="AE44" i="1"/>
  <c r="AG43" i="1"/>
  <c r="Y46" i="1"/>
  <c r="AB45" i="1"/>
  <c r="Q45" i="1"/>
  <c r="S44" i="1"/>
  <c r="AM52" i="2" l="1"/>
  <c r="AP51" i="2"/>
  <c r="BE46" i="2"/>
  <c r="X47" i="2"/>
  <c r="Z46" i="2"/>
  <c r="BX44" i="2"/>
  <c r="BY44" i="2" s="1"/>
  <c r="Q56" i="2"/>
  <c r="S55" i="2"/>
  <c r="CB45" i="2"/>
  <c r="CC45" i="2" s="1"/>
  <c r="AL53" i="2"/>
  <c r="AN52" i="2"/>
  <c r="Y47" i="2"/>
  <c r="AB46" i="2"/>
  <c r="BI46" i="2"/>
  <c r="BI47" i="2" s="1"/>
  <c r="BW46" i="2"/>
  <c r="BF44" i="2"/>
  <c r="BG44" i="2" s="1"/>
  <c r="R47" i="2"/>
  <c r="U46" i="2"/>
  <c r="AE46" i="2"/>
  <c r="BF45" i="2"/>
  <c r="BG45" i="2" s="1"/>
  <c r="BX45" i="2"/>
  <c r="BY45" i="2" s="1"/>
  <c r="AW45" i="2"/>
  <c r="AX45" i="2" s="1"/>
  <c r="AG45" i="2"/>
  <c r="BN45" i="2"/>
  <c r="BN46" i="2" s="1"/>
  <c r="AZ46" i="2"/>
  <c r="AV46" i="2"/>
  <c r="AF47" i="2"/>
  <c r="CB46" i="2"/>
  <c r="CC46" i="2" s="1"/>
  <c r="BA46" i="2"/>
  <c r="BB46" i="2" s="1"/>
  <c r="BS46" i="2"/>
  <c r="BT46" i="2" s="1"/>
  <c r="AI46" i="2"/>
  <c r="CA44" i="1"/>
  <c r="CB44" i="1"/>
  <c r="CC44" i="1" s="1"/>
  <c r="BE44" i="1"/>
  <c r="BW44" i="1"/>
  <c r="U46" i="1"/>
  <c r="R47" i="1"/>
  <c r="CB43" i="1"/>
  <c r="CC43" i="1" s="1"/>
  <c r="BX44" i="1"/>
  <c r="BY44" i="1" s="1"/>
  <c r="BF44" i="1"/>
  <c r="BG44" i="1" s="1"/>
  <c r="BI44" i="1"/>
  <c r="BR44" i="1"/>
  <c r="BN44" i="1"/>
  <c r="AZ44" i="1"/>
  <c r="BA44" i="1" s="1"/>
  <c r="BB44" i="1" s="1"/>
  <c r="BX43" i="1"/>
  <c r="BY43" i="1" s="1"/>
  <c r="AE45" i="1"/>
  <c r="AG44" i="1"/>
  <c r="X46" i="1"/>
  <c r="Z45" i="1"/>
  <c r="AF45" i="1"/>
  <c r="AI44" i="1"/>
  <c r="Y47" i="1"/>
  <c r="AB46" i="1"/>
  <c r="AL47" i="1"/>
  <c r="AN46" i="1"/>
  <c r="AM47" i="1"/>
  <c r="AP46" i="1"/>
  <c r="AV44" i="1"/>
  <c r="Q46" i="1"/>
  <c r="S45" i="1"/>
  <c r="AL54" i="2" l="1"/>
  <c r="AN53" i="2"/>
  <c r="AF48" i="2"/>
  <c r="AI47" i="2"/>
  <c r="BJ47" i="2"/>
  <c r="BK47" i="2" s="1"/>
  <c r="R48" i="2"/>
  <c r="U47" i="2"/>
  <c r="BI48" i="2"/>
  <c r="BJ46" i="2"/>
  <c r="BK46" i="2" s="1"/>
  <c r="Y48" i="2"/>
  <c r="AB47" i="2"/>
  <c r="AV47" i="2"/>
  <c r="Q57" i="2"/>
  <c r="S56" i="2"/>
  <c r="AZ47" i="2"/>
  <c r="AZ48" i="2" s="1"/>
  <c r="BN47" i="2"/>
  <c r="X48" i="2"/>
  <c r="Z47" i="2"/>
  <c r="BO45" i="2"/>
  <c r="BP45" i="2" s="1"/>
  <c r="AM53" i="2"/>
  <c r="AP52" i="2"/>
  <c r="BR47" i="2"/>
  <c r="BR48" i="2" s="1"/>
  <c r="AE47" i="2"/>
  <c r="BX46" i="2"/>
  <c r="BY46" i="2" s="1"/>
  <c r="BF46" i="2"/>
  <c r="BG46" i="2" s="1"/>
  <c r="BO46" i="2"/>
  <c r="BP46" i="2" s="1"/>
  <c r="AW46" i="2"/>
  <c r="AX46" i="2" s="1"/>
  <c r="AG46" i="2"/>
  <c r="CA47" i="2"/>
  <c r="CA48" i="2" s="1"/>
  <c r="BR45" i="1"/>
  <c r="BI45" i="1"/>
  <c r="AV45" i="1"/>
  <c r="BW45" i="1"/>
  <c r="BX45" i="1" s="1"/>
  <c r="BY45" i="1" s="1"/>
  <c r="BJ44" i="1"/>
  <c r="BK44" i="1" s="1"/>
  <c r="BS45" i="1"/>
  <c r="BT45" i="1" s="1"/>
  <c r="BJ45" i="1"/>
  <c r="BK45" i="1" s="1"/>
  <c r="BS44" i="1"/>
  <c r="BT44" i="1" s="1"/>
  <c r="BN45" i="1"/>
  <c r="BI46" i="1"/>
  <c r="BO44" i="1"/>
  <c r="BP44" i="1" s="1"/>
  <c r="R48" i="1"/>
  <c r="U47" i="1"/>
  <c r="BE45" i="1"/>
  <c r="BE46" i="1" s="1"/>
  <c r="CA45" i="1"/>
  <c r="CA46" i="1" s="1"/>
  <c r="AM48" i="1"/>
  <c r="AP47" i="1"/>
  <c r="AL48" i="1"/>
  <c r="AN47" i="1"/>
  <c r="Y48" i="1"/>
  <c r="AB47" i="1"/>
  <c r="AF46" i="1"/>
  <c r="AI45" i="1"/>
  <c r="AZ45" i="1"/>
  <c r="X47" i="1"/>
  <c r="Z46" i="1"/>
  <c r="AW44" i="1"/>
  <c r="AX44" i="1" s="1"/>
  <c r="AE46" i="1"/>
  <c r="AW45" i="1"/>
  <c r="AX45" i="1" s="1"/>
  <c r="AG45" i="1"/>
  <c r="Q47" i="1"/>
  <c r="S46" i="1"/>
  <c r="Q58" i="2" l="1"/>
  <c r="S57" i="2"/>
  <c r="R49" i="2"/>
  <c r="U48" i="2"/>
  <c r="AZ49" i="2"/>
  <c r="CA49" i="2"/>
  <c r="Y49" i="2"/>
  <c r="AB48" i="2"/>
  <c r="BI49" i="2"/>
  <c r="AE48" i="2"/>
  <c r="AV48" i="2" s="1"/>
  <c r="BF47" i="2"/>
  <c r="BG47" i="2" s="1"/>
  <c r="AG47" i="2"/>
  <c r="BO47" i="2"/>
  <c r="BP47" i="2" s="1"/>
  <c r="AW47" i="2"/>
  <c r="AX47" i="2" s="1"/>
  <c r="BR49" i="2"/>
  <c r="CB47" i="2"/>
  <c r="CC47" i="2" s="1"/>
  <c r="BA47" i="2"/>
  <c r="BB47" i="2" s="1"/>
  <c r="AM54" i="2"/>
  <c r="AP53" i="2"/>
  <c r="BS47" i="2"/>
  <c r="BT47" i="2" s="1"/>
  <c r="BE47" i="2"/>
  <c r="AF49" i="2"/>
  <c r="BA48" i="2"/>
  <c r="BB48" i="2" s="1"/>
  <c r="BS48" i="2"/>
  <c r="BT48" i="2" s="1"/>
  <c r="BJ48" i="2"/>
  <c r="BK48" i="2" s="1"/>
  <c r="CB48" i="2"/>
  <c r="CC48" i="2" s="1"/>
  <c r="AI48" i="2"/>
  <c r="AL55" i="2"/>
  <c r="AN54" i="2"/>
  <c r="X49" i="2"/>
  <c r="Z48" i="2"/>
  <c r="BW47" i="2"/>
  <c r="BW48" i="2" s="1"/>
  <c r="AZ46" i="1"/>
  <c r="R49" i="1"/>
  <c r="U48" i="1"/>
  <c r="BF46" i="1"/>
  <c r="BG46" i="1" s="1"/>
  <c r="BN46" i="1"/>
  <c r="CB45" i="1"/>
  <c r="CC45" i="1" s="1"/>
  <c r="CB46" i="1"/>
  <c r="CC46" i="1" s="1"/>
  <c r="BJ46" i="1"/>
  <c r="BK46" i="1" s="1"/>
  <c r="BW46" i="1"/>
  <c r="BX46" i="1" s="1"/>
  <c r="BY46" i="1" s="1"/>
  <c r="BR46" i="1"/>
  <c r="BO45" i="1"/>
  <c r="BP45" i="1" s="1"/>
  <c r="BF45" i="1"/>
  <c r="BG45" i="1" s="1"/>
  <c r="AE47" i="1"/>
  <c r="BE47" i="1" s="1"/>
  <c r="AG46" i="1"/>
  <c r="X48" i="1"/>
  <c r="Z47" i="1"/>
  <c r="BA45" i="1"/>
  <c r="BB45" i="1" s="1"/>
  <c r="AF47" i="1"/>
  <c r="BI47" i="1" s="1"/>
  <c r="BA46" i="1"/>
  <c r="BB46" i="1" s="1"/>
  <c r="AI46" i="1"/>
  <c r="Y49" i="1"/>
  <c r="AB48" i="1"/>
  <c r="AL49" i="1"/>
  <c r="AN48" i="1"/>
  <c r="AM49" i="1"/>
  <c r="AP48" i="1"/>
  <c r="AV46" i="1"/>
  <c r="Q48" i="1"/>
  <c r="S47" i="1"/>
  <c r="BX47" i="2" l="1"/>
  <c r="BY47" i="2" s="1"/>
  <c r="AL56" i="2"/>
  <c r="AN55" i="2"/>
  <c r="X50" i="2"/>
  <c r="Z49" i="2"/>
  <c r="AE49" i="2"/>
  <c r="BO48" i="2"/>
  <c r="BP48" i="2" s="1"/>
  <c r="AG48" i="2"/>
  <c r="BX48" i="2"/>
  <c r="BY48" i="2" s="1"/>
  <c r="AW48" i="2"/>
  <c r="AX48" i="2" s="1"/>
  <c r="BF48" i="2"/>
  <c r="BG48" i="2" s="1"/>
  <c r="Y50" i="2"/>
  <c r="AB49" i="2"/>
  <c r="AF50" i="2"/>
  <c r="BA49" i="2"/>
  <c r="BB49" i="2" s="1"/>
  <c r="BJ49" i="2"/>
  <c r="BK49" i="2" s="1"/>
  <c r="AI49" i="2"/>
  <c r="CB49" i="2"/>
  <c r="CC49" i="2" s="1"/>
  <c r="BS49" i="2"/>
  <c r="BT49" i="2" s="1"/>
  <c r="BN48" i="2"/>
  <c r="BE48" i="2"/>
  <c r="R50" i="2"/>
  <c r="U49" i="2"/>
  <c r="AM55" i="2"/>
  <c r="AP54" i="2"/>
  <c r="Q59" i="2"/>
  <c r="S58" i="2"/>
  <c r="BR47" i="1"/>
  <c r="AV47" i="1"/>
  <c r="BS46" i="1"/>
  <c r="BT46" i="1" s="1"/>
  <c r="BN47" i="1"/>
  <c r="BO46" i="1"/>
  <c r="BP46" i="1" s="1"/>
  <c r="R50" i="1"/>
  <c r="U49" i="1"/>
  <c r="BO47" i="1"/>
  <c r="BP47" i="1" s="1"/>
  <c r="BF47" i="1"/>
  <c r="BG47" i="1" s="1"/>
  <c r="BW47" i="1"/>
  <c r="BI48" i="1"/>
  <c r="AZ47" i="1"/>
  <c r="BA47" i="1" s="1"/>
  <c r="BB47" i="1" s="1"/>
  <c r="BJ47" i="1"/>
  <c r="BK47" i="1" s="1"/>
  <c r="BS47" i="1"/>
  <c r="BT47" i="1" s="1"/>
  <c r="CA47" i="1"/>
  <c r="CA48" i="1" s="1"/>
  <c r="Y50" i="1"/>
  <c r="AB49" i="1"/>
  <c r="AW46" i="1"/>
  <c r="AX46" i="1" s="1"/>
  <c r="AM50" i="1"/>
  <c r="AP49" i="1"/>
  <c r="AL50" i="1"/>
  <c r="AN49" i="1"/>
  <c r="AF48" i="1"/>
  <c r="AI47" i="1"/>
  <c r="X49" i="1"/>
  <c r="Z48" i="1"/>
  <c r="AE48" i="1"/>
  <c r="AW47" i="1"/>
  <c r="AX47" i="1" s="1"/>
  <c r="AG47" i="1"/>
  <c r="Q49" i="1"/>
  <c r="S48" i="1"/>
  <c r="Q60" i="2" l="1"/>
  <c r="S59" i="2"/>
  <c r="AE50" i="2"/>
  <c r="AG49" i="2"/>
  <c r="BX49" i="2"/>
  <c r="BY49" i="2" s="1"/>
  <c r="AW49" i="2"/>
  <c r="AX49" i="2" s="1"/>
  <c r="AF51" i="2"/>
  <c r="AI50" i="2"/>
  <c r="AZ50" i="2"/>
  <c r="BA50" i="2" s="1"/>
  <c r="BB50" i="2" s="1"/>
  <c r="Y51" i="2"/>
  <c r="AB50" i="2"/>
  <c r="BI50" i="2"/>
  <c r="AM56" i="2"/>
  <c r="AP55" i="2"/>
  <c r="R51" i="2"/>
  <c r="U50" i="2"/>
  <c r="X51" i="2"/>
  <c r="Z50" i="2"/>
  <c r="BE49" i="2"/>
  <c r="BE50" i="2" s="1"/>
  <c r="BW49" i="2"/>
  <c r="BW50" i="2" s="1"/>
  <c r="BN49" i="2"/>
  <c r="BN50" i="2" s="1"/>
  <c r="CA50" i="2"/>
  <c r="CB50" i="2" s="1"/>
  <c r="CC50" i="2" s="1"/>
  <c r="AL57" i="2"/>
  <c r="AN56" i="2"/>
  <c r="BR50" i="2"/>
  <c r="AV49" i="2"/>
  <c r="AV50" i="2" s="1"/>
  <c r="BJ48" i="1"/>
  <c r="BK48" i="1" s="1"/>
  <c r="CB48" i="1"/>
  <c r="CC48" i="1" s="1"/>
  <c r="R51" i="1"/>
  <c r="U50" i="1"/>
  <c r="BR48" i="1"/>
  <c r="CB47" i="1"/>
  <c r="CC47" i="1" s="1"/>
  <c r="BW48" i="1"/>
  <c r="BX47" i="1"/>
  <c r="BY47" i="1" s="1"/>
  <c r="BN48" i="1"/>
  <c r="BE48" i="1"/>
  <c r="AF49" i="1"/>
  <c r="AI48" i="1"/>
  <c r="AM51" i="1"/>
  <c r="AP50" i="1"/>
  <c r="Y51" i="1"/>
  <c r="AB50" i="1"/>
  <c r="AE49" i="1"/>
  <c r="AG48" i="1"/>
  <c r="X50" i="1"/>
  <c r="Z49" i="1"/>
  <c r="AL51" i="1"/>
  <c r="AN50" i="1"/>
  <c r="AV48" i="1"/>
  <c r="AZ48" i="1"/>
  <c r="Q50" i="1"/>
  <c r="S49" i="1"/>
  <c r="AM57" i="2" l="1"/>
  <c r="AP56" i="2"/>
  <c r="BI51" i="2"/>
  <c r="Y52" i="2"/>
  <c r="AB51" i="2"/>
  <c r="BR51" i="2"/>
  <c r="BR52" i="2" s="1"/>
  <c r="BJ50" i="2"/>
  <c r="BK50" i="2" s="1"/>
  <c r="BS50" i="2"/>
  <c r="BT50" i="2" s="1"/>
  <c r="AL58" i="2"/>
  <c r="AN57" i="2"/>
  <c r="CA51" i="2"/>
  <c r="AF52" i="2"/>
  <c r="CB51" i="2"/>
  <c r="CC51" i="2" s="1"/>
  <c r="BJ51" i="2"/>
  <c r="BK51" i="2" s="1"/>
  <c r="BS51" i="2"/>
  <c r="BT51" i="2" s="1"/>
  <c r="AI51" i="2"/>
  <c r="AZ51" i="2"/>
  <c r="AZ52" i="2" s="1"/>
  <c r="BF49" i="2"/>
  <c r="BG49" i="2" s="1"/>
  <c r="BO49" i="2"/>
  <c r="BP49" i="2" s="1"/>
  <c r="X52" i="2"/>
  <c r="Z51" i="2"/>
  <c r="AE51" i="2"/>
  <c r="BE51" i="2" s="1"/>
  <c r="BO50" i="2"/>
  <c r="BP50" i="2" s="1"/>
  <c r="BF50" i="2"/>
  <c r="BG50" i="2" s="1"/>
  <c r="AG50" i="2"/>
  <c r="AW50" i="2"/>
  <c r="AX50" i="2" s="1"/>
  <c r="BX50" i="2"/>
  <c r="BY50" i="2" s="1"/>
  <c r="R52" i="2"/>
  <c r="U51" i="2"/>
  <c r="Q61" i="2"/>
  <c r="S60" i="2"/>
  <c r="BN49" i="1"/>
  <c r="BE49" i="1"/>
  <c r="BW49" i="1"/>
  <c r="AV49" i="1"/>
  <c r="BX48" i="1"/>
  <c r="BY48" i="1" s="1"/>
  <c r="BF48" i="1"/>
  <c r="BG48" i="1" s="1"/>
  <c r="BO48" i="1"/>
  <c r="BP48" i="1" s="1"/>
  <c r="BR49" i="1"/>
  <c r="BI49" i="1"/>
  <c r="BE50" i="1"/>
  <c r="AZ49" i="1"/>
  <c r="U51" i="1"/>
  <c r="R52" i="1"/>
  <c r="BX49" i="1"/>
  <c r="BY49" i="1" s="1"/>
  <c r="BO49" i="1"/>
  <c r="BP49" i="1" s="1"/>
  <c r="BF49" i="1"/>
  <c r="BG49" i="1" s="1"/>
  <c r="BS48" i="1"/>
  <c r="BT48" i="1" s="1"/>
  <c r="CA49" i="1"/>
  <c r="CA50" i="1" s="1"/>
  <c r="AL52" i="1"/>
  <c r="AN51" i="1"/>
  <c r="X51" i="1"/>
  <c r="Z50" i="1"/>
  <c r="BA48" i="1"/>
  <c r="BB48" i="1" s="1"/>
  <c r="AW48" i="1"/>
  <c r="AX48" i="1" s="1"/>
  <c r="AE50" i="1"/>
  <c r="AG49" i="1"/>
  <c r="AW49" i="1"/>
  <c r="AX49" i="1" s="1"/>
  <c r="Y52" i="1"/>
  <c r="AB51" i="1"/>
  <c r="AM52" i="1"/>
  <c r="AP51" i="1"/>
  <c r="AF50" i="1"/>
  <c r="BA49" i="1"/>
  <c r="BB49" i="1" s="1"/>
  <c r="AI49" i="1"/>
  <c r="Q51" i="1"/>
  <c r="S50" i="1"/>
  <c r="Q62" i="2" l="1"/>
  <c r="S61" i="2"/>
  <c r="AF53" i="2"/>
  <c r="BS52" i="2"/>
  <c r="BA52" i="2"/>
  <c r="BB52" i="2" s="1"/>
  <c r="AI52" i="2"/>
  <c r="R53" i="2"/>
  <c r="U52" i="2"/>
  <c r="CA52" i="2"/>
  <c r="CA53" i="2" s="1"/>
  <c r="AL59" i="2"/>
  <c r="AN58" i="2"/>
  <c r="BA51" i="2"/>
  <c r="BB51" i="2" s="1"/>
  <c r="AE52" i="2"/>
  <c r="BX51" i="2"/>
  <c r="BY51" i="2" s="1"/>
  <c r="BO51" i="2"/>
  <c r="BP51" i="2" s="1"/>
  <c r="BF51" i="2"/>
  <c r="BG51" i="2" s="1"/>
  <c r="AG51" i="2"/>
  <c r="AV51" i="2"/>
  <c r="X53" i="2"/>
  <c r="Z52" i="2"/>
  <c r="Y53" i="2"/>
  <c r="AB52" i="2"/>
  <c r="BI52" i="2"/>
  <c r="BI53" i="2" s="1"/>
  <c r="BW51" i="2"/>
  <c r="BN51" i="2"/>
  <c r="AM58" i="2"/>
  <c r="AP57" i="2"/>
  <c r="BI50" i="1"/>
  <c r="CB50" i="1"/>
  <c r="CC50" i="1" s="1"/>
  <c r="BJ50" i="1"/>
  <c r="BK50" i="1" s="1"/>
  <c r="R53" i="1"/>
  <c r="U52" i="1"/>
  <c r="BR50" i="1"/>
  <c r="BF50" i="1"/>
  <c r="BG50" i="1" s="1"/>
  <c r="BS49" i="1"/>
  <c r="BT49" i="1" s="1"/>
  <c r="BW50" i="1"/>
  <c r="BN50" i="1"/>
  <c r="BO50" i="1" s="1"/>
  <c r="BP50" i="1" s="1"/>
  <c r="BJ49" i="1"/>
  <c r="BK49" i="1" s="1"/>
  <c r="CB49" i="1"/>
  <c r="CC49" i="1" s="1"/>
  <c r="AF51" i="1"/>
  <c r="AI50" i="1"/>
  <c r="AE51" i="1"/>
  <c r="AG50" i="1"/>
  <c r="AZ50" i="1"/>
  <c r="AL53" i="1"/>
  <c r="AN52" i="1"/>
  <c r="AM53" i="1"/>
  <c r="AP52" i="1"/>
  <c r="Y53" i="1"/>
  <c r="AB52" i="1"/>
  <c r="X52" i="1"/>
  <c r="Z51" i="1"/>
  <c r="AV50" i="1"/>
  <c r="Q52" i="1"/>
  <c r="S51" i="1"/>
  <c r="AE53" i="2" l="1"/>
  <c r="AG52" i="2"/>
  <c r="AL60" i="2"/>
  <c r="AN59" i="2"/>
  <c r="CA54" i="2"/>
  <c r="AM59" i="2"/>
  <c r="AP58" i="2"/>
  <c r="BN52" i="2"/>
  <c r="BN53" i="2" s="1"/>
  <c r="R54" i="2"/>
  <c r="U53" i="2"/>
  <c r="BW52" i="2"/>
  <c r="BW53" i="2" s="1"/>
  <c r="BI54" i="2"/>
  <c r="BT52" i="2"/>
  <c r="Y54" i="2"/>
  <c r="AB53" i="2"/>
  <c r="BJ52" i="2"/>
  <c r="BK52" i="2" s="1"/>
  <c r="CB52" i="2"/>
  <c r="CC52" i="2" s="1"/>
  <c r="X54" i="2"/>
  <c r="Z53" i="2"/>
  <c r="AF54" i="2"/>
  <c r="CB53" i="2"/>
  <c r="CC53" i="2" s="1"/>
  <c r="BJ53" i="2"/>
  <c r="BK53" i="2" s="1"/>
  <c r="AI53" i="2"/>
  <c r="AV52" i="2"/>
  <c r="AV53" i="2" s="1"/>
  <c r="BR53" i="2"/>
  <c r="BR54" i="2" s="1"/>
  <c r="Q63" i="2"/>
  <c r="S62" i="2"/>
  <c r="AW51" i="2"/>
  <c r="AX51" i="2" s="1"/>
  <c r="AZ53" i="2"/>
  <c r="AZ54" i="2" s="1"/>
  <c r="BE52" i="2"/>
  <c r="BE53" i="2" s="1"/>
  <c r="BN51" i="1"/>
  <c r="BO51" i="1"/>
  <c r="BP51" i="1" s="1"/>
  <c r="BE51" i="1"/>
  <c r="AV51" i="1"/>
  <c r="AW51" i="1" s="1"/>
  <c r="AX51" i="1" s="1"/>
  <c r="BR51" i="1"/>
  <c r="BW51" i="1"/>
  <c r="BW52" i="1" s="1"/>
  <c r="CA51" i="1"/>
  <c r="BX50" i="1"/>
  <c r="BY50" i="1" s="1"/>
  <c r="R54" i="1"/>
  <c r="U53" i="1"/>
  <c r="BS50" i="1"/>
  <c r="BT50" i="1" s="1"/>
  <c r="AZ51" i="1"/>
  <c r="BA51" i="1" s="1"/>
  <c r="BB51" i="1" s="1"/>
  <c r="BI51" i="1"/>
  <c r="BI52" i="1" s="1"/>
  <c r="AL54" i="1"/>
  <c r="AN53" i="1"/>
  <c r="X53" i="1"/>
  <c r="Z52" i="1"/>
  <c r="Y54" i="1"/>
  <c r="AB53" i="1"/>
  <c r="AM54" i="1"/>
  <c r="AP53" i="1"/>
  <c r="AW50" i="1"/>
  <c r="AX50" i="1" s="1"/>
  <c r="AE52" i="1"/>
  <c r="AG51" i="1"/>
  <c r="BA50" i="1"/>
  <c r="BB50" i="1" s="1"/>
  <c r="AF52" i="1"/>
  <c r="AI51" i="1"/>
  <c r="Q53" i="1"/>
  <c r="S52" i="1"/>
  <c r="Y55" i="2" l="1"/>
  <c r="AB54" i="2"/>
  <c r="R55" i="2"/>
  <c r="U54" i="2"/>
  <c r="BA53" i="2"/>
  <c r="BB53" i="2" s="1"/>
  <c r="AL61" i="2"/>
  <c r="AN60" i="2"/>
  <c r="AF55" i="2"/>
  <c r="BS54" i="2"/>
  <c r="BT54" i="2" s="1"/>
  <c r="CB54" i="2"/>
  <c r="CC54" i="2" s="1"/>
  <c r="BJ54" i="2"/>
  <c r="BK54" i="2" s="1"/>
  <c r="BA54" i="2"/>
  <c r="BB54" i="2" s="1"/>
  <c r="AI54" i="2"/>
  <c r="BX52" i="2"/>
  <c r="BY52" i="2" s="1"/>
  <c r="BI55" i="2"/>
  <c r="BW54" i="2"/>
  <c r="Q64" i="2"/>
  <c r="S63" i="2"/>
  <c r="AM60" i="2"/>
  <c r="AP59" i="2"/>
  <c r="CA55" i="2"/>
  <c r="BS53" i="2"/>
  <c r="BO52" i="2"/>
  <c r="AW52" i="2"/>
  <c r="AX52" i="2" s="1"/>
  <c r="X55" i="2"/>
  <c r="Z54" i="2"/>
  <c r="BF52" i="2"/>
  <c r="BG52" i="2" s="1"/>
  <c r="AE54" i="2"/>
  <c r="BX53" i="2"/>
  <c r="BY53" i="2" s="1"/>
  <c r="AW53" i="2"/>
  <c r="AX53" i="2" s="1"/>
  <c r="BO53" i="2"/>
  <c r="BP53" i="2" s="1"/>
  <c r="BF53" i="2"/>
  <c r="BG53" i="2" s="1"/>
  <c r="AG53" i="2"/>
  <c r="U54" i="1"/>
  <c r="R55" i="1"/>
  <c r="BX52" i="1"/>
  <c r="BY52" i="1" s="1"/>
  <c r="BX51" i="1"/>
  <c r="BY51" i="1" s="1"/>
  <c r="AZ52" i="1"/>
  <c r="BJ52" i="1"/>
  <c r="BK52" i="1" s="1"/>
  <c r="CA52" i="1"/>
  <c r="CA53" i="1" s="1"/>
  <c r="BR52" i="1"/>
  <c r="BR53" i="1" s="1"/>
  <c r="BS51" i="1"/>
  <c r="BT51" i="1" s="1"/>
  <c r="BJ51" i="1"/>
  <c r="BK51" i="1" s="1"/>
  <c r="CB51" i="1"/>
  <c r="CC51" i="1" s="1"/>
  <c r="BE52" i="1"/>
  <c r="BN52" i="1"/>
  <c r="BF51" i="1"/>
  <c r="BG51" i="1" s="1"/>
  <c r="AE53" i="1"/>
  <c r="BW53" i="1" s="1"/>
  <c r="AG52" i="1"/>
  <c r="AM55" i="1"/>
  <c r="AP54" i="1"/>
  <c r="Y55" i="1"/>
  <c r="AB54" i="1"/>
  <c r="AL55" i="1"/>
  <c r="AN54" i="1"/>
  <c r="AF53" i="1"/>
  <c r="AI52" i="1"/>
  <c r="BA52" i="1"/>
  <c r="BB52" i="1" s="1"/>
  <c r="X54" i="1"/>
  <c r="Z53" i="1"/>
  <c r="AV52" i="1"/>
  <c r="Q54" i="1"/>
  <c r="S53" i="1"/>
  <c r="Q65" i="2" l="1"/>
  <c r="S64" i="2"/>
  <c r="BI56" i="2"/>
  <c r="AE55" i="2"/>
  <c r="BX54" i="2"/>
  <c r="BY54" i="2" s="1"/>
  <c r="BO54" i="2"/>
  <c r="BP54" i="2" s="1"/>
  <c r="AG54" i="2"/>
  <c r="AF56" i="2"/>
  <c r="BJ55" i="2"/>
  <c r="BK55" i="2" s="1"/>
  <c r="BA55" i="2"/>
  <c r="BB55" i="2" s="1"/>
  <c r="CB55" i="2"/>
  <c r="CC55" i="2" s="1"/>
  <c r="AI55" i="2"/>
  <c r="X56" i="2"/>
  <c r="Z55" i="2"/>
  <c r="AL62" i="2"/>
  <c r="AN61" i="2"/>
  <c r="BP52" i="2"/>
  <c r="BT53" i="2"/>
  <c r="AV54" i="2"/>
  <c r="AV55" i="2" s="1"/>
  <c r="CA56" i="2"/>
  <c r="R56" i="2"/>
  <c r="U55" i="2"/>
  <c r="AM61" i="2"/>
  <c r="AP60" i="2"/>
  <c r="AZ55" i="2"/>
  <c r="AZ56" i="2" s="1"/>
  <c r="BN54" i="2"/>
  <c r="BR55" i="2"/>
  <c r="BR56" i="2" s="1"/>
  <c r="Y56" i="2"/>
  <c r="AB55" i="2"/>
  <c r="BE54" i="2"/>
  <c r="BN53" i="1"/>
  <c r="AV53" i="1"/>
  <c r="BE53" i="1"/>
  <c r="BS52" i="1"/>
  <c r="CB53" i="1"/>
  <c r="CC53" i="1" s="1"/>
  <c r="BS53" i="1"/>
  <c r="BT53" i="1" s="1"/>
  <c r="CB52" i="1"/>
  <c r="CC52" i="1" s="1"/>
  <c r="BI53" i="1"/>
  <c r="BF52" i="1"/>
  <c r="BG52" i="1" s="1"/>
  <c r="R56" i="1"/>
  <c r="U55" i="1"/>
  <c r="BO52" i="1"/>
  <c r="BW54" i="1"/>
  <c r="BX53" i="1"/>
  <c r="BY53" i="1" s="1"/>
  <c r="BF53" i="1"/>
  <c r="BG53" i="1" s="1"/>
  <c r="BO53" i="1"/>
  <c r="BP53" i="1" s="1"/>
  <c r="AF54" i="1"/>
  <c r="AI53" i="1"/>
  <c r="AL56" i="1"/>
  <c r="AN55" i="1"/>
  <c r="X55" i="1"/>
  <c r="Z54" i="1"/>
  <c r="Y56" i="1"/>
  <c r="AB55" i="1"/>
  <c r="AM56" i="1"/>
  <c r="AP55" i="1"/>
  <c r="AW52" i="1"/>
  <c r="AX52" i="1" s="1"/>
  <c r="AE54" i="1"/>
  <c r="BE54" i="1" s="1"/>
  <c r="AW53" i="1"/>
  <c r="AX53" i="1" s="1"/>
  <c r="AG53" i="1"/>
  <c r="AZ53" i="1"/>
  <c r="Q55" i="1"/>
  <c r="S54" i="1"/>
  <c r="AL63" i="2" l="1"/>
  <c r="AN62" i="2"/>
  <c r="X57" i="2"/>
  <c r="Z56" i="2"/>
  <c r="BN55" i="2"/>
  <c r="BS55" i="2"/>
  <c r="BS56" i="2"/>
  <c r="BT56" i="2" s="1"/>
  <c r="BA56" i="2"/>
  <c r="BB56" i="2" s="1"/>
  <c r="BJ56" i="2"/>
  <c r="BK56" i="2" s="1"/>
  <c r="CB56" i="2"/>
  <c r="CC56" i="2" s="1"/>
  <c r="AF57" i="2"/>
  <c r="BR57" i="2" s="1"/>
  <c r="AI56" i="2"/>
  <c r="CA57" i="2"/>
  <c r="AE56" i="2"/>
  <c r="BX55" i="2"/>
  <c r="BY55" i="2" s="1"/>
  <c r="BO55" i="2"/>
  <c r="AG55" i="2"/>
  <c r="AW55" i="2"/>
  <c r="AX55" i="2" s="1"/>
  <c r="BW55" i="2"/>
  <c r="BE55" i="2"/>
  <c r="Y57" i="2"/>
  <c r="AB56" i="2"/>
  <c r="AM62" i="2"/>
  <c r="AP61" i="2"/>
  <c r="BF54" i="2"/>
  <c r="BG54" i="2" s="1"/>
  <c r="AW54" i="2"/>
  <c r="AX54" i="2" s="1"/>
  <c r="R57" i="2"/>
  <c r="U56" i="2"/>
  <c r="Q66" i="2"/>
  <c r="S65" i="2"/>
  <c r="AZ54" i="1"/>
  <c r="BP52" i="1"/>
  <c r="BR54" i="1"/>
  <c r="U56" i="1"/>
  <c r="R57" i="1"/>
  <c r="BI54" i="1"/>
  <c r="BJ53" i="1"/>
  <c r="BK53" i="1" s="1"/>
  <c r="CA54" i="1"/>
  <c r="BX54" i="1"/>
  <c r="BY54" i="1" s="1"/>
  <c r="BF54" i="1"/>
  <c r="BG54" i="1" s="1"/>
  <c r="BT52" i="1"/>
  <c r="BN54" i="1"/>
  <c r="AE55" i="1"/>
  <c r="BW55" i="1" s="1"/>
  <c r="AG54" i="1"/>
  <c r="AM57" i="1"/>
  <c r="AP56" i="1"/>
  <c r="Y57" i="1"/>
  <c r="AB56" i="1"/>
  <c r="X56" i="1"/>
  <c r="Z55" i="1"/>
  <c r="AV54" i="1"/>
  <c r="AL57" i="1"/>
  <c r="AN56" i="1"/>
  <c r="BA53" i="1"/>
  <c r="BB53" i="1" s="1"/>
  <c r="AF55" i="1"/>
  <c r="AI54" i="1"/>
  <c r="BA54" i="1"/>
  <c r="BB54" i="1" s="1"/>
  <c r="Q56" i="1"/>
  <c r="S55" i="1"/>
  <c r="BP55" i="2" l="1"/>
  <c r="AE57" i="2"/>
  <c r="BO56" i="2"/>
  <c r="BP56" i="2" s="1"/>
  <c r="BX56" i="2"/>
  <c r="BY56" i="2" s="1"/>
  <c r="BF56" i="2"/>
  <c r="BG56" i="2" s="1"/>
  <c r="AG56" i="2"/>
  <c r="Q67" i="2"/>
  <c r="S66" i="2"/>
  <c r="R58" i="2"/>
  <c r="U57" i="2"/>
  <c r="BT55" i="2"/>
  <c r="AM63" i="2"/>
  <c r="AP62" i="2"/>
  <c r="AZ57" i="2"/>
  <c r="AZ58" i="2" s="1"/>
  <c r="Y58" i="2"/>
  <c r="AB57" i="2"/>
  <c r="X58" i="2"/>
  <c r="Z57" i="2"/>
  <c r="AL64" i="2"/>
  <c r="AN63" i="2"/>
  <c r="AV56" i="2"/>
  <c r="AV57" i="2" s="1"/>
  <c r="AF58" i="2"/>
  <c r="CA58" i="2" s="1"/>
  <c r="CB57" i="2"/>
  <c r="CC57" i="2" s="1"/>
  <c r="BS57" i="2"/>
  <c r="BT57" i="2" s="1"/>
  <c r="AI57" i="2"/>
  <c r="BN56" i="2"/>
  <c r="BE56" i="2"/>
  <c r="BW56" i="2"/>
  <c r="BF55" i="2"/>
  <c r="BG55" i="2" s="1"/>
  <c r="BI57" i="2"/>
  <c r="BI58" i="2" s="1"/>
  <c r="AV55" i="1"/>
  <c r="BN55" i="1"/>
  <c r="BO54" i="1"/>
  <c r="CA55" i="1"/>
  <c r="BI55" i="1"/>
  <c r="R58" i="1"/>
  <c r="U57" i="1"/>
  <c r="BR55" i="1"/>
  <c r="BJ54" i="1"/>
  <c r="BK54" i="1" s="1"/>
  <c r="BS54" i="1"/>
  <c r="CB54" i="1"/>
  <c r="CC54" i="1" s="1"/>
  <c r="BX55" i="1"/>
  <c r="BY55" i="1" s="1"/>
  <c r="BO55" i="1"/>
  <c r="BP55" i="1" s="1"/>
  <c r="BE55" i="1"/>
  <c r="BE56" i="1" s="1"/>
  <c r="X57" i="1"/>
  <c r="Z56" i="1"/>
  <c r="Y58" i="1"/>
  <c r="AB57" i="1"/>
  <c r="AW54" i="1"/>
  <c r="AX54" i="1" s="1"/>
  <c r="AF56" i="1"/>
  <c r="AI55" i="1"/>
  <c r="AL58" i="1"/>
  <c r="AN57" i="1"/>
  <c r="AM58" i="1"/>
  <c r="AP57" i="1"/>
  <c r="AZ55" i="1"/>
  <c r="AE56" i="1"/>
  <c r="AW55" i="1"/>
  <c r="AX55" i="1" s="1"/>
  <c r="AG55" i="1"/>
  <c r="Q57" i="1"/>
  <c r="S56" i="1"/>
  <c r="CA59" i="2" l="1"/>
  <c r="BI59" i="2"/>
  <c r="BW57" i="2"/>
  <c r="BE57" i="2"/>
  <c r="BN57" i="2"/>
  <c r="BN58" i="2" s="1"/>
  <c r="R59" i="2"/>
  <c r="U58" i="2"/>
  <c r="Q68" i="2"/>
  <c r="S67" i="2"/>
  <c r="Y59" i="2"/>
  <c r="AB58" i="2"/>
  <c r="BA57" i="2"/>
  <c r="BB57" i="2" s="1"/>
  <c r="AF59" i="2"/>
  <c r="CB58" i="2"/>
  <c r="CC58" i="2" s="1"/>
  <c r="BA58" i="2"/>
  <c r="BB58" i="2" s="1"/>
  <c r="AI58" i="2"/>
  <c r="BJ58" i="2"/>
  <c r="BK58" i="2" s="1"/>
  <c r="BS58" i="2"/>
  <c r="AW56" i="2"/>
  <c r="AX56" i="2" s="1"/>
  <c r="AE58" i="2"/>
  <c r="BX57" i="2"/>
  <c r="BY57" i="2" s="1"/>
  <c r="AG57" i="2"/>
  <c r="AW57" i="2"/>
  <c r="AX57" i="2" s="1"/>
  <c r="AZ59" i="2"/>
  <c r="AM64" i="2"/>
  <c r="AP63" i="2"/>
  <c r="BJ57" i="2"/>
  <c r="BK57" i="2" s="1"/>
  <c r="AL65" i="2"/>
  <c r="AN64" i="2"/>
  <c r="X59" i="2"/>
  <c r="Z58" i="2"/>
  <c r="BR58" i="2"/>
  <c r="BR59" i="2" s="1"/>
  <c r="BR56" i="1"/>
  <c r="BI56" i="1"/>
  <c r="AZ56" i="1"/>
  <c r="CA56" i="1"/>
  <c r="BT54" i="1"/>
  <c r="BO56" i="1"/>
  <c r="BP56" i="1" s="1"/>
  <c r="BF56" i="1"/>
  <c r="BG56" i="1" s="1"/>
  <c r="BJ56" i="1"/>
  <c r="BK56" i="1" s="1"/>
  <c r="BS56" i="1"/>
  <c r="BT56" i="1" s="1"/>
  <c r="CB56" i="1"/>
  <c r="CC56" i="1" s="1"/>
  <c r="BW56" i="1"/>
  <c r="BX56" i="1" s="1"/>
  <c r="BY56" i="1" s="1"/>
  <c r="BP54" i="1"/>
  <c r="BF55" i="1"/>
  <c r="BG55" i="1" s="1"/>
  <c r="BR57" i="1"/>
  <c r="R59" i="1"/>
  <c r="U58" i="1"/>
  <c r="CA57" i="1"/>
  <c r="CB55" i="1"/>
  <c r="CC55" i="1" s="1"/>
  <c r="BJ55" i="1"/>
  <c r="BK55" i="1" s="1"/>
  <c r="BS55" i="1"/>
  <c r="BT55" i="1" s="1"/>
  <c r="BN56" i="1"/>
  <c r="AM59" i="1"/>
  <c r="AP58" i="1"/>
  <c r="AL59" i="1"/>
  <c r="AN58" i="1"/>
  <c r="AE57" i="1"/>
  <c r="AG56" i="1"/>
  <c r="BA55" i="1"/>
  <c r="BB55" i="1" s="1"/>
  <c r="AF57" i="1"/>
  <c r="BI57" i="1" s="1"/>
  <c r="AI56" i="1"/>
  <c r="BA56" i="1"/>
  <c r="BB56" i="1" s="1"/>
  <c r="Y59" i="1"/>
  <c r="AB58" i="1"/>
  <c r="X58" i="1"/>
  <c r="Z57" i="1"/>
  <c r="AV56" i="1"/>
  <c r="AV57" i="1" s="1"/>
  <c r="Q58" i="1"/>
  <c r="S57" i="1"/>
  <c r="AE59" i="2" l="1"/>
  <c r="BO58" i="2"/>
  <c r="BP58" i="2" s="1"/>
  <c r="AW58" i="2"/>
  <c r="AX58" i="2" s="1"/>
  <c r="AG58" i="2"/>
  <c r="BT58" i="2"/>
  <c r="X60" i="2"/>
  <c r="Z59" i="2"/>
  <c r="AF60" i="2"/>
  <c r="CB59" i="2"/>
  <c r="CC59" i="2" s="1"/>
  <c r="BA59" i="2"/>
  <c r="BB59" i="2" s="1"/>
  <c r="AI59" i="2"/>
  <c r="BJ59" i="2"/>
  <c r="BK59" i="2" s="1"/>
  <c r="BS59" i="2"/>
  <c r="BT59" i="2" s="1"/>
  <c r="AL66" i="2"/>
  <c r="AN65" i="2"/>
  <c r="AV58" i="2"/>
  <c r="Y60" i="2"/>
  <c r="AB59" i="2"/>
  <c r="Q69" i="2"/>
  <c r="S68" i="2"/>
  <c r="AM65" i="2"/>
  <c r="AP64" i="2"/>
  <c r="R60" i="2"/>
  <c r="U59" i="2"/>
  <c r="BN59" i="2"/>
  <c r="BE58" i="2"/>
  <c r="BE59" i="2" s="1"/>
  <c r="BW58" i="2"/>
  <c r="BW59" i="2" s="1"/>
  <c r="BF57" i="2"/>
  <c r="BG57" i="2" s="1"/>
  <c r="BI60" i="2"/>
  <c r="BO57" i="2"/>
  <c r="CA60" i="2"/>
  <c r="U59" i="1"/>
  <c r="R60" i="1"/>
  <c r="BN57" i="1"/>
  <c r="BS57" i="1"/>
  <c r="BT57" i="1" s="1"/>
  <c r="BJ57" i="1"/>
  <c r="BK57" i="1" s="1"/>
  <c r="CB57" i="1"/>
  <c r="CC57" i="1" s="1"/>
  <c r="BW57" i="1"/>
  <c r="BX57" i="1" s="1"/>
  <c r="BY57" i="1" s="1"/>
  <c r="BO57" i="1"/>
  <c r="BE57" i="1"/>
  <c r="X59" i="1"/>
  <c r="Z58" i="1"/>
  <c r="AF58" i="1"/>
  <c r="AI57" i="1"/>
  <c r="AW56" i="1"/>
  <c r="AX56" i="1" s="1"/>
  <c r="Y60" i="1"/>
  <c r="AB59" i="1"/>
  <c r="AE58" i="1"/>
  <c r="AW57" i="1"/>
  <c r="AX57" i="1" s="1"/>
  <c r="AG57" i="1"/>
  <c r="AL60" i="1"/>
  <c r="AN59" i="1"/>
  <c r="AM60" i="1"/>
  <c r="AP59" i="1"/>
  <c r="AZ57" i="1"/>
  <c r="Q59" i="1"/>
  <c r="S58" i="1"/>
  <c r="AL67" i="2" l="1"/>
  <c r="AN66" i="2"/>
  <c r="BP57" i="2"/>
  <c r="R61" i="2"/>
  <c r="U60" i="2"/>
  <c r="AF61" i="2"/>
  <c r="CB60" i="2"/>
  <c r="CC60" i="2" s="1"/>
  <c r="AI60" i="2"/>
  <c r="BS60" i="2"/>
  <c r="BT60" i="2" s="1"/>
  <c r="BJ60" i="2"/>
  <c r="BK60" i="2" s="1"/>
  <c r="BW60" i="2"/>
  <c r="BE60" i="2"/>
  <c r="X61" i="2"/>
  <c r="Z60" i="2"/>
  <c r="BN60" i="2"/>
  <c r="BR60" i="2"/>
  <c r="AM66" i="2"/>
  <c r="AP65" i="2"/>
  <c r="BX58" i="2"/>
  <c r="BY58" i="2" s="1"/>
  <c r="Q70" i="2"/>
  <c r="S69" i="2"/>
  <c r="BF58" i="2"/>
  <c r="BG58" i="2" s="1"/>
  <c r="Y61" i="2"/>
  <c r="AB60" i="2"/>
  <c r="AE60" i="2"/>
  <c r="BF59" i="2"/>
  <c r="BG59" i="2" s="1"/>
  <c r="BO59" i="2"/>
  <c r="BP59" i="2" s="1"/>
  <c r="BX59" i="2"/>
  <c r="BY59" i="2" s="1"/>
  <c r="AG59" i="2"/>
  <c r="AV59" i="2"/>
  <c r="AV60" i="2" s="1"/>
  <c r="AZ60" i="2"/>
  <c r="AZ61" i="2" s="1"/>
  <c r="BE58" i="1"/>
  <c r="BP57" i="1"/>
  <c r="BF57" i="1"/>
  <c r="BG57" i="1" s="1"/>
  <c r="BW58" i="1"/>
  <c r="BX58" i="1"/>
  <c r="BY58" i="1" s="1"/>
  <c r="BF58" i="1"/>
  <c r="BG58" i="1" s="1"/>
  <c r="AZ58" i="1"/>
  <c r="BA58" i="1" s="1"/>
  <c r="BB58" i="1" s="1"/>
  <c r="CA58" i="1"/>
  <c r="CA59" i="1" s="1"/>
  <c r="BN58" i="1"/>
  <c r="BR58" i="1"/>
  <c r="BR59" i="1" s="1"/>
  <c r="U60" i="1"/>
  <c r="R61" i="1"/>
  <c r="BI58" i="1"/>
  <c r="BI59" i="1" s="1"/>
  <c r="X60" i="1"/>
  <c r="Z59" i="1"/>
  <c r="AM61" i="1"/>
  <c r="AP60" i="1"/>
  <c r="AL61" i="1"/>
  <c r="AN60" i="1"/>
  <c r="AE59" i="1"/>
  <c r="AG58" i="1"/>
  <c r="Y61" i="1"/>
  <c r="AB60" i="1"/>
  <c r="BA57" i="1"/>
  <c r="BB57" i="1" s="1"/>
  <c r="AF59" i="1"/>
  <c r="AI58" i="1"/>
  <c r="AV58" i="1"/>
  <c r="Q60" i="1"/>
  <c r="S59" i="1"/>
  <c r="AW59" i="2" l="1"/>
  <c r="AX59" i="2" s="1"/>
  <c r="AF62" i="2"/>
  <c r="BA61" i="2"/>
  <c r="BB61" i="2" s="1"/>
  <c r="AI61" i="2"/>
  <c r="Y62" i="2"/>
  <c r="AB61" i="2"/>
  <c r="BN61" i="2"/>
  <c r="X62" i="2"/>
  <c r="Z61" i="2"/>
  <c r="AV61" i="2"/>
  <c r="R62" i="2"/>
  <c r="U61" i="2"/>
  <c r="AM67" i="2"/>
  <c r="AP66" i="2"/>
  <c r="BA60" i="2"/>
  <c r="BB60" i="2" s="1"/>
  <c r="AE61" i="2"/>
  <c r="BX60" i="2"/>
  <c r="BY60" i="2" s="1"/>
  <c r="AW60" i="2"/>
  <c r="AX60" i="2" s="1"/>
  <c r="AG60" i="2"/>
  <c r="BO60" i="2"/>
  <c r="BP60" i="2" s="1"/>
  <c r="BF60" i="2"/>
  <c r="BG60" i="2" s="1"/>
  <c r="CA61" i="2"/>
  <c r="CA62" i="2" s="1"/>
  <c r="Q71" i="2"/>
  <c r="S70" i="2"/>
  <c r="BI61" i="2"/>
  <c r="BI62" i="2" s="1"/>
  <c r="BR61" i="2"/>
  <c r="BR62" i="2" s="1"/>
  <c r="AL68" i="2"/>
  <c r="AN67" i="2"/>
  <c r="AV59" i="1"/>
  <c r="BN59" i="1"/>
  <c r="CB58" i="1"/>
  <c r="CC58" i="1" s="1"/>
  <c r="CB59" i="1"/>
  <c r="CC59" i="1" s="1"/>
  <c r="BS59" i="1"/>
  <c r="BT59" i="1" s="1"/>
  <c r="BJ59" i="1"/>
  <c r="BK59" i="1" s="1"/>
  <c r="BJ58" i="1"/>
  <c r="BK58" i="1" s="1"/>
  <c r="BS58" i="1"/>
  <c r="BO58" i="1"/>
  <c r="BW59" i="1"/>
  <c r="BX59" i="1"/>
  <c r="BY59" i="1" s="1"/>
  <c r="BO59" i="1"/>
  <c r="BP59" i="1" s="1"/>
  <c r="R62" i="1"/>
  <c r="U61" i="1"/>
  <c r="BE59" i="1"/>
  <c r="BE60" i="1" s="1"/>
  <c r="AF60" i="1"/>
  <c r="BI60" i="1" s="1"/>
  <c r="AI59" i="1"/>
  <c r="AE60" i="1"/>
  <c r="AV60" i="1" s="1"/>
  <c r="AW59" i="1"/>
  <c r="AX59" i="1" s="1"/>
  <c r="AG59" i="1"/>
  <c r="AL62" i="1"/>
  <c r="AN61" i="1"/>
  <c r="Y62" i="1"/>
  <c r="AB61" i="1"/>
  <c r="AW58" i="1"/>
  <c r="AX58" i="1" s="1"/>
  <c r="AM62" i="1"/>
  <c r="AP61" i="1"/>
  <c r="AZ59" i="1"/>
  <c r="X61" i="1"/>
  <c r="Z60" i="1"/>
  <c r="Q61" i="1"/>
  <c r="S60" i="1"/>
  <c r="X63" i="2" l="1"/>
  <c r="Z62" i="2"/>
  <c r="Y63" i="2"/>
  <c r="AB62" i="2"/>
  <c r="BJ61" i="2"/>
  <c r="BK61" i="2" s="1"/>
  <c r="AM68" i="2"/>
  <c r="AP67" i="2"/>
  <c r="R63" i="2"/>
  <c r="U62" i="2"/>
  <c r="AV62" i="2"/>
  <c r="AL69" i="2"/>
  <c r="AN68" i="2"/>
  <c r="BI63" i="2"/>
  <c r="BN62" i="2"/>
  <c r="Q72" i="2"/>
  <c r="S71" i="2"/>
  <c r="CA63" i="2"/>
  <c r="BS61" i="2"/>
  <c r="BT61" i="2" s="1"/>
  <c r="CB61" i="2"/>
  <c r="CC61" i="2" s="1"/>
  <c r="AF63" i="2"/>
  <c r="BS62" i="2"/>
  <c r="BT62" i="2" s="1"/>
  <c r="CB62" i="2"/>
  <c r="CC62" i="2" s="1"/>
  <c r="AI62" i="2"/>
  <c r="BJ62" i="2"/>
  <c r="BK62" i="2" s="1"/>
  <c r="AE62" i="2"/>
  <c r="AW61" i="2"/>
  <c r="AX61" i="2" s="1"/>
  <c r="BO61" i="2"/>
  <c r="BP61" i="2" s="1"/>
  <c r="AG61" i="2"/>
  <c r="BW61" i="2"/>
  <c r="BW62" i="2" s="1"/>
  <c r="BE61" i="2"/>
  <c r="BE62" i="2" s="1"/>
  <c r="AZ62" i="2"/>
  <c r="AZ63" i="2" s="1"/>
  <c r="R63" i="1"/>
  <c r="U62" i="1"/>
  <c r="BP58" i="1"/>
  <c r="BT58" i="1"/>
  <c r="BJ60" i="1"/>
  <c r="BK60" i="1" s="1"/>
  <c r="BF59" i="1"/>
  <c r="BG59" i="1" s="1"/>
  <c r="AZ60" i="1"/>
  <c r="BA60" i="1" s="1"/>
  <c r="BB60" i="1" s="1"/>
  <c r="CA60" i="1"/>
  <c r="BR60" i="1"/>
  <c r="BF60" i="1"/>
  <c r="BG60" i="1" s="1"/>
  <c r="BW60" i="1"/>
  <c r="BX60" i="1" s="1"/>
  <c r="BY60" i="1" s="1"/>
  <c r="BN60" i="1"/>
  <c r="BN61" i="1" s="1"/>
  <c r="AM63" i="1"/>
  <c r="AP62" i="1"/>
  <c r="Y63" i="1"/>
  <c r="AB62" i="1"/>
  <c r="BA59" i="1"/>
  <c r="BB59" i="1" s="1"/>
  <c r="X62" i="1"/>
  <c r="Z61" i="1"/>
  <c r="AL63" i="1"/>
  <c r="AN62" i="1"/>
  <c r="AE61" i="1"/>
  <c r="AG60" i="1"/>
  <c r="AW60" i="1"/>
  <c r="AX60" i="1" s="1"/>
  <c r="AF61" i="1"/>
  <c r="AI60" i="1"/>
  <c r="Q62" i="1"/>
  <c r="S61" i="1"/>
  <c r="Q73" i="2" l="1"/>
  <c r="S72" i="2"/>
  <c r="BF61" i="2"/>
  <c r="BG61" i="2" s="1"/>
  <c r="AL70" i="2"/>
  <c r="AN69" i="2"/>
  <c r="R64" i="2"/>
  <c r="U63" i="2"/>
  <c r="BX61" i="2"/>
  <c r="BY61" i="2" s="1"/>
  <c r="AE63" i="2"/>
  <c r="BX62" i="2"/>
  <c r="BY62" i="2" s="1"/>
  <c r="BF62" i="2"/>
  <c r="BG62" i="2" s="1"/>
  <c r="BO62" i="2"/>
  <c r="BP62" i="2" s="1"/>
  <c r="AW62" i="2"/>
  <c r="AX62" i="2" s="1"/>
  <c r="AG62" i="2"/>
  <c r="AM69" i="2"/>
  <c r="AP68" i="2"/>
  <c r="BN63" i="2"/>
  <c r="BA62" i="2"/>
  <c r="BB62" i="2" s="1"/>
  <c r="Y64" i="2"/>
  <c r="AB63" i="2"/>
  <c r="X64" i="2"/>
  <c r="Z63" i="2"/>
  <c r="AF64" i="2"/>
  <c r="CB63" i="2"/>
  <c r="CC63" i="2" s="1"/>
  <c r="BA63" i="2"/>
  <c r="BB63" i="2" s="1"/>
  <c r="AI63" i="2"/>
  <c r="BJ63" i="2"/>
  <c r="BK63" i="2" s="1"/>
  <c r="BR63" i="2"/>
  <c r="BR64" i="2" s="1"/>
  <c r="BR61" i="1"/>
  <c r="AV61" i="1"/>
  <c r="AW61" i="1" s="1"/>
  <c r="AX61" i="1" s="1"/>
  <c r="BO61" i="1"/>
  <c r="BP61" i="1" s="1"/>
  <c r="BW61" i="1"/>
  <c r="BS60" i="1"/>
  <c r="BO60" i="1"/>
  <c r="CA61" i="1"/>
  <c r="BE61" i="1"/>
  <c r="BS61" i="1"/>
  <c r="BT61" i="1" s="1"/>
  <c r="CB61" i="1"/>
  <c r="CC61" i="1" s="1"/>
  <c r="CB60" i="1"/>
  <c r="CC60" i="1" s="1"/>
  <c r="R64" i="1"/>
  <c r="U63" i="1"/>
  <c r="BI61" i="1"/>
  <c r="BI62" i="1" s="1"/>
  <c r="X63" i="1"/>
  <c r="Z62" i="1"/>
  <c r="AF62" i="1"/>
  <c r="AI61" i="1"/>
  <c r="AE62" i="1"/>
  <c r="BN62" i="1" s="1"/>
  <c r="AG61" i="1"/>
  <c r="AL64" i="1"/>
  <c r="AN63" i="1"/>
  <c r="Y64" i="1"/>
  <c r="AB63" i="1"/>
  <c r="AM64" i="1"/>
  <c r="AP63" i="1"/>
  <c r="AZ61" i="1"/>
  <c r="Q63" i="1"/>
  <c r="S62" i="1"/>
  <c r="AM70" i="2" l="1"/>
  <c r="AP69" i="2"/>
  <c r="AE64" i="2"/>
  <c r="AG63" i="2"/>
  <c r="BO63" i="2"/>
  <c r="BP63" i="2" s="1"/>
  <c r="AW63" i="2"/>
  <c r="AX63" i="2" s="1"/>
  <c r="BS63" i="2"/>
  <c r="BT63" i="2" s="1"/>
  <c r="AF65" i="2"/>
  <c r="BJ64" i="2"/>
  <c r="BK64" i="2" s="1"/>
  <c r="CB64" i="2"/>
  <c r="CC64" i="2" s="1"/>
  <c r="BS64" i="2"/>
  <c r="BT64" i="2" s="1"/>
  <c r="BA64" i="2"/>
  <c r="BB64" i="2" s="1"/>
  <c r="AI64" i="2"/>
  <c r="AL71" i="2"/>
  <c r="AN70" i="2"/>
  <c r="BW63" i="2"/>
  <c r="BW64" i="2" s="1"/>
  <c r="BE63" i="2"/>
  <c r="BE64" i="2" s="1"/>
  <c r="AZ64" i="2"/>
  <c r="R65" i="2"/>
  <c r="U64" i="2"/>
  <c r="AV63" i="2"/>
  <c r="AV64" i="2" s="1"/>
  <c r="X65" i="2"/>
  <c r="Z64" i="2"/>
  <c r="Y65" i="2"/>
  <c r="AB64" i="2"/>
  <c r="BI64" i="2"/>
  <c r="CA64" i="2"/>
  <c r="CA65" i="2" s="1"/>
  <c r="Q74" i="2"/>
  <c r="S73" i="2"/>
  <c r="BE62" i="1"/>
  <c r="AZ62" i="1"/>
  <c r="CA62" i="1"/>
  <c r="BW62" i="1"/>
  <c r="R65" i="1"/>
  <c r="U64" i="1"/>
  <c r="BJ61" i="1"/>
  <c r="BK61" i="1" s="1"/>
  <c r="BP60" i="1"/>
  <c r="BT60" i="1"/>
  <c r="BF61" i="1"/>
  <c r="BG61" i="1" s="1"/>
  <c r="BX62" i="1"/>
  <c r="BY62" i="1" s="1"/>
  <c r="BO62" i="1"/>
  <c r="BP62" i="1" s="1"/>
  <c r="BF62" i="1"/>
  <c r="BG62" i="1" s="1"/>
  <c r="BX61" i="1"/>
  <c r="BY61" i="1" s="1"/>
  <c r="BJ62" i="1"/>
  <c r="BK62" i="1" s="1"/>
  <c r="CB62" i="1"/>
  <c r="CC62" i="1" s="1"/>
  <c r="BR62" i="1"/>
  <c r="BS62" i="1" s="1"/>
  <c r="BT62" i="1" s="1"/>
  <c r="AM65" i="1"/>
  <c r="AP64" i="1"/>
  <c r="Y65" i="1"/>
  <c r="AB64" i="1"/>
  <c r="BA61" i="1"/>
  <c r="BB61" i="1" s="1"/>
  <c r="X64" i="1"/>
  <c r="Z63" i="1"/>
  <c r="AL65" i="1"/>
  <c r="AN64" i="1"/>
  <c r="AE63" i="1"/>
  <c r="AG62" i="1"/>
  <c r="AF63" i="1"/>
  <c r="AI62" i="1"/>
  <c r="BA62" i="1"/>
  <c r="BB62" i="1" s="1"/>
  <c r="AV62" i="1"/>
  <c r="AV63" i="1" s="1"/>
  <c r="Q64" i="1"/>
  <c r="S63" i="1"/>
  <c r="BF63" i="2" l="1"/>
  <c r="BG63" i="2" s="1"/>
  <c r="BW65" i="2"/>
  <c r="AL72" i="2"/>
  <c r="AN71" i="2"/>
  <c r="Q75" i="2"/>
  <c r="S74" i="2"/>
  <c r="AF66" i="2"/>
  <c r="BS65" i="2"/>
  <c r="BT65" i="2" s="1"/>
  <c r="CB65" i="2"/>
  <c r="CC65" i="2" s="1"/>
  <c r="AI65" i="2"/>
  <c r="BI65" i="2"/>
  <c r="BI66" i="2" s="1"/>
  <c r="Y66" i="2"/>
  <c r="AB65" i="2"/>
  <c r="X66" i="2"/>
  <c r="Z65" i="2"/>
  <c r="AV65" i="2"/>
  <c r="BX63" i="2"/>
  <c r="BY63" i="2" s="1"/>
  <c r="AE65" i="2"/>
  <c r="AW64" i="2"/>
  <c r="AX64" i="2" s="1"/>
  <c r="BF64" i="2"/>
  <c r="BG64" i="2" s="1"/>
  <c r="AG64" i="2"/>
  <c r="BX64" i="2"/>
  <c r="BY64" i="2" s="1"/>
  <c r="R66" i="2"/>
  <c r="U65" i="2"/>
  <c r="BR65" i="2"/>
  <c r="BR66" i="2" s="1"/>
  <c r="AM71" i="2"/>
  <c r="AP70" i="2"/>
  <c r="AZ65" i="2"/>
  <c r="AZ66" i="2" s="1"/>
  <c r="BN64" i="2"/>
  <c r="BN65" i="2" s="1"/>
  <c r="BE63" i="1"/>
  <c r="BI63" i="1"/>
  <c r="BW63" i="1"/>
  <c r="BN63" i="1"/>
  <c r="BO63" i="1" s="1"/>
  <c r="BP63" i="1" s="1"/>
  <c r="CA63" i="1"/>
  <c r="BR63" i="1"/>
  <c r="R66" i="1"/>
  <c r="U65" i="1"/>
  <c r="AW62" i="1"/>
  <c r="AX62" i="1" s="1"/>
  <c r="AE64" i="1"/>
  <c r="AG63" i="1"/>
  <c r="AW63" i="1"/>
  <c r="AX63" i="1" s="1"/>
  <c r="AL66" i="1"/>
  <c r="AN65" i="1"/>
  <c r="AM66" i="1"/>
  <c r="AP65" i="1"/>
  <c r="AF64" i="1"/>
  <c r="AI63" i="1"/>
  <c r="X65" i="1"/>
  <c r="Z64" i="1"/>
  <c r="Y66" i="1"/>
  <c r="AB65" i="1"/>
  <c r="AZ63" i="1"/>
  <c r="Q65" i="1"/>
  <c r="S64" i="1"/>
  <c r="AM72" i="2" l="1"/>
  <c r="AP71" i="2"/>
  <c r="BA65" i="2"/>
  <c r="BB65" i="2" s="1"/>
  <c r="BJ65" i="2"/>
  <c r="BK65" i="2" s="1"/>
  <c r="AF67" i="2"/>
  <c r="BJ66" i="2"/>
  <c r="BK66" i="2" s="1"/>
  <c r="AI66" i="2"/>
  <c r="BA66" i="2"/>
  <c r="BB66" i="2" s="1"/>
  <c r="BS66" i="2"/>
  <c r="BT66" i="2" s="1"/>
  <c r="R67" i="2"/>
  <c r="U66" i="2"/>
  <c r="Q76" i="2"/>
  <c r="S75" i="2"/>
  <c r="AV66" i="2"/>
  <c r="X67" i="2"/>
  <c r="Z66" i="2"/>
  <c r="Y67" i="2"/>
  <c r="AB66" i="2"/>
  <c r="AL73" i="2"/>
  <c r="AN72" i="2"/>
  <c r="BO64" i="2"/>
  <c r="BP64" i="2" s="1"/>
  <c r="AE66" i="2"/>
  <c r="AW65" i="2"/>
  <c r="AX65" i="2" s="1"/>
  <c r="BO65" i="2"/>
  <c r="BP65" i="2" s="1"/>
  <c r="AG65" i="2"/>
  <c r="BX65" i="2"/>
  <c r="BY65" i="2" s="1"/>
  <c r="CA66" i="2"/>
  <c r="CA67" i="2" s="1"/>
  <c r="BE65" i="2"/>
  <c r="BE66" i="2" s="1"/>
  <c r="CA64" i="1"/>
  <c r="AZ64" i="1"/>
  <c r="BI64" i="1"/>
  <c r="BR64" i="1"/>
  <c r="BI65" i="1"/>
  <c r="BJ63" i="1"/>
  <c r="BK63" i="1" s="1"/>
  <c r="CB63" i="1"/>
  <c r="CC63" i="1" s="1"/>
  <c r="BS63" i="1"/>
  <c r="BT63" i="1" s="1"/>
  <c r="BE64" i="1"/>
  <c r="R67" i="1"/>
  <c r="U66" i="1"/>
  <c r="CA65" i="1"/>
  <c r="BN64" i="1"/>
  <c r="BO64" i="1" s="1"/>
  <c r="BP64" i="1" s="1"/>
  <c r="BW64" i="1"/>
  <c r="CB64" i="1"/>
  <c r="CC64" i="1" s="1"/>
  <c r="BS64" i="1"/>
  <c r="BT64" i="1" s="1"/>
  <c r="BJ64" i="1"/>
  <c r="BK64" i="1" s="1"/>
  <c r="BF63" i="1"/>
  <c r="BG63" i="1" s="1"/>
  <c r="BX63" i="1"/>
  <c r="BY63" i="1" s="1"/>
  <c r="Y67" i="1"/>
  <c r="AB66" i="1"/>
  <c r="X66" i="1"/>
  <c r="Z65" i="1"/>
  <c r="AF65" i="1"/>
  <c r="BA64" i="1"/>
  <c r="BB64" i="1" s="1"/>
  <c r="AI64" i="1"/>
  <c r="AZ65" i="1"/>
  <c r="BA63" i="1"/>
  <c r="BB63" i="1" s="1"/>
  <c r="AM67" i="1"/>
  <c r="AP66" i="1"/>
  <c r="AL67" i="1"/>
  <c r="AN66" i="1"/>
  <c r="AE65" i="1"/>
  <c r="AG64" i="1"/>
  <c r="AV64" i="1"/>
  <c r="AV65" i="1" s="1"/>
  <c r="Q66" i="1"/>
  <c r="S65" i="1"/>
  <c r="X68" i="2" l="1"/>
  <c r="Z67" i="2"/>
  <c r="Q77" i="2"/>
  <c r="S76" i="2"/>
  <c r="R68" i="2"/>
  <c r="U67" i="2"/>
  <c r="CB66" i="2"/>
  <c r="CC66" i="2" s="1"/>
  <c r="BF65" i="2"/>
  <c r="BG65" i="2" s="1"/>
  <c r="AE67" i="2"/>
  <c r="BX66" i="2"/>
  <c r="BY66" i="2" s="1"/>
  <c r="BF66" i="2"/>
  <c r="BG66" i="2" s="1"/>
  <c r="BO66" i="2"/>
  <c r="BP66" i="2" s="1"/>
  <c r="AW66" i="2"/>
  <c r="AX66" i="2" s="1"/>
  <c r="AG66" i="2"/>
  <c r="AF68" i="2"/>
  <c r="CB67" i="2"/>
  <c r="CC67" i="2" s="1"/>
  <c r="BS67" i="2"/>
  <c r="BT67" i="2" s="1"/>
  <c r="AI67" i="2"/>
  <c r="BW66" i="2"/>
  <c r="BW67" i="2" s="1"/>
  <c r="BR67" i="2"/>
  <c r="AL74" i="2"/>
  <c r="AN73" i="2"/>
  <c r="BN66" i="2"/>
  <c r="BN67" i="2" s="1"/>
  <c r="AM73" i="2"/>
  <c r="AP72" i="2"/>
  <c r="AZ67" i="2"/>
  <c r="Y68" i="2"/>
  <c r="AB67" i="2"/>
  <c r="BI67" i="2"/>
  <c r="BW65" i="1"/>
  <c r="R68" i="1"/>
  <c r="U67" i="1"/>
  <c r="BX65" i="1"/>
  <c r="BY65" i="1" s="1"/>
  <c r="BN65" i="1"/>
  <c r="BE65" i="1"/>
  <c r="BF65" i="1" s="1"/>
  <c r="BG65" i="1" s="1"/>
  <c r="BJ65" i="1"/>
  <c r="BK65" i="1" s="1"/>
  <c r="CB65" i="1"/>
  <c r="CC65" i="1" s="1"/>
  <c r="BR65" i="1"/>
  <c r="BF64" i="1"/>
  <c r="BG64" i="1" s="1"/>
  <c r="BX64" i="1"/>
  <c r="BY64" i="1" s="1"/>
  <c r="AW64" i="1"/>
  <c r="AX64" i="1" s="1"/>
  <c r="AE66" i="1"/>
  <c r="AG65" i="1"/>
  <c r="AW65" i="1"/>
  <c r="AX65" i="1" s="1"/>
  <c r="AL68" i="1"/>
  <c r="AN67" i="1"/>
  <c r="AM68" i="1"/>
  <c r="AP67" i="1"/>
  <c r="AF66" i="1"/>
  <c r="CA66" i="1" s="1"/>
  <c r="AI65" i="1"/>
  <c r="BA65" i="1"/>
  <c r="BB65" i="1" s="1"/>
  <c r="X67" i="1"/>
  <c r="Z66" i="1"/>
  <c r="Y68" i="1"/>
  <c r="AB67" i="1"/>
  <c r="Q67" i="1"/>
  <c r="S66" i="1"/>
  <c r="AF69" i="2" l="1"/>
  <c r="BJ68" i="2"/>
  <c r="BK68" i="2" s="1"/>
  <c r="AI68" i="2"/>
  <c r="BA68" i="2"/>
  <c r="BB68" i="2" s="1"/>
  <c r="BS68" i="2"/>
  <c r="BT68" i="2" s="1"/>
  <c r="BI68" i="2"/>
  <c r="Y69" i="2"/>
  <c r="AB68" i="2"/>
  <c r="AE68" i="2"/>
  <c r="BX67" i="2"/>
  <c r="BY67" i="2" s="1"/>
  <c r="BF67" i="2"/>
  <c r="BG67" i="2" s="1"/>
  <c r="AG67" i="2"/>
  <c r="AW67" i="2"/>
  <c r="AX67" i="2" s="1"/>
  <c r="BO67" i="2"/>
  <c r="BP67" i="2" s="1"/>
  <c r="AZ68" i="2"/>
  <c r="AZ69" i="2" s="1"/>
  <c r="AM74" i="2"/>
  <c r="AP73" i="2"/>
  <c r="BR68" i="2"/>
  <c r="BR69" i="2" s="1"/>
  <c r="BN68" i="2"/>
  <c r="R69" i="2"/>
  <c r="U68" i="2"/>
  <c r="CA68" i="2"/>
  <c r="CA69" i="2" s="1"/>
  <c r="AL75" i="2"/>
  <c r="AN74" i="2"/>
  <c r="Q78" i="2"/>
  <c r="S77" i="2"/>
  <c r="BW68" i="2"/>
  <c r="AV67" i="2"/>
  <c r="AV68" i="2" s="1"/>
  <c r="BE67" i="2"/>
  <c r="BE68" i="2" s="1"/>
  <c r="BA67" i="2"/>
  <c r="BB67" i="2" s="1"/>
  <c r="BJ67" i="2"/>
  <c r="BK67" i="2" s="1"/>
  <c r="X69" i="2"/>
  <c r="Z68" i="2"/>
  <c r="BR66" i="1"/>
  <c r="BS65" i="1"/>
  <c r="BT65" i="1" s="1"/>
  <c r="BN66" i="1"/>
  <c r="BI66" i="1"/>
  <c r="BO66" i="1"/>
  <c r="BP66" i="1" s="1"/>
  <c r="BE66" i="1"/>
  <c r="AZ66" i="1"/>
  <c r="BA66" i="1" s="1"/>
  <c r="BB66" i="1" s="1"/>
  <c r="CB66" i="1"/>
  <c r="CC66" i="1" s="1"/>
  <c r="BS66" i="1"/>
  <c r="BT66" i="1" s="1"/>
  <c r="BJ66" i="1"/>
  <c r="BK66" i="1" s="1"/>
  <c r="BO65" i="1"/>
  <c r="BP65" i="1" s="1"/>
  <c r="AV66" i="1"/>
  <c r="R69" i="1"/>
  <c r="U68" i="1"/>
  <c r="BW66" i="1"/>
  <c r="BW67" i="1" s="1"/>
  <c r="Y69" i="1"/>
  <c r="AB68" i="1"/>
  <c r="X68" i="1"/>
  <c r="Z67" i="1"/>
  <c r="AE67" i="1"/>
  <c r="AG66" i="1"/>
  <c r="AF67" i="1"/>
  <c r="AI66" i="1"/>
  <c r="AM69" i="1"/>
  <c r="AP68" i="1"/>
  <c r="AL69" i="1"/>
  <c r="AN68" i="1"/>
  <c r="Q68" i="1"/>
  <c r="S67" i="1"/>
  <c r="AM75" i="2" l="1"/>
  <c r="AP74" i="2"/>
  <c r="AE69" i="2"/>
  <c r="AG68" i="2"/>
  <c r="AW68" i="2"/>
  <c r="AX68" i="2" s="1"/>
  <c r="BF68" i="2"/>
  <c r="BG68" i="2" s="1"/>
  <c r="BO68" i="2"/>
  <c r="BP68" i="2" s="1"/>
  <c r="BX68" i="2"/>
  <c r="BY68" i="2" s="1"/>
  <c r="CA70" i="2"/>
  <c r="BR70" i="2"/>
  <c r="AZ70" i="2"/>
  <c r="X70" i="2"/>
  <c r="Z69" i="2"/>
  <c r="Y70" i="2"/>
  <c r="AB69" i="2"/>
  <c r="BI69" i="2"/>
  <c r="BI70" i="2" s="1"/>
  <c r="Q79" i="2"/>
  <c r="S78" i="2"/>
  <c r="AL76" i="2"/>
  <c r="AN75" i="2"/>
  <c r="CB68" i="2"/>
  <c r="CC68" i="2" s="1"/>
  <c r="R70" i="2"/>
  <c r="U69" i="2"/>
  <c r="AF70" i="2"/>
  <c r="CB69" i="2"/>
  <c r="CC69" i="2" s="1"/>
  <c r="AI69" i="2"/>
  <c r="BA69" i="2"/>
  <c r="BB69" i="2" s="1"/>
  <c r="BS69" i="2"/>
  <c r="BT69" i="2" s="1"/>
  <c r="AV67" i="1"/>
  <c r="BE67" i="1"/>
  <c r="BX66" i="1"/>
  <c r="BY66" i="1" s="1"/>
  <c r="AW66" i="1"/>
  <c r="AX66" i="1" s="1"/>
  <c r="BF67" i="1"/>
  <c r="BG67" i="1" s="1"/>
  <c r="BX67" i="1"/>
  <c r="BY67" i="1" s="1"/>
  <c r="R70" i="1"/>
  <c r="U69" i="1"/>
  <c r="BE68" i="1"/>
  <c r="BR67" i="1"/>
  <c r="BF66" i="1"/>
  <c r="BG66" i="1" s="1"/>
  <c r="BI67" i="1"/>
  <c r="BI68" i="1" s="1"/>
  <c r="BN67" i="1"/>
  <c r="BN68" i="1" s="1"/>
  <c r="CA67" i="1"/>
  <c r="AL70" i="1"/>
  <c r="AN69" i="1"/>
  <c r="AM70" i="1"/>
  <c r="AP69" i="1"/>
  <c r="AF68" i="1"/>
  <c r="AI67" i="1"/>
  <c r="AE68" i="1"/>
  <c r="AW67" i="1"/>
  <c r="AX67" i="1" s="1"/>
  <c r="AG67" i="1"/>
  <c r="X69" i="1"/>
  <c r="Z68" i="1"/>
  <c r="Y70" i="1"/>
  <c r="AB69" i="1"/>
  <c r="AZ67" i="1"/>
  <c r="Q69" i="1"/>
  <c r="S68" i="1"/>
  <c r="R71" i="2" l="1"/>
  <c r="U70" i="2"/>
  <c r="AE70" i="2"/>
  <c r="AG69" i="2"/>
  <c r="BX69" i="2"/>
  <c r="BY69" i="2" s="1"/>
  <c r="BI71" i="2"/>
  <c r="Y71" i="2"/>
  <c r="AB70" i="2"/>
  <c r="AV69" i="2"/>
  <c r="AV70" i="2" s="1"/>
  <c r="X71" i="2"/>
  <c r="Z70" i="2"/>
  <c r="AZ71" i="2"/>
  <c r="BJ69" i="2"/>
  <c r="BK69" i="2" s="1"/>
  <c r="CA71" i="2"/>
  <c r="AL77" i="2"/>
  <c r="AN76" i="2"/>
  <c r="AM76" i="2"/>
  <c r="AP75" i="2"/>
  <c r="BW69" i="2"/>
  <c r="AF71" i="2"/>
  <c r="BS70" i="2"/>
  <c r="BT70" i="2" s="1"/>
  <c r="BJ70" i="2"/>
  <c r="BK70" i="2" s="1"/>
  <c r="BA70" i="2"/>
  <c r="BB70" i="2" s="1"/>
  <c r="AI70" i="2"/>
  <c r="CB70" i="2"/>
  <c r="CC70" i="2" s="1"/>
  <c r="BE69" i="2"/>
  <c r="BE70" i="2" s="1"/>
  <c r="Q80" i="2"/>
  <c r="S79" i="2"/>
  <c r="BN69" i="2"/>
  <c r="BN70" i="2" s="1"/>
  <c r="CA68" i="1"/>
  <c r="BR68" i="1"/>
  <c r="AZ68" i="1"/>
  <c r="R71" i="1"/>
  <c r="U70" i="1"/>
  <c r="BO67" i="1"/>
  <c r="BP67" i="1" s="1"/>
  <c r="CB68" i="1"/>
  <c r="CC68" i="1" s="1"/>
  <c r="BJ68" i="1"/>
  <c r="BK68" i="1" s="1"/>
  <c r="BS68" i="1"/>
  <c r="BT68" i="1" s="1"/>
  <c r="CB67" i="1"/>
  <c r="CC67" i="1" s="1"/>
  <c r="BE69" i="1"/>
  <c r="BO68" i="1"/>
  <c r="BP68" i="1" s="1"/>
  <c r="BF68" i="1"/>
  <c r="BG68" i="1" s="1"/>
  <c r="BJ67" i="1"/>
  <c r="BK67" i="1" s="1"/>
  <c r="BS67" i="1"/>
  <c r="BT67" i="1" s="1"/>
  <c r="BW68" i="1"/>
  <c r="BW69" i="1" s="1"/>
  <c r="Y71" i="1"/>
  <c r="AB70" i="1"/>
  <c r="X70" i="1"/>
  <c r="Z69" i="1"/>
  <c r="AE69" i="1"/>
  <c r="AG68" i="1"/>
  <c r="BA67" i="1"/>
  <c r="BB67" i="1" s="1"/>
  <c r="AF69" i="1"/>
  <c r="BA68" i="1"/>
  <c r="BB68" i="1" s="1"/>
  <c r="AI68" i="1"/>
  <c r="AM71" i="1"/>
  <c r="AP70" i="1"/>
  <c r="AV68" i="1"/>
  <c r="AV69" i="1" s="1"/>
  <c r="AL71" i="1"/>
  <c r="AN70" i="1"/>
  <c r="Q70" i="1"/>
  <c r="S69" i="1"/>
  <c r="AM77" i="2" l="1"/>
  <c r="AP76" i="2"/>
  <c r="Y72" i="2"/>
  <c r="AB71" i="2"/>
  <c r="AL78" i="2"/>
  <c r="AN77" i="2"/>
  <c r="CA72" i="2"/>
  <c r="X72" i="2"/>
  <c r="Z71" i="2"/>
  <c r="Q81" i="2"/>
  <c r="S80" i="2"/>
  <c r="BO69" i="2"/>
  <c r="BP69" i="2" s="1"/>
  <c r="BF69" i="2"/>
  <c r="BG69" i="2" s="1"/>
  <c r="AF72" i="2"/>
  <c r="CB71" i="2"/>
  <c r="CC71" i="2" s="1"/>
  <c r="BJ71" i="2"/>
  <c r="BK71" i="2" s="1"/>
  <c r="BA71" i="2"/>
  <c r="BB71" i="2" s="1"/>
  <c r="AI71" i="2"/>
  <c r="AW69" i="2"/>
  <c r="AX69" i="2" s="1"/>
  <c r="BR71" i="2"/>
  <c r="BS71" i="2" s="1"/>
  <c r="BT71" i="2" s="1"/>
  <c r="AE71" i="2"/>
  <c r="AV71" i="2" s="1"/>
  <c r="BF70" i="2"/>
  <c r="BG70" i="2" s="1"/>
  <c r="BX70" i="2"/>
  <c r="BY70" i="2" s="1"/>
  <c r="AW70" i="2"/>
  <c r="AX70" i="2" s="1"/>
  <c r="AG70" i="2"/>
  <c r="BO70" i="2"/>
  <c r="BP70" i="2" s="1"/>
  <c r="BW70" i="2"/>
  <c r="R72" i="2"/>
  <c r="U71" i="2"/>
  <c r="BX68" i="1"/>
  <c r="BY68" i="1" s="1"/>
  <c r="CA69" i="1"/>
  <c r="R72" i="1"/>
  <c r="U71" i="1"/>
  <c r="BR69" i="1"/>
  <c r="BF69" i="1"/>
  <c r="BG69" i="1" s="1"/>
  <c r="BX69" i="1"/>
  <c r="BY69" i="1" s="1"/>
  <c r="BI69" i="1"/>
  <c r="BN69" i="1"/>
  <c r="AL72" i="1"/>
  <c r="AN71" i="1"/>
  <c r="AM72" i="1"/>
  <c r="AP71" i="1"/>
  <c r="AW68" i="1"/>
  <c r="AX68" i="1" s="1"/>
  <c r="Y72" i="1"/>
  <c r="AB71" i="1"/>
  <c r="AF70" i="1"/>
  <c r="AI69" i="1"/>
  <c r="AE70" i="1"/>
  <c r="AG69" i="1"/>
  <c r="AW69" i="1"/>
  <c r="AX69" i="1" s="1"/>
  <c r="X71" i="1"/>
  <c r="Z70" i="1"/>
  <c r="AZ69" i="1"/>
  <c r="Q71" i="1"/>
  <c r="S70" i="1"/>
  <c r="AV72" i="2" l="1"/>
  <c r="AF73" i="2"/>
  <c r="CB72" i="2"/>
  <c r="CC72" i="2" s="1"/>
  <c r="BJ72" i="2"/>
  <c r="BK72" i="2" s="1"/>
  <c r="BA72" i="2"/>
  <c r="BB72" i="2" s="1"/>
  <c r="AI72" i="2"/>
  <c r="BI72" i="2"/>
  <c r="R73" i="2"/>
  <c r="U72" i="2"/>
  <c r="Q82" i="2"/>
  <c r="S81" i="2"/>
  <c r="BW71" i="2"/>
  <c r="X73" i="2"/>
  <c r="Z72" i="2"/>
  <c r="AZ72" i="2"/>
  <c r="AE72" i="2"/>
  <c r="BX71" i="2"/>
  <c r="BY71" i="2" s="1"/>
  <c r="BF71" i="2"/>
  <c r="BG71" i="2" s="1"/>
  <c r="AW71" i="2"/>
  <c r="AX71" i="2" s="1"/>
  <c r="AG71" i="2"/>
  <c r="Y73" i="2"/>
  <c r="AB72" i="2"/>
  <c r="BN71" i="2"/>
  <c r="BN72" i="2" s="1"/>
  <c r="CA73" i="2"/>
  <c r="AL79" i="2"/>
  <c r="AN78" i="2"/>
  <c r="BR72" i="2"/>
  <c r="BE71" i="2"/>
  <c r="AM78" i="2"/>
  <c r="AP77" i="2"/>
  <c r="BN70" i="1"/>
  <c r="AZ70" i="1"/>
  <c r="CA70" i="1"/>
  <c r="BI70" i="1"/>
  <c r="BR70" i="1"/>
  <c r="BO69" i="1"/>
  <c r="BP69" i="1" s="1"/>
  <c r="BO70" i="1"/>
  <c r="BP70" i="1" s="1"/>
  <c r="CA71" i="1"/>
  <c r="BJ69" i="1"/>
  <c r="BK69" i="1" s="1"/>
  <c r="BE70" i="1"/>
  <c r="BE71" i="1" s="1"/>
  <c r="BN71" i="1"/>
  <c r="BR71" i="1"/>
  <c r="R73" i="1"/>
  <c r="U72" i="1"/>
  <c r="BW70" i="1"/>
  <c r="BW71" i="1" s="1"/>
  <c r="BS70" i="1"/>
  <c r="BT70" i="1" s="1"/>
  <c r="CB70" i="1"/>
  <c r="CC70" i="1" s="1"/>
  <c r="BJ70" i="1"/>
  <c r="BK70" i="1" s="1"/>
  <c r="CB69" i="1"/>
  <c r="CC69" i="1" s="1"/>
  <c r="BS69" i="1"/>
  <c r="BT69" i="1" s="1"/>
  <c r="X72" i="1"/>
  <c r="Z71" i="1"/>
  <c r="AF71" i="1"/>
  <c r="BA70" i="1"/>
  <c r="BB70" i="1" s="1"/>
  <c r="AI70" i="1"/>
  <c r="AE71" i="1"/>
  <c r="AG70" i="1"/>
  <c r="BA69" i="1"/>
  <c r="BB69" i="1" s="1"/>
  <c r="AV70" i="1"/>
  <c r="AV71" i="1" s="1"/>
  <c r="Y73" i="1"/>
  <c r="AB72" i="1"/>
  <c r="AM73" i="1"/>
  <c r="AP72" i="1"/>
  <c r="AL73" i="1"/>
  <c r="AN72" i="1"/>
  <c r="Q72" i="1"/>
  <c r="S71" i="1"/>
  <c r="Y74" i="2" l="1"/>
  <c r="AB73" i="2"/>
  <c r="AF74" i="2"/>
  <c r="BA73" i="2"/>
  <c r="BB73" i="2" s="1"/>
  <c r="AI73" i="2"/>
  <c r="CB73" i="2"/>
  <c r="CC73" i="2" s="1"/>
  <c r="AE73" i="2"/>
  <c r="BO72" i="2"/>
  <c r="BP72" i="2" s="1"/>
  <c r="BX72" i="2"/>
  <c r="BY72" i="2" s="1"/>
  <c r="AW72" i="2"/>
  <c r="AX72" i="2" s="1"/>
  <c r="AG72" i="2"/>
  <c r="X74" i="2"/>
  <c r="Z73" i="2"/>
  <c r="Q83" i="2"/>
  <c r="S82" i="2"/>
  <c r="BE72" i="2"/>
  <c r="BE73" i="2" s="1"/>
  <c r="BO71" i="2"/>
  <c r="BP71" i="2" s="1"/>
  <c r="AZ73" i="2"/>
  <c r="BW72" i="2"/>
  <c r="AM79" i="2"/>
  <c r="AP78" i="2"/>
  <c r="BR73" i="2"/>
  <c r="BR74" i="2" s="1"/>
  <c r="R74" i="2"/>
  <c r="U73" i="2"/>
  <c r="BI73" i="2"/>
  <c r="BI74" i="2" s="1"/>
  <c r="AL80" i="2"/>
  <c r="AN79" i="2"/>
  <c r="BS72" i="2"/>
  <c r="BT72" i="2" s="1"/>
  <c r="AV73" i="2"/>
  <c r="R74" i="1"/>
  <c r="U73" i="1"/>
  <c r="BF71" i="1"/>
  <c r="BG71" i="1" s="1"/>
  <c r="BX71" i="1"/>
  <c r="BY71" i="1" s="1"/>
  <c r="BO71" i="1"/>
  <c r="BP71" i="1" s="1"/>
  <c r="BX70" i="1"/>
  <c r="BY70" i="1" s="1"/>
  <c r="BF70" i="1"/>
  <c r="BG70" i="1" s="1"/>
  <c r="BS71" i="1"/>
  <c r="BT71" i="1" s="1"/>
  <c r="CB71" i="1"/>
  <c r="CC71" i="1" s="1"/>
  <c r="BI71" i="1"/>
  <c r="BI72" i="1" s="1"/>
  <c r="Y74" i="1"/>
  <c r="AB73" i="1"/>
  <c r="AW70" i="1"/>
  <c r="AX70" i="1" s="1"/>
  <c r="X73" i="1"/>
  <c r="Z72" i="1"/>
  <c r="AL74" i="1"/>
  <c r="AN73" i="1"/>
  <c r="AM74" i="1"/>
  <c r="AP73" i="1"/>
  <c r="AE72" i="1"/>
  <c r="AG71" i="1"/>
  <c r="AW71" i="1"/>
  <c r="AX71" i="1" s="1"/>
  <c r="AF72" i="1"/>
  <c r="AI71" i="1"/>
  <c r="AZ71" i="1"/>
  <c r="AZ72" i="1" s="1"/>
  <c r="Q73" i="1"/>
  <c r="S72" i="1"/>
  <c r="AE74" i="2" l="1"/>
  <c r="AV74" i="2" s="1"/>
  <c r="BO73" i="2"/>
  <c r="BP73" i="2" s="1"/>
  <c r="BX73" i="2"/>
  <c r="BY73" i="2" s="1"/>
  <c r="BF73" i="2"/>
  <c r="BG73" i="2" s="1"/>
  <c r="AW73" i="2"/>
  <c r="AX73" i="2" s="1"/>
  <c r="AG73" i="2"/>
  <c r="R75" i="2"/>
  <c r="U74" i="2"/>
  <c r="BS73" i="2"/>
  <c r="BT73" i="2" s="1"/>
  <c r="Q84" i="2"/>
  <c r="S83" i="2"/>
  <c r="X75" i="2"/>
  <c r="Z74" i="2"/>
  <c r="BF72" i="2"/>
  <c r="BG72" i="2" s="1"/>
  <c r="AL81" i="2"/>
  <c r="AN80" i="2"/>
  <c r="BJ73" i="2"/>
  <c r="BK73" i="2" s="1"/>
  <c r="AM80" i="2"/>
  <c r="AP79" i="2"/>
  <c r="BW73" i="2"/>
  <c r="BW74" i="2" s="1"/>
  <c r="AF75" i="2"/>
  <c r="BI75" i="2" s="1"/>
  <c r="BS74" i="2"/>
  <c r="BT74" i="2" s="1"/>
  <c r="AI74" i="2"/>
  <c r="BJ74" i="2"/>
  <c r="BK74" i="2" s="1"/>
  <c r="BA74" i="2"/>
  <c r="BB74" i="2" s="1"/>
  <c r="AZ74" i="2"/>
  <c r="Y75" i="2"/>
  <c r="AB74" i="2"/>
  <c r="CA74" i="2"/>
  <c r="BN73" i="2"/>
  <c r="BJ71" i="1"/>
  <c r="BK71" i="1" s="1"/>
  <c r="BJ72" i="1"/>
  <c r="BK72" i="1" s="1"/>
  <c r="AV72" i="1"/>
  <c r="BE72" i="1"/>
  <c r="BE73" i="1" s="1"/>
  <c r="BW72" i="1"/>
  <c r="BW73" i="1" s="1"/>
  <c r="CA72" i="1"/>
  <c r="BN72" i="1"/>
  <c r="BN73" i="1" s="1"/>
  <c r="BR72" i="1"/>
  <c r="R75" i="1"/>
  <c r="U74" i="1"/>
  <c r="BA71" i="1"/>
  <c r="BB71" i="1" s="1"/>
  <c r="AM75" i="1"/>
  <c r="AP74" i="1"/>
  <c r="AL75" i="1"/>
  <c r="AN74" i="1"/>
  <c r="X74" i="1"/>
  <c r="Z73" i="1"/>
  <c r="AF73" i="1"/>
  <c r="BI73" i="1" s="1"/>
  <c r="BA72" i="1"/>
  <c r="BB72" i="1" s="1"/>
  <c r="AI72" i="1"/>
  <c r="AE73" i="1"/>
  <c r="AG72" i="1"/>
  <c r="AW72" i="1"/>
  <c r="AX72" i="1" s="1"/>
  <c r="Y75" i="1"/>
  <c r="AB74" i="1"/>
  <c r="Q74" i="1"/>
  <c r="S73" i="1"/>
  <c r="AL82" i="2" l="1"/>
  <c r="AN81" i="2"/>
  <c r="BN74" i="2"/>
  <c r="CA75" i="2"/>
  <c r="X76" i="2"/>
  <c r="Z75" i="2"/>
  <c r="Y76" i="2"/>
  <c r="AB75" i="2"/>
  <c r="AZ75" i="2"/>
  <c r="Q85" i="2"/>
  <c r="S84" i="2"/>
  <c r="CB74" i="2"/>
  <c r="CC74" i="2" s="1"/>
  <c r="R76" i="2"/>
  <c r="U75" i="2"/>
  <c r="AF76" i="2"/>
  <c r="BS75" i="2"/>
  <c r="BT75" i="2" s="1"/>
  <c r="CB75" i="2"/>
  <c r="CC75" i="2" s="1"/>
  <c r="AI75" i="2"/>
  <c r="BJ75" i="2"/>
  <c r="BK75" i="2" s="1"/>
  <c r="AM81" i="2"/>
  <c r="AP80" i="2"/>
  <c r="AE75" i="2"/>
  <c r="BX74" i="2"/>
  <c r="BY74" i="2" s="1"/>
  <c r="AW74" i="2"/>
  <c r="AX74" i="2" s="1"/>
  <c r="AG74" i="2"/>
  <c r="BO74" i="2"/>
  <c r="BP74" i="2" s="1"/>
  <c r="BR75" i="2"/>
  <c r="BE74" i="2"/>
  <c r="BE75" i="2" s="1"/>
  <c r="BR73" i="1"/>
  <c r="CA73" i="1"/>
  <c r="BO72" i="1"/>
  <c r="BP72" i="1" s="1"/>
  <c r="BF72" i="1"/>
  <c r="BG72" i="1" s="1"/>
  <c r="BS72" i="1"/>
  <c r="BT72" i="1" s="1"/>
  <c r="CB72" i="1"/>
  <c r="CC72" i="1" s="1"/>
  <c r="R76" i="1"/>
  <c r="U75" i="1"/>
  <c r="BN74" i="1"/>
  <c r="BE74" i="1"/>
  <c r="BF73" i="1"/>
  <c r="BG73" i="1" s="1"/>
  <c r="BO73" i="1"/>
  <c r="BP73" i="1" s="1"/>
  <c r="BX73" i="1"/>
  <c r="BY73" i="1" s="1"/>
  <c r="BX72" i="1"/>
  <c r="BY72" i="1" s="1"/>
  <c r="CB73" i="1"/>
  <c r="CC73" i="1" s="1"/>
  <c r="BS73" i="1"/>
  <c r="BT73" i="1" s="1"/>
  <c r="BJ73" i="1"/>
  <c r="BK73" i="1" s="1"/>
  <c r="Y76" i="1"/>
  <c r="AB75" i="1"/>
  <c r="AF74" i="1"/>
  <c r="BI74" i="1" s="1"/>
  <c r="AI73" i="1"/>
  <c r="X75" i="1"/>
  <c r="Z74" i="1"/>
  <c r="AZ73" i="1"/>
  <c r="AE74" i="1"/>
  <c r="AG73" i="1"/>
  <c r="AL76" i="1"/>
  <c r="AN75" i="1"/>
  <c r="AM76" i="1"/>
  <c r="AP75" i="1"/>
  <c r="AV73" i="1"/>
  <c r="AV74" i="1" s="1"/>
  <c r="Q75" i="1"/>
  <c r="S74" i="1"/>
  <c r="AF77" i="2" l="1"/>
  <c r="BS76" i="2"/>
  <c r="BT76" i="2" s="1"/>
  <c r="AI76" i="2"/>
  <c r="BJ76" i="2"/>
  <c r="BK76" i="2" s="1"/>
  <c r="BA76" i="2"/>
  <c r="BB76" i="2" s="1"/>
  <c r="BR76" i="2"/>
  <c r="Q86" i="2"/>
  <c r="S85" i="2"/>
  <c r="AZ76" i="2"/>
  <c r="R77" i="2"/>
  <c r="U76" i="2"/>
  <c r="Y77" i="2"/>
  <c r="AB76" i="2"/>
  <c r="BF74" i="2"/>
  <c r="BG74" i="2" s="1"/>
  <c r="X77" i="2"/>
  <c r="Z76" i="2"/>
  <c r="AE76" i="2"/>
  <c r="BX75" i="2"/>
  <c r="BY75" i="2" s="1"/>
  <c r="AG75" i="2"/>
  <c r="AW75" i="2"/>
  <c r="AX75" i="2" s="1"/>
  <c r="BF75" i="2"/>
  <c r="BG75" i="2" s="1"/>
  <c r="CA76" i="2"/>
  <c r="CA77" i="2" s="1"/>
  <c r="BN75" i="2"/>
  <c r="BN76" i="2" s="1"/>
  <c r="AM82" i="2"/>
  <c r="AP81" i="2"/>
  <c r="BW75" i="2"/>
  <c r="AL83" i="2"/>
  <c r="AN82" i="2"/>
  <c r="BA75" i="2"/>
  <c r="BB75" i="2" s="1"/>
  <c r="AV75" i="2"/>
  <c r="BI76" i="2"/>
  <c r="AZ74" i="1"/>
  <c r="BO74" i="1"/>
  <c r="BP74" i="1" s="1"/>
  <c r="BF74" i="1"/>
  <c r="BG74" i="1" s="1"/>
  <c r="BW74" i="1"/>
  <c r="R77" i="1"/>
  <c r="U76" i="1"/>
  <c r="BJ74" i="1"/>
  <c r="BK74" i="1" s="1"/>
  <c r="CA74" i="1"/>
  <c r="CA75" i="1" s="1"/>
  <c r="BR74" i="1"/>
  <c r="BR75" i="1" s="1"/>
  <c r="AM77" i="1"/>
  <c r="AP76" i="1"/>
  <c r="AL77" i="1"/>
  <c r="AN76" i="1"/>
  <c r="X76" i="1"/>
  <c r="Z75" i="1"/>
  <c r="AW73" i="1"/>
  <c r="AX73" i="1" s="1"/>
  <c r="AE75" i="1"/>
  <c r="BN75" i="1" s="1"/>
  <c r="AW74" i="1"/>
  <c r="AX74" i="1" s="1"/>
  <c r="AG74" i="1"/>
  <c r="BA73" i="1"/>
  <c r="BB73" i="1" s="1"/>
  <c r="AF75" i="1"/>
  <c r="AI74" i="1"/>
  <c r="BA74" i="1"/>
  <c r="BB74" i="1" s="1"/>
  <c r="Y77" i="1"/>
  <c r="AB76" i="1"/>
  <c r="Q76" i="1"/>
  <c r="S75" i="1"/>
  <c r="AE77" i="2" l="1"/>
  <c r="BO76" i="2"/>
  <c r="BP76" i="2" s="1"/>
  <c r="BX76" i="2"/>
  <c r="BY76" i="2" s="1"/>
  <c r="AG76" i="2"/>
  <c r="BI77" i="2"/>
  <c r="Y78" i="2"/>
  <c r="AB77" i="2"/>
  <c r="BE76" i="2"/>
  <c r="BE77" i="2" s="1"/>
  <c r="R78" i="2"/>
  <c r="U77" i="2"/>
  <c r="AL84" i="2"/>
  <c r="AN83" i="2"/>
  <c r="AZ77" i="2"/>
  <c r="AZ78" i="2" s="1"/>
  <c r="CB76" i="2"/>
  <c r="CC76" i="2" s="1"/>
  <c r="X78" i="2"/>
  <c r="Z77" i="2"/>
  <c r="AV76" i="2"/>
  <c r="AV77" i="2" s="1"/>
  <c r="BW76" i="2"/>
  <c r="Q87" i="2"/>
  <c r="S86" i="2"/>
  <c r="AM83" i="2"/>
  <c r="AP82" i="2"/>
  <c r="BR77" i="2"/>
  <c r="BO75" i="2"/>
  <c r="BP75" i="2" s="1"/>
  <c r="AF78" i="2"/>
  <c r="BS77" i="2"/>
  <c r="BT77" i="2" s="1"/>
  <c r="CB77" i="2"/>
  <c r="CC77" i="2" s="1"/>
  <c r="AI77" i="2"/>
  <c r="BJ77" i="2"/>
  <c r="BK77" i="2" s="1"/>
  <c r="BW75" i="1"/>
  <c r="BS74" i="1"/>
  <c r="BT74" i="1" s="1"/>
  <c r="CB74" i="1"/>
  <c r="CC74" i="1" s="1"/>
  <c r="U77" i="1"/>
  <c r="R78" i="1"/>
  <c r="BO75" i="1"/>
  <c r="BP75" i="1" s="1"/>
  <c r="BX75" i="1"/>
  <c r="BY75" i="1" s="1"/>
  <c r="BE75" i="1"/>
  <c r="BE76" i="1" s="1"/>
  <c r="BN76" i="1"/>
  <c r="BS75" i="1"/>
  <c r="BT75" i="1" s="1"/>
  <c r="CB75" i="1"/>
  <c r="CC75" i="1" s="1"/>
  <c r="BX74" i="1"/>
  <c r="BY74" i="1" s="1"/>
  <c r="BI75" i="1"/>
  <c r="BJ75" i="1" s="1"/>
  <c r="BK75" i="1" s="1"/>
  <c r="AF76" i="1"/>
  <c r="AI75" i="1"/>
  <c r="X77" i="1"/>
  <c r="Z76" i="1"/>
  <c r="AM78" i="1"/>
  <c r="AP77" i="1"/>
  <c r="Y78" i="1"/>
  <c r="AB77" i="1"/>
  <c r="AE76" i="1"/>
  <c r="AG75" i="1"/>
  <c r="AZ75" i="1"/>
  <c r="AL78" i="1"/>
  <c r="AN77" i="1"/>
  <c r="AV75" i="1"/>
  <c r="AV76" i="1" s="1"/>
  <c r="Q77" i="1"/>
  <c r="S76" i="1"/>
  <c r="X79" i="2" l="1"/>
  <c r="Z78" i="2"/>
  <c r="AF79" i="2"/>
  <c r="BA78" i="2"/>
  <c r="BB78" i="2" s="1"/>
  <c r="AI78" i="2"/>
  <c r="BI78" i="2"/>
  <c r="BI79" i="2" s="1"/>
  <c r="CA78" i="2"/>
  <c r="CA79" i="2" s="1"/>
  <c r="BF76" i="2"/>
  <c r="BG76" i="2" s="1"/>
  <c r="AM84" i="2"/>
  <c r="AP83" i="2"/>
  <c r="AW76" i="2"/>
  <c r="AX76" i="2" s="1"/>
  <c r="AE78" i="2"/>
  <c r="BO77" i="2"/>
  <c r="BP77" i="2" s="1"/>
  <c r="BF77" i="2"/>
  <c r="BG77" i="2" s="1"/>
  <c r="AG77" i="2"/>
  <c r="AW77" i="2"/>
  <c r="AX77" i="2" s="1"/>
  <c r="AL85" i="2"/>
  <c r="AN84" i="2"/>
  <c r="BA77" i="2"/>
  <c r="BB77" i="2" s="1"/>
  <c r="R79" i="2"/>
  <c r="U78" i="2"/>
  <c r="Y79" i="2"/>
  <c r="AB78" i="2"/>
  <c r="BR78" i="2"/>
  <c r="BR79" i="2" s="1"/>
  <c r="Q88" i="2"/>
  <c r="S87" i="2"/>
  <c r="BW77" i="2"/>
  <c r="BN77" i="2"/>
  <c r="BR76" i="1"/>
  <c r="BS76" i="1" s="1"/>
  <c r="BT76" i="1" s="1"/>
  <c r="AZ76" i="1"/>
  <c r="BF76" i="1"/>
  <c r="BG76" i="1" s="1"/>
  <c r="BO76" i="1"/>
  <c r="BP76" i="1" s="1"/>
  <c r="R79" i="1"/>
  <c r="U78" i="1"/>
  <c r="BI76" i="1"/>
  <c r="BF75" i="1"/>
  <c r="BG75" i="1" s="1"/>
  <c r="BW76" i="1"/>
  <c r="CA76" i="1"/>
  <c r="CA77" i="1" s="1"/>
  <c r="AL79" i="1"/>
  <c r="AN78" i="1"/>
  <c r="AW75" i="1"/>
  <c r="AX75" i="1" s="1"/>
  <c r="AE77" i="1"/>
  <c r="AW76" i="1"/>
  <c r="AX76" i="1" s="1"/>
  <c r="AG76" i="1"/>
  <c r="Y79" i="1"/>
  <c r="AB78" i="1"/>
  <c r="AM79" i="1"/>
  <c r="AP78" i="1"/>
  <c r="X78" i="1"/>
  <c r="Z77" i="1"/>
  <c r="BA75" i="1"/>
  <c r="BB75" i="1" s="1"/>
  <c r="AF77" i="1"/>
  <c r="AI76" i="1"/>
  <c r="BA76" i="1"/>
  <c r="BB76" i="1" s="1"/>
  <c r="Q78" i="1"/>
  <c r="S77" i="1"/>
  <c r="AE79" i="2" l="1"/>
  <c r="BX78" i="2"/>
  <c r="BY78" i="2" s="1"/>
  <c r="BF78" i="2"/>
  <c r="BG78" i="2" s="1"/>
  <c r="AG78" i="2"/>
  <c r="AW78" i="2"/>
  <c r="AX78" i="2" s="1"/>
  <c r="BO78" i="2"/>
  <c r="BP78" i="2" s="1"/>
  <c r="BN78" i="2"/>
  <c r="BW78" i="2"/>
  <c r="AM85" i="2"/>
  <c r="AP84" i="2"/>
  <c r="Q89" i="2"/>
  <c r="S88" i="2"/>
  <c r="Y80" i="2"/>
  <c r="AB79" i="2"/>
  <c r="BJ78" i="2"/>
  <c r="BK78" i="2" s="1"/>
  <c r="R80" i="2"/>
  <c r="U79" i="2"/>
  <c r="BS78" i="2"/>
  <c r="BT78" i="2" s="1"/>
  <c r="CB78" i="2"/>
  <c r="CC78" i="2" s="1"/>
  <c r="AL86" i="2"/>
  <c r="AN85" i="2"/>
  <c r="AF80" i="2"/>
  <c r="BI80" i="2" s="1"/>
  <c r="BS79" i="2"/>
  <c r="BT79" i="2" s="1"/>
  <c r="CB79" i="2"/>
  <c r="CC79" i="2" s="1"/>
  <c r="BJ79" i="2"/>
  <c r="BK79" i="2" s="1"/>
  <c r="AI79" i="2"/>
  <c r="AZ79" i="2"/>
  <c r="BE78" i="2"/>
  <c r="AV78" i="2"/>
  <c r="AV79" i="2" s="1"/>
  <c r="BX77" i="2"/>
  <c r="BY77" i="2" s="1"/>
  <c r="X80" i="2"/>
  <c r="Z79" i="2"/>
  <c r="BW77" i="1"/>
  <c r="CB77" i="1"/>
  <c r="CC77" i="1" s="1"/>
  <c r="BX77" i="1"/>
  <c r="BY77" i="1" s="1"/>
  <c r="BE77" i="1"/>
  <c r="BE78" i="1" s="1"/>
  <c r="BI77" i="1"/>
  <c r="U79" i="1"/>
  <c r="R80" i="1"/>
  <c r="BX76" i="1"/>
  <c r="BY76" i="1" s="1"/>
  <c r="BR77" i="1"/>
  <c r="BN77" i="1"/>
  <c r="BN78" i="1" s="1"/>
  <c r="CB76" i="1"/>
  <c r="CC76" i="1" s="1"/>
  <c r="BJ76" i="1"/>
  <c r="BK76" i="1" s="1"/>
  <c r="AF78" i="1"/>
  <c r="AI77" i="1"/>
  <c r="AZ77" i="1"/>
  <c r="AZ78" i="1" s="1"/>
  <c r="X79" i="1"/>
  <c r="Z78" i="1"/>
  <c r="AM80" i="1"/>
  <c r="AP79" i="1"/>
  <c r="Y80" i="1"/>
  <c r="AB79" i="1"/>
  <c r="AE78" i="1"/>
  <c r="AG77" i="1"/>
  <c r="AV77" i="1"/>
  <c r="AV78" i="1" s="1"/>
  <c r="AL80" i="1"/>
  <c r="AN79" i="1"/>
  <c r="Q79" i="1"/>
  <c r="S78" i="1"/>
  <c r="R81" i="2" l="1"/>
  <c r="U80" i="2"/>
  <c r="X81" i="2"/>
  <c r="Z80" i="2"/>
  <c r="BR80" i="2"/>
  <c r="BR81" i="2" s="1"/>
  <c r="BE79" i="2"/>
  <c r="Q90" i="2"/>
  <c r="S89" i="2"/>
  <c r="AZ80" i="2"/>
  <c r="BA79" i="2"/>
  <c r="BB79" i="2" s="1"/>
  <c r="AM86" i="2"/>
  <c r="AP85" i="2"/>
  <c r="Y81" i="2"/>
  <c r="AB80" i="2"/>
  <c r="CA80" i="2"/>
  <c r="AV80" i="2"/>
  <c r="BW79" i="2"/>
  <c r="BW80" i="2" s="1"/>
  <c r="BN79" i="2"/>
  <c r="BN80" i="2" s="1"/>
  <c r="AF81" i="2"/>
  <c r="CB80" i="2"/>
  <c r="CC80" i="2" s="1"/>
  <c r="BA80" i="2"/>
  <c r="BB80" i="2" s="1"/>
  <c r="AI80" i="2"/>
  <c r="BJ80" i="2"/>
  <c r="BK80" i="2" s="1"/>
  <c r="AL87" i="2"/>
  <c r="AN86" i="2"/>
  <c r="AE80" i="2"/>
  <c r="AW79" i="2"/>
  <c r="AX79" i="2" s="1"/>
  <c r="BF79" i="2"/>
  <c r="BG79" i="2" s="1"/>
  <c r="AG79" i="2"/>
  <c r="R81" i="1"/>
  <c r="U80" i="1"/>
  <c r="BI78" i="1"/>
  <c r="BF78" i="1"/>
  <c r="BG78" i="1" s="1"/>
  <c r="BO78" i="1"/>
  <c r="BP78" i="1" s="1"/>
  <c r="CA78" i="1"/>
  <c r="BF77" i="1"/>
  <c r="BG77" i="1" s="1"/>
  <c r="BO77" i="1"/>
  <c r="BP77" i="1" s="1"/>
  <c r="BJ77" i="1"/>
  <c r="BK77" i="1" s="1"/>
  <c r="BR78" i="1"/>
  <c r="BS77" i="1"/>
  <c r="BT77" i="1" s="1"/>
  <c r="BW78" i="1"/>
  <c r="AL81" i="1"/>
  <c r="AN80" i="1"/>
  <c r="AW77" i="1"/>
  <c r="AX77" i="1" s="1"/>
  <c r="AE79" i="1"/>
  <c r="BN79" i="1" s="1"/>
  <c r="AG78" i="1"/>
  <c r="AW78" i="1"/>
  <c r="AX78" i="1" s="1"/>
  <c r="Y81" i="1"/>
  <c r="AB80" i="1"/>
  <c r="AM81" i="1"/>
  <c r="AP80" i="1"/>
  <c r="X80" i="1"/>
  <c r="Z79" i="1"/>
  <c r="BA77" i="1"/>
  <c r="BB77" i="1" s="1"/>
  <c r="AF79" i="1"/>
  <c r="BA78" i="1"/>
  <c r="BB78" i="1" s="1"/>
  <c r="AI78" i="1"/>
  <c r="Q80" i="1"/>
  <c r="S79" i="1"/>
  <c r="AL88" i="2" l="1"/>
  <c r="AN87" i="2"/>
  <c r="X82" i="2"/>
  <c r="Z81" i="2"/>
  <c r="BN81" i="2"/>
  <c r="AV81" i="2"/>
  <c r="AM87" i="2"/>
  <c r="AP86" i="2"/>
  <c r="BX79" i="2"/>
  <c r="BY79" i="2" s="1"/>
  <c r="AZ81" i="2"/>
  <c r="AF82" i="2"/>
  <c r="BA81" i="2"/>
  <c r="BB81" i="2" s="1"/>
  <c r="AI81" i="2"/>
  <c r="BS81" i="2"/>
  <c r="BT81" i="2" s="1"/>
  <c r="BJ81" i="2"/>
  <c r="BK81" i="2" s="1"/>
  <c r="CA81" i="2"/>
  <c r="CA82" i="2" s="1"/>
  <c r="Y82" i="2"/>
  <c r="AB81" i="2"/>
  <c r="BO79" i="2"/>
  <c r="BP79" i="2" s="1"/>
  <c r="AE81" i="2"/>
  <c r="BW81" i="2" s="1"/>
  <c r="BF80" i="2"/>
  <c r="BG80" i="2" s="1"/>
  <c r="AW80" i="2"/>
  <c r="AX80" i="2" s="1"/>
  <c r="BX80" i="2"/>
  <c r="BY80" i="2" s="1"/>
  <c r="BO80" i="2"/>
  <c r="BP80" i="2" s="1"/>
  <c r="AG80" i="2"/>
  <c r="Q91" i="2"/>
  <c r="S90" i="2"/>
  <c r="BE80" i="2"/>
  <c r="BR82" i="2"/>
  <c r="BS80" i="2"/>
  <c r="BT80" i="2" s="1"/>
  <c r="R82" i="2"/>
  <c r="U81" i="2"/>
  <c r="BI81" i="2"/>
  <c r="BI82" i="2" s="1"/>
  <c r="BW79" i="1"/>
  <c r="BE79" i="1"/>
  <c r="AV79" i="1"/>
  <c r="BR79" i="1"/>
  <c r="CA79" i="1"/>
  <c r="BI79" i="1"/>
  <c r="BX79" i="1"/>
  <c r="BY79" i="1" s="1"/>
  <c r="BF79" i="1"/>
  <c r="BG79" i="1" s="1"/>
  <c r="BO79" i="1"/>
  <c r="BP79" i="1" s="1"/>
  <c r="BJ78" i="1"/>
  <c r="BK78" i="1" s="1"/>
  <c r="CB79" i="1"/>
  <c r="CC79" i="1" s="1"/>
  <c r="BJ79" i="1"/>
  <c r="BK79" i="1" s="1"/>
  <c r="BS79" i="1"/>
  <c r="BT79" i="1" s="1"/>
  <c r="BX78" i="1"/>
  <c r="BY78" i="1" s="1"/>
  <c r="R82" i="1"/>
  <c r="U81" i="1"/>
  <c r="CB78" i="1"/>
  <c r="CC78" i="1" s="1"/>
  <c r="BS78" i="1"/>
  <c r="BT78" i="1" s="1"/>
  <c r="AF80" i="1"/>
  <c r="AI79" i="1"/>
  <c r="AZ79" i="1"/>
  <c r="X81" i="1"/>
  <c r="Z80" i="1"/>
  <c r="AM82" i="1"/>
  <c r="AP81" i="1"/>
  <c r="Y82" i="1"/>
  <c r="AB81" i="1"/>
  <c r="AE80" i="1"/>
  <c r="AG79" i="1"/>
  <c r="AW79" i="1"/>
  <c r="AX79" i="1" s="1"/>
  <c r="AL82" i="1"/>
  <c r="AN81" i="1"/>
  <c r="Q81" i="1"/>
  <c r="S80" i="1"/>
  <c r="CA83" i="2" l="1"/>
  <c r="CB81" i="2"/>
  <c r="CC81" i="2" s="1"/>
  <c r="BE81" i="2"/>
  <c r="AZ82" i="2"/>
  <c r="AZ83" i="2" s="1"/>
  <c r="Y83" i="2"/>
  <c r="AB82" i="2"/>
  <c r="R83" i="2"/>
  <c r="U82" i="2"/>
  <c r="AF83" i="2"/>
  <c r="BS82" i="2"/>
  <c r="BT82" i="2" s="1"/>
  <c r="BJ82" i="2"/>
  <c r="BK82" i="2" s="1"/>
  <c r="CB82" i="2"/>
  <c r="CC82" i="2" s="1"/>
  <c r="AI82" i="2"/>
  <c r="Q92" i="2"/>
  <c r="S91" i="2"/>
  <c r="AM88" i="2"/>
  <c r="AP87" i="2"/>
  <c r="X83" i="2"/>
  <c r="Z82" i="2"/>
  <c r="AE82" i="2"/>
  <c r="AW81" i="2"/>
  <c r="AX81" i="2" s="1"/>
  <c r="BO81" i="2"/>
  <c r="BP81" i="2" s="1"/>
  <c r="AG81" i="2"/>
  <c r="BX81" i="2"/>
  <c r="BY81" i="2" s="1"/>
  <c r="AL89" i="2"/>
  <c r="AN88" i="2"/>
  <c r="U82" i="1"/>
  <c r="R83" i="1"/>
  <c r="BW80" i="1"/>
  <c r="BN80" i="1"/>
  <c r="BI80" i="1"/>
  <c r="BI81" i="1" s="1"/>
  <c r="BR80" i="1"/>
  <c r="BR81" i="1" s="1"/>
  <c r="CA80" i="1"/>
  <c r="CA81" i="1" s="1"/>
  <c r="AZ80" i="1"/>
  <c r="BA80" i="1" s="1"/>
  <c r="BB80" i="1" s="1"/>
  <c r="BE80" i="1"/>
  <c r="AL83" i="1"/>
  <c r="AN82" i="1"/>
  <c r="AM83" i="1"/>
  <c r="AP82" i="1"/>
  <c r="AE81" i="1"/>
  <c r="AG80" i="1"/>
  <c r="Y83" i="1"/>
  <c r="AB82" i="1"/>
  <c r="AV80" i="1"/>
  <c r="X82" i="1"/>
  <c r="Z81" i="1"/>
  <c r="BA79" i="1"/>
  <c r="BB79" i="1" s="1"/>
  <c r="AF81" i="1"/>
  <c r="AI80" i="1"/>
  <c r="Q82" i="1"/>
  <c r="S81" i="1"/>
  <c r="BE82" i="2" l="1"/>
  <c r="Q93" i="2"/>
  <c r="S92" i="2"/>
  <c r="BA82" i="2"/>
  <c r="BB82" i="2" s="1"/>
  <c r="AF84" i="2"/>
  <c r="AZ84" i="2" s="1"/>
  <c r="BS83" i="2"/>
  <c r="BT83" i="2" s="1"/>
  <c r="BA83" i="2"/>
  <c r="BB83" i="2" s="1"/>
  <c r="CB83" i="2"/>
  <c r="CC83" i="2" s="1"/>
  <c r="AI83" i="2"/>
  <c r="BR83" i="2"/>
  <c r="R84" i="2"/>
  <c r="U83" i="2"/>
  <c r="AL90" i="2"/>
  <c r="AN89" i="2"/>
  <c r="BI83" i="2"/>
  <c r="BF81" i="2"/>
  <c r="BG81" i="2" s="1"/>
  <c r="Y84" i="2"/>
  <c r="AB83" i="2"/>
  <c r="AE83" i="2"/>
  <c r="BF82" i="2"/>
  <c r="BG82" i="2" s="1"/>
  <c r="BO82" i="2"/>
  <c r="BP82" i="2" s="1"/>
  <c r="AW82" i="2"/>
  <c r="AX82" i="2" s="1"/>
  <c r="AG82" i="2"/>
  <c r="BX82" i="2"/>
  <c r="BY82" i="2" s="1"/>
  <c r="AV82" i="2"/>
  <c r="X84" i="2"/>
  <c r="Z83" i="2"/>
  <c r="BN82" i="2"/>
  <c r="AM89" i="2"/>
  <c r="AP88" i="2"/>
  <c r="BW82" i="2"/>
  <c r="BW83" i="2" s="1"/>
  <c r="BE81" i="1"/>
  <c r="BN81" i="1"/>
  <c r="AV81" i="1"/>
  <c r="BF80" i="1"/>
  <c r="BG80" i="1" s="1"/>
  <c r="U83" i="1"/>
  <c r="R84" i="1"/>
  <c r="BO81" i="1"/>
  <c r="BP81" i="1" s="1"/>
  <c r="BF81" i="1"/>
  <c r="BG81" i="1" s="1"/>
  <c r="CA82" i="1"/>
  <c r="BI82" i="1"/>
  <c r="CB81" i="1"/>
  <c r="CC81" i="1" s="1"/>
  <c r="BJ81" i="1"/>
  <c r="BK81" i="1" s="1"/>
  <c r="BS81" i="1"/>
  <c r="BT81" i="1" s="1"/>
  <c r="BW81" i="1"/>
  <c r="BW82" i="1" s="1"/>
  <c r="BS80" i="1"/>
  <c r="BT80" i="1" s="1"/>
  <c r="BJ80" i="1"/>
  <c r="BK80" i="1" s="1"/>
  <c r="CB80" i="1"/>
  <c r="CC80" i="1" s="1"/>
  <c r="BO80" i="1"/>
  <c r="BP80" i="1" s="1"/>
  <c r="BX80" i="1"/>
  <c r="BY80" i="1" s="1"/>
  <c r="X83" i="1"/>
  <c r="Z82" i="1"/>
  <c r="AW80" i="1"/>
  <c r="AX80" i="1" s="1"/>
  <c r="AF82" i="1"/>
  <c r="AI81" i="1"/>
  <c r="AZ81" i="1"/>
  <c r="AZ82" i="1" s="1"/>
  <c r="Y84" i="1"/>
  <c r="AB83" i="1"/>
  <c r="AE82" i="1"/>
  <c r="AG81" i="1"/>
  <c r="AW81" i="1"/>
  <c r="AX81" i="1" s="1"/>
  <c r="AM84" i="1"/>
  <c r="AP83" i="1"/>
  <c r="AL84" i="1"/>
  <c r="AN83" i="1"/>
  <c r="Q83" i="1"/>
  <c r="S82" i="1"/>
  <c r="Y85" i="2" l="1"/>
  <c r="AB84" i="2"/>
  <c r="BI84" i="2"/>
  <c r="R85" i="2"/>
  <c r="U84" i="2"/>
  <c r="CA84" i="2"/>
  <c r="BN83" i="2"/>
  <c r="BN84" i="2" s="1"/>
  <c r="AL91" i="2"/>
  <c r="AN90" i="2"/>
  <c r="AM90" i="2"/>
  <c r="AP89" i="2"/>
  <c r="BR84" i="2"/>
  <c r="X85" i="2"/>
  <c r="Z84" i="2"/>
  <c r="BJ83" i="2"/>
  <c r="BK83" i="2" s="1"/>
  <c r="AV83" i="2"/>
  <c r="AV84" i="2" s="1"/>
  <c r="AF85" i="2"/>
  <c r="BA84" i="2"/>
  <c r="BB84" i="2" s="1"/>
  <c r="AI84" i="2"/>
  <c r="Q94" i="2"/>
  <c r="S93" i="2"/>
  <c r="AE84" i="2"/>
  <c r="BX83" i="2"/>
  <c r="BY83" i="2" s="1"/>
  <c r="BO83" i="2"/>
  <c r="BP83" i="2" s="1"/>
  <c r="AG83" i="2"/>
  <c r="BE83" i="2"/>
  <c r="BE84" i="2" s="1"/>
  <c r="BX81" i="1"/>
  <c r="BY81" i="1" s="1"/>
  <c r="CB82" i="1"/>
  <c r="CC82" i="1" s="1"/>
  <c r="BJ82" i="1"/>
  <c r="BK82" i="1" s="1"/>
  <c r="BR82" i="1"/>
  <c r="AV82" i="1"/>
  <c r="AW82" i="1" s="1"/>
  <c r="AX82" i="1" s="1"/>
  <c r="BX82" i="1"/>
  <c r="BY82" i="1" s="1"/>
  <c r="R85" i="1"/>
  <c r="U84" i="1"/>
  <c r="BN82" i="1"/>
  <c r="BN83" i="1" s="1"/>
  <c r="BE82" i="1"/>
  <c r="BE83" i="1" s="1"/>
  <c r="AM85" i="1"/>
  <c r="AP84" i="1"/>
  <c r="Y85" i="1"/>
  <c r="AB84" i="1"/>
  <c r="BA81" i="1"/>
  <c r="BB81" i="1" s="1"/>
  <c r="AF83" i="1"/>
  <c r="AZ83" i="1" s="1"/>
  <c r="AI82" i="1"/>
  <c r="BA82" i="1"/>
  <c r="BB82" i="1" s="1"/>
  <c r="AL85" i="1"/>
  <c r="AN84" i="1"/>
  <c r="AE83" i="1"/>
  <c r="AG82" i="1"/>
  <c r="X84" i="1"/>
  <c r="Z83" i="1"/>
  <c r="Q84" i="1"/>
  <c r="S83" i="1"/>
  <c r="AF86" i="2" l="1"/>
  <c r="BA85" i="2"/>
  <c r="BB85" i="2" s="1"/>
  <c r="AI85" i="2"/>
  <c r="BS85" i="2"/>
  <c r="BT85" i="2" s="1"/>
  <c r="CB85" i="2"/>
  <c r="CC85" i="2" s="1"/>
  <c r="BJ85" i="2"/>
  <c r="BK85" i="2" s="1"/>
  <c r="BR85" i="2"/>
  <c r="AL92" i="2"/>
  <c r="AN91" i="2"/>
  <c r="X86" i="2"/>
  <c r="Z85" i="2"/>
  <c r="AM91" i="2"/>
  <c r="AP90" i="2"/>
  <c r="AW83" i="2"/>
  <c r="AX83" i="2" s="1"/>
  <c r="BF83" i="2"/>
  <c r="BG83" i="2" s="1"/>
  <c r="CA85" i="2"/>
  <c r="CA86" i="2" s="1"/>
  <c r="AE85" i="2"/>
  <c r="BX84" i="2"/>
  <c r="BY84" i="2" s="1"/>
  <c r="BO84" i="2"/>
  <c r="BP84" i="2" s="1"/>
  <c r="BF84" i="2"/>
  <c r="BG84" i="2" s="1"/>
  <c r="AW84" i="2"/>
  <c r="AX84" i="2" s="1"/>
  <c r="AG84" i="2"/>
  <c r="R86" i="2"/>
  <c r="U85" i="2"/>
  <c r="Q95" i="2"/>
  <c r="S94" i="2"/>
  <c r="BW84" i="2"/>
  <c r="BI85" i="2"/>
  <c r="CB84" i="2"/>
  <c r="CC84" i="2" s="1"/>
  <c r="BS84" i="2"/>
  <c r="BT84" i="2" s="1"/>
  <c r="Y86" i="2"/>
  <c r="AB85" i="2"/>
  <c r="BJ84" i="2"/>
  <c r="BK84" i="2" s="1"/>
  <c r="AZ85" i="2"/>
  <c r="AZ86" i="2" s="1"/>
  <c r="CA83" i="1"/>
  <c r="CB83" i="1" s="1"/>
  <c r="CC83" i="1" s="1"/>
  <c r="BR83" i="1"/>
  <c r="BO82" i="1"/>
  <c r="BP82" i="1" s="1"/>
  <c r="BS83" i="1"/>
  <c r="BT83" i="1" s="1"/>
  <c r="BI83" i="1"/>
  <c r="R86" i="1"/>
  <c r="U85" i="1"/>
  <c r="BF82" i="1"/>
  <c r="BG82" i="1" s="1"/>
  <c r="BF83" i="1"/>
  <c r="BG83" i="1" s="1"/>
  <c r="BO83" i="1"/>
  <c r="BP83" i="1" s="1"/>
  <c r="BS82" i="1"/>
  <c r="BT82" i="1" s="1"/>
  <c r="BW83" i="1"/>
  <c r="X85" i="1"/>
  <c r="Z84" i="1"/>
  <c r="AE84" i="1"/>
  <c r="AG83" i="1"/>
  <c r="AL86" i="1"/>
  <c r="AN85" i="1"/>
  <c r="AF84" i="1"/>
  <c r="BA83" i="1"/>
  <c r="BB83" i="1" s="1"/>
  <c r="AI83" i="1"/>
  <c r="Y86" i="1"/>
  <c r="AB85" i="1"/>
  <c r="AM86" i="1"/>
  <c r="AP85" i="1"/>
  <c r="AV83" i="1"/>
  <c r="Q85" i="1"/>
  <c r="S84" i="1"/>
  <c r="AE86" i="2" l="1"/>
  <c r="AG85" i="2"/>
  <c r="BE85" i="2"/>
  <c r="BE86" i="2" s="1"/>
  <c r="BI86" i="2"/>
  <c r="BI87" i="2" s="1"/>
  <c r="X87" i="2"/>
  <c r="Z86" i="2"/>
  <c r="BW85" i="2"/>
  <c r="BW86" i="2" s="1"/>
  <c r="AV85" i="2"/>
  <c r="AV86" i="2" s="1"/>
  <c r="CA87" i="2"/>
  <c r="BN85" i="2"/>
  <c r="BN86" i="2" s="1"/>
  <c r="Y87" i="2"/>
  <c r="AB86" i="2"/>
  <c r="AM92" i="2"/>
  <c r="AP91" i="2"/>
  <c r="Q96" i="2"/>
  <c r="S95" i="2"/>
  <c r="AL93" i="2"/>
  <c r="AN92" i="2"/>
  <c r="BR86" i="2"/>
  <c r="R87" i="2"/>
  <c r="U86" i="2"/>
  <c r="AF87" i="2"/>
  <c r="BA86" i="2"/>
  <c r="BB86" i="2" s="1"/>
  <c r="BS86" i="2"/>
  <c r="BT86" i="2" s="1"/>
  <c r="AI86" i="2"/>
  <c r="CB86" i="2"/>
  <c r="CC86" i="2" s="1"/>
  <c r="BJ86" i="2"/>
  <c r="BK86" i="2" s="1"/>
  <c r="AV84" i="1"/>
  <c r="BW84" i="1"/>
  <c r="BI84" i="1"/>
  <c r="BX83" i="1"/>
  <c r="BY83" i="1" s="1"/>
  <c r="R87" i="1"/>
  <c r="U86" i="1"/>
  <c r="BJ83" i="1"/>
  <c r="BK83" i="1" s="1"/>
  <c r="BJ84" i="1"/>
  <c r="BK84" i="1" s="1"/>
  <c r="BR84" i="1"/>
  <c r="BX84" i="1"/>
  <c r="BY84" i="1" s="1"/>
  <c r="BE84" i="1"/>
  <c r="BE85" i="1" s="1"/>
  <c r="BW85" i="1"/>
  <c r="CA84" i="1"/>
  <c r="BN84" i="1"/>
  <c r="BN85" i="1" s="1"/>
  <c r="AF85" i="1"/>
  <c r="BI85" i="1" s="1"/>
  <c r="AI84" i="1"/>
  <c r="AM87" i="1"/>
  <c r="AP86" i="1"/>
  <c r="Y87" i="1"/>
  <c r="AB86" i="1"/>
  <c r="AL87" i="1"/>
  <c r="AN86" i="1"/>
  <c r="AZ84" i="1"/>
  <c r="AW83" i="1"/>
  <c r="AX83" i="1" s="1"/>
  <c r="AE85" i="1"/>
  <c r="AG84" i="1"/>
  <c r="AW84" i="1"/>
  <c r="AX84" i="1" s="1"/>
  <c r="X86" i="1"/>
  <c r="Z85" i="1"/>
  <c r="Q86" i="1"/>
  <c r="S85" i="1"/>
  <c r="Y88" i="2" l="1"/>
  <c r="AB87" i="2"/>
  <c r="Q97" i="2"/>
  <c r="S96" i="2"/>
  <c r="AM93" i="2"/>
  <c r="AP92" i="2"/>
  <c r="BN87" i="2"/>
  <c r="AV87" i="2"/>
  <c r="X88" i="2"/>
  <c r="Z87" i="2"/>
  <c r="BE87" i="2"/>
  <c r="AF88" i="2"/>
  <c r="BI88" i="2" s="1"/>
  <c r="BJ87" i="2"/>
  <c r="BK87" i="2" s="1"/>
  <c r="AI87" i="2"/>
  <c r="BS87" i="2"/>
  <c r="BT87" i="2" s="1"/>
  <c r="CB87" i="2"/>
  <c r="CC87" i="2" s="1"/>
  <c r="BA87" i="2"/>
  <c r="BB87" i="2" s="1"/>
  <c r="AZ87" i="2"/>
  <c r="R88" i="2"/>
  <c r="U87" i="2"/>
  <c r="AW85" i="2"/>
  <c r="AX85" i="2" s="1"/>
  <c r="BR87" i="2"/>
  <c r="BO85" i="2"/>
  <c r="BP85" i="2" s="1"/>
  <c r="BX85" i="2"/>
  <c r="BY85" i="2" s="1"/>
  <c r="AL94" i="2"/>
  <c r="AN93" i="2"/>
  <c r="BF85" i="2"/>
  <c r="BG85" i="2" s="1"/>
  <c r="AE87" i="2"/>
  <c r="BX86" i="2"/>
  <c r="BY86" i="2" s="1"/>
  <c r="BF86" i="2"/>
  <c r="BG86" i="2" s="1"/>
  <c r="BO86" i="2"/>
  <c r="BP86" i="2" s="1"/>
  <c r="AG86" i="2"/>
  <c r="AW86" i="2"/>
  <c r="AX86" i="2" s="1"/>
  <c r="CA85" i="1"/>
  <c r="BR85" i="1"/>
  <c r="CB84" i="1"/>
  <c r="CC84" i="1" s="1"/>
  <c r="BS84" i="1"/>
  <c r="BT84" i="1" s="1"/>
  <c r="R88" i="1"/>
  <c r="U87" i="1"/>
  <c r="CB85" i="1"/>
  <c r="CC85" i="1" s="1"/>
  <c r="BS85" i="1"/>
  <c r="BT85" i="1" s="1"/>
  <c r="BJ85" i="1"/>
  <c r="BK85" i="1" s="1"/>
  <c r="BF84" i="1"/>
  <c r="BG84" i="1" s="1"/>
  <c r="BO84" i="1"/>
  <c r="BP84" i="1" s="1"/>
  <c r="BX85" i="1"/>
  <c r="BY85" i="1" s="1"/>
  <c r="BF85" i="1"/>
  <c r="BG85" i="1" s="1"/>
  <c r="BO85" i="1"/>
  <c r="BP85" i="1" s="1"/>
  <c r="AZ85" i="1"/>
  <c r="BA85" i="1" s="1"/>
  <c r="BB85" i="1" s="1"/>
  <c r="AE86" i="1"/>
  <c r="BW86" i="1" s="1"/>
  <c r="AG85" i="1"/>
  <c r="AL88" i="1"/>
  <c r="AN87" i="1"/>
  <c r="BA84" i="1"/>
  <c r="BB84" i="1" s="1"/>
  <c r="X87" i="1"/>
  <c r="Z86" i="1"/>
  <c r="Y88" i="1"/>
  <c r="AB87" i="1"/>
  <c r="AM88" i="1"/>
  <c r="AP87" i="1"/>
  <c r="AV85" i="1"/>
  <c r="AF86" i="1"/>
  <c r="AI85" i="1"/>
  <c r="Q87" i="1"/>
  <c r="S86" i="1"/>
  <c r="BI89" i="2" l="1"/>
  <c r="AE88" i="2"/>
  <c r="BE88" i="2" s="1"/>
  <c r="BX87" i="2"/>
  <c r="BY87" i="2" s="1"/>
  <c r="BF87" i="2"/>
  <c r="BG87" i="2" s="1"/>
  <c r="AW87" i="2"/>
  <c r="AX87" i="2" s="1"/>
  <c r="AG87" i="2"/>
  <c r="BO87" i="2"/>
  <c r="BP87" i="2" s="1"/>
  <c r="X89" i="2"/>
  <c r="Z88" i="2"/>
  <c r="BW87" i="2"/>
  <c r="AF89" i="2"/>
  <c r="BJ88" i="2"/>
  <c r="BK88" i="2" s="1"/>
  <c r="CB88" i="2"/>
  <c r="CC88" i="2" s="1"/>
  <c r="AI88" i="2"/>
  <c r="BA88" i="2"/>
  <c r="BB88" i="2" s="1"/>
  <c r="AL95" i="2"/>
  <c r="AN94" i="2"/>
  <c r="AM94" i="2"/>
  <c r="AP93" i="2"/>
  <c r="BR88" i="2"/>
  <c r="BR89" i="2" s="1"/>
  <c r="Q98" i="2"/>
  <c r="S97" i="2"/>
  <c r="R89" i="2"/>
  <c r="U88" i="2"/>
  <c r="Y89" i="2"/>
  <c r="AB88" i="2"/>
  <c r="AZ88" i="2"/>
  <c r="AZ89" i="2" s="1"/>
  <c r="CA88" i="2"/>
  <c r="CA89" i="2" s="1"/>
  <c r="BE86" i="1"/>
  <c r="AV86" i="1"/>
  <c r="AZ86" i="1"/>
  <c r="BX86" i="1"/>
  <c r="BY86" i="1" s="1"/>
  <c r="BF86" i="1"/>
  <c r="BG86" i="1" s="1"/>
  <c r="BN86" i="1"/>
  <c r="BN87" i="1" s="1"/>
  <c r="R89" i="1"/>
  <c r="U88" i="1"/>
  <c r="BR86" i="1"/>
  <c r="BW87" i="1"/>
  <c r="CA86" i="1"/>
  <c r="BI86" i="1"/>
  <c r="AM89" i="1"/>
  <c r="AP88" i="1"/>
  <c r="Y89" i="1"/>
  <c r="AB88" i="1"/>
  <c r="X88" i="1"/>
  <c r="Z87" i="1"/>
  <c r="AF87" i="1"/>
  <c r="BA86" i="1"/>
  <c r="BB86" i="1" s="1"/>
  <c r="AI86" i="1"/>
  <c r="AL89" i="1"/>
  <c r="AN88" i="1"/>
  <c r="AW85" i="1"/>
  <c r="AX85" i="1" s="1"/>
  <c r="AE87" i="1"/>
  <c r="BE87" i="1" s="1"/>
  <c r="AW86" i="1"/>
  <c r="AX86" i="1" s="1"/>
  <c r="AG86" i="1"/>
  <c r="Q88" i="1"/>
  <c r="S87" i="1"/>
  <c r="AV88" i="2" l="1"/>
  <c r="AW88" i="2" s="1"/>
  <c r="AX88" i="2" s="1"/>
  <c r="BS88" i="2"/>
  <c r="BT88" i="2" s="1"/>
  <c r="AF90" i="2"/>
  <c r="BJ89" i="2"/>
  <c r="BK89" i="2" s="1"/>
  <c r="CB89" i="2"/>
  <c r="CC89" i="2" s="1"/>
  <c r="BA89" i="2"/>
  <c r="BB89" i="2" s="1"/>
  <c r="BS89" i="2"/>
  <c r="BT89" i="2" s="1"/>
  <c r="AI89" i="2"/>
  <c r="BW88" i="2"/>
  <c r="Q99" i="2"/>
  <c r="S98" i="2"/>
  <c r="AM95" i="2"/>
  <c r="AP94" i="2"/>
  <c r="AL96" i="2"/>
  <c r="AN95" i="2"/>
  <c r="Y90" i="2"/>
  <c r="AB89" i="2"/>
  <c r="X90" i="2"/>
  <c r="Z89" i="2"/>
  <c r="R90" i="2"/>
  <c r="U89" i="2"/>
  <c r="AE89" i="2"/>
  <c r="AG88" i="2"/>
  <c r="BF88" i="2"/>
  <c r="BG88" i="2" s="1"/>
  <c r="BN88" i="2"/>
  <c r="CA87" i="1"/>
  <c r="BI87" i="1"/>
  <c r="BR87" i="1"/>
  <c r="BO86" i="1"/>
  <c r="BP86" i="1" s="1"/>
  <c r="BS87" i="1"/>
  <c r="BT87" i="1" s="1"/>
  <c r="BJ87" i="1"/>
  <c r="BK87" i="1" s="1"/>
  <c r="CB87" i="1"/>
  <c r="CC87" i="1" s="1"/>
  <c r="BJ86" i="1"/>
  <c r="BK86" i="1" s="1"/>
  <c r="BW88" i="1"/>
  <c r="R90" i="1"/>
  <c r="U89" i="1"/>
  <c r="BF87" i="1"/>
  <c r="BG87" i="1" s="1"/>
  <c r="BO87" i="1"/>
  <c r="BP87" i="1" s="1"/>
  <c r="BX87" i="1"/>
  <c r="BY87" i="1" s="1"/>
  <c r="BS86" i="1"/>
  <c r="BT86" i="1" s="1"/>
  <c r="CB86" i="1"/>
  <c r="CC86" i="1" s="1"/>
  <c r="AL90" i="1"/>
  <c r="AN89" i="1"/>
  <c r="X89" i="1"/>
  <c r="Z88" i="1"/>
  <c r="AE88" i="1"/>
  <c r="BN88" i="1" s="1"/>
  <c r="AG87" i="1"/>
  <c r="AF88" i="1"/>
  <c r="AI87" i="1"/>
  <c r="Y90" i="1"/>
  <c r="AB89" i="1"/>
  <c r="AM90" i="1"/>
  <c r="AP89" i="1"/>
  <c r="AV87" i="1"/>
  <c r="AV88" i="1" s="1"/>
  <c r="AZ87" i="1"/>
  <c r="AZ88" i="1" s="1"/>
  <c r="Q89" i="1"/>
  <c r="S88" i="1"/>
  <c r="AE90" i="2" l="1"/>
  <c r="AG89" i="2"/>
  <c r="BO89" i="2"/>
  <c r="BP89" i="2" s="1"/>
  <c r="BF89" i="2"/>
  <c r="BG89" i="2" s="1"/>
  <c r="AW89" i="2"/>
  <c r="AX89" i="2" s="1"/>
  <c r="R91" i="2"/>
  <c r="U90" i="2"/>
  <c r="Y91" i="2"/>
  <c r="AB90" i="2"/>
  <c r="AL97" i="2"/>
  <c r="AN96" i="2"/>
  <c r="AM96" i="2"/>
  <c r="AP95" i="2"/>
  <c r="Q100" i="2"/>
  <c r="S99" i="2"/>
  <c r="BN89" i="2"/>
  <c r="BN90" i="2" s="1"/>
  <c r="BO88" i="2"/>
  <c r="BP88" i="2" s="1"/>
  <c r="AF91" i="2"/>
  <c r="BS90" i="2"/>
  <c r="BT90" i="2" s="1"/>
  <c r="CB90" i="2"/>
  <c r="CC90" i="2" s="1"/>
  <c r="BA90" i="2"/>
  <c r="BB90" i="2" s="1"/>
  <c r="AI90" i="2"/>
  <c r="BI90" i="2"/>
  <c r="BI91" i="2" s="1"/>
  <c r="BW89" i="2"/>
  <c r="BW90" i="2" s="1"/>
  <c r="BX88" i="2"/>
  <c r="BY88" i="2" s="1"/>
  <c r="BR90" i="2"/>
  <c r="AZ90" i="2"/>
  <c r="CA90" i="2"/>
  <c r="AV89" i="2"/>
  <c r="X91" i="2"/>
  <c r="Z90" i="2"/>
  <c r="BE89" i="2"/>
  <c r="BE90" i="2" s="1"/>
  <c r="R91" i="1"/>
  <c r="U90" i="1"/>
  <c r="CA88" i="1"/>
  <c r="BO88" i="1"/>
  <c r="BP88" i="1" s="1"/>
  <c r="BX88" i="1"/>
  <c r="BY88" i="1" s="1"/>
  <c r="BR88" i="1"/>
  <c r="BI88" i="1"/>
  <c r="BE88" i="1"/>
  <c r="Y91" i="1"/>
  <c r="AB90" i="1"/>
  <c r="AW87" i="1"/>
  <c r="AX87" i="1" s="1"/>
  <c r="AM91" i="1"/>
  <c r="AP90" i="1"/>
  <c r="BA87" i="1"/>
  <c r="BB87" i="1" s="1"/>
  <c r="AF89" i="1"/>
  <c r="AI88" i="1"/>
  <c r="BA88" i="1"/>
  <c r="BB88" i="1" s="1"/>
  <c r="AE89" i="1"/>
  <c r="BW89" i="1" s="1"/>
  <c r="AW88" i="1"/>
  <c r="AX88" i="1" s="1"/>
  <c r="AG88" i="1"/>
  <c r="X90" i="1"/>
  <c r="Z89" i="1"/>
  <c r="AL91" i="1"/>
  <c r="AN90" i="1"/>
  <c r="Q90" i="1"/>
  <c r="S89" i="1"/>
  <c r="BI92" i="2" l="1"/>
  <c r="BE91" i="2"/>
  <c r="AM97" i="2"/>
  <c r="AP96" i="2"/>
  <c r="AV90" i="2"/>
  <c r="AV91" i="2" s="1"/>
  <c r="AL98" i="2"/>
  <c r="AN97" i="2"/>
  <c r="CA91" i="2"/>
  <c r="CB91" i="2" s="1"/>
  <c r="CC91" i="2" s="1"/>
  <c r="AF92" i="2"/>
  <c r="BJ91" i="2"/>
  <c r="BK91" i="2" s="1"/>
  <c r="AI91" i="2"/>
  <c r="BN91" i="2"/>
  <c r="Q101" i="2"/>
  <c r="S100" i="2"/>
  <c r="X92" i="2"/>
  <c r="Z91" i="2"/>
  <c r="AZ91" i="2"/>
  <c r="AZ92" i="2" s="1"/>
  <c r="Y92" i="2"/>
  <c r="AB91" i="2"/>
  <c r="BR91" i="2"/>
  <c r="BR92" i="2" s="1"/>
  <c r="R92" i="2"/>
  <c r="U91" i="2"/>
  <c r="BW91" i="2"/>
  <c r="BJ90" i="2"/>
  <c r="BK90" i="2" s="1"/>
  <c r="BX89" i="2"/>
  <c r="BY89" i="2" s="1"/>
  <c r="AE91" i="2"/>
  <c r="AG90" i="2"/>
  <c r="BX90" i="2"/>
  <c r="BY90" i="2" s="1"/>
  <c r="BF90" i="2"/>
  <c r="BG90" i="2" s="1"/>
  <c r="BO90" i="2"/>
  <c r="BP90" i="2" s="1"/>
  <c r="BI89" i="1"/>
  <c r="BR89" i="1"/>
  <c r="BE89" i="1"/>
  <c r="CA89" i="1"/>
  <c r="BW90" i="1"/>
  <c r="BX89" i="1"/>
  <c r="BY89" i="1" s="1"/>
  <c r="BF89" i="1"/>
  <c r="BG89" i="1" s="1"/>
  <c r="R92" i="1"/>
  <c r="U91" i="1"/>
  <c r="BE90" i="1"/>
  <c r="BI90" i="1"/>
  <c r="BF88" i="1"/>
  <c r="BG88" i="1" s="1"/>
  <c r="CA90" i="1"/>
  <c r="CB88" i="1"/>
  <c r="CC88" i="1" s="1"/>
  <c r="BS88" i="1"/>
  <c r="BT88" i="1" s="1"/>
  <c r="BJ88" i="1"/>
  <c r="BK88" i="1" s="1"/>
  <c r="BJ89" i="1"/>
  <c r="BK89" i="1" s="1"/>
  <c r="BS89" i="1"/>
  <c r="BT89" i="1" s="1"/>
  <c r="CB89" i="1"/>
  <c r="CC89" i="1" s="1"/>
  <c r="BN89" i="1"/>
  <c r="BN90" i="1" s="1"/>
  <c r="AE90" i="1"/>
  <c r="AG89" i="1"/>
  <c r="AL92" i="1"/>
  <c r="AN91" i="1"/>
  <c r="X91" i="1"/>
  <c r="Z90" i="1"/>
  <c r="AF90" i="1"/>
  <c r="AI89" i="1"/>
  <c r="AM92" i="1"/>
  <c r="AP91" i="1"/>
  <c r="AZ89" i="1"/>
  <c r="AZ90" i="1" s="1"/>
  <c r="Y92" i="1"/>
  <c r="AB91" i="1"/>
  <c r="AV89" i="1"/>
  <c r="AV90" i="1" s="1"/>
  <c r="Q91" i="1"/>
  <c r="S90" i="1"/>
  <c r="AM98" i="2" l="1"/>
  <c r="AP97" i="2"/>
  <c r="X93" i="2"/>
  <c r="Z92" i="2"/>
  <c r="BN92" i="2"/>
  <c r="BS91" i="2"/>
  <c r="BT91" i="2" s="1"/>
  <c r="BA91" i="2"/>
  <c r="BB91" i="2" s="1"/>
  <c r="AW90" i="2"/>
  <c r="AX90" i="2" s="1"/>
  <c r="Q102" i="2"/>
  <c r="S101" i="2"/>
  <c r="AE92" i="2"/>
  <c r="AW91" i="2"/>
  <c r="AX91" i="2" s="1"/>
  <c r="BX91" i="2"/>
  <c r="BY91" i="2" s="1"/>
  <c r="AG91" i="2"/>
  <c r="BO91" i="2"/>
  <c r="BP91" i="2" s="1"/>
  <c r="BF91" i="2"/>
  <c r="BG91" i="2" s="1"/>
  <c r="AF93" i="2"/>
  <c r="AZ93" i="2" s="1"/>
  <c r="BJ92" i="2"/>
  <c r="BK92" i="2" s="1"/>
  <c r="BS92" i="2"/>
  <c r="BT92" i="2" s="1"/>
  <c r="BA92" i="2"/>
  <c r="BB92" i="2" s="1"/>
  <c r="AI92" i="2"/>
  <c r="CA92" i="2"/>
  <c r="AL99" i="2"/>
  <c r="AN98" i="2"/>
  <c r="R93" i="2"/>
  <c r="U92" i="2"/>
  <c r="Y93" i="2"/>
  <c r="AB92" i="2"/>
  <c r="BJ90" i="1"/>
  <c r="BK90" i="1" s="1"/>
  <c r="CB90" i="1"/>
  <c r="CC90" i="1" s="1"/>
  <c r="R93" i="1"/>
  <c r="U92" i="1"/>
  <c r="BO89" i="1"/>
  <c r="BP89" i="1" s="1"/>
  <c r="BO90" i="1"/>
  <c r="BP90" i="1" s="1"/>
  <c r="BX90" i="1"/>
  <c r="BY90" i="1" s="1"/>
  <c r="BF90" i="1"/>
  <c r="BG90" i="1" s="1"/>
  <c r="BR90" i="1"/>
  <c r="BS90" i="1" s="1"/>
  <c r="BT90" i="1" s="1"/>
  <c r="BA89" i="1"/>
  <c r="BB89" i="1" s="1"/>
  <c r="AF91" i="1"/>
  <c r="AI90" i="1"/>
  <c r="BA90" i="1"/>
  <c r="BB90" i="1" s="1"/>
  <c r="X92" i="1"/>
  <c r="Z91" i="1"/>
  <c r="AL93" i="1"/>
  <c r="AN92" i="1"/>
  <c r="Y93" i="1"/>
  <c r="AB92" i="1"/>
  <c r="AM93" i="1"/>
  <c r="AP92" i="1"/>
  <c r="AW89" i="1"/>
  <c r="AX89" i="1" s="1"/>
  <c r="AE91" i="1"/>
  <c r="AW90" i="1"/>
  <c r="AX90" i="1" s="1"/>
  <c r="AG90" i="1"/>
  <c r="Q92" i="1"/>
  <c r="S91" i="1"/>
  <c r="BI93" i="2" l="1"/>
  <c r="AE93" i="2"/>
  <c r="BO92" i="2"/>
  <c r="BP92" i="2" s="1"/>
  <c r="AG92" i="2"/>
  <c r="Y94" i="2"/>
  <c r="AB93" i="2"/>
  <c r="BE92" i="2"/>
  <c r="BE93" i="2" s="1"/>
  <c r="Q103" i="2"/>
  <c r="S102" i="2"/>
  <c r="BR93" i="2"/>
  <c r="AV92" i="2"/>
  <c r="AV93" i="2" s="1"/>
  <c r="AF94" i="2"/>
  <c r="CB93" i="2"/>
  <c r="CC93" i="2" s="1"/>
  <c r="BA93" i="2"/>
  <c r="BB93" i="2" s="1"/>
  <c r="AI93" i="2"/>
  <c r="BS93" i="2"/>
  <c r="BT93" i="2" s="1"/>
  <c r="AL100" i="2"/>
  <c r="AN99" i="2"/>
  <c r="R94" i="2"/>
  <c r="U93" i="2"/>
  <c r="CA93" i="2"/>
  <c r="BN93" i="2"/>
  <c r="X94" i="2"/>
  <c r="Z93" i="2"/>
  <c r="AM99" i="2"/>
  <c r="AP98" i="2"/>
  <c r="CB92" i="2"/>
  <c r="CC92" i="2" s="1"/>
  <c r="BW92" i="2"/>
  <c r="BW93" i="2" s="1"/>
  <c r="BI91" i="1"/>
  <c r="BR91" i="1"/>
  <c r="R94" i="1"/>
  <c r="U93" i="1"/>
  <c r="BE91" i="1"/>
  <c r="BN91" i="1"/>
  <c r="BO91" i="1" s="1"/>
  <c r="BP91" i="1" s="1"/>
  <c r="BW91" i="1"/>
  <c r="CA91" i="1"/>
  <c r="AE92" i="1"/>
  <c r="AG91" i="1"/>
  <c r="Y94" i="1"/>
  <c r="AB93" i="1"/>
  <c r="AM94" i="1"/>
  <c r="AP93" i="1"/>
  <c r="AV91" i="1"/>
  <c r="AL94" i="1"/>
  <c r="AN93" i="1"/>
  <c r="X93" i="1"/>
  <c r="Z92" i="1"/>
  <c r="AF92" i="1"/>
  <c r="AI91" i="1"/>
  <c r="AZ91" i="1"/>
  <c r="Q93" i="1"/>
  <c r="S92" i="1"/>
  <c r="AF95" i="2" l="1"/>
  <c r="CB94" i="2"/>
  <c r="CC94" i="2" s="1"/>
  <c r="BA94" i="2"/>
  <c r="BB94" i="2" s="1"/>
  <c r="AI94" i="2"/>
  <c r="BS94" i="2"/>
  <c r="BT94" i="2" s="1"/>
  <c r="BJ94" i="2"/>
  <c r="BK94" i="2" s="1"/>
  <c r="Q104" i="2"/>
  <c r="S103" i="2"/>
  <c r="AM100" i="2"/>
  <c r="AP99" i="2"/>
  <c r="BX92" i="2"/>
  <c r="BY92" i="2" s="1"/>
  <c r="BR94" i="2"/>
  <c r="Y95" i="2"/>
  <c r="AB94" i="2"/>
  <c r="X95" i="2"/>
  <c r="Z94" i="2"/>
  <c r="BF92" i="2"/>
  <c r="BG92" i="2" s="1"/>
  <c r="CA94" i="2"/>
  <c r="CA95" i="2" s="1"/>
  <c r="AW92" i="2"/>
  <c r="AX92" i="2" s="1"/>
  <c r="R95" i="2"/>
  <c r="U94" i="2"/>
  <c r="AE94" i="2"/>
  <c r="AW93" i="2"/>
  <c r="AX93" i="2" s="1"/>
  <c r="AG93" i="2"/>
  <c r="BX93" i="2"/>
  <c r="BY93" i="2" s="1"/>
  <c r="BF93" i="2"/>
  <c r="BG93" i="2" s="1"/>
  <c r="BO93" i="2"/>
  <c r="BP93" i="2" s="1"/>
  <c r="AL101" i="2"/>
  <c r="AN100" i="2"/>
  <c r="BI94" i="2"/>
  <c r="BJ93" i="2"/>
  <c r="BK93" i="2" s="1"/>
  <c r="AZ94" i="2"/>
  <c r="BR92" i="1"/>
  <c r="CA92" i="1"/>
  <c r="AZ92" i="1"/>
  <c r="BW92" i="1"/>
  <c r="BE92" i="1"/>
  <c r="U94" i="1"/>
  <c r="R95" i="1"/>
  <c r="BS92" i="1"/>
  <c r="BT92" i="1" s="1"/>
  <c r="CB92" i="1"/>
  <c r="CC92" i="1" s="1"/>
  <c r="BI92" i="1"/>
  <c r="BI93" i="1" s="1"/>
  <c r="BX91" i="1"/>
  <c r="BY91" i="1" s="1"/>
  <c r="BF91" i="1"/>
  <c r="BG91" i="1" s="1"/>
  <c r="BS91" i="1"/>
  <c r="BT91" i="1" s="1"/>
  <c r="CA93" i="1"/>
  <c r="BN92" i="1"/>
  <c r="BO92" i="1" s="1"/>
  <c r="BP92" i="1" s="1"/>
  <c r="BR93" i="1"/>
  <c r="AV92" i="1"/>
  <c r="AW92" i="1" s="1"/>
  <c r="AX92" i="1" s="1"/>
  <c r="BJ91" i="1"/>
  <c r="BK91" i="1" s="1"/>
  <c r="CB91" i="1"/>
  <c r="CC91" i="1" s="1"/>
  <c r="BA91" i="1"/>
  <c r="BB91" i="1" s="1"/>
  <c r="AF93" i="1"/>
  <c r="AI92" i="1"/>
  <c r="BA92" i="1"/>
  <c r="BB92" i="1" s="1"/>
  <c r="X94" i="1"/>
  <c r="Z93" i="1"/>
  <c r="AL95" i="1"/>
  <c r="AN94" i="1"/>
  <c r="AZ93" i="1"/>
  <c r="AM95" i="1"/>
  <c r="AP94" i="1"/>
  <c r="Y95" i="1"/>
  <c r="AB94" i="1"/>
  <c r="AW91" i="1"/>
  <c r="AX91" i="1" s="1"/>
  <c r="AE93" i="1"/>
  <c r="AG92" i="1"/>
  <c r="Q94" i="1"/>
  <c r="S93" i="1"/>
  <c r="AE95" i="2" l="1"/>
  <c r="AW94" i="2"/>
  <c r="AX94" i="2" s="1"/>
  <c r="AG94" i="2"/>
  <c r="BF94" i="2"/>
  <c r="BG94" i="2" s="1"/>
  <c r="Y96" i="2"/>
  <c r="AB95" i="2"/>
  <c r="BI95" i="2"/>
  <c r="BI96" i="2" s="1"/>
  <c r="AM101" i="2"/>
  <c r="AP100" i="2"/>
  <c r="R96" i="2"/>
  <c r="U95" i="2"/>
  <c r="X96" i="2"/>
  <c r="Z95" i="2"/>
  <c r="AZ95" i="2"/>
  <c r="AZ96" i="2" s="1"/>
  <c r="BE94" i="2"/>
  <c r="BE95" i="2" s="1"/>
  <c r="BR95" i="2"/>
  <c r="BR96" i="2" s="1"/>
  <c r="AV94" i="2"/>
  <c r="AV95" i="2" s="1"/>
  <c r="AL102" i="2"/>
  <c r="AN101" i="2"/>
  <c r="Q105" i="2"/>
  <c r="S104" i="2"/>
  <c r="BW94" i="2"/>
  <c r="BW95" i="2" s="1"/>
  <c r="BN94" i="2"/>
  <c r="BN95" i="2" s="1"/>
  <c r="AF96" i="2"/>
  <c r="AI95" i="2"/>
  <c r="BJ95" i="2"/>
  <c r="BK95" i="2" s="1"/>
  <c r="CB95" i="2"/>
  <c r="CC95" i="2" s="1"/>
  <c r="BE93" i="1"/>
  <c r="CB93" i="1"/>
  <c r="CC93" i="1" s="1"/>
  <c r="BS93" i="1"/>
  <c r="BT93" i="1" s="1"/>
  <c r="BJ93" i="1"/>
  <c r="BK93" i="1" s="1"/>
  <c r="BF93" i="1"/>
  <c r="BG93" i="1" s="1"/>
  <c r="BN93" i="1"/>
  <c r="BO93" i="1" s="1"/>
  <c r="BP93" i="1" s="1"/>
  <c r="BJ92" i="1"/>
  <c r="BK92" i="1" s="1"/>
  <c r="U95" i="1"/>
  <c r="R96" i="1"/>
  <c r="BW93" i="1"/>
  <c r="BF92" i="1"/>
  <c r="BG92" i="1" s="1"/>
  <c r="BX92" i="1"/>
  <c r="BY92" i="1" s="1"/>
  <c r="AE94" i="1"/>
  <c r="AG93" i="1"/>
  <c r="Y96" i="1"/>
  <c r="AB95" i="1"/>
  <c r="AM96" i="1"/>
  <c r="AP95" i="1"/>
  <c r="AF94" i="1"/>
  <c r="BR94" i="1" s="1"/>
  <c r="BA93" i="1"/>
  <c r="BB93" i="1" s="1"/>
  <c r="AI93" i="1"/>
  <c r="AV93" i="1"/>
  <c r="AL96" i="1"/>
  <c r="AN95" i="1"/>
  <c r="X95" i="1"/>
  <c r="Z94" i="1"/>
  <c r="Q95" i="1"/>
  <c r="S94" i="1"/>
  <c r="BX94" i="2" l="1"/>
  <c r="BY94" i="2" s="1"/>
  <c r="X97" i="2"/>
  <c r="Z96" i="2"/>
  <c r="R97" i="2"/>
  <c r="U96" i="2"/>
  <c r="AM102" i="2"/>
  <c r="AP101" i="2"/>
  <c r="BS95" i="2"/>
  <c r="BT95" i="2" s="1"/>
  <c r="BA95" i="2"/>
  <c r="BB95" i="2" s="1"/>
  <c r="Y97" i="2"/>
  <c r="AB96" i="2"/>
  <c r="AF97" i="2"/>
  <c r="BS96" i="2"/>
  <c r="BT96" i="2" s="1"/>
  <c r="BJ96" i="2"/>
  <c r="BK96" i="2" s="1"/>
  <c r="BA96" i="2"/>
  <c r="BB96" i="2" s="1"/>
  <c r="AI96" i="2"/>
  <c r="CA96" i="2"/>
  <c r="Q106" i="2"/>
  <c r="S105" i="2"/>
  <c r="BO94" i="2"/>
  <c r="BP94" i="2" s="1"/>
  <c r="AL103" i="2"/>
  <c r="AN102" i="2"/>
  <c r="AE96" i="2"/>
  <c r="BX95" i="2"/>
  <c r="BY95" i="2" s="1"/>
  <c r="BO95" i="2"/>
  <c r="BP95" i="2" s="1"/>
  <c r="AG95" i="2"/>
  <c r="BF95" i="2"/>
  <c r="BG95" i="2" s="1"/>
  <c r="AW95" i="2"/>
  <c r="AX95" i="2" s="1"/>
  <c r="BW94" i="1"/>
  <c r="BX94" i="1"/>
  <c r="BY94" i="1" s="1"/>
  <c r="BX93" i="1"/>
  <c r="BY93" i="1" s="1"/>
  <c r="R97" i="1"/>
  <c r="U96" i="1"/>
  <c r="BN94" i="1"/>
  <c r="AV94" i="1"/>
  <c r="AW94" i="1" s="1"/>
  <c r="AX94" i="1" s="1"/>
  <c r="AZ94" i="1"/>
  <c r="BA94" i="1" s="1"/>
  <c r="BB94" i="1" s="1"/>
  <c r="BS94" i="1"/>
  <c r="BT94" i="1" s="1"/>
  <c r="BE94" i="1"/>
  <c r="BE95" i="1" s="1"/>
  <c r="BI94" i="1"/>
  <c r="CA94" i="1"/>
  <c r="X96" i="1"/>
  <c r="Z95" i="1"/>
  <c r="AL97" i="1"/>
  <c r="AN96" i="1"/>
  <c r="AF95" i="1"/>
  <c r="AI94" i="1"/>
  <c r="AM97" i="1"/>
  <c r="AP96" i="1"/>
  <c r="Y97" i="1"/>
  <c r="AB96" i="1"/>
  <c r="AW93" i="1"/>
  <c r="AX93" i="1" s="1"/>
  <c r="AE95" i="1"/>
  <c r="AG94" i="1"/>
  <c r="Q96" i="1"/>
  <c r="S95" i="1"/>
  <c r="R98" i="2" l="1"/>
  <c r="U97" i="2"/>
  <c r="Y98" i="2"/>
  <c r="AB97" i="2"/>
  <c r="AF98" i="2"/>
  <c r="BS97" i="2"/>
  <c r="BT97" i="2" s="1"/>
  <c r="CB97" i="2"/>
  <c r="CC97" i="2" s="1"/>
  <c r="AI97" i="2"/>
  <c r="AM103" i="2"/>
  <c r="AP102" i="2"/>
  <c r="AE97" i="2"/>
  <c r="BO96" i="2"/>
  <c r="BP96" i="2" s="1"/>
  <c r="BF96" i="2"/>
  <c r="BG96" i="2" s="1"/>
  <c r="BX96" i="2"/>
  <c r="BY96" i="2" s="1"/>
  <c r="AW96" i="2"/>
  <c r="AX96" i="2" s="1"/>
  <c r="AG96" i="2"/>
  <c r="AL104" i="2"/>
  <c r="AN103" i="2"/>
  <c r="X98" i="2"/>
  <c r="Z97" i="2"/>
  <c r="AZ97" i="2"/>
  <c r="BR97" i="2"/>
  <c r="Q107" i="2"/>
  <c r="S106" i="2"/>
  <c r="CA97" i="2"/>
  <c r="BW96" i="2"/>
  <c r="CB96" i="2"/>
  <c r="CC96" i="2" s="1"/>
  <c r="BI97" i="2"/>
  <c r="BE96" i="2"/>
  <c r="AV96" i="2"/>
  <c r="BN96" i="2"/>
  <c r="BN97" i="2" s="1"/>
  <c r="BI95" i="1"/>
  <c r="CA95" i="1"/>
  <c r="BF95" i="1"/>
  <c r="BG95" i="1" s="1"/>
  <c r="BN95" i="1"/>
  <c r="BO95" i="1" s="1"/>
  <c r="BP95" i="1" s="1"/>
  <c r="BF94" i="1"/>
  <c r="BG94" i="1" s="1"/>
  <c r="BO94" i="1"/>
  <c r="BP94" i="1" s="1"/>
  <c r="CB95" i="1"/>
  <c r="CC95" i="1" s="1"/>
  <c r="BJ95" i="1"/>
  <c r="BK95" i="1" s="1"/>
  <c r="BW95" i="1"/>
  <c r="CA96" i="1"/>
  <c r="BJ94" i="1"/>
  <c r="BK94" i="1" s="1"/>
  <c r="CB94" i="1"/>
  <c r="CC94" i="1" s="1"/>
  <c r="U97" i="1"/>
  <c r="R98" i="1"/>
  <c r="BR95" i="1"/>
  <c r="BR96" i="1" s="1"/>
  <c r="AE96" i="1"/>
  <c r="AG95" i="1"/>
  <c r="X97" i="1"/>
  <c r="Z96" i="1"/>
  <c r="Y98" i="1"/>
  <c r="AB97" i="1"/>
  <c r="AM98" i="1"/>
  <c r="AP97" i="1"/>
  <c r="AF96" i="1"/>
  <c r="AI95" i="1"/>
  <c r="AL98" i="1"/>
  <c r="AN97" i="1"/>
  <c r="AV95" i="1"/>
  <c r="AZ95" i="1"/>
  <c r="AZ96" i="1" s="1"/>
  <c r="Q97" i="1"/>
  <c r="S96" i="1"/>
  <c r="AF99" i="2" l="1"/>
  <c r="AI98" i="2"/>
  <c r="AZ98" i="2"/>
  <c r="AZ99" i="2" s="1"/>
  <c r="AV97" i="2"/>
  <c r="BE97" i="2"/>
  <c r="AM104" i="2"/>
  <c r="AP103" i="2"/>
  <c r="BI98" i="2"/>
  <c r="BI99" i="2" s="1"/>
  <c r="BR98" i="2"/>
  <c r="BR99" i="2" s="1"/>
  <c r="AL105" i="2"/>
  <c r="AN104" i="2"/>
  <c r="AE98" i="2"/>
  <c r="BO97" i="2"/>
  <c r="BP97" i="2" s="1"/>
  <c r="BX97" i="2"/>
  <c r="BY97" i="2" s="1"/>
  <c r="AG97" i="2"/>
  <c r="BW97" i="2"/>
  <c r="BA97" i="2"/>
  <c r="BB97" i="2" s="1"/>
  <c r="CA98" i="2"/>
  <c r="CA99" i="2" s="1"/>
  <c r="BJ97" i="2"/>
  <c r="BK97" i="2" s="1"/>
  <c r="Q108" i="2"/>
  <c r="S107" i="2"/>
  <c r="Y99" i="2"/>
  <c r="AB98" i="2"/>
  <c r="X99" i="2"/>
  <c r="Z98" i="2"/>
  <c r="R99" i="2"/>
  <c r="U98" i="2"/>
  <c r="R99" i="1"/>
  <c r="U98" i="1"/>
  <c r="AV96" i="1"/>
  <c r="BS95" i="1"/>
  <c r="BT95" i="1" s="1"/>
  <c r="BE96" i="1"/>
  <c r="BF96" i="1" s="1"/>
  <c r="BG96" i="1" s="1"/>
  <c r="BW96" i="1"/>
  <c r="BS96" i="1"/>
  <c r="BT96" i="1" s="1"/>
  <c r="CB96" i="1"/>
  <c r="CC96" i="1" s="1"/>
  <c r="BN96" i="1"/>
  <c r="BN97" i="1" s="1"/>
  <c r="BX95" i="1"/>
  <c r="BY95" i="1" s="1"/>
  <c r="BI96" i="1"/>
  <c r="BA95" i="1"/>
  <c r="BB95" i="1" s="1"/>
  <c r="AF97" i="1"/>
  <c r="BR97" i="1" s="1"/>
  <c r="AI96" i="1"/>
  <c r="BA96" i="1"/>
  <c r="BB96" i="1" s="1"/>
  <c r="AM99" i="1"/>
  <c r="AP98" i="1"/>
  <c r="Y99" i="1"/>
  <c r="AB98" i="1"/>
  <c r="AL99" i="1"/>
  <c r="AN98" i="1"/>
  <c r="X98" i="1"/>
  <c r="Z97" i="1"/>
  <c r="AW95" i="1"/>
  <c r="AX95" i="1" s="1"/>
  <c r="AE97" i="1"/>
  <c r="AW96" i="1"/>
  <c r="AX96" i="1" s="1"/>
  <c r="AG96" i="1"/>
  <c r="Q98" i="1"/>
  <c r="S97" i="1"/>
  <c r="AE99" i="2" l="1"/>
  <c r="BO98" i="2"/>
  <c r="BP98" i="2" s="1"/>
  <c r="AG98" i="2"/>
  <c r="AL106" i="2"/>
  <c r="AN105" i="2"/>
  <c r="R100" i="2"/>
  <c r="U99" i="2"/>
  <c r="BE98" i="2"/>
  <c r="BE99" i="2" s="1"/>
  <c r="X100" i="2"/>
  <c r="Z99" i="2"/>
  <c r="AM105" i="2"/>
  <c r="AP104" i="2"/>
  <c r="Y100" i="2"/>
  <c r="AB99" i="2"/>
  <c r="AV98" i="2"/>
  <c r="AV99" i="2" s="1"/>
  <c r="BN98" i="2"/>
  <c r="BN99" i="2" s="1"/>
  <c r="Q109" i="2"/>
  <c r="S108" i="2"/>
  <c r="BJ98" i="2"/>
  <c r="BK98" i="2" s="1"/>
  <c r="CB98" i="2"/>
  <c r="CC98" i="2" s="1"/>
  <c r="BW98" i="2"/>
  <c r="BW99" i="2" s="1"/>
  <c r="BA98" i="2"/>
  <c r="BB98" i="2" s="1"/>
  <c r="AW97" i="2"/>
  <c r="AX97" i="2" s="1"/>
  <c r="BS98" i="2"/>
  <c r="BT98" i="2" s="1"/>
  <c r="BF97" i="2"/>
  <c r="BG97" i="2" s="1"/>
  <c r="AF100" i="2"/>
  <c r="BI100" i="2" s="1"/>
  <c r="BS99" i="2"/>
  <c r="BT99" i="2" s="1"/>
  <c r="CB99" i="2"/>
  <c r="CC99" i="2" s="1"/>
  <c r="BJ99" i="2"/>
  <c r="BK99" i="2" s="1"/>
  <c r="BA99" i="2"/>
  <c r="BB99" i="2" s="1"/>
  <c r="AI99" i="2"/>
  <c r="BI97" i="1"/>
  <c r="BJ96" i="1"/>
  <c r="BK96" i="1" s="1"/>
  <c r="BW97" i="1"/>
  <c r="BJ97" i="1"/>
  <c r="BK97" i="1" s="1"/>
  <c r="BS97" i="1"/>
  <c r="BT97" i="1" s="1"/>
  <c r="AV97" i="1"/>
  <c r="AW97" i="1" s="1"/>
  <c r="AX97" i="1" s="1"/>
  <c r="BO97" i="1"/>
  <c r="BP97" i="1" s="1"/>
  <c r="BX97" i="1"/>
  <c r="BY97" i="1" s="1"/>
  <c r="BE97" i="1"/>
  <c r="CA97" i="1"/>
  <c r="CA98" i="1" s="1"/>
  <c r="R100" i="1"/>
  <c r="U99" i="1"/>
  <c r="BX96" i="1"/>
  <c r="BY96" i="1" s="1"/>
  <c r="BO96" i="1"/>
  <c r="BP96" i="1" s="1"/>
  <c r="X99" i="1"/>
  <c r="Z98" i="1"/>
  <c r="Y100" i="1"/>
  <c r="AB99" i="1"/>
  <c r="AE98" i="1"/>
  <c r="AG97" i="1"/>
  <c r="AL100" i="1"/>
  <c r="AN99" i="1"/>
  <c r="AM100" i="1"/>
  <c r="AP99" i="1"/>
  <c r="AF98" i="1"/>
  <c r="AI97" i="1"/>
  <c r="AZ97" i="1"/>
  <c r="AZ98" i="1" s="1"/>
  <c r="Q99" i="1"/>
  <c r="S98" i="1"/>
  <c r="Y101" i="2" l="1"/>
  <c r="AB100" i="2"/>
  <c r="AM106" i="2"/>
  <c r="AP105" i="2"/>
  <c r="AL107" i="2"/>
  <c r="AN106" i="2"/>
  <c r="X101" i="2"/>
  <c r="Z100" i="2"/>
  <c r="AF101" i="2"/>
  <c r="CB100" i="2"/>
  <c r="CC100" i="2" s="1"/>
  <c r="BA100" i="2"/>
  <c r="BB100" i="2" s="1"/>
  <c r="AI100" i="2"/>
  <c r="BJ100" i="2"/>
  <c r="BK100" i="2" s="1"/>
  <c r="BR100" i="2"/>
  <c r="BR101" i="2" s="1"/>
  <c r="BE100" i="2"/>
  <c r="R101" i="2"/>
  <c r="U100" i="2"/>
  <c r="BF98" i="2"/>
  <c r="BG98" i="2" s="1"/>
  <c r="CA100" i="2"/>
  <c r="BX98" i="2"/>
  <c r="BY98" i="2" s="1"/>
  <c r="AZ100" i="2"/>
  <c r="AW98" i="2"/>
  <c r="AX98" i="2" s="1"/>
  <c r="Q110" i="2"/>
  <c r="S109" i="2"/>
  <c r="AE100" i="2"/>
  <c r="BW100" i="2" s="1"/>
  <c r="AW99" i="2"/>
  <c r="AX99" i="2" s="1"/>
  <c r="BO99" i="2"/>
  <c r="BP99" i="2" s="1"/>
  <c r="BX99" i="2"/>
  <c r="BY99" i="2" s="1"/>
  <c r="AG99" i="2"/>
  <c r="BF99" i="2"/>
  <c r="BG99" i="2" s="1"/>
  <c r="BE98" i="1"/>
  <c r="BW98" i="1"/>
  <c r="BF97" i="1"/>
  <c r="BG97" i="1" s="1"/>
  <c r="CB97" i="1"/>
  <c r="CC97" i="1" s="1"/>
  <c r="BF98" i="1"/>
  <c r="BG98" i="1" s="1"/>
  <c r="BX98" i="1"/>
  <c r="BY98" i="1" s="1"/>
  <c r="BN98" i="1"/>
  <c r="BI98" i="1"/>
  <c r="R101" i="1"/>
  <c r="U100" i="1"/>
  <c r="BJ98" i="1"/>
  <c r="BK98" i="1" s="1"/>
  <c r="CB98" i="1"/>
  <c r="CC98" i="1" s="1"/>
  <c r="BR98" i="1"/>
  <c r="AE99" i="1"/>
  <c r="AG98" i="1"/>
  <c r="BA97" i="1"/>
  <c r="BB97" i="1" s="1"/>
  <c r="AF99" i="1"/>
  <c r="AI98" i="1"/>
  <c r="BA98" i="1"/>
  <c r="BB98" i="1" s="1"/>
  <c r="AM101" i="1"/>
  <c r="AP100" i="1"/>
  <c r="AL101" i="1"/>
  <c r="AN100" i="1"/>
  <c r="Y101" i="1"/>
  <c r="AB100" i="1"/>
  <c r="X100" i="1"/>
  <c r="Z99" i="1"/>
  <c r="AV98" i="1"/>
  <c r="Q100" i="1"/>
  <c r="S99" i="1"/>
  <c r="AL108" i="2" l="1"/>
  <c r="AN107" i="2"/>
  <c r="Q111" i="2"/>
  <c r="S110" i="2"/>
  <c r="R102" i="2"/>
  <c r="U101" i="2"/>
  <c r="BS100" i="2"/>
  <c r="BT100" i="2" s="1"/>
  <c r="AF102" i="2"/>
  <c r="BA101" i="2"/>
  <c r="BB101" i="2" s="1"/>
  <c r="AI101" i="2"/>
  <c r="CB101" i="2"/>
  <c r="CC101" i="2" s="1"/>
  <c r="BS101" i="2"/>
  <c r="BT101" i="2" s="1"/>
  <c r="BJ101" i="2"/>
  <c r="BK101" i="2" s="1"/>
  <c r="AE101" i="2"/>
  <c r="AW100" i="2"/>
  <c r="AX100" i="2" s="1"/>
  <c r="BX100" i="2"/>
  <c r="BY100" i="2" s="1"/>
  <c r="AG100" i="2"/>
  <c r="BF100" i="2"/>
  <c r="BG100" i="2" s="1"/>
  <c r="X102" i="2"/>
  <c r="Z101" i="2"/>
  <c r="BN100" i="2"/>
  <c r="AZ101" i="2"/>
  <c r="AM107" i="2"/>
  <c r="AP106" i="2"/>
  <c r="AV100" i="2"/>
  <c r="CA101" i="2"/>
  <c r="Y102" i="2"/>
  <c r="AB101" i="2"/>
  <c r="BI101" i="2"/>
  <c r="BI102" i="2" s="1"/>
  <c r="BR99" i="1"/>
  <c r="BS98" i="1"/>
  <c r="BT98" i="1" s="1"/>
  <c r="U101" i="1"/>
  <c r="R102" i="1"/>
  <c r="BI99" i="1"/>
  <c r="BN99" i="1"/>
  <c r="BO98" i="1"/>
  <c r="BP98" i="1" s="1"/>
  <c r="BS99" i="1"/>
  <c r="BT99" i="1" s="1"/>
  <c r="BJ99" i="1"/>
  <c r="BK99" i="1" s="1"/>
  <c r="BO99" i="1"/>
  <c r="BP99" i="1" s="1"/>
  <c r="BW99" i="1"/>
  <c r="AV99" i="1"/>
  <c r="AW99" i="1" s="1"/>
  <c r="AX99" i="1" s="1"/>
  <c r="BE99" i="1"/>
  <c r="CA99" i="1"/>
  <c r="CA100" i="1" s="1"/>
  <c r="X101" i="1"/>
  <c r="Z100" i="1"/>
  <c r="Y102" i="1"/>
  <c r="AB101" i="1"/>
  <c r="AE100" i="1"/>
  <c r="AG99" i="1"/>
  <c r="AL102" i="1"/>
  <c r="AN101" i="1"/>
  <c r="AM102" i="1"/>
  <c r="AP101" i="1"/>
  <c r="AF100" i="1"/>
  <c r="AI99" i="1"/>
  <c r="AW98" i="1"/>
  <c r="AX98" i="1" s="1"/>
  <c r="AZ99" i="1"/>
  <c r="AZ100" i="1" s="1"/>
  <c r="Q101" i="1"/>
  <c r="S100" i="1"/>
  <c r="AE102" i="2" l="1"/>
  <c r="AG101" i="2"/>
  <c r="BO101" i="2"/>
  <c r="BP101" i="2" s="1"/>
  <c r="Y103" i="2"/>
  <c r="AB102" i="2"/>
  <c r="AF103" i="2"/>
  <c r="AI102" i="2"/>
  <c r="BA102" i="2"/>
  <c r="BB102" i="2" s="1"/>
  <c r="BJ102" i="2"/>
  <c r="BK102" i="2" s="1"/>
  <c r="CA102" i="2"/>
  <c r="CA103" i="2" s="1"/>
  <c r="AV101" i="2"/>
  <c r="AV102" i="2" s="1"/>
  <c r="BE101" i="2"/>
  <c r="BE102" i="2" s="1"/>
  <c r="AM108" i="2"/>
  <c r="AP107" i="2"/>
  <c r="R103" i="2"/>
  <c r="U102" i="2"/>
  <c r="AZ102" i="2"/>
  <c r="BN101" i="2"/>
  <c r="BN102" i="2" s="1"/>
  <c r="Q112" i="2"/>
  <c r="S111" i="2"/>
  <c r="X103" i="2"/>
  <c r="Z102" i="2"/>
  <c r="AL109" i="2"/>
  <c r="AN108" i="2"/>
  <c r="BO100" i="2"/>
  <c r="BP100" i="2" s="1"/>
  <c r="BR102" i="2"/>
  <c r="BR103" i="2" s="1"/>
  <c r="BW101" i="2"/>
  <c r="BW102" i="2" s="1"/>
  <c r="BW100" i="1"/>
  <c r="BE100" i="1"/>
  <c r="BN100" i="1"/>
  <c r="CB100" i="1"/>
  <c r="CC100" i="1" s="1"/>
  <c r="BF99" i="1"/>
  <c r="BG99" i="1" s="1"/>
  <c r="CB99" i="1"/>
  <c r="CC99" i="1" s="1"/>
  <c r="AV100" i="1"/>
  <c r="AW100" i="1" s="1"/>
  <c r="AX100" i="1" s="1"/>
  <c r="BN101" i="1"/>
  <c r="R103" i="1"/>
  <c r="U102" i="1"/>
  <c r="BE101" i="1"/>
  <c r="BX99" i="1"/>
  <c r="BY99" i="1" s="1"/>
  <c r="BI100" i="1"/>
  <c r="BX100" i="1"/>
  <c r="BY100" i="1" s="1"/>
  <c r="BO100" i="1"/>
  <c r="BP100" i="1" s="1"/>
  <c r="BF100" i="1"/>
  <c r="BG100" i="1" s="1"/>
  <c r="BR100" i="1"/>
  <c r="AF101" i="1"/>
  <c r="AI100" i="1"/>
  <c r="BA100" i="1"/>
  <c r="BB100" i="1" s="1"/>
  <c r="AM103" i="1"/>
  <c r="AP102" i="1"/>
  <c r="BA99" i="1"/>
  <c r="BB99" i="1" s="1"/>
  <c r="AL103" i="1"/>
  <c r="AN102" i="1"/>
  <c r="AE101" i="1"/>
  <c r="AG100" i="1"/>
  <c r="Y103" i="1"/>
  <c r="AB102" i="1"/>
  <c r="X102" i="1"/>
  <c r="Z101" i="1"/>
  <c r="Q102" i="1"/>
  <c r="S101" i="1"/>
  <c r="AM109" i="2" l="1"/>
  <c r="AP108" i="2"/>
  <c r="CB102" i="2"/>
  <c r="CC102" i="2" s="1"/>
  <c r="BS102" i="2"/>
  <c r="BT102" i="2" s="1"/>
  <c r="AF104" i="2"/>
  <c r="BR104" i="2" s="1"/>
  <c r="CB103" i="2"/>
  <c r="CC103" i="2" s="1"/>
  <c r="AI103" i="2"/>
  <c r="BS103" i="2"/>
  <c r="BT103" i="2" s="1"/>
  <c r="BJ103" i="2"/>
  <c r="BK103" i="2" s="1"/>
  <c r="AL110" i="2"/>
  <c r="AN109" i="2"/>
  <c r="X104" i="2"/>
  <c r="Z103" i="2"/>
  <c r="BN103" i="2"/>
  <c r="AZ103" i="2"/>
  <c r="AZ104" i="2" s="1"/>
  <c r="AW101" i="2"/>
  <c r="AX101" i="2" s="1"/>
  <c r="Y104" i="2"/>
  <c r="AB103" i="2"/>
  <c r="BI103" i="2"/>
  <c r="Q113" i="2"/>
  <c r="S112" i="2"/>
  <c r="BF101" i="2"/>
  <c r="BG101" i="2" s="1"/>
  <c r="BX101" i="2"/>
  <c r="BY101" i="2" s="1"/>
  <c r="R104" i="2"/>
  <c r="U103" i="2"/>
  <c r="AE103" i="2"/>
  <c r="BW103" i="2" s="1"/>
  <c r="BX102" i="2"/>
  <c r="BY102" i="2" s="1"/>
  <c r="AW102" i="2"/>
  <c r="AX102" i="2" s="1"/>
  <c r="BF102" i="2"/>
  <c r="BG102" i="2" s="1"/>
  <c r="BO102" i="2"/>
  <c r="BP102" i="2" s="1"/>
  <c r="AG102" i="2"/>
  <c r="BR101" i="1"/>
  <c r="R104" i="1"/>
  <c r="U103" i="1"/>
  <c r="BS101" i="1"/>
  <c r="BT101" i="1" s="1"/>
  <c r="BI101" i="1"/>
  <c r="BS100" i="1"/>
  <c r="BT100" i="1" s="1"/>
  <c r="AZ101" i="1"/>
  <c r="BA101" i="1" s="1"/>
  <c r="BB101" i="1" s="1"/>
  <c r="CA101" i="1"/>
  <c r="CA102" i="1" s="1"/>
  <c r="BO101" i="1"/>
  <c r="BP101" i="1" s="1"/>
  <c r="BF101" i="1"/>
  <c r="BG101" i="1" s="1"/>
  <c r="BJ100" i="1"/>
  <c r="BK100" i="1" s="1"/>
  <c r="BW101" i="1"/>
  <c r="X103" i="1"/>
  <c r="Z102" i="1"/>
  <c r="Y104" i="1"/>
  <c r="AB103" i="1"/>
  <c r="AE102" i="1"/>
  <c r="BE102" i="1" s="1"/>
  <c r="AG101" i="1"/>
  <c r="AL104" i="1"/>
  <c r="AN103" i="1"/>
  <c r="AV101" i="1"/>
  <c r="AM104" i="1"/>
  <c r="AP103" i="1"/>
  <c r="AF102" i="1"/>
  <c r="AI101" i="1"/>
  <c r="Q103" i="1"/>
  <c r="S102" i="1"/>
  <c r="R105" i="2" l="1"/>
  <c r="U104" i="2"/>
  <c r="BA103" i="2"/>
  <c r="BB103" i="2" s="1"/>
  <c r="Q114" i="2"/>
  <c r="S113" i="2"/>
  <c r="BI104" i="2"/>
  <c r="BI105" i="2" s="1"/>
  <c r="CA104" i="2"/>
  <c r="CA105" i="2" s="1"/>
  <c r="Y105" i="2"/>
  <c r="AB104" i="2"/>
  <c r="AM110" i="2"/>
  <c r="AP109" i="2"/>
  <c r="X105" i="2"/>
  <c r="Z104" i="2"/>
  <c r="AL111" i="2"/>
  <c r="AN110" i="2"/>
  <c r="AE104" i="2"/>
  <c r="BX103" i="2"/>
  <c r="BY103" i="2" s="1"/>
  <c r="BO103" i="2"/>
  <c r="BP103" i="2" s="1"/>
  <c r="AG103" i="2"/>
  <c r="AF105" i="2"/>
  <c r="BR105" i="2" s="1"/>
  <c r="BA104" i="2"/>
  <c r="BB104" i="2" s="1"/>
  <c r="AI104" i="2"/>
  <c r="BS104" i="2"/>
  <c r="BT104" i="2" s="1"/>
  <c r="BJ104" i="2"/>
  <c r="BK104" i="2" s="1"/>
  <c r="AV103" i="2"/>
  <c r="BE103" i="2"/>
  <c r="BW102" i="1"/>
  <c r="BN102" i="1"/>
  <c r="AV102" i="1"/>
  <c r="CB101" i="1"/>
  <c r="CC101" i="1" s="1"/>
  <c r="R105" i="1"/>
  <c r="U104" i="1"/>
  <c r="BX101" i="1"/>
  <c r="BY101" i="1" s="1"/>
  <c r="CB102" i="1"/>
  <c r="CC102" i="1" s="1"/>
  <c r="BE103" i="1"/>
  <c r="BI102" i="1"/>
  <c r="BJ102" i="1" s="1"/>
  <c r="BK102" i="1" s="1"/>
  <c r="BJ101" i="1"/>
  <c r="BK101" i="1" s="1"/>
  <c r="BX102" i="1"/>
  <c r="BY102" i="1" s="1"/>
  <c r="BO102" i="1"/>
  <c r="BP102" i="1" s="1"/>
  <c r="BF102" i="1"/>
  <c r="BG102" i="1" s="1"/>
  <c r="BR102" i="1"/>
  <c r="AF103" i="1"/>
  <c r="AI102" i="1"/>
  <c r="AM105" i="1"/>
  <c r="AP104" i="1"/>
  <c r="AZ102" i="1"/>
  <c r="AL105" i="1"/>
  <c r="AN104" i="1"/>
  <c r="AW101" i="1"/>
  <c r="AX101" i="1" s="1"/>
  <c r="AE103" i="1"/>
  <c r="AG102" i="1"/>
  <c r="AW102" i="1"/>
  <c r="AX102" i="1" s="1"/>
  <c r="Y105" i="1"/>
  <c r="AB104" i="1"/>
  <c r="X104" i="1"/>
  <c r="Z103" i="1"/>
  <c r="Q104" i="1"/>
  <c r="S103" i="1"/>
  <c r="AE105" i="2" l="1"/>
  <c r="AG104" i="2"/>
  <c r="AL112" i="2"/>
  <c r="AN111" i="2"/>
  <c r="BE104" i="2"/>
  <c r="BE105" i="2" s="1"/>
  <c r="AV104" i="2"/>
  <c r="AV105" i="2" s="1"/>
  <c r="CA106" i="2"/>
  <c r="Q115" i="2"/>
  <c r="S114" i="2"/>
  <c r="R106" i="2"/>
  <c r="U105" i="2"/>
  <c r="X106" i="2"/>
  <c r="Z105" i="2"/>
  <c r="AM111" i="2"/>
  <c r="AP110" i="2"/>
  <c r="Y106" i="2"/>
  <c r="AB105" i="2"/>
  <c r="CB104" i="2"/>
  <c r="CC104" i="2" s="1"/>
  <c r="AF106" i="2"/>
  <c r="CB105" i="2"/>
  <c r="CC105" i="2" s="1"/>
  <c r="BS105" i="2"/>
  <c r="BT105" i="2" s="1"/>
  <c r="BJ105" i="2"/>
  <c r="BK105" i="2" s="1"/>
  <c r="AI105" i="2"/>
  <c r="BN104" i="2"/>
  <c r="BN105" i="2" s="1"/>
  <c r="AZ105" i="2"/>
  <c r="AZ106" i="2" s="1"/>
  <c r="AW103" i="2"/>
  <c r="AX103" i="2" s="1"/>
  <c r="BF103" i="2"/>
  <c r="BG103" i="2" s="1"/>
  <c r="BW104" i="2"/>
  <c r="BW105" i="2" s="1"/>
  <c r="AZ103" i="1"/>
  <c r="CA103" i="1"/>
  <c r="CB103" i="1" s="1"/>
  <c r="CC103" i="1" s="1"/>
  <c r="BR103" i="1"/>
  <c r="BI103" i="1"/>
  <c r="BS102" i="1"/>
  <c r="BT102" i="1" s="1"/>
  <c r="AV103" i="1"/>
  <c r="AW103" i="1" s="1"/>
  <c r="AX103" i="1" s="1"/>
  <c r="BF103" i="1"/>
  <c r="BG103" i="1" s="1"/>
  <c r="U105" i="1"/>
  <c r="R106" i="1"/>
  <c r="BN103" i="1"/>
  <c r="BW103" i="1"/>
  <c r="X105" i="1"/>
  <c r="Z104" i="1"/>
  <c r="Y106" i="1"/>
  <c r="AB105" i="1"/>
  <c r="AE104" i="1"/>
  <c r="BE104" i="1" s="1"/>
  <c r="AG103" i="1"/>
  <c r="AL106" i="1"/>
  <c r="AN105" i="1"/>
  <c r="AM106" i="1"/>
  <c r="AP105" i="1"/>
  <c r="BA102" i="1"/>
  <c r="BB102" i="1" s="1"/>
  <c r="AF104" i="1"/>
  <c r="BA103" i="1"/>
  <c r="BB103" i="1" s="1"/>
  <c r="AI103" i="1"/>
  <c r="Q105" i="1"/>
  <c r="S104" i="1"/>
  <c r="AM112" i="2" l="1"/>
  <c r="AP111" i="2"/>
  <c r="Q116" i="2"/>
  <c r="S115" i="2"/>
  <c r="BA105" i="2"/>
  <c r="BB105" i="2" s="1"/>
  <c r="X107" i="2"/>
  <c r="Z106" i="2"/>
  <c r="R107" i="2"/>
  <c r="U106" i="2"/>
  <c r="BE106" i="2"/>
  <c r="AL113" i="2"/>
  <c r="AN112" i="2"/>
  <c r="BO104" i="2"/>
  <c r="BP104" i="2" s="1"/>
  <c r="AF107" i="2"/>
  <c r="AZ107" i="2" s="1"/>
  <c r="CB106" i="2"/>
  <c r="CC106" i="2" s="1"/>
  <c r="AI106" i="2"/>
  <c r="BA106" i="2"/>
  <c r="BB106" i="2" s="1"/>
  <c r="AW104" i="2"/>
  <c r="AX104" i="2" s="1"/>
  <c r="BF104" i="2"/>
  <c r="BG104" i="2" s="1"/>
  <c r="BI106" i="2"/>
  <c r="BX104" i="2"/>
  <c r="BY104" i="2" s="1"/>
  <c r="AE106" i="2"/>
  <c r="BN106" i="2" s="1"/>
  <c r="BF105" i="2"/>
  <c r="BG105" i="2" s="1"/>
  <c r="BX105" i="2"/>
  <c r="BY105" i="2" s="1"/>
  <c r="AW105" i="2"/>
  <c r="AX105" i="2" s="1"/>
  <c r="BO105" i="2"/>
  <c r="BP105" i="2" s="1"/>
  <c r="AG105" i="2"/>
  <c r="Y107" i="2"/>
  <c r="AB106" i="2"/>
  <c r="BR106" i="2"/>
  <c r="BN104" i="1"/>
  <c r="BW104" i="1"/>
  <c r="R107" i="1"/>
  <c r="U106" i="1"/>
  <c r="BO103" i="1"/>
  <c r="BP103" i="1" s="1"/>
  <c r="BI104" i="1"/>
  <c r="BR104" i="1"/>
  <c r="BS104" i="1" s="1"/>
  <c r="BT104" i="1" s="1"/>
  <c r="BJ103" i="1"/>
  <c r="BK103" i="1" s="1"/>
  <c r="BW105" i="1"/>
  <c r="BX103" i="1"/>
  <c r="BY103" i="1" s="1"/>
  <c r="CA104" i="1"/>
  <c r="BX104" i="1"/>
  <c r="BY104" i="1" s="1"/>
  <c r="BO104" i="1"/>
  <c r="BP104" i="1" s="1"/>
  <c r="BF104" i="1"/>
  <c r="BG104" i="1" s="1"/>
  <c r="BS103" i="1"/>
  <c r="BT103" i="1" s="1"/>
  <c r="AF105" i="1"/>
  <c r="AI104" i="1"/>
  <c r="AM107" i="1"/>
  <c r="AP106" i="1"/>
  <c r="AZ104" i="1"/>
  <c r="AL107" i="1"/>
  <c r="AN106" i="1"/>
  <c r="AE105" i="1"/>
  <c r="AG104" i="1"/>
  <c r="Y107" i="1"/>
  <c r="AB106" i="1"/>
  <c r="X106" i="1"/>
  <c r="Z105" i="1"/>
  <c r="AV104" i="1"/>
  <c r="AV105" i="1" s="1"/>
  <c r="Q106" i="1"/>
  <c r="S105" i="1"/>
  <c r="R108" i="2" l="1"/>
  <c r="U107" i="2"/>
  <c r="AF108" i="2"/>
  <c r="AI107" i="2"/>
  <c r="BA107" i="2"/>
  <c r="BB107" i="2" s="1"/>
  <c r="AL114" i="2"/>
  <c r="AN113" i="2"/>
  <c r="BR107" i="2"/>
  <c r="BR108" i="2" s="1"/>
  <c r="Y108" i="2"/>
  <c r="AB107" i="2"/>
  <c r="AE107" i="2"/>
  <c r="BX106" i="2"/>
  <c r="BY106" i="2" s="1"/>
  <c r="BF106" i="2"/>
  <c r="BG106" i="2" s="1"/>
  <c r="BO106" i="2"/>
  <c r="BP106" i="2" s="1"/>
  <c r="AG106" i="2"/>
  <c r="X108" i="2"/>
  <c r="Z107" i="2"/>
  <c r="BI107" i="2"/>
  <c r="BJ107" i="2" s="1"/>
  <c r="BK107" i="2" s="1"/>
  <c r="AV106" i="2"/>
  <c r="CA107" i="2"/>
  <c r="CA108" i="2" s="1"/>
  <c r="Q117" i="2"/>
  <c r="S116" i="2"/>
  <c r="BW106" i="2"/>
  <c r="BJ106" i="2"/>
  <c r="BK106" i="2" s="1"/>
  <c r="BS106" i="2"/>
  <c r="BT106" i="2" s="1"/>
  <c r="AM113" i="2"/>
  <c r="AP112" i="2"/>
  <c r="CA105" i="1"/>
  <c r="BI105" i="1"/>
  <c r="CB104" i="1"/>
  <c r="CC104" i="1" s="1"/>
  <c r="BJ104" i="1"/>
  <c r="BK104" i="1" s="1"/>
  <c r="AZ105" i="1"/>
  <c r="R108" i="1"/>
  <c r="U107" i="1"/>
  <c r="CB105" i="1"/>
  <c r="CC105" i="1" s="1"/>
  <c r="BJ105" i="1"/>
  <c r="BK105" i="1" s="1"/>
  <c r="BR105" i="1"/>
  <c r="BX105" i="1"/>
  <c r="BY105" i="1" s="1"/>
  <c r="BN105" i="1"/>
  <c r="BE105" i="1"/>
  <c r="X107" i="1"/>
  <c r="Z106" i="1"/>
  <c r="Y108" i="1"/>
  <c r="AB107" i="1"/>
  <c r="AW104" i="1"/>
  <c r="AX104" i="1" s="1"/>
  <c r="AE106" i="1"/>
  <c r="BW106" i="1" s="1"/>
  <c r="AG105" i="1"/>
  <c r="AW105" i="1"/>
  <c r="AX105" i="1" s="1"/>
  <c r="AL108" i="1"/>
  <c r="AN107" i="1"/>
  <c r="AM108" i="1"/>
  <c r="AP107" i="1"/>
  <c r="BA104" i="1"/>
  <c r="BB104" i="1" s="1"/>
  <c r="AF106" i="1"/>
  <c r="BA105" i="1"/>
  <c r="BB105" i="1" s="1"/>
  <c r="AI105" i="1"/>
  <c r="Q107" i="1"/>
  <c r="S106" i="1"/>
  <c r="AE108" i="2" l="1"/>
  <c r="AG107" i="2"/>
  <c r="AM114" i="2"/>
  <c r="AP113" i="2"/>
  <c r="AL115" i="2"/>
  <c r="AN114" i="2"/>
  <c r="BW107" i="2"/>
  <c r="BW108" i="2" s="1"/>
  <c r="Y109" i="2"/>
  <c r="AB108" i="2"/>
  <c r="BR109" i="2"/>
  <c r="Q118" i="2"/>
  <c r="S117" i="2"/>
  <c r="BS107" i="2"/>
  <c r="BT107" i="2" s="1"/>
  <c r="CA109" i="2"/>
  <c r="CB107" i="2"/>
  <c r="CC107" i="2" s="1"/>
  <c r="AV107" i="2"/>
  <c r="AV108" i="2" s="1"/>
  <c r="AF109" i="2"/>
  <c r="CB108" i="2"/>
  <c r="CC108" i="2" s="1"/>
  <c r="AI108" i="2"/>
  <c r="BS108" i="2"/>
  <c r="BT108" i="2" s="1"/>
  <c r="BI108" i="2"/>
  <c r="BI109" i="2" s="1"/>
  <c r="R109" i="2"/>
  <c r="U108" i="2"/>
  <c r="X109" i="2"/>
  <c r="Z108" i="2"/>
  <c r="BE107" i="2"/>
  <c r="BE108" i="2" s="1"/>
  <c r="BN107" i="2"/>
  <c r="BN108" i="2" s="1"/>
  <c r="AW106" i="2"/>
  <c r="AX106" i="2" s="1"/>
  <c r="AZ108" i="2"/>
  <c r="AZ109" i="2" s="1"/>
  <c r="BE106" i="1"/>
  <c r="BN106" i="1"/>
  <c r="BO105" i="1"/>
  <c r="BP105" i="1" s="1"/>
  <c r="BR106" i="1"/>
  <c r="BI106" i="1"/>
  <c r="BF105" i="1"/>
  <c r="BG105" i="1" s="1"/>
  <c r="BS106" i="1"/>
  <c r="BT106" i="1" s="1"/>
  <c r="BJ106" i="1"/>
  <c r="BK106" i="1" s="1"/>
  <c r="BW107" i="1"/>
  <c r="BS105" i="1"/>
  <c r="BT105" i="1" s="1"/>
  <c r="R109" i="1"/>
  <c r="U108" i="1"/>
  <c r="BX106" i="1"/>
  <c r="BY106" i="1" s="1"/>
  <c r="BF106" i="1"/>
  <c r="BG106" i="1" s="1"/>
  <c r="BO106" i="1"/>
  <c r="BP106" i="1" s="1"/>
  <c r="CA106" i="1"/>
  <c r="AF107" i="1"/>
  <c r="AI106" i="1"/>
  <c r="AM109" i="1"/>
  <c r="AP108" i="1"/>
  <c r="AZ106" i="1"/>
  <c r="AL109" i="1"/>
  <c r="AN108" i="1"/>
  <c r="AE107" i="1"/>
  <c r="AG106" i="1"/>
  <c r="Y109" i="1"/>
  <c r="AB108" i="1"/>
  <c r="X108" i="1"/>
  <c r="Z107" i="1"/>
  <c r="AV106" i="1"/>
  <c r="AV107" i="1" s="1"/>
  <c r="Q108" i="1"/>
  <c r="S107" i="1"/>
  <c r="Y110" i="2" l="1"/>
  <c r="AB109" i="2"/>
  <c r="X110" i="2"/>
  <c r="Z109" i="2"/>
  <c r="Q119" i="2"/>
  <c r="S118" i="2"/>
  <c r="CA110" i="2"/>
  <c r="AZ110" i="2"/>
  <c r="AL116" i="2"/>
  <c r="AN115" i="2"/>
  <c r="R110" i="2"/>
  <c r="U109" i="2"/>
  <c r="BI110" i="2"/>
  <c r="AM115" i="2"/>
  <c r="AP114" i="2"/>
  <c r="BO107" i="2"/>
  <c r="BP107" i="2" s="1"/>
  <c r="BJ108" i="2"/>
  <c r="BK108" i="2" s="1"/>
  <c r="AW107" i="2"/>
  <c r="AX107" i="2" s="1"/>
  <c r="BA108" i="2"/>
  <c r="BB108" i="2" s="1"/>
  <c r="BF107" i="2"/>
  <c r="BG107" i="2" s="1"/>
  <c r="BX107" i="2"/>
  <c r="BY107" i="2" s="1"/>
  <c r="AF110" i="2"/>
  <c r="CB109" i="2"/>
  <c r="CC109" i="2" s="1"/>
  <c r="BJ109" i="2"/>
  <c r="BK109" i="2" s="1"/>
  <c r="AI109" i="2"/>
  <c r="BS109" i="2"/>
  <c r="BT109" i="2" s="1"/>
  <c r="BA109" i="2"/>
  <c r="BB109" i="2" s="1"/>
  <c r="AE109" i="2"/>
  <c r="BX108" i="2"/>
  <c r="BY108" i="2" s="1"/>
  <c r="BF108" i="2"/>
  <c r="BG108" i="2" s="1"/>
  <c r="AG108" i="2"/>
  <c r="BO108" i="2"/>
  <c r="BP108" i="2" s="1"/>
  <c r="AW108" i="2"/>
  <c r="AX108" i="2" s="1"/>
  <c r="CA107" i="1"/>
  <c r="CB107" i="1"/>
  <c r="CC107" i="1" s="1"/>
  <c r="R110" i="1"/>
  <c r="U109" i="1"/>
  <c r="CB106" i="1"/>
  <c r="CC106" i="1" s="1"/>
  <c r="BI107" i="1"/>
  <c r="AZ107" i="1"/>
  <c r="BA107" i="1" s="1"/>
  <c r="BB107" i="1" s="1"/>
  <c r="BX107" i="1"/>
  <c r="BY107" i="1" s="1"/>
  <c r="BR107" i="1"/>
  <c r="BR108" i="1" s="1"/>
  <c r="BE107" i="1"/>
  <c r="BN107" i="1"/>
  <c r="X109" i="1"/>
  <c r="Z108" i="1"/>
  <c r="Y110" i="1"/>
  <c r="AB109" i="1"/>
  <c r="AW106" i="1"/>
  <c r="AX106" i="1" s="1"/>
  <c r="AE108" i="1"/>
  <c r="BW108" i="1" s="1"/>
  <c r="AG107" i="1"/>
  <c r="AW107" i="1"/>
  <c r="AX107" i="1" s="1"/>
  <c r="AL110" i="1"/>
  <c r="AN109" i="1"/>
  <c r="AM110" i="1"/>
  <c r="AP109" i="1"/>
  <c r="BA106" i="1"/>
  <c r="BB106" i="1" s="1"/>
  <c r="AF108" i="1"/>
  <c r="AI107" i="1"/>
  <c r="Q109" i="1"/>
  <c r="S108" i="1"/>
  <c r="R111" i="2" l="1"/>
  <c r="U110" i="2"/>
  <c r="AL117" i="2"/>
  <c r="AN116" i="2"/>
  <c r="AE110" i="2"/>
  <c r="AG109" i="2"/>
  <c r="BO109" i="2"/>
  <c r="BP109" i="2" s="1"/>
  <c r="CA111" i="2"/>
  <c r="AV109" i="2"/>
  <c r="AV110" i="2" s="1"/>
  <c r="Q120" i="2"/>
  <c r="S119" i="2"/>
  <c r="X111" i="2"/>
  <c r="Z110" i="2"/>
  <c r="BW109" i="2"/>
  <c r="BW110" i="2" s="1"/>
  <c r="Y111" i="2"/>
  <c r="AB110" i="2"/>
  <c r="BE109" i="2"/>
  <c r="BE110" i="2" s="1"/>
  <c r="BN109" i="2"/>
  <c r="AM116" i="2"/>
  <c r="AP115" i="2"/>
  <c r="AF111" i="2"/>
  <c r="BJ110" i="2"/>
  <c r="BK110" i="2" s="1"/>
  <c r="BA110" i="2"/>
  <c r="BB110" i="2" s="1"/>
  <c r="AI110" i="2"/>
  <c r="CB110" i="2"/>
  <c r="CC110" i="2" s="1"/>
  <c r="BR110" i="2"/>
  <c r="BR111" i="2" s="1"/>
  <c r="BN108" i="1"/>
  <c r="BE108" i="1"/>
  <c r="BS108" i="1"/>
  <c r="BT108" i="1" s="1"/>
  <c r="BF108" i="1"/>
  <c r="BG108" i="1" s="1"/>
  <c r="BX108" i="1"/>
  <c r="BY108" i="1" s="1"/>
  <c r="BO108" i="1"/>
  <c r="BP108" i="1" s="1"/>
  <c r="BO107" i="1"/>
  <c r="BP107" i="1" s="1"/>
  <c r="BF107" i="1"/>
  <c r="BG107" i="1" s="1"/>
  <c r="BW109" i="1"/>
  <c r="BI108" i="1"/>
  <c r="R111" i="1"/>
  <c r="U110" i="1"/>
  <c r="CA108" i="1"/>
  <c r="BJ107" i="1"/>
  <c r="BK107" i="1" s="1"/>
  <c r="BS107" i="1"/>
  <c r="BT107" i="1" s="1"/>
  <c r="AF109" i="1"/>
  <c r="AI108" i="1"/>
  <c r="AM111" i="1"/>
  <c r="AP110" i="1"/>
  <c r="AZ108" i="1"/>
  <c r="AL111" i="1"/>
  <c r="AN110" i="1"/>
  <c r="AE109" i="1"/>
  <c r="AG108" i="1"/>
  <c r="Y111" i="1"/>
  <c r="AB110" i="1"/>
  <c r="X110" i="1"/>
  <c r="Z109" i="1"/>
  <c r="AV108" i="1"/>
  <c r="AV109" i="1" s="1"/>
  <c r="Q110" i="1"/>
  <c r="S109" i="1"/>
  <c r="Y112" i="2" l="1"/>
  <c r="AB111" i="2"/>
  <c r="X112" i="2"/>
  <c r="Z111" i="2"/>
  <c r="Q121" i="2"/>
  <c r="S120" i="2"/>
  <c r="BS110" i="2"/>
  <c r="BT110" i="2" s="1"/>
  <c r="BE111" i="2"/>
  <c r="BW111" i="2"/>
  <c r="AV111" i="2"/>
  <c r="AW109" i="2"/>
  <c r="AX109" i="2" s="1"/>
  <c r="BF109" i="2"/>
  <c r="BG109" i="2" s="1"/>
  <c r="AF112" i="2"/>
  <c r="CB111" i="2"/>
  <c r="CC111" i="2" s="1"/>
  <c r="BJ111" i="2"/>
  <c r="BK111" i="2" s="1"/>
  <c r="BA111" i="2"/>
  <c r="BB111" i="2" s="1"/>
  <c r="AI111" i="2"/>
  <c r="BS111" i="2"/>
  <c r="BT111" i="2" s="1"/>
  <c r="BX109" i="2"/>
  <c r="BY109" i="2" s="1"/>
  <c r="AZ111" i="2"/>
  <c r="AE111" i="2"/>
  <c r="BX110" i="2"/>
  <c r="BY110" i="2" s="1"/>
  <c r="BF110" i="2"/>
  <c r="BG110" i="2" s="1"/>
  <c r="AW110" i="2"/>
  <c r="AX110" i="2" s="1"/>
  <c r="AG110" i="2"/>
  <c r="BI111" i="2"/>
  <c r="AL118" i="2"/>
  <c r="AN117" i="2"/>
  <c r="AM117" i="2"/>
  <c r="AP116" i="2"/>
  <c r="BN110" i="2"/>
  <c r="BN111" i="2" s="1"/>
  <c r="R112" i="2"/>
  <c r="U111" i="2"/>
  <c r="U111" i="1"/>
  <c r="R112" i="1"/>
  <c r="BI109" i="1"/>
  <c r="BX109" i="1"/>
  <c r="BY109" i="1" s="1"/>
  <c r="BJ108" i="1"/>
  <c r="BK108" i="1" s="1"/>
  <c r="BE109" i="1"/>
  <c r="CA109" i="1"/>
  <c r="BR109" i="1"/>
  <c r="BR110" i="1" s="1"/>
  <c r="AZ109" i="1"/>
  <c r="BA109" i="1" s="1"/>
  <c r="BB109" i="1" s="1"/>
  <c r="CB108" i="1"/>
  <c r="CC108" i="1" s="1"/>
  <c r="BN109" i="1"/>
  <c r="X111" i="1"/>
  <c r="Z110" i="1"/>
  <c r="Y112" i="1"/>
  <c r="AB111" i="1"/>
  <c r="AW108" i="1"/>
  <c r="AX108" i="1" s="1"/>
  <c r="AE110" i="1"/>
  <c r="BW110" i="1" s="1"/>
  <c r="AW109" i="1"/>
  <c r="AX109" i="1" s="1"/>
  <c r="AG109" i="1"/>
  <c r="AL112" i="1"/>
  <c r="AN111" i="1"/>
  <c r="AM112" i="1"/>
  <c r="AP111" i="1"/>
  <c r="BA108" i="1"/>
  <c r="BB108" i="1" s="1"/>
  <c r="AF110" i="1"/>
  <c r="AI109" i="1"/>
  <c r="Q111" i="1"/>
  <c r="S110" i="1"/>
  <c r="R113" i="2" l="1"/>
  <c r="U112" i="2"/>
  <c r="AF113" i="2"/>
  <c r="BS112" i="2"/>
  <c r="BT112" i="2" s="1"/>
  <c r="AI112" i="2"/>
  <c r="AV112" i="2"/>
  <c r="BW112" i="2"/>
  <c r="BE112" i="2"/>
  <c r="BI112" i="2"/>
  <c r="BI113" i="2" s="1"/>
  <c r="CA112" i="2"/>
  <c r="CA113" i="2" s="1"/>
  <c r="BO110" i="2"/>
  <c r="BP110" i="2" s="1"/>
  <c r="Q122" i="2"/>
  <c r="S121" i="2"/>
  <c r="AZ112" i="2"/>
  <c r="AZ113" i="2" s="1"/>
  <c r="BN112" i="2"/>
  <c r="AM118" i="2"/>
  <c r="AP117" i="2"/>
  <c r="AL119" i="2"/>
  <c r="AN118" i="2"/>
  <c r="BR112" i="2"/>
  <c r="BR113" i="2" s="1"/>
  <c r="AE112" i="2"/>
  <c r="BX111" i="2"/>
  <c r="BY111" i="2" s="1"/>
  <c r="BF111" i="2"/>
  <c r="BG111" i="2" s="1"/>
  <c r="BO111" i="2"/>
  <c r="BP111" i="2" s="1"/>
  <c r="AW111" i="2"/>
  <c r="AX111" i="2" s="1"/>
  <c r="AG111" i="2"/>
  <c r="X113" i="2"/>
  <c r="Z112" i="2"/>
  <c r="Y113" i="2"/>
  <c r="AB112" i="2"/>
  <c r="BN110" i="1"/>
  <c r="BE110" i="1"/>
  <c r="BS110" i="1"/>
  <c r="BT110" i="1" s="1"/>
  <c r="BO109" i="1"/>
  <c r="BP109" i="1" s="1"/>
  <c r="BF109" i="1"/>
  <c r="BG109" i="1" s="1"/>
  <c r="BO110" i="1"/>
  <c r="BP110" i="1" s="1"/>
  <c r="BX110" i="1"/>
  <c r="BY110" i="1" s="1"/>
  <c r="BF110" i="1"/>
  <c r="BG110" i="1" s="1"/>
  <c r="BS109" i="1"/>
  <c r="BT109" i="1" s="1"/>
  <c r="BN111" i="1"/>
  <c r="BW111" i="1"/>
  <c r="CA110" i="1"/>
  <c r="CB110" i="1" s="1"/>
  <c r="CC110" i="1" s="1"/>
  <c r="BI110" i="1"/>
  <c r="R113" i="1"/>
  <c r="U112" i="1"/>
  <c r="CB109" i="1"/>
  <c r="CC109" i="1" s="1"/>
  <c r="BJ109" i="1"/>
  <c r="BK109" i="1" s="1"/>
  <c r="AF111" i="1"/>
  <c r="AI110" i="1"/>
  <c r="AM113" i="1"/>
  <c r="AP112" i="1"/>
  <c r="AZ110" i="1"/>
  <c r="AL113" i="1"/>
  <c r="AN112" i="1"/>
  <c r="AE111" i="1"/>
  <c r="AG110" i="1"/>
  <c r="Y113" i="1"/>
  <c r="AB112" i="1"/>
  <c r="X112" i="1"/>
  <c r="Z111" i="1"/>
  <c r="AV110" i="1"/>
  <c r="AV111" i="1" s="1"/>
  <c r="Q112" i="1"/>
  <c r="S111" i="1"/>
  <c r="Y114" i="2" l="1"/>
  <c r="AB113" i="2"/>
  <c r="X114" i="2"/>
  <c r="Z113" i="2"/>
  <c r="AM119" i="2"/>
  <c r="AP118" i="2"/>
  <c r="Q123" i="2"/>
  <c r="S122" i="2"/>
  <c r="CA114" i="2"/>
  <c r="BI114" i="2"/>
  <c r="BA112" i="2"/>
  <c r="BB112" i="2" s="1"/>
  <c r="BJ112" i="2"/>
  <c r="BK112" i="2" s="1"/>
  <c r="AE113" i="2"/>
  <c r="BO112" i="2"/>
  <c r="BP112" i="2" s="1"/>
  <c r="BF112" i="2"/>
  <c r="BG112" i="2" s="1"/>
  <c r="BX112" i="2"/>
  <c r="BY112" i="2" s="1"/>
  <c r="AW112" i="2"/>
  <c r="AX112" i="2" s="1"/>
  <c r="AG112" i="2"/>
  <c r="CB112" i="2"/>
  <c r="CC112" i="2" s="1"/>
  <c r="AF114" i="2"/>
  <c r="BR114" i="2" s="1"/>
  <c r="BJ113" i="2"/>
  <c r="BK113" i="2" s="1"/>
  <c r="BA113" i="2"/>
  <c r="BB113" i="2" s="1"/>
  <c r="CB113" i="2"/>
  <c r="CC113" i="2" s="1"/>
  <c r="AI113" i="2"/>
  <c r="BS113" i="2"/>
  <c r="BT113" i="2" s="1"/>
  <c r="AL120" i="2"/>
  <c r="AN119" i="2"/>
  <c r="R114" i="2"/>
  <c r="U113" i="2"/>
  <c r="U113" i="1"/>
  <c r="R114" i="1"/>
  <c r="BI111" i="1"/>
  <c r="BO111" i="1"/>
  <c r="BP111" i="1" s="1"/>
  <c r="BX111" i="1"/>
  <c r="BY111" i="1" s="1"/>
  <c r="BE111" i="1"/>
  <c r="CA111" i="1"/>
  <c r="CA112" i="1" s="1"/>
  <c r="AZ111" i="1"/>
  <c r="BA111" i="1" s="1"/>
  <c r="BB111" i="1" s="1"/>
  <c r="BJ110" i="1"/>
  <c r="BK110" i="1" s="1"/>
  <c r="BR111" i="1"/>
  <c r="BR112" i="1" s="1"/>
  <c r="Y114" i="1"/>
  <c r="AB113" i="1"/>
  <c r="X113" i="1"/>
  <c r="Z112" i="1"/>
  <c r="AW110" i="1"/>
  <c r="AX110" i="1" s="1"/>
  <c r="AE112" i="1"/>
  <c r="BW112" i="1" s="1"/>
  <c r="AW111" i="1"/>
  <c r="AX111" i="1" s="1"/>
  <c r="AG111" i="1"/>
  <c r="AL114" i="1"/>
  <c r="AN113" i="1"/>
  <c r="AM114" i="1"/>
  <c r="AP113" i="1"/>
  <c r="BA110" i="1"/>
  <c r="BB110" i="1" s="1"/>
  <c r="AF112" i="1"/>
  <c r="AI111" i="1"/>
  <c r="Q113" i="1"/>
  <c r="S112" i="1"/>
  <c r="AE114" i="2" l="1"/>
  <c r="BF113" i="2"/>
  <c r="BG113" i="2" s="1"/>
  <c r="AW113" i="2"/>
  <c r="AX113" i="2" s="1"/>
  <c r="AG113" i="2"/>
  <c r="R115" i="2"/>
  <c r="U114" i="2"/>
  <c r="BI115" i="2"/>
  <c r="AL121" i="2"/>
  <c r="AN120" i="2"/>
  <c r="Q124" i="2"/>
  <c r="S123" i="2"/>
  <c r="BN113" i="2"/>
  <c r="BN114" i="2" s="1"/>
  <c r="AM120" i="2"/>
  <c r="AP119" i="2"/>
  <c r="BW113" i="2"/>
  <c r="BW114" i="2" s="1"/>
  <c r="Y115" i="2"/>
  <c r="AB114" i="2"/>
  <c r="AV113" i="2"/>
  <c r="BE113" i="2"/>
  <c r="BE114" i="2" s="1"/>
  <c r="AF115" i="2"/>
  <c r="BJ114" i="2"/>
  <c r="BK114" i="2" s="1"/>
  <c r="AI114" i="2"/>
  <c r="CB114" i="2"/>
  <c r="CC114" i="2" s="1"/>
  <c r="BS114" i="2"/>
  <c r="BT114" i="2" s="1"/>
  <c r="X115" i="2"/>
  <c r="Z114" i="2"/>
  <c r="AZ114" i="2"/>
  <c r="AZ115" i="2" s="1"/>
  <c r="BN112" i="1"/>
  <c r="BE112" i="1"/>
  <c r="BO112" i="1"/>
  <c r="BP112" i="1" s="1"/>
  <c r="BX112" i="1"/>
  <c r="BY112" i="1" s="1"/>
  <c r="BF112" i="1"/>
  <c r="BG112" i="1" s="1"/>
  <c r="BS111" i="1"/>
  <c r="BT111" i="1" s="1"/>
  <c r="BS112" i="1"/>
  <c r="BT112" i="1" s="1"/>
  <c r="CB112" i="1"/>
  <c r="CC112" i="1" s="1"/>
  <c r="BE113" i="1"/>
  <c r="BF111" i="1"/>
  <c r="BG111" i="1" s="1"/>
  <c r="BW113" i="1"/>
  <c r="BI112" i="1"/>
  <c r="R115" i="1"/>
  <c r="U114" i="1"/>
  <c r="CB111" i="1"/>
  <c r="CC111" i="1" s="1"/>
  <c r="BJ111" i="1"/>
  <c r="BK111" i="1" s="1"/>
  <c r="AF113" i="1"/>
  <c r="AI112" i="1"/>
  <c r="AM115" i="1"/>
  <c r="AP114" i="1"/>
  <c r="AZ112" i="1"/>
  <c r="AL115" i="1"/>
  <c r="AN114" i="1"/>
  <c r="AE113" i="1"/>
  <c r="BN113" i="1" s="1"/>
  <c r="AG112" i="1"/>
  <c r="X114" i="1"/>
  <c r="Z113" i="1"/>
  <c r="Y115" i="1"/>
  <c r="AB114" i="1"/>
  <c r="AV112" i="1"/>
  <c r="AV113" i="1" s="1"/>
  <c r="Q114" i="1"/>
  <c r="S113" i="1"/>
  <c r="Y116" i="2" l="1"/>
  <c r="AB115" i="2"/>
  <c r="AM121" i="2"/>
  <c r="AP120" i="2"/>
  <c r="AL122" i="2"/>
  <c r="AN121" i="2"/>
  <c r="X116" i="2"/>
  <c r="Z115" i="2"/>
  <c r="Q125" i="2"/>
  <c r="S124" i="2"/>
  <c r="R116" i="2"/>
  <c r="U115" i="2"/>
  <c r="BA114" i="2"/>
  <c r="BB114" i="2" s="1"/>
  <c r="AF116" i="2"/>
  <c r="BI116" i="2" s="1"/>
  <c r="CB115" i="2"/>
  <c r="CC115" i="2" s="1"/>
  <c r="BA115" i="2"/>
  <c r="BB115" i="2" s="1"/>
  <c r="BJ115" i="2"/>
  <c r="BK115" i="2" s="1"/>
  <c r="AI115" i="2"/>
  <c r="BS115" i="2"/>
  <c r="BT115" i="2" s="1"/>
  <c r="BO113" i="2"/>
  <c r="BP113" i="2" s="1"/>
  <c r="CA115" i="2"/>
  <c r="BX113" i="2"/>
  <c r="BY113" i="2" s="1"/>
  <c r="AE115" i="2"/>
  <c r="BW115" i="2" s="1"/>
  <c r="BX114" i="2"/>
  <c r="BY114" i="2" s="1"/>
  <c r="BO114" i="2"/>
  <c r="BP114" i="2" s="1"/>
  <c r="BF114" i="2"/>
  <c r="BG114" i="2" s="1"/>
  <c r="AG114" i="2"/>
  <c r="AV114" i="2"/>
  <c r="BR115" i="2"/>
  <c r="U115" i="1"/>
  <c r="R116" i="1"/>
  <c r="BI113" i="1"/>
  <c r="BO113" i="1"/>
  <c r="BP113" i="1" s="1"/>
  <c r="BX113" i="1"/>
  <c r="BY113" i="1" s="1"/>
  <c r="BF113" i="1"/>
  <c r="BG113" i="1" s="1"/>
  <c r="AZ113" i="1"/>
  <c r="BJ112" i="1"/>
  <c r="BK112" i="1" s="1"/>
  <c r="BR113" i="1"/>
  <c r="BR114" i="1" s="1"/>
  <c r="CA113" i="1"/>
  <c r="CA114" i="1" s="1"/>
  <c r="Y116" i="1"/>
  <c r="AB115" i="1"/>
  <c r="X115" i="1"/>
  <c r="Z114" i="1"/>
  <c r="AW112" i="1"/>
  <c r="AX112" i="1" s="1"/>
  <c r="AE114" i="1"/>
  <c r="BE114" i="1" s="1"/>
  <c r="AW113" i="1"/>
  <c r="AX113" i="1" s="1"/>
  <c r="AG113" i="1"/>
  <c r="AL116" i="1"/>
  <c r="AN115" i="1"/>
  <c r="AM116" i="1"/>
  <c r="AP115" i="1"/>
  <c r="BA112" i="1"/>
  <c r="BB112" i="1" s="1"/>
  <c r="AF114" i="1"/>
  <c r="AI113" i="1"/>
  <c r="BA113" i="1"/>
  <c r="BB113" i="1" s="1"/>
  <c r="Q115" i="1"/>
  <c r="S114" i="1"/>
  <c r="BI117" i="2" l="1"/>
  <c r="BR116" i="2"/>
  <c r="BR117" i="2" s="1"/>
  <c r="R117" i="2"/>
  <c r="U116" i="2"/>
  <c r="AV115" i="2"/>
  <c r="Q126" i="2"/>
  <c r="S125" i="2"/>
  <c r="AW114" i="2"/>
  <c r="AX114" i="2" s="1"/>
  <c r="BN115" i="2"/>
  <c r="AF117" i="2"/>
  <c r="BJ116" i="2"/>
  <c r="BK116" i="2" s="1"/>
  <c r="AI116" i="2"/>
  <c r="BS116" i="2"/>
  <c r="BT116" i="2" s="1"/>
  <c r="AE116" i="2"/>
  <c r="BX115" i="2"/>
  <c r="BY115" i="2" s="1"/>
  <c r="BO115" i="2"/>
  <c r="BP115" i="2" s="1"/>
  <c r="BF115" i="2"/>
  <c r="BG115" i="2" s="1"/>
  <c r="AG115" i="2"/>
  <c r="X117" i="2"/>
  <c r="Z116" i="2"/>
  <c r="BE115" i="2"/>
  <c r="AL123" i="2"/>
  <c r="AN122" i="2"/>
  <c r="CA116" i="2"/>
  <c r="CA117" i="2" s="1"/>
  <c r="AZ116" i="2"/>
  <c r="AZ117" i="2" s="1"/>
  <c r="AM122" i="2"/>
  <c r="AP121" i="2"/>
  <c r="Y117" i="2"/>
  <c r="AB116" i="2"/>
  <c r="BN114" i="1"/>
  <c r="BW114" i="1"/>
  <c r="CB114" i="1"/>
  <c r="CC114" i="1" s="1"/>
  <c r="BS114" i="1"/>
  <c r="BT114" i="1" s="1"/>
  <c r="BE115" i="1"/>
  <c r="BO114" i="1"/>
  <c r="BP114" i="1" s="1"/>
  <c r="BF114" i="1"/>
  <c r="BG114" i="1" s="1"/>
  <c r="BX114" i="1"/>
  <c r="BY114" i="1" s="1"/>
  <c r="R117" i="1"/>
  <c r="U116" i="1"/>
  <c r="BW115" i="1"/>
  <c r="BI114" i="1"/>
  <c r="BJ113" i="1"/>
  <c r="BK113" i="1" s="1"/>
  <c r="BS113" i="1"/>
  <c r="BT113" i="1" s="1"/>
  <c r="CB113" i="1"/>
  <c r="CC113" i="1" s="1"/>
  <c r="AM117" i="1"/>
  <c r="AP116" i="1"/>
  <c r="AF115" i="1"/>
  <c r="AI114" i="1"/>
  <c r="AZ114" i="1"/>
  <c r="AL117" i="1"/>
  <c r="AN116" i="1"/>
  <c r="AE115" i="1"/>
  <c r="AG114" i="1"/>
  <c r="X116" i="1"/>
  <c r="Z115" i="1"/>
  <c r="Y117" i="1"/>
  <c r="AB116" i="1"/>
  <c r="AV114" i="1"/>
  <c r="AV115" i="1" s="1"/>
  <c r="Q116" i="1"/>
  <c r="S115" i="1"/>
  <c r="AE117" i="2" l="1"/>
  <c r="BX116" i="2"/>
  <c r="BY116" i="2" s="1"/>
  <c r="AG116" i="2"/>
  <c r="BA116" i="2"/>
  <c r="BB116" i="2" s="1"/>
  <c r="Y118" i="2"/>
  <c r="AB117" i="2"/>
  <c r="CB116" i="2"/>
  <c r="CC116" i="2" s="1"/>
  <c r="AF118" i="2"/>
  <c r="CB117" i="2"/>
  <c r="CC117" i="2" s="1"/>
  <c r="BA117" i="2"/>
  <c r="BB117" i="2" s="1"/>
  <c r="BJ117" i="2"/>
  <c r="BK117" i="2" s="1"/>
  <c r="AI117" i="2"/>
  <c r="BS117" i="2"/>
  <c r="BT117" i="2" s="1"/>
  <c r="AM123" i="2"/>
  <c r="AP122" i="2"/>
  <c r="BN116" i="2"/>
  <c r="BN117" i="2" s="1"/>
  <c r="AZ118" i="2"/>
  <c r="CA118" i="2"/>
  <c r="Q127" i="2"/>
  <c r="S126" i="2"/>
  <c r="AL124" i="2"/>
  <c r="AN123" i="2"/>
  <c r="AV116" i="2"/>
  <c r="AV117" i="2" s="1"/>
  <c r="BE116" i="2"/>
  <c r="BE117" i="2" s="1"/>
  <c r="R118" i="2"/>
  <c r="U117" i="2"/>
  <c r="X118" i="2"/>
  <c r="Z117" i="2"/>
  <c r="BR118" i="2"/>
  <c r="BW116" i="2"/>
  <c r="AW115" i="2"/>
  <c r="AX115" i="2" s="1"/>
  <c r="BI118" i="2"/>
  <c r="BI115" i="1"/>
  <c r="BJ115" i="1" s="1"/>
  <c r="BK115" i="1" s="1"/>
  <c r="BJ114" i="1"/>
  <c r="BK114" i="1" s="1"/>
  <c r="BF115" i="1"/>
  <c r="BG115" i="1" s="1"/>
  <c r="BX115" i="1"/>
  <c r="BY115" i="1" s="1"/>
  <c r="AZ115" i="1"/>
  <c r="CA115" i="1"/>
  <c r="CA116" i="1" s="1"/>
  <c r="U117" i="1"/>
  <c r="R118" i="1"/>
  <c r="BN115" i="1"/>
  <c r="BR115" i="1"/>
  <c r="BR116" i="1" s="1"/>
  <c r="Y118" i="1"/>
  <c r="AB117" i="1"/>
  <c r="X117" i="1"/>
  <c r="Z116" i="1"/>
  <c r="AW114" i="1"/>
  <c r="AX114" i="1" s="1"/>
  <c r="AE116" i="1"/>
  <c r="BW116" i="1" s="1"/>
  <c r="AW115" i="1"/>
  <c r="AX115" i="1" s="1"/>
  <c r="AG115" i="1"/>
  <c r="AL118" i="1"/>
  <c r="AN117" i="1"/>
  <c r="BA114" i="1"/>
  <c r="BB114" i="1" s="1"/>
  <c r="AF116" i="1"/>
  <c r="AI115" i="1"/>
  <c r="BA115" i="1"/>
  <c r="BB115" i="1" s="1"/>
  <c r="AM118" i="1"/>
  <c r="AP117" i="1"/>
  <c r="Q117" i="1"/>
  <c r="S116" i="1"/>
  <c r="R119" i="2" l="1"/>
  <c r="U118" i="2"/>
  <c r="Y119" i="2"/>
  <c r="AB118" i="2"/>
  <c r="AV118" i="2"/>
  <c r="AL125" i="2"/>
  <c r="AN124" i="2"/>
  <c r="AZ119" i="2"/>
  <c r="BN118" i="2"/>
  <c r="AM124" i="2"/>
  <c r="AP123" i="2"/>
  <c r="BW117" i="2"/>
  <c r="BW118" i="2" s="1"/>
  <c r="AF119" i="2"/>
  <c r="BJ118" i="2"/>
  <c r="BK118" i="2" s="1"/>
  <c r="BS118" i="2"/>
  <c r="BT118" i="2" s="1"/>
  <c r="AI118" i="2"/>
  <c r="BA118" i="2"/>
  <c r="BB118" i="2" s="1"/>
  <c r="CB118" i="2"/>
  <c r="CC118" i="2" s="1"/>
  <c r="X119" i="2"/>
  <c r="Z118" i="2"/>
  <c r="BE118" i="2"/>
  <c r="BF116" i="2"/>
  <c r="BG116" i="2" s="1"/>
  <c r="AW116" i="2"/>
  <c r="AX116" i="2" s="1"/>
  <c r="Q128" i="2"/>
  <c r="S127" i="2"/>
  <c r="BO116" i="2"/>
  <c r="BP116" i="2" s="1"/>
  <c r="CA119" i="2"/>
  <c r="AE118" i="2"/>
  <c r="BO117" i="2"/>
  <c r="BP117" i="2" s="1"/>
  <c r="AW117" i="2"/>
  <c r="AX117" i="2" s="1"/>
  <c r="BF117" i="2"/>
  <c r="BG117" i="2" s="1"/>
  <c r="AG117" i="2"/>
  <c r="BE116" i="1"/>
  <c r="BN116" i="1"/>
  <c r="BO115" i="1"/>
  <c r="BP115" i="1" s="1"/>
  <c r="BX116" i="1"/>
  <c r="BY116" i="1" s="1"/>
  <c r="BF116" i="1"/>
  <c r="BG116" i="1" s="1"/>
  <c r="BO116" i="1"/>
  <c r="BP116" i="1" s="1"/>
  <c r="BN117" i="1"/>
  <c r="R119" i="1"/>
  <c r="U118" i="1"/>
  <c r="CB116" i="1"/>
  <c r="CC116" i="1" s="1"/>
  <c r="BS116" i="1"/>
  <c r="BT116" i="1" s="1"/>
  <c r="BW117" i="1"/>
  <c r="BI116" i="1"/>
  <c r="BS115" i="1"/>
  <c r="BT115" i="1" s="1"/>
  <c r="CB115" i="1"/>
  <c r="CC115" i="1" s="1"/>
  <c r="AM119" i="1"/>
  <c r="AP118" i="1"/>
  <c r="AF117" i="1"/>
  <c r="AI116" i="1"/>
  <c r="AZ116" i="1"/>
  <c r="AL119" i="1"/>
  <c r="AN118" i="1"/>
  <c r="AE117" i="1"/>
  <c r="AG116" i="1"/>
  <c r="X118" i="1"/>
  <c r="Z117" i="1"/>
  <c r="Y119" i="1"/>
  <c r="AB118" i="1"/>
  <c r="AV116" i="1"/>
  <c r="AV117" i="1" s="1"/>
  <c r="Q118" i="1"/>
  <c r="S117" i="1"/>
  <c r="AL126" i="2" l="1"/>
  <c r="AN125" i="2"/>
  <c r="AF120" i="2"/>
  <c r="CA120" i="2" s="1"/>
  <c r="BS119" i="2"/>
  <c r="BT119" i="2" s="1"/>
  <c r="BA119" i="2"/>
  <c r="BB119" i="2" s="1"/>
  <c r="CB119" i="2"/>
  <c r="CC119" i="2" s="1"/>
  <c r="AI119" i="2"/>
  <c r="BR119" i="2"/>
  <c r="BX117" i="2"/>
  <c r="BY117" i="2" s="1"/>
  <c r="BI119" i="2"/>
  <c r="AE119" i="2"/>
  <c r="BO118" i="2"/>
  <c r="BP118" i="2" s="1"/>
  <c r="AW118" i="2"/>
  <c r="AX118" i="2" s="1"/>
  <c r="BX118" i="2"/>
  <c r="BY118" i="2" s="1"/>
  <c r="BF118" i="2"/>
  <c r="BG118" i="2" s="1"/>
  <c r="AG118" i="2"/>
  <c r="AM125" i="2"/>
  <c r="AP124" i="2"/>
  <c r="BN119" i="2"/>
  <c r="Q129" i="2"/>
  <c r="S128" i="2"/>
  <c r="AV119" i="2"/>
  <c r="Y120" i="2"/>
  <c r="AB119" i="2"/>
  <c r="X120" i="2"/>
  <c r="Z119" i="2"/>
  <c r="R120" i="2"/>
  <c r="U119" i="2"/>
  <c r="BI117" i="1"/>
  <c r="BX117" i="1"/>
  <c r="BY117" i="1" s="1"/>
  <c r="BO117" i="1"/>
  <c r="BP117" i="1" s="1"/>
  <c r="AZ117" i="1"/>
  <c r="BR117" i="1"/>
  <c r="BJ116" i="1"/>
  <c r="BK116" i="1" s="1"/>
  <c r="R120" i="1"/>
  <c r="U119" i="1"/>
  <c r="CA117" i="1"/>
  <c r="CA118" i="1" s="1"/>
  <c r="BE117" i="1"/>
  <c r="Y120" i="1"/>
  <c r="AB119" i="1"/>
  <c r="X119" i="1"/>
  <c r="Z118" i="1"/>
  <c r="AW116" i="1"/>
  <c r="AX116" i="1" s="1"/>
  <c r="AE118" i="1"/>
  <c r="BN118" i="1" s="1"/>
  <c r="AW117" i="1"/>
  <c r="AX117" i="1" s="1"/>
  <c r="AG117" i="1"/>
  <c r="AL120" i="1"/>
  <c r="AN119" i="1"/>
  <c r="BA116" i="1"/>
  <c r="BB116" i="1" s="1"/>
  <c r="AF118" i="1"/>
  <c r="AI117" i="1"/>
  <c r="BA117" i="1"/>
  <c r="BB117" i="1" s="1"/>
  <c r="AM120" i="1"/>
  <c r="AP119" i="1"/>
  <c r="Q119" i="1"/>
  <c r="S118" i="1"/>
  <c r="Q130" i="2" l="1"/>
  <c r="S129" i="2"/>
  <c r="AF121" i="2"/>
  <c r="CB120" i="2"/>
  <c r="CC120" i="2" s="1"/>
  <c r="BS120" i="2"/>
  <c r="BT120" i="2" s="1"/>
  <c r="AI120" i="2"/>
  <c r="BJ120" i="2"/>
  <c r="BK120" i="2" s="1"/>
  <c r="AL127" i="2"/>
  <c r="AN126" i="2"/>
  <c r="AZ120" i="2"/>
  <c r="AZ121" i="2" s="1"/>
  <c r="AM126" i="2"/>
  <c r="AP125" i="2"/>
  <c r="AE120" i="2"/>
  <c r="AW119" i="2"/>
  <c r="AX119" i="2" s="1"/>
  <c r="BX119" i="2"/>
  <c r="BY119" i="2" s="1"/>
  <c r="BO119" i="2"/>
  <c r="BP119" i="2" s="1"/>
  <c r="AG119" i="2"/>
  <c r="BI120" i="2"/>
  <c r="R121" i="2"/>
  <c r="U120" i="2"/>
  <c r="BW119" i="2"/>
  <c r="BR120" i="2"/>
  <c r="BR121" i="2" s="1"/>
  <c r="X121" i="2"/>
  <c r="Z120" i="2"/>
  <c r="Y121" i="2"/>
  <c r="AB120" i="2"/>
  <c r="BE119" i="2"/>
  <c r="BJ119" i="2"/>
  <c r="BK119" i="2" s="1"/>
  <c r="BE118" i="1"/>
  <c r="BW118" i="1"/>
  <c r="BR118" i="1"/>
  <c r="BR119" i="1" s="1"/>
  <c r="BF117" i="1"/>
  <c r="BG117" i="1" s="1"/>
  <c r="BI118" i="1"/>
  <c r="BI119" i="1" s="1"/>
  <c r="BJ117" i="1"/>
  <c r="BK117" i="1" s="1"/>
  <c r="R121" i="1"/>
  <c r="U120" i="1"/>
  <c r="AZ118" i="1"/>
  <c r="BA118" i="1" s="1"/>
  <c r="BB118" i="1" s="1"/>
  <c r="BJ118" i="1"/>
  <c r="BK118" i="1" s="1"/>
  <c r="CB118" i="1"/>
  <c r="CC118" i="1" s="1"/>
  <c r="BS118" i="1"/>
  <c r="BT118" i="1" s="1"/>
  <c r="BN119" i="1"/>
  <c r="BX118" i="1"/>
  <c r="BY118" i="1" s="1"/>
  <c r="BF118" i="1"/>
  <c r="BG118" i="1" s="1"/>
  <c r="BO118" i="1"/>
  <c r="BP118" i="1" s="1"/>
  <c r="BS117" i="1"/>
  <c r="BT117" i="1" s="1"/>
  <c r="CB117" i="1"/>
  <c r="CC117" i="1" s="1"/>
  <c r="AM121" i="1"/>
  <c r="AP120" i="1"/>
  <c r="AF119" i="1"/>
  <c r="AI118" i="1"/>
  <c r="AL121" i="1"/>
  <c r="AN120" i="1"/>
  <c r="AE119" i="1"/>
  <c r="BW119" i="1" s="1"/>
  <c r="AG118" i="1"/>
  <c r="X120" i="1"/>
  <c r="Z119" i="1"/>
  <c r="Y121" i="1"/>
  <c r="AB120" i="1"/>
  <c r="AV118" i="1"/>
  <c r="AV119" i="1" s="1"/>
  <c r="Q120" i="1"/>
  <c r="S119" i="1"/>
  <c r="AE121" i="2" l="1"/>
  <c r="AG120" i="2"/>
  <c r="AM127" i="2"/>
  <c r="AP126" i="2"/>
  <c r="Y122" i="2"/>
  <c r="AB121" i="2"/>
  <c r="BE120" i="2"/>
  <c r="BE121" i="2" s="1"/>
  <c r="AL128" i="2"/>
  <c r="AN127" i="2"/>
  <c r="X122" i="2"/>
  <c r="Z121" i="2"/>
  <c r="BA120" i="2"/>
  <c r="BB120" i="2" s="1"/>
  <c r="BW120" i="2"/>
  <c r="BW121" i="2" s="1"/>
  <c r="AF122" i="2"/>
  <c r="BA121" i="2"/>
  <c r="BB121" i="2" s="1"/>
  <c r="BS121" i="2"/>
  <c r="BT121" i="2" s="1"/>
  <c r="AI121" i="2"/>
  <c r="BN120" i="2"/>
  <c r="BN121" i="2" s="1"/>
  <c r="R122" i="2"/>
  <c r="U121" i="2"/>
  <c r="BI121" i="2"/>
  <c r="Q131" i="2"/>
  <c r="S130" i="2"/>
  <c r="AV120" i="2"/>
  <c r="AV121" i="2" s="1"/>
  <c r="BF119" i="2"/>
  <c r="BG119" i="2" s="1"/>
  <c r="CA121" i="2"/>
  <c r="U121" i="1"/>
  <c r="R122" i="1"/>
  <c r="BE119" i="1"/>
  <c r="BS119" i="1"/>
  <c r="BT119" i="1" s="1"/>
  <c r="BJ119" i="1"/>
  <c r="BK119" i="1" s="1"/>
  <c r="BX119" i="1"/>
  <c r="BY119" i="1" s="1"/>
  <c r="BO119" i="1"/>
  <c r="BP119" i="1" s="1"/>
  <c r="BF119" i="1"/>
  <c r="BG119" i="1" s="1"/>
  <c r="BI120" i="1"/>
  <c r="BR120" i="1"/>
  <c r="CA119" i="1"/>
  <c r="CA120" i="1" s="1"/>
  <c r="Y122" i="1"/>
  <c r="AB121" i="1"/>
  <c r="X121" i="1"/>
  <c r="Z120" i="1"/>
  <c r="AW118" i="1"/>
  <c r="AX118" i="1" s="1"/>
  <c r="AE120" i="1"/>
  <c r="AW119" i="1"/>
  <c r="AX119" i="1" s="1"/>
  <c r="AG119" i="1"/>
  <c r="AL122" i="1"/>
  <c r="AN121" i="1"/>
  <c r="AF120" i="1"/>
  <c r="AI119" i="1"/>
  <c r="AM122" i="1"/>
  <c r="AP121" i="1"/>
  <c r="AZ119" i="1"/>
  <c r="AZ120" i="1" s="1"/>
  <c r="Q121" i="1"/>
  <c r="S120" i="1"/>
  <c r="BW122" i="2" l="1"/>
  <c r="AL129" i="2"/>
  <c r="AN128" i="2"/>
  <c r="AV122" i="2"/>
  <c r="Q132" i="2"/>
  <c r="S131" i="2"/>
  <c r="AF123" i="2"/>
  <c r="AI122" i="2"/>
  <c r="X123" i="2"/>
  <c r="Z122" i="2"/>
  <c r="CA122" i="2"/>
  <c r="CA123" i="2" s="1"/>
  <c r="BE122" i="2"/>
  <c r="AZ122" i="2"/>
  <c r="AZ123" i="2" s="1"/>
  <c r="BR122" i="2"/>
  <c r="BR123" i="2" s="1"/>
  <c r="BI122" i="2"/>
  <c r="BI123" i="2" s="1"/>
  <c r="Y123" i="2"/>
  <c r="AB122" i="2"/>
  <c r="R123" i="2"/>
  <c r="U122" i="2"/>
  <c r="AM128" i="2"/>
  <c r="AP127" i="2"/>
  <c r="BN122" i="2"/>
  <c r="BX120" i="2"/>
  <c r="BY120" i="2" s="1"/>
  <c r="CB121" i="2"/>
  <c r="CC121" i="2" s="1"/>
  <c r="BJ121" i="2"/>
  <c r="BK121" i="2" s="1"/>
  <c r="BF120" i="2"/>
  <c r="BG120" i="2" s="1"/>
  <c r="AW120" i="2"/>
  <c r="AX120" i="2" s="1"/>
  <c r="BO120" i="2"/>
  <c r="BP120" i="2" s="1"/>
  <c r="AE122" i="2"/>
  <c r="BO121" i="2"/>
  <c r="BP121" i="2" s="1"/>
  <c r="AW121" i="2"/>
  <c r="AX121" i="2" s="1"/>
  <c r="AG121" i="2"/>
  <c r="BF121" i="2"/>
  <c r="BG121" i="2" s="1"/>
  <c r="BX121" i="2"/>
  <c r="BY121" i="2" s="1"/>
  <c r="BE120" i="1"/>
  <c r="BF120" i="1"/>
  <c r="BG120" i="1" s="1"/>
  <c r="BN120" i="1"/>
  <c r="CB119" i="1"/>
  <c r="CC119" i="1" s="1"/>
  <c r="CB120" i="1"/>
  <c r="CC120" i="1" s="1"/>
  <c r="BJ120" i="1"/>
  <c r="BK120" i="1" s="1"/>
  <c r="BS120" i="1"/>
  <c r="BT120" i="1" s="1"/>
  <c r="R123" i="1"/>
  <c r="U122" i="1"/>
  <c r="BW120" i="1"/>
  <c r="AM123" i="1"/>
  <c r="AP122" i="1"/>
  <c r="BA119" i="1"/>
  <c r="BB119" i="1" s="1"/>
  <c r="AF121" i="1"/>
  <c r="AI120" i="1"/>
  <c r="BA120" i="1"/>
  <c r="BB120" i="1" s="1"/>
  <c r="AL123" i="1"/>
  <c r="AN122" i="1"/>
  <c r="AE121" i="1"/>
  <c r="AG120" i="1"/>
  <c r="X122" i="1"/>
  <c r="Z121" i="1"/>
  <c r="Y123" i="1"/>
  <c r="AB122" i="1"/>
  <c r="AV120" i="1"/>
  <c r="Q122" i="1"/>
  <c r="S121" i="1"/>
  <c r="Q133" i="2" l="1"/>
  <c r="S132" i="2"/>
  <c r="X124" i="2"/>
  <c r="Z123" i="2"/>
  <c r="CB122" i="2"/>
  <c r="CC122" i="2" s="1"/>
  <c r="BA122" i="2"/>
  <c r="BB122" i="2" s="1"/>
  <c r="AM129" i="2"/>
  <c r="AP128" i="2"/>
  <c r="Y124" i="2"/>
  <c r="AB123" i="2"/>
  <c r="BR124" i="2"/>
  <c r="CA124" i="2"/>
  <c r="AE123" i="2"/>
  <c r="BN123" i="2" s="1"/>
  <c r="BO122" i="2"/>
  <c r="BP122" i="2" s="1"/>
  <c r="BF122" i="2"/>
  <c r="BG122" i="2" s="1"/>
  <c r="AW122" i="2"/>
  <c r="AX122" i="2" s="1"/>
  <c r="AG122" i="2"/>
  <c r="BX122" i="2"/>
  <c r="BY122" i="2" s="1"/>
  <c r="BJ122" i="2"/>
  <c r="BK122" i="2" s="1"/>
  <c r="BS122" i="2"/>
  <c r="BT122" i="2" s="1"/>
  <c r="AF124" i="2"/>
  <c r="BJ123" i="2"/>
  <c r="BK123" i="2" s="1"/>
  <c r="CB123" i="2"/>
  <c r="CC123" i="2" s="1"/>
  <c r="BS123" i="2"/>
  <c r="BT123" i="2" s="1"/>
  <c r="AI123" i="2"/>
  <c r="BA123" i="2"/>
  <c r="BB123" i="2" s="1"/>
  <c r="R124" i="2"/>
  <c r="U123" i="2"/>
  <c r="AL130" i="2"/>
  <c r="AN129" i="2"/>
  <c r="BW121" i="1"/>
  <c r="AV121" i="1"/>
  <c r="AW121" i="1" s="1"/>
  <c r="AX121" i="1" s="1"/>
  <c r="BN121" i="1"/>
  <c r="R124" i="1"/>
  <c r="U123" i="1"/>
  <c r="BX120" i="1"/>
  <c r="BY120" i="1" s="1"/>
  <c r="BO121" i="1"/>
  <c r="BP121" i="1" s="1"/>
  <c r="BX121" i="1"/>
  <c r="BY121" i="1" s="1"/>
  <c r="BI121" i="1"/>
  <c r="BI122" i="1" s="1"/>
  <c r="BR121" i="1"/>
  <c r="BR122" i="1" s="1"/>
  <c r="BO120" i="1"/>
  <c r="BP120" i="1" s="1"/>
  <c r="BE121" i="1"/>
  <c r="CA121" i="1"/>
  <c r="CA122" i="1" s="1"/>
  <c r="Y124" i="1"/>
  <c r="AB123" i="1"/>
  <c r="X123" i="1"/>
  <c r="Z122" i="1"/>
  <c r="AW120" i="1"/>
  <c r="AX120" i="1" s="1"/>
  <c r="AE122" i="1"/>
  <c r="BN122" i="1" s="1"/>
  <c r="AG121" i="1"/>
  <c r="AL124" i="1"/>
  <c r="AN123" i="1"/>
  <c r="AF122" i="1"/>
  <c r="AI121" i="1"/>
  <c r="AM124" i="1"/>
  <c r="AP123" i="1"/>
  <c r="AZ121" i="1"/>
  <c r="AZ122" i="1" s="1"/>
  <c r="Q123" i="1"/>
  <c r="S122" i="1"/>
  <c r="BN124" i="2" l="1"/>
  <c r="BW123" i="2"/>
  <c r="BW124" i="2" s="1"/>
  <c r="Y125" i="2"/>
  <c r="AB124" i="2"/>
  <c r="AV123" i="2"/>
  <c r="AV124" i="2" s="1"/>
  <c r="AM130" i="2"/>
  <c r="AP129" i="2"/>
  <c r="AE124" i="2"/>
  <c r="BO123" i="2"/>
  <c r="BP123" i="2" s="1"/>
  <c r="AG123" i="2"/>
  <c r="AL131" i="2"/>
  <c r="AN130" i="2"/>
  <c r="R125" i="2"/>
  <c r="U124" i="2"/>
  <c r="X125" i="2"/>
  <c r="Z124" i="2"/>
  <c r="BE123" i="2"/>
  <c r="BE124" i="2" s="1"/>
  <c r="AF125" i="2"/>
  <c r="CA125" i="2" s="1"/>
  <c r="BS124" i="2"/>
  <c r="BT124" i="2" s="1"/>
  <c r="BJ124" i="2"/>
  <c r="BK124" i="2" s="1"/>
  <c r="BA124" i="2"/>
  <c r="BB124" i="2" s="1"/>
  <c r="CB124" i="2"/>
  <c r="CC124" i="2" s="1"/>
  <c r="AI124" i="2"/>
  <c r="AZ124" i="2"/>
  <c r="BI124" i="2"/>
  <c r="Q134" i="2"/>
  <c r="S133" i="2"/>
  <c r="BE122" i="1"/>
  <c r="R125" i="1"/>
  <c r="U124" i="1"/>
  <c r="CB121" i="1"/>
  <c r="CC121" i="1" s="1"/>
  <c r="BF121" i="1"/>
  <c r="BG121" i="1" s="1"/>
  <c r="BS122" i="1"/>
  <c r="BT122" i="1" s="1"/>
  <c r="CB122" i="1"/>
  <c r="CC122" i="1" s="1"/>
  <c r="BJ122" i="1"/>
  <c r="BK122" i="1" s="1"/>
  <c r="BN123" i="1"/>
  <c r="BO122" i="1"/>
  <c r="BP122" i="1" s="1"/>
  <c r="BF122" i="1"/>
  <c r="BG122" i="1" s="1"/>
  <c r="BW122" i="1"/>
  <c r="BW123" i="1" s="1"/>
  <c r="BJ121" i="1"/>
  <c r="BK121" i="1" s="1"/>
  <c r="BS121" i="1"/>
  <c r="BT121" i="1" s="1"/>
  <c r="AM125" i="1"/>
  <c r="AP124" i="1"/>
  <c r="BA121" i="1"/>
  <c r="BB121" i="1" s="1"/>
  <c r="AF123" i="1"/>
  <c r="BI123" i="1" s="1"/>
  <c r="BA122" i="1"/>
  <c r="BB122" i="1" s="1"/>
  <c r="AI122" i="1"/>
  <c r="AL125" i="1"/>
  <c r="AN124" i="1"/>
  <c r="AE123" i="1"/>
  <c r="AG122" i="1"/>
  <c r="X124" i="1"/>
  <c r="Z123" i="1"/>
  <c r="Y125" i="1"/>
  <c r="AB124" i="1"/>
  <c r="AV122" i="1"/>
  <c r="AV123" i="1" s="1"/>
  <c r="Q124" i="1"/>
  <c r="S123" i="1"/>
  <c r="AV125" i="2" l="1"/>
  <c r="BR125" i="2"/>
  <c r="BE125" i="2"/>
  <c r="BF123" i="2"/>
  <c r="BG123" i="2" s="1"/>
  <c r="BI125" i="2"/>
  <c r="Y126" i="2"/>
  <c r="AB125" i="2"/>
  <c r="BW125" i="2"/>
  <c r="X126" i="2"/>
  <c r="Z125" i="2"/>
  <c r="R126" i="2"/>
  <c r="U125" i="2"/>
  <c r="AL132" i="2"/>
  <c r="AN131" i="2"/>
  <c r="BX123" i="2"/>
  <c r="BY123" i="2" s="1"/>
  <c r="AW123" i="2"/>
  <c r="AX123" i="2" s="1"/>
  <c r="Q135" i="2"/>
  <c r="S134" i="2"/>
  <c r="AZ125" i="2"/>
  <c r="AZ126" i="2" s="1"/>
  <c r="AE125" i="2"/>
  <c r="BO124" i="2"/>
  <c r="BP124" i="2" s="1"/>
  <c r="AG124" i="2"/>
  <c r="BF124" i="2"/>
  <c r="BG124" i="2" s="1"/>
  <c r="AW124" i="2"/>
  <c r="AX124" i="2" s="1"/>
  <c r="BX124" i="2"/>
  <c r="BY124" i="2" s="1"/>
  <c r="AM131" i="2"/>
  <c r="AP130" i="2"/>
  <c r="AF126" i="2"/>
  <c r="BS125" i="2"/>
  <c r="BT125" i="2" s="1"/>
  <c r="CB125" i="2"/>
  <c r="CC125" i="2" s="1"/>
  <c r="AI125" i="2"/>
  <c r="BJ125" i="2"/>
  <c r="BK125" i="2" s="1"/>
  <c r="BN125" i="2"/>
  <c r="BJ123" i="1"/>
  <c r="BK123" i="1" s="1"/>
  <c r="BR123" i="1"/>
  <c r="BX122" i="1"/>
  <c r="BY122" i="1" s="1"/>
  <c r="BX123" i="1"/>
  <c r="BY123" i="1" s="1"/>
  <c r="BO123" i="1"/>
  <c r="BP123" i="1" s="1"/>
  <c r="BE123" i="1"/>
  <c r="R126" i="1"/>
  <c r="U125" i="1"/>
  <c r="CA123" i="1"/>
  <c r="Y126" i="1"/>
  <c r="AB125" i="1"/>
  <c r="X125" i="1"/>
  <c r="Z124" i="1"/>
  <c r="AW122" i="1"/>
  <c r="AX122" i="1" s="1"/>
  <c r="AE124" i="1"/>
  <c r="BN124" i="1" s="1"/>
  <c r="AG123" i="1"/>
  <c r="AW123" i="1"/>
  <c r="AX123" i="1" s="1"/>
  <c r="AL126" i="1"/>
  <c r="AN125" i="1"/>
  <c r="AF124" i="1"/>
  <c r="AI123" i="1"/>
  <c r="AZ123" i="1"/>
  <c r="AM126" i="1"/>
  <c r="AP125" i="1"/>
  <c r="Q125" i="1"/>
  <c r="S124" i="1"/>
  <c r="Q136" i="2" l="1"/>
  <c r="S135" i="2"/>
  <c r="BA125" i="2"/>
  <c r="BB125" i="2" s="1"/>
  <c r="X127" i="2"/>
  <c r="Z126" i="2"/>
  <c r="AL133" i="2"/>
  <c r="AN132" i="2"/>
  <c r="R127" i="2"/>
  <c r="U126" i="2"/>
  <c r="AF127" i="2"/>
  <c r="BS126" i="2"/>
  <c r="BT126" i="2" s="1"/>
  <c r="BJ126" i="2"/>
  <c r="BK126" i="2" s="1"/>
  <c r="AI126" i="2"/>
  <c r="BA126" i="2"/>
  <c r="BB126" i="2" s="1"/>
  <c r="CB126" i="2"/>
  <c r="CC126" i="2" s="1"/>
  <c r="BW126" i="2"/>
  <c r="AM132" i="2"/>
  <c r="AP131" i="2"/>
  <c r="Y127" i="2"/>
  <c r="AB126" i="2"/>
  <c r="BI126" i="2"/>
  <c r="BR126" i="2"/>
  <c r="AE126" i="2"/>
  <c r="BN126" i="2" s="1"/>
  <c r="BF125" i="2"/>
  <c r="BG125" i="2" s="1"/>
  <c r="AW125" i="2"/>
  <c r="AX125" i="2" s="1"/>
  <c r="BO125" i="2"/>
  <c r="BP125" i="2" s="1"/>
  <c r="AG125" i="2"/>
  <c r="BX125" i="2"/>
  <c r="BY125" i="2" s="1"/>
  <c r="CA126" i="2"/>
  <c r="CA127" i="2" s="1"/>
  <c r="CA124" i="1"/>
  <c r="AZ124" i="1"/>
  <c r="BE124" i="1"/>
  <c r="BF123" i="1"/>
  <c r="BG123" i="1" s="1"/>
  <c r="CB124" i="1"/>
  <c r="CC124" i="1" s="1"/>
  <c r="BR124" i="1"/>
  <c r="CB123" i="1"/>
  <c r="CC123" i="1" s="1"/>
  <c r="BS123" i="1"/>
  <c r="BT123" i="1" s="1"/>
  <c r="R127" i="1"/>
  <c r="U126" i="1"/>
  <c r="BO124" i="1"/>
  <c r="BP124" i="1" s="1"/>
  <c r="BF124" i="1"/>
  <c r="BG124" i="1" s="1"/>
  <c r="BI124" i="1"/>
  <c r="BW124" i="1"/>
  <c r="BW125" i="1" s="1"/>
  <c r="AM127" i="1"/>
  <c r="AP126" i="1"/>
  <c r="BA123" i="1"/>
  <c r="BB123" i="1" s="1"/>
  <c r="AF125" i="1"/>
  <c r="CA125" i="1" s="1"/>
  <c r="BA124" i="1"/>
  <c r="BB124" i="1" s="1"/>
  <c r="AI124" i="1"/>
  <c r="AL127" i="1"/>
  <c r="AN126" i="1"/>
  <c r="AE125" i="1"/>
  <c r="AG124" i="1"/>
  <c r="X126" i="1"/>
  <c r="Z125" i="1"/>
  <c r="AV124" i="1"/>
  <c r="AV125" i="1" s="1"/>
  <c r="Y127" i="1"/>
  <c r="AB126" i="1"/>
  <c r="Q126" i="1"/>
  <c r="S125" i="1"/>
  <c r="AM133" i="2" l="1"/>
  <c r="AP132" i="2"/>
  <c r="AF128" i="2"/>
  <c r="BS127" i="2"/>
  <c r="BT127" i="2" s="1"/>
  <c r="AI127" i="2"/>
  <c r="BA127" i="2"/>
  <c r="BB127" i="2" s="1"/>
  <c r="CB127" i="2"/>
  <c r="CC127" i="2" s="1"/>
  <c r="BJ127" i="2"/>
  <c r="BK127" i="2" s="1"/>
  <c r="R128" i="2"/>
  <c r="U127" i="2"/>
  <c r="AL134" i="2"/>
  <c r="AN133" i="2"/>
  <c r="AE127" i="2"/>
  <c r="BX126" i="2"/>
  <c r="BY126" i="2" s="1"/>
  <c r="BF126" i="2"/>
  <c r="BG126" i="2" s="1"/>
  <c r="BO126" i="2"/>
  <c r="BP126" i="2" s="1"/>
  <c r="AG126" i="2"/>
  <c r="AV126" i="2"/>
  <c r="AZ127" i="2"/>
  <c r="BR127" i="2"/>
  <c r="BE126" i="2"/>
  <c r="X128" i="2"/>
  <c r="Z127" i="2"/>
  <c r="BI127" i="2"/>
  <c r="BI128" i="2" s="1"/>
  <c r="Y128" i="2"/>
  <c r="AB127" i="2"/>
  <c r="Q137" i="2"/>
  <c r="S136" i="2"/>
  <c r="BR125" i="1"/>
  <c r="BI125" i="1"/>
  <c r="BX124" i="1"/>
  <c r="BY124" i="1" s="1"/>
  <c r="R128" i="1"/>
  <c r="U127" i="1"/>
  <c r="BX125" i="1"/>
  <c r="BY125" i="1" s="1"/>
  <c r="BE125" i="1"/>
  <c r="BE126" i="1" s="1"/>
  <c r="BW126" i="1"/>
  <c r="CA126" i="1"/>
  <c r="BJ124" i="1"/>
  <c r="BK124" i="1" s="1"/>
  <c r="BS124" i="1"/>
  <c r="BT124" i="1" s="1"/>
  <c r="CB125" i="1"/>
  <c r="CC125" i="1" s="1"/>
  <c r="BS125" i="1"/>
  <c r="BT125" i="1" s="1"/>
  <c r="BJ125" i="1"/>
  <c r="BK125" i="1" s="1"/>
  <c r="BN125" i="1"/>
  <c r="BN126" i="1" s="1"/>
  <c r="Y128" i="1"/>
  <c r="AB127" i="1"/>
  <c r="X127" i="1"/>
  <c r="Z126" i="1"/>
  <c r="AW124" i="1"/>
  <c r="AX124" i="1" s="1"/>
  <c r="AE126" i="1"/>
  <c r="AG125" i="1"/>
  <c r="AW125" i="1"/>
  <c r="AX125" i="1" s="1"/>
  <c r="AL128" i="1"/>
  <c r="AN127" i="1"/>
  <c r="AF126" i="1"/>
  <c r="AI125" i="1"/>
  <c r="AZ125" i="1"/>
  <c r="AZ126" i="1" s="1"/>
  <c r="AM128" i="1"/>
  <c r="AP127" i="1"/>
  <c r="Q127" i="1"/>
  <c r="S126" i="1"/>
  <c r="AE128" i="2" l="1"/>
  <c r="AG127" i="2"/>
  <c r="Q138" i="2"/>
  <c r="S137" i="2"/>
  <c r="BW127" i="2"/>
  <c r="BW128" i="2" s="1"/>
  <c r="Y129" i="2"/>
  <c r="AB128" i="2"/>
  <c r="X129" i="2"/>
  <c r="Z128" i="2"/>
  <c r="BE127" i="2"/>
  <c r="BE128" i="2" s="1"/>
  <c r="BR128" i="2"/>
  <c r="BR129" i="2" s="1"/>
  <c r="AV127" i="2"/>
  <c r="AV128" i="2" s="1"/>
  <c r="AL135" i="2"/>
  <c r="AN134" i="2"/>
  <c r="R129" i="2"/>
  <c r="U128" i="2"/>
  <c r="AF129" i="2"/>
  <c r="BJ128" i="2"/>
  <c r="BK128" i="2" s="1"/>
  <c r="AI128" i="2"/>
  <c r="CA128" i="2"/>
  <c r="CA129" i="2" s="1"/>
  <c r="AZ128" i="2"/>
  <c r="AZ129" i="2" s="1"/>
  <c r="AM134" i="2"/>
  <c r="AP133" i="2"/>
  <c r="AW126" i="2"/>
  <c r="AX126" i="2" s="1"/>
  <c r="BN127" i="2"/>
  <c r="BN128" i="2" s="1"/>
  <c r="BF125" i="1"/>
  <c r="BG125" i="1" s="1"/>
  <c r="BX126" i="1"/>
  <c r="BY126" i="1" s="1"/>
  <c r="BF126" i="1"/>
  <c r="BG126" i="1" s="1"/>
  <c r="BO126" i="1"/>
  <c r="BP126" i="1" s="1"/>
  <c r="CB126" i="1"/>
  <c r="CC126" i="1" s="1"/>
  <c r="BO125" i="1"/>
  <c r="BP125" i="1" s="1"/>
  <c r="BR126" i="1"/>
  <c r="R129" i="1"/>
  <c r="U128" i="1"/>
  <c r="BI126" i="1"/>
  <c r="BJ126" i="1" s="1"/>
  <c r="BK126" i="1" s="1"/>
  <c r="AM129" i="1"/>
  <c r="AP128" i="1"/>
  <c r="BA125" i="1"/>
  <c r="BB125" i="1" s="1"/>
  <c r="AF127" i="1"/>
  <c r="BA126" i="1"/>
  <c r="BB126" i="1" s="1"/>
  <c r="AI126" i="1"/>
  <c r="AL129" i="1"/>
  <c r="AN128" i="1"/>
  <c r="AE127" i="1"/>
  <c r="BE127" i="1" s="1"/>
  <c r="AG126" i="1"/>
  <c r="AV126" i="1"/>
  <c r="X128" i="1"/>
  <c r="Z127" i="1"/>
  <c r="Y129" i="1"/>
  <c r="AB128" i="1"/>
  <c r="Q128" i="1"/>
  <c r="S127" i="1"/>
  <c r="AL136" i="2" l="1"/>
  <c r="AN135" i="2"/>
  <c r="X130" i="2"/>
  <c r="Z129" i="2"/>
  <c r="AM135" i="2"/>
  <c r="AP134" i="2"/>
  <c r="Y130" i="2"/>
  <c r="AB129" i="2"/>
  <c r="R130" i="2"/>
  <c r="U129" i="2"/>
  <c r="BR130" i="2"/>
  <c r="AZ130" i="2"/>
  <c r="BW129" i="2"/>
  <c r="CA130" i="2"/>
  <c r="Q139" i="2"/>
  <c r="S138" i="2"/>
  <c r="CB128" i="2"/>
  <c r="CC128" i="2" s="1"/>
  <c r="AW127" i="2"/>
  <c r="AX127" i="2" s="1"/>
  <c r="BA128" i="2"/>
  <c r="BB128" i="2" s="1"/>
  <c r="BO127" i="2"/>
  <c r="BP127" i="2" s="1"/>
  <c r="BS128" i="2"/>
  <c r="BT128" i="2" s="1"/>
  <c r="BF127" i="2"/>
  <c r="BG127" i="2" s="1"/>
  <c r="AF130" i="2"/>
  <c r="BS129" i="2"/>
  <c r="BT129" i="2" s="1"/>
  <c r="BA129" i="2"/>
  <c r="BB129" i="2" s="1"/>
  <c r="CB129" i="2"/>
  <c r="CC129" i="2" s="1"/>
  <c r="AI129" i="2"/>
  <c r="BX127" i="2"/>
  <c r="BY127" i="2" s="1"/>
  <c r="BI129" i="2"/>
  <c r="BI130" i="2" s="1"/>
  <c r="AE129" i="2"/>
  <c r="BE129" i="2" s="1"/>
  <c r="AG128" i="2"/>
  <c r="BO128" i="2"/>
  <c r="BP128" i="2" s="1"/>
  <c r="AW128" i="2"/>
  <c r="AX128" i="2" s="1"/>
  <c r="BX128" i="2"/>
  <c r="BY128" i="2" s="1"/>
  <c r="BF128" i="2"/>
  <c r="BG128" i="2" s="1"/>
  <c r="AV127" i="1"/>
  <c r="BI127" i="1"/>
  <c r="BR127" i="1"/>
  <c r="BS126" i="1"/>
  <c r="BT126" i="1" s="1"/>
  <c r="BF127" i="1"/>
  <c r="BG127" i="1" s="1"/>
  <c r="CA127" i="1"/>
  <c r="CA128" i="1" s="1"/>
  <c r="R130" i="1"/>
  <c r="U129" i="1"/>
  <c r="BW127" i="1"/>
  <c r="BN127" i="1"/>
  <c r="Y130" i="1"/>
  <c r="AB129" i="1"/>
  <c r="X129" i="1"/>
  <c r="Z128" i="1"/>
  <c r="AW126" i="1"/>
  <c r="AX126" i="1" s="1"/>
  <c r="AE128" i="1"/>
  <c r="BE128" i="1" s="1"/>
  <c r="AG127" i="1"/>
  <c r="AW127" i="1"/>
  <c r="AX127" i="1" s="1"/>
  <c r="AL130" i="1"/>
  <c r="AN129" i="1"/>
  <c r="AF128" i="1"/>
  <c r="AI127" i="1"/>
  <c r="AZ127" i="1"/>
  <c r="AZ128" i="1" s="1"/>
  <c r="AM130" i="1"/>
  <c r="AP129" i="1"/>
  <c r="Q129" i="1"/>
  <c r="S128" i="1"/>
  <c r="CA131" i="2" l="1"/>
  <c r="AZ131" i="2"/>
  <c r="R131" i="2"/>
  <c r="U130" i="2"/>
  <c r="Q140" i="2"/>
  <c r="S139" i="2"/>
  <c r="AE130" i="2"/>
  <c r="BF129" i="2"/>
  <c r="BG129" i="2" s="1"/>
  <c r="AG129" i="2"/>
  <c r="BO129" i="2"/>
  <c r="BP129" i="2" s="1"/>
  <c r="BX129" i="2"/>
  <c r="BY129" i="2" s="1"/>
  <c r="BI131" i="2"/>
  <c r="BR131" i="2"/>
  <c r="AV129" i="2"/>
  <c r="AV130" i="2" s="1"/>
  <c r="BJ129" i="2"/>
  <c r="BK129" i="2" s="1"/>
  <c r="Y131" i="2"/>
  <c r="AB130" i="2"/>
  <c r="AF131" i="2"/>
  <c r="BS130" i="2"/>
  <c r="BT130" i="2" s="1"/>
  <c r="BJ130" i="2"/>
  <c r="BK130" i="2" s="1"/>
  <c r="BA130" i="2"/>
  <c r="BB130" i="2" s="1"/>
  <c r="CB130" i="2"/>
  <c r="CC130" i="2" s="1"/>
  <c r="AI130" i="2"/>
  <c r="AM136" i="2"/>
  <c r="AP135" i="2"/>
  <c r="X131" i="2"/>
  <c r="Z130" i="2"/>
  <c r="BN129" i="2"/>
  <c r="AL137" i="2"/>
  <c r="AN136" i="2"/>
  <c r="BN128" i="1"/>
  <c r="BW128" i="1"/>
  <c r="R131" i="1"/>
  <c r="U130" i="1"/>
  <c r="BR128" i="1"/>
  <c r="BR129" i="1" s="1"/>
  <c r="BS127" i="1"/>
  <c r="BT127" i="1" s="1"/>
  <c r="CA129" i="1"/>
  <c r="BO127" i="1"/>
  <c r="BP127" i="1" s="1"/>
  <c r="BX127" i="1"/>
  <c r="BY127" i="1" s="1"/>
  <c r="CB128" i="1"/>
  <c r="CC128" i="1" s="1"/>
  <c r="BS128" i="1"/>
  <c r="BT128" i="1" s="1"/>
  <c r="BI128" i="1"/>
  <c r="BI129" i="1" s="1"/>
  <c r="BX128" i="1"/>
  <c r="BY128" i="1" s="1"/>
  <c r="BF128" i="1"/>
  <c r="BG128" i="1" s="1"/>
  <c r="BO128" i="1"/>
  <c r="BP128" i="1" s="1"/>
  <c r="BJ127" i="1"/>
  <c r="BK127" i="1" s="1"/>
  <c r="CB127" i="1"/>
  <c r="CC127" i="1" s="1"/>
  <c r="AM131" i="1"/>
  <c r="AP130" i="1"/>
  <c r="BA127" i="1"/>
  <c r="BB127" i="1" s="1"/>
  <c r="AF129" i="1"/>
  <c r="BA128" i="1"/>
  <c r="BB128" i="1" s="1"/>
  <c r="AI128" i="1"/>
  <c r="AL131" i="1"/>
  <c r="AN130" i="1"/>
  <c r="AE129" i="1"/>
  <c r="AG128" i="1"/>
  <c r="X130" i="1"/>
  <c r="Z129" i="1"/>
  <c r="Y131" i="1"/>
  <c r="AB130" i="1"/>
  <c r="AV128" i="1"/>
  <c r="AV129" i="1" s="1"/>
  <c r="Q130" i="1"/>
  <c r="S129" i="1"/>
  <c r="Y132" i="2" l="1"/>
  <c r="AB131" i="2"/>
  <c r="BI132" i="2"/>
  <c r="AW129" i="2"/>
  <c r="AX129" i="2" s="1"/>
  <c r="AL138" i="2"/>
  <c r="AN137" i="2"/>
  <c r="BN130" i="2"/>
  <c r="BR132" i="2"/>
  <c r="X132" i="2"/>
  <c r="Z131" i="2"/>
  <c r="AE131" i="2"/>
  <c r="AW130" i="2"/>
  <c r="AX130" i="2" s="1"/>
  <c r="AG130" i="2"/>
  <c r="BO130" i="2"/>
  <c r="BP130" i="2" s="1"/>
  <c r="BW130" i="2"/>
  <c r="BW131" i="2" s="1"/>
  <c r="AM137" i="2"/>
  <c r="AP136" i="2"/>
  <c r="Q141" i="2"/>
  <c r="S140" i="2"/>
  <c r="R132" i="2"/>
  <c r="U131" i="2"/>
  <c r="AZ132" i="2"/>
  <c r="CA132" i="2"/>
  <c r="AF132" i="2"/>
  <c r="CB131" i="2"/>
  <c r="CC131" i="2" s="1"/>
  <c r="BJ131" i="2"/>
  <c r="BK131" i="2" s="1"/>
  <c r="BS131" i="2"/>
  <c r="BT131" i="2" s="1"/>
  <c r="BA131" i="2"/>
  <c r="BB131" i="2" s="1"/>
  <c r="AI131" i="2"/>
  <c r="BE130" i="2"/>
  <c r="BE131" i="2" s="1"/>
  <c r="BJ128" i="1"/>
  <c r="BK128" i="1" s="1"/>
  <c r="BE129" i="1"/>
  <c r="U131" i="1"/>
  <c r="R132" i="1"/>
  <c r="CA130" i="1"/>
  <c r="BW129" i="1"/>
  <c r="BR130" i="1"/>
  <c r="CB129" i="1"/>
  <c r="CC129" i="1" s="1"/>
  <c r="BS129" i="1"/>
  <c r="BT129" i="1" s="1"/>
  <c r="BJ129" i="1"/>
  <c r="BK129" i="1" s="1"/>
  <c r="BN129" i="1"/>
  <c r="Y132" i="1"/>
  <c r="AB131" i="1"/>
  <c r="X131" i="1"/>
  <c r="Z130" i="1"/>
  <c r="AW128" i="1"/>
  <c r="AX128" i="1" s="1"/>
  <c r="AE130" i="1"/>
  <c r="AW129" i="1"/>
  <c r="AX129" i="1" s="1"/>
  <c r="AG129" i="1"/>
  <c r="AL132" i="1"/>
  <c r="AN131" i="1"/>
  <c r="AF130" i="1"/>
  <c r="AI129" i="1"/>
  <c r="AZ129" i="1"/>
  <c r="AZ130" i="1" s="1"/>
  <c r="AM132" i="1"/>
  <c r="AP131" i="1"/>
  <c r="Q131" i="1"/>
  <c r="S130" i="1"/>
  <c r="R133" i="2" l="1"/>
  <c r="U132" i="2"/>
  <c r="AM138" i="2"/>
  <c r="AP137" i="2"/>
  <c r="BX130" i="2"/>
  <c r="BY130" i="2" s="1"/>
  <c r="BF130" i="2"/>
  <c r="BG130" i="2" s="1"/>
  <c r="AE132" i="2"/>
  <c r="BX131" i="2"/>
  <c r="BY131" i="2" s="1"/>
  <c r="BF131" i="2"/>
  <c r="BG131" i="2" s="1"/>
  <c r="AG131" i="2"/>
  <c r="X133" i="2"/>
  <c r="Z132" i="2"/>
  <c r="AL139" i="2"/>
  <c r="AN138" i="2"/>
  <c r="Q142" i="2"/>
  <c r="S141" i="2"/>
  <c r="BW132" i="2"/>
  <c r="BE132" i="2"/>
  <c r="AV131" i="2"/>
  <c r="AV132" i="2" s="1"/>
  <c r="AF133" i="2"/>
  <c r="CB132" i="2"/>
  <c r="CC132" i="2" s="1"/>
  <c r="BJ132" i="2"/>
  <c r="BK132" i="2" s="1"/>
  <c r="BS132" i="2"/>
  <c r="BT132" i="2" s="1"/>
  <c r="AI132" i="2"/>
  <c r="BA132" i="2"/>
  <c r="BB132" i="2" s="1"/>
  <c r="BN131" i="2"/>
  <c r="BN132" i="2" s="1"/>
  <c r="Y133" i="2"/>
  <c r="AB132" i="2"/>
  <c r="BE130" i="1"/>
  <c r="BN130" i="1"/>
  <c r="BW130" i="1"/>
  <c r="BS130" i="1"/>
  <c r="BT130" i="1" s="1"/>
  <c r="CB130" i="1"/>
  <c r="CC130" i="1" s="1"/>
  <c r="BO129" i="1"/>
  <c r="BP129" i="1" s="1"/>
  <c r="BR131" i="1"/>
  <c r="BW131" i="1"/>
  <c r="R133" i="1"/>
  <c r="U132" i="1"/>
  <c r="BE131" i="1"/>
  <c r="BX129" i="1"/>
  <c r="BY129" i="1" s="1"/>
  <c r="BF130" i="1"/>
  <c r="BG130" i="1" s="1"/>
  <c r="BX130" i="1"/>
  <c r="BY130" i="1" s="1"/>
  <c r="BO130" i="1"/>
  <c r="BP130" i="1" s="1"/>
  <c r="BF129" i="1"/>
  <c r="BG129" i="1" s="1"/>
  <c r="BI130" i="1"/>
  <c r="BI131" i="1" s="1"/>
  <c r="AM133" i="1"/>
  <c r="AP132" i="1"/>
  <c r="BA129" i="1"/>
  <c r="BB129" i="1" s="1"/>
  <c r="AF131" i="1"/>
  <c r="BA130" i="1"/>
  <c r="BB130" i="1" s="1"/>
  <c r="AI130" i="1"/>
  <c r="AL133" i="1"/>
  <c r="AN132" i="1"/>
  <c r="AE131" i="1"/>
  <c r="AG130" i="1"/>
  <c r="X132" i="1"/>
  <c r="Z131" i="1"/>
  <c r="Y133" i="1"/>
  <c r="AB132" i="1"/>
  <c r="AV130" i="1"/>
  <c r="AV131" i="1" s="1"/>
  <c r="Q132" i="1"/>
  <c r="S131" i="1"/>
  <c r="AF134" i="2" l="1"/>
  <c r="BS133" i="2"/>
  <c r="BT133" i="2" s="1"/>
  <c r="BA133" i="2"/>
  <c r="BB133" i="2" s="1"/>
  <c r="BJ133" i="2"/>
  <c r="BK133" i="2" s="1"/>
  <c r="AI133" i="2"/>
  <c r="AM139" i="2"/>
  <c r="AP138" i="2"/>
  <c r="R134" i="2"/>
  <c r="U133" i="2"/>
  <c r="BI133" i="2"/>
  <c r="AL140" i="2"/>
  <c r="AN139" i="2"/>
  <c r="Y134" i="2"/>
  <c r="AB133" i="2"/>
  <c r="AW131" i="2"/>
  <c r="AX131" i="2" s="1"/>
  <c r="Q143" i="2"/>
  <c r="S142" i="2"/>
  <c r="X134" i="2"/>
  <c r="Z133" i="2"/>
  <c r="CA133" i="2"/>
  <c r="CA134" i="2" s="1"/>
  <c r="BO131" i="2"/>
  <c r="BP131" i="2" s="1"/>
  <c r="AE133" i="2"/>
  <c r="BX132" i="2"/>
  <c r="BY132" i="2" s="1"/>
  <c r="BO132" i="2"/>
  <c r="BP132" i="2" s="1"/>
  <c r="AW132" i="2"/>
  <c r="AX132" i="2" s="1"/>
  <c r="BF132" i="2"/>
  <c r="BG132" i="2" s="1"/>
  <c r="AG132" i="2"/>
  <c r="BR133" i="2"/>
  <c r="AZ133" i="2"/>
  <c r="R134" i="1"/>
  <c r="U133" i="1"/>
  <c r="BX131" i="1"/>
  <c r="BY131" i="1" s="1"/>
  <c r="BF131" i="1"/>
  <c r="BG131" i="1" s="1"/>
  <c r="BJ130" i="1"/>
  <c r="BK130" i="1" s="1"/>
  <c r="BI132" i="1"/>
  <c r="BR132" i="1"/>
  <c r="BN131" i="1"/>
  <c r="BJ131" i="1"/>
  <c r="BK131" i="1" s="1"/>
  <c r="BS131" i="1"/>
  <c r="BT131" i="1" s="1"/>
  <c r="CA131" i="1"/>
  <c r="CA132" i="1" s="1"/>
  <c r="Y134" i="1"/>
  <c r="AB133" i="1"/>
  <c r="X133" i="1"/>
  <c r="Z132" i="1"/>
  <c r="AW130" i="1"/>
  <c r="AX130" i="1" s="1"/>
  <c r="AE132" i="1"/>
  <c r="BW132" i="1" s="1"/>
  <c r="AG131" i="1"/>
  <c r="AW131" i="1"/>
  <c r="AX131" i="1" s="1"/>
  <c r="AL134" i="1"/>
  <c r="AN133" i="1"/>
  <c r="AF132" i="1"/>
  <c r="AI131" i="1"/>
  <c r="AZ131" i="1"/>
  <c r="AZ132" i="1" s="1"/>
  <c r="AM134" i="1"/>
  <c r="AP133" i="1"/>
  <c r="Q133" i="1"/>
  <c r="S132" i="1"/>
  <c r="AE134" i="2" l="1"/>
  <c r="AG133" i="2"/>
  <c r="CB133" i="2"/>
  <c r="CC133" i="2" s="1"/>
  <c r="BE133" i="2"/>
  <c r="BE134" i="2" s="1"/>
  <c r="Y135" i="2"/>
  <c r="AB134" i="2"/>
  <c r="BR134" i="2"/>
  <c r="BR135" i="2" s="1"/>
  <c r="BI134" i="2"/>
  <c r="BI135" i="2" s="1"/>
  <c r="X135" i="2"/>
  <c r="Z134" i="2"/>
  <c r="Q144" i="2"/>
  <c r="S143" i="2"/>
  <c r="AV133" i="2"/>
  <c r="AV134" i="2" s="1"/>
  <c r="BN133" i="2"/>
  <c r="BN134" i="2" s="1"/>
  <c r="AZ134" i="2"/>
  <c r="AZ135" i="2" s="1"/>
  <c r="BW133" i="2"/>
  <c r="BW134" i="2" s="1"/>
  <c r="AL141" i="2"/>
  <c r="AN140" i="2"/>
  <c r="R135" i="2"/>
  <c r="U134" i="2"/>
  <c r="AM140" i="2"/>
  <c r="AP139" i="2"/>
  <c r="AF135" i="2"/>
  <c r="CA135" i="2" s="1"/>
  <c r="CB134" i="2"/>
  <c r="CC134" i="2" s="1"/>
  <c r="AI134" i="2"/>
  <c r="BN132" i="1"/>
  <c r="CB131" i="1"/>
  <c r="CC131" i="1" s="1"/>
  <c r="BO131" i="1"/>
  <c r="BP131" i="1" s="1"/>
  <c r="BO132" i="1"/>
  <c r="BP132" i="1" s="1"/>
  <c r="BX132" i="1"/>
  <c r="BY132" i="1" s="1"/>
  <c r="R135" i="1"/>
  <c r="U134" i="1"/>
  <c r="BJ132" i="1"/>
  <c r="BK132" i="1" s="1"/>
  <c r="CB132" i="1"/>
  <c r="CC132" i="1" s="1"/>
  <c r="BS132" i="1"/>
  <c r="BT132" i="1" s="1"/>
  <c r="BW133" i="1"/>
  <c r="BE132" i="1"/>
  <c r="BE133" i="1" s="1"/>
  <c r="AF133" i="1"/>
  <c r="BA132" i="1"/>
  <c r="BB132" i="1" s="1"/>
  <c r="AI132" i="1"/>
  <c r="AM135" i="1"/>
  <c r="AP134" i="1"/>
  <c r="BA131" i="1"/>
  <c r="BB131" i="1" s="1"/>
  <c r="AL135" i="1"/>
  <c r="AN134" i="1"/>
  <c r="AE133" i="1"/>
  <c r="BN133" i="1" s="1"/>
  <c r="AG132" i="1"/>
  <c r="X134" i="1"/>
  <c r="Z133" i="1"/>
  <c r="Y135" i="1"/>
  <c r="AB134" i="1"/>
  <c r="AV132" i="1"/>
  <c r="AV133" i="1" s="1"/>
  <c r="Q134" i="1"/>
  <c r="S133" i="1"/>
  <c r="Q145" i="2" l="1"/>
  <c r="S144" i="2"/>
  <c r="BI136" i="2"/>
  <c r="BS134" i="2"/>
  <c r="BT134" i="2" s="1"/>
  <c r="BJ134" i="2"/>
  <c r="BK134" i="2" s="1"/>
  <c r="AM141" i="2"/>
  <c r="AP140" i="2"/>
  <c r="R136" i="2"/>
  <c r="U135" i="2"/>
  <c r="AW133" i="2"/>
  <c r="AX133" i="2" s="1"/>
  <c r="BX133" i="2"/>
  <c r="BY133" i="2" s="1"/>
  <c r="BW135" i="2"/>
  <c r="BN135" i="2"/>
  <c r="X136" i="2"/>
  <c r="Z135" i="2"/>
  <c r="BA134" i="2"/>
  <c r="BB134" i="2" s="1"/>
  <c r="Y136" i="2"/>
  <c r="AB135" i="2"/>
  <c r="AF136" i="2"/>
  <c r="CB135" i="2"/>
  <c r="CC135" i="2" s="1"/>
  <c r="AI135" i="2"/>
  <c r="BJ135" i="2"/>
  <c r="BK135" i="2" s="1"/>
  <c r="BA135" i="2"/>
  <c r="BB135" i="2" s="1"/>
  <c r="BS135" i="2"/>
  <c r="BT135" i="2" s="1"/>
  <c r="BF133" i="2"/>
  <c r="BG133" i="2" s="1"/>
  <c r="BO133" i="2"/>
  <c r="BP133" i="2" s="1"/>
  <c r="AL142" i="2"/>
  <c r="AN141" i="2"/>
  <c r="AE135" i="2"/>
  <c r="AW134" i="2"/>
  <c r="AX134" i="2" s="1"/>
  <c r="BO134" i="2"/>
  <c r="BP134" i="2" s="1"/>
  <c r="BX134" i="2"/>
  <c r="BY134" i="2" s="1"/>
  <c r="BF134" i="2"/>
  <c r="BG134" i="2" s="1"/>
  <c r="AG134" i="2"/>
  <c r="BF132" i="1"/>
  <c r="BG132" i="1" s="1"/>
  <c r="CA133" i="1"/>
  <c r="U135" i="1"/>
  <c r="R136" i="1"/>
  <c r="BX133" i="1"/>
  <c r="BY133" i="1" s="1"/>
  <c r="BF133" i="1"/>
  <c r="BG133" i="1" s="1"/>
  <c r="BO133" i="1"/>
  <c r="BP133" i="1" s="1"/>
  <c r="BI133" i="1"/>
  <c r="BI134" i="1" s="1"/>
  <c r="BR133" i="1"/>
  <c r="BR134" i="1" s="1"/>
  <c r="X135" i="1"/>
  <c r="Z134" i="1"/>
  <c r="Y136" i="1"/>
  <c r="AB135" i="1"/>
  <c r="AW132" i="1"/>
  <c r="AX132" i="1" s="1"/>
  <c r="AE134" i="1"/>
  <c r="BW134" i="1" s="1"/>
  <c r="AG133" i="1"/>
  <c r="AW133" i="1"/>
  <c r="AX133" i="1" s="1"/>
  <c r="AL136" i="1"/>
  <c r="AN135" i="1"/>
  <c r="AM136" i="1"/>
  <c r="AP135" i="1"/>
  <c r="AF134" i="1"/>
  <c r="AI133" i="1"/>
  <c r="AZ133" i="1"/>
  <c r="AZ134" i="1" s="1"/>
  <c r="Q135" i="1"/>
  <c r="S134" i="1"/>
  <c r="R137" i="2" l="1"/>
  <c r="U136" i="2"/>
  <c r="AM142" i="2"/>
  <c r="AP141" i="2"/>
  <c r="X137" i="2"/>
  <c r="Z136" i="2"/>
  <c r="AE136" i="2"/>
  <c r="BX135" i="2"/>
  <c r="BY135" i="2" s="1"/>
  <c r="BO135" i="2"/>
  <c r="BP135" i="2" s="1"/>
  <c r="AW135" i="2"/>
  <c r="AX135" i="2" s="1"/>
  <c r="AG135" i="2"/>
  <c r="AL143" i="2"/>
  <c r="AN142" i="2"/>
  <c r="BE135" i="2"/>
  <c r="BE136" i="2" s="1"/>
  <c r="AF137" i="2"/>
  <c r="BI137" i="2" s="1"/>
  <c r="BJ136" i="2"/>
  <c r="BK136" i="2" s="1"/>
  <c r="AI136" i="2"/>
  <c r="Q146" i="2"/>
  <c r="S145" i="2"/>
  <c r="AV135" i="2"/>
  <c r="Y137" i="2"/>
  <c r="AB136" i="2"/>
  <c r="AZ136" i="2"/>
  <c r="BR136" i="2"/>
  <c r="CA136" i="2"/>
  <c r="R137" i="1"/>
  <c r="U136" i="1"/>
  <c r="CA134" i="1"/>
  <c r="BS133" i="1"/>
  <c r="BT133" i="1" s="1"/>
  <c r="BX134" i="1"/>
  <c r="BY134" i="1" s="1"/>
  <c r="BE134" i="1"/>
  <c r="BE135" i="1" s="1"/>
  <c r="BJ134" i="1"/>
  <c r="BK134" i="1" s="1"/>
  <c r="BS134" i="1"/>
  <c r="BT134" i="1" s="1"/>
  <c r="CB134" i="1"/>
  <c r="CC134" i="1" s="1"/>
  <c r="BJ133" i="1"/>
  <c r="BK133" i="1" s="1"/>
  <c r="CB133" i="1"/>
  <c r="CC133" i="1" s="1"/>
  <c r="BN134" i="1"/>
  <c r="BN135" i="1" s="1"/>
  <c r="BA133" i="1"/>
  <c r="BB133" i="1" s="1"/>
  <c r="AF135" i="1"/>
  <c r="AZ135" i="1" s="1"/>
  <c r="AI134" i="1"/>
  <c r="BA134" i="1"/>
  <c r="BB134" i="1" s="1"/>
  <c r="AM137" i="1"/>
  <c r="AP136" i="1"/>
  <c r="AL137" i="1"/>
  <c r="AN136" i="1"/>
  <c r="AE135" i="1"/>
  <c r="AG134" i="1"/>
  <c r="Y137" i="1"/>
  <c r="AB136" i="1"/>
  <c r="AV134" i="1"/>
  <c r="AV135" i="1" s="1"/>
  <c r="X136" i="1"/>
  <c r="Z135" i="1"/>
  <c r="Q136" i="1"/>
  <c r="S135" i="1"/>
  <c r="CA137" i="2" l="1"/>
  <c r="AF138" i="2"/>
  <c r="BA137" i="2"/>
  <c r="BB137" i="2" s="1"/>
  <c r="BJ137" i="2"/>
  <c r="BK137" i="2" s="1"/>
  <c r="AI137" i="2"/>
  <c r="AL144" i="2"/>
  <c r="AN143" i="2"/>
  <c r="BF135" i="2"/>
  <c r="BG135" i="2" s="1"/>
  <c r="BR137" i="2"/>
  <c r="AZ137" i="2"/>
  <c r="AE137" i="2"/>
  <c r="BF136" i="2"/>
  <c r="BG136" i="2" s="1"/>
  <c r="AG136" i="2"/>
  <c r="Y138" i="2"/>
  <c r="AB137" i="2"/>
  <c r="BW136" i="2"/>
  <c r="BW137" i="2" s="1"/>
  <c r="AV136" i="2"/>
  <c r="AV137" i="2" s="1"/>
  <c r="X138" i="2"/>
  <c r="Z137" i="2"/>
  <c r="Q147" i="2"/>
  <c r="S146" i="2"/>
  <c r="BA136" i="2"/>
  <c r="BB136" i="2" s="1"/>
  <c r="AM143" i="2"/>
  <c r="AP142" i="2"/>
  <c r="BS136" i="2"/>
  <c r="BT136" i="2" s="1"/>
  <c r="R138" i="2"/>
  <c r="U137" i="2"/>
  <c r="CB136" i="2"/>
  <c r="CC136" i="2" s="1"/>
  <c r="BN136" i="2"/>
  <c r="BN137" i="2" s="1"/>
  <c r="BO134" i="1"/>
  <c r="BP134" i="1" s="1"/>
  <c r="BF134" i="1"/>
  <c r="BG134" i="1" s="1"/>
  <c r="BO135" i="1"/>
  <c r="BP135" i="1" s="1"/>
  <c r="BF135" i="1"/>
  <c r="BG135" i="1" s="1"/>
  <c r="CA135" i="1"/>
  <c r="U137" i="1"/>
  <c r="R138" i="1"/>
  <c r="CB135" i="1"/>
  <c r="CC135" i="1" s="1"/>
  <c r="BR135" i="1"/>
  <c r="BR136" i="1" s="1"/>
  <c r="BW135" i="1"/>
  <c r="BI135" i="1"/>
  <c r="BI136" i="1" s="1"/>
  <c r="X137" i="1"/>
  <c r="Z136" i="1"/>
  <c r="Y138" i="1"/>
  <c r="AB137" i="1"/>
  <c r="AW134" i="1"/>
  <c r="AX134" i="1" s="1"/>
  <c r="AE136" i="1"/>
  <c r="BN136" i="1" s="1"/>
  <c r="AG135" i="1"/>
  <c r="AW135" i="1"/>
  <c r="AX135" i="1" s="1"/>
  <c r="AL138" i="1"/>
  <c r="AN137" i="1"/>
  <c r="AM138" i="1"/>
  <c r="AP137" i="1"/>
  <c r="AF136" i="1"/>
  <c r="AI135" i="1"/>
  <c r="BA135" i="1"/>
  <c r="BB135" i="1" s="1"/>
  <c r="Q137" i="1"/>
  <c r="S136" i="1"/>
  <c r="X139" i="2" l="1"/>
  <c r="Z138" i="2"/>
  <c r="BW138" i="2"/>
  <c r="BX136" i="2"/>
  <c r="BY136" i="2" s="1"/>
  <c r="AZ138" i="2"/>
  <c r="AZ139" i="2" s="1"/>
  <c r="R139" i="2"/>
  <c r="U138" i="2"/>
  <c r="AM144" i="2"/>
  <c r="AP143" i="2"/>
  <c r="AL145" i="2"/>
  <c r="AN144" i="2"/>
  <c r="CA138" i="2"/>
  <c r="CA139" i="2" s="1"/>
  <c r="AW136" i="2"/>
  <c r="AX136" i="2" s="1"/>
  <c r="BO136" i="2"/>
  <c r="BP136" i="2" s="1"/>
  <c r="AE138" i="2"/>
  <c r="BO137" i="2"/>
  <c r="BP137" i="2" s="1"/>
  <c r="BX137" i="2"/>
  <c r="BY137" i="2" s="1"/>
  <c r="AW137" i="2"/>
  <c r="AX137" i="2" s="1"/>
  <c r="AG137" i="2"/>
  <c r="BR138" i="2"/>
  <c r="BR139" i="2" s="1"/>
  <c r="BE137" i="2"/>
  <c r="BE138" i="2" s="1"/>
  <c r="BS137" i="2"/>
  <c r="BT137" i="2" s="1"/>
  <c r="Q148" i="2"/>
  <c r="S147" i="2"/>
  <c r="CB137" i="2"/>
  <c r="CC137" i="2" s="1"/>
  <c r="AF139" i="2"/>
  <c r="AI138" i="2"/>
  <c r="Y139" i="2"/>
  <c r="AB138" i="2"/>
  <c r="BI138" i="2"/>
  <c r="BI139" i="2" s="1"/>
  <c r="BW136" i="1"/>
  <c r="BJ135" i="1"/>
  <c r="BK135" i="1" s="1"/>
  <c r="AZ136" i="1"/>
  <c r="BA136" i="1" s="1"/>
  <c r="BB136" i="1" s="1"/>
  <c r="BS136" i="1"/>
  <c r="BT136" i="1" s="1"/>
  <c r="BJ136" i="1"/>
  <c r="BK136" i="1" s="1"/>
  <c r="R139" i="1"/>
  <c r="U138" i="1"/>
  <c r="CA136" i="1"/>
  <c r="BS135" i="1"/>
  <c r="BT135" i="1" s="1"/>
  <c r="BX135" i="1"/>
  <c r="BY135" i="1" s="1"/>
  <c r="BX136" i="1"/>
  <c r="BY136" i="1" s="1"/>
  <c r="BO136" i="1"/>
  <c r="BP136" i="1" s="1"/>
  <c r="BE136" i="1"/>
  <c r="AF137" i="1"/>
  <c r="AI136" i="1"/>
  <c r="AM139" i="1"/>
  <c r="AP138" i="1"/>
  <c r="AL139" i="1"/>
  <c r="AN138" i="1"/>
  <c r="AE137" i="1"/>
  <c r="AG136" i="1"/>
  <c r="Y139" i="1"/>
  <c r="AB138" i="1"/>
  <c r="AV136" i="1"/>
  <c r="X138" i="1"/>
  <c r="Z137" i="1"/>
  <c r="Q138" i="1"/>
  <c r="S137" i="1"/>
  <c r="R140" i="2" l="1"/>
  <c r="U139" i="2"/>
  <c r="AE139" i="2"/>
  <c r="BX138" i="2"/>
  <c r="BY138" i="2" s="1"/>
  <c r="AG138" i="2"/>
  <c r="BF138" i="2"/>
  <c r="BG138" i="2" s="1"/>
  <c r="Y140" i="2"/>
  <c r="AB139" i="2"/>
  <c r="AV138" i="2"/>
  <c r="CB138" i="2"/>
  <c r="CC138" i="2" s="1"/>
  <c r="AL146" i="2"/>
  <c r="AN145" i="2"/>
  <c r="BN138" i="2"/>
  <c r="BS138" i="2"/>
  <c r="BT138" i="2" s="1"/>
  <c r="BJ138" i="2"/>
  <c r="BK138" i="2" s="1"/>
  <c r="BA138" i="2"/>
  <c r="BB138" i="2" s="1"/>
  <c r="AF140" i="2"/>
  <c r="CA140" i="2" s="1"/>
  <c r="CB139" i="2"/>
  <c r="CC139" i="2" s="1"/>
  <c r="BA139" i="2"/>
  <c r="BB139" i="2" s="1"/>
  <c r="AI139" i="2"/>
  <c r="BS139" i="2"/>
  <c r="BT139" i="2" s="1"/>
  <c r="BJ139" i="2"/>
  <c r="BK139" i="2" s="1"/>
  <c r="AM145" i="2"/>
  <c r="AP144" i="2"/>
  <c r="Q149" i="2"/>
  <c r="S148" i="2"/>
  <c r="BF137" i="2"/>
  <c r="BG137" i="2" s="1"/>
  <c r="X140" i="2"/>
  <c r="Z139" i="2"/>
  <c r="BE137" i="1"/>
  <c r="AV137" i="1"/>
  <c r="BF136" i="1"/>
  <c r="BG136" i="1" s="1"/>
  <c r="BR137" i="1"/>
  <c r="BS137" i="1" s="1"/>
  <c r="BT137" i="1" s="1"/>
  <c r="BI137" i="1"/>
  <c r="CA137" i="1"/>
  <c r="BF137" i="1"/>
  <c r="BG137" i="1" s="1"/>
  <c r="BN137" i="1"/>
  <c r="U139" i="1"/>
  <c r="R140" i="1"/>
  <c r="CB136" i="1"/>
  <c r="CC136" i="1" s="1"/>
  <c r="BW137" i="1"/>
  <c r="X139" i="1"/>
  <c r="Z138" i="1"/>
  <c r="Y140" i="1"/>
  <c r="AB139" i="1"/>
  <c r="AW136" i="1"/>
  <c r="AX136" i="1" s="1"/>
  <c r="AE138" i="1"/>
  <c r="BE138" i="1" s="1"/>
  <c r="AW137" i="1"/>
  <c r="AX137" i="1" s="1"/>
  <c r="AG137" i="1"/>
  <c r="AL140" i="1"/>
  <c r="AN139" i="1"/>
  <c r="AM140" i="1"/>
  <c r="AP139" i="1"/>
  <c r="AF138" i="1"/>
  <c r="AI137" i="1"/>
  <c r="AZ137" i="1"/>
  <c r="AZ138" i="1" s="1"/>
  <c r="Q139" i="1"/>
  <c r="S138" i="1"/>
  <c r="BI140" i="2" l="1"/>
  <c r="X141" i="2"/>
  <c r="Z140" i="2"/>
  <c r="Q150" i="2"/>
  <c r="S149" i="2"/>
  <c r="AM146" i="2"/>
  <c r="AP145" i="2"/>
  <c r="Y141" i="2"/>
  <c r="AB140" i="2"/>
  <c r="AE140" i="2"/>
  <c r="AW139" i="2"/>
  <c r="AX139" i="2" s="1"/>
  <c r="BF139" i="2"/>
  <c r="BG139" i="2" s="1"/>
  <c r="AG139" i="2"/>
  <c r="BR140" i="2"/>
  <c r="BR141" i="2" s="1"/>
  <c r="BN139" i="2"/>
  <c r="BN140" i="2" s="1"/>
  <c r="BW139" i="2"/>
  <c r="BW140" i="2" s="1"/>
  <c r="AZ140" i="2"/>
  <c r="AZ141" i="2" s="1"/>
  <c r="AL147" i="2"/>
  <c r="AN146" i="2"/>
  <c r="BE139" i="2"/>
  <c r="AV139" i="2"/>
  <c r="BO138" i="2"/>
  <c r="BP138" i="2" s="1"/>
  <c r="AW138" i="2"/>
  <c r="AX138" i="2" s="1"/>
  <c r="AF141" i="2"/>
  <c r="CB140" i="2"/>
  <c r="CC140" i="2" s="1"/>
  <c r="AI140" i="2"/>
  <c r="BJ140" i="2"/>
  <c r="BK140" i="2" s="1"/>
  <c r="R141" i="2"/>
  <c r="U140" i="2"/>
  <c r="BN138" i="1"/>
  <c r="BW138" i="1"/>
  <c r="R141" i="1"/>
  <c r="U140" i="1"/>
  <c r="BO137" i="1"/>
  <c r="BP137" i="1" s="1"/>
  <c r="BX137" i="1"/>
  <c r="BY137" i="1" s="1"/>
  <c r="BI138" i="1"/>
  <c r="BJ138" i="1"/>
  <c r="BK138" i="1" s="1"/>
  <c r="CA138" i="1"/>
  <c r="BR138" i="1"/>
  <c r="BX138" i="1"/>
  <c r="BY138" i="1" s="1"/>
  <c r="BO138" i="1"/>
  <c r="BP138" i="1" s="1"/>
  <c r="BF138" i="1"/>
  <c r="BG138" i="1" s="1"/>
  <c r="BJ137" i="1"/>
  <c r="BK137" i="1" s="1"/>
  <c r="CB137" i="1"/>
  <c r="CC137" i="1" s="1"/>
  <c r="AF139" i="1"/>
  <c r="BA138" i="1"/>
  <c r="BB138" i="1" s="1"/>
  <c r="AI138" i="1"/>
  <c r="BA137" i="1"/>
  <c r="BB137" i="1" s="1"/>
  <c r="AM141" i="1"/>
  <c r="AP140" i="1"/>
  <c r="AL141" i="1"/>
  <c r="AN140" i="1"/>
  <c r="AE139" i="1"/>
  <c r="AG138" i="1"/>
  <c r="Y141" i="1"/>
  <c r="AB140" i="1"/>
  <c r="AV138" i="1"/>
  <c r="AV139" i="1" s="1"/>
  <c r="X140" i="1"/>
  <c r="Z139" i="1"/>
  <c r="Q140" i="1"/>
  <c r="S139" i="1"/>
  <c r="AZ142" i="2" l="1"/>
  <c r="BR142" i="2"/>
  <c r="R142" i="2"/>
  <c r="U141" i="2"/>
  <c r="BA140" i="2"/>
  <c r="BB140" i="2" s="1"/>
  <c r="AM147" i="2"/>
  <c r="AP146" i="2"/>
  <c r="Q151" i="2"/>
  <c r="S150" i="2"/>
  <c r="BE140" i="2"/>
  <c r="X142" i="2"/>
  <c r="Z141" i="2"/>
  <c r="BI141" i="2"/>
  <c r="BI142" i="2" s="1"/>
  <c r="BO139" i="2"/>
  <c r="BP139" i="2" s="1"/>
  <c r="BX139" i="2"/>
  <c r="BY139" i="2" s="1"/>
  <c r="BS140" i="2"/>
  <c r="BT140" i="2" s="1"/>
  <c r="AE141" i="2"/>
  <c r="AW140" i="2"/>
  <c r="AX140" i="2" s="1"/>
  <c r="BX140" i="2"/>
  <c r="BY140" i="2" s="1"/>
  <c r="BF140" i="2"/>
  <c r="BG140" i="2" s="1"/>
  <c r="AG140" i="2"/>
  <c r="BO140" i="2"/>
  <c r="BP140" i="2" s="1"/>
  <c r="Y142" i="2"/>
  <c r="AB141" i="2"/>
  <c r="AF142" i="2"/>
  <c r="BS141" i="2"/>
  <c r="BT141" i="2" s="1"/>
  <c r="BA141" i="2"/>
  <c r="BB141" i="2" s="1"/>
  <c r="AI141" i="2"/>
  <c r="AV140" i="2"/>
  <c r="AL148" i="2"/>
  <c r="AN147" i="2"/>
  <c r="CA141" i="2"/>
  <c r="CA142" i="2" s="1"/>
  <c r="BR139" i="1"/>
  <c r="BS139" i="1" s="1"/>
  <c r="BT139" i="1" s="1"/>
  <c r="CA139" i="1"/>
  <c r="CB138" i="1"/>
  <c r="CC138" i="1" s="1"/>
  <c r="BI139" i="1"/>
  <c r="AZ139" i="1"/>
  <c r="BA139" i="1" s="1"/>
  <c r="BB139" i="1" s="1"/>
  <c r="BS138" i="1"/>
  <c r="BT138" i="1" s="1"/>
  <c r="BE139" i="1"/>
  <c r="BW139" i="1"/>
  <c r="BN139" i="1"/>
  <c r="U141" i="1"/>
  <c r="R142" i="1"/>
  <c r="X141" i="1"/>
  <c r="Z140" i="1"/>
  <c r="Y142" i="1"/>
  <c r="AB141" i="1"/>
  <c r="AW138" i="1"/>
  <c r="AX138" i="1" s="1"/>
  <c r="AE140" i="1"/>
  <c r="AW139" i="1"/>
  <c r="AX139" i="1" s="1"/>
  <c r="AG139" i="1"/>
  <c r="AL142" i="1"/>
  <c r="AN141" i="1"/>
  <c r="AM142" i="1"/>
  <c r="AP141" i="1"/>
  <c r="AF140" i="1"/>
  <c r="AI139" i="1"/>
  <c r="Q141" i="1"/>
  <c r="S140" i="1"/>
  <c r="AM148" i="2" l="1"/>
  <c r="AP147" i="2"/>
  <c r="Y143" i="2"/>
  <c r="AB142" i="2"/>
  <c r="AE142" i="2"/>
  <c r="AW141" i="2"/>
  <c r="AX141" i="2" s="1"/>
  <c r="BF141" i="2"/>
  <c r="BG141" i="2" s="1"/>
  <c r="AG141" i="2"/>
  <c r="BN141" i="2"/>
  <c r="AV141" i="2"/>
  <c r="R143" i="2"/>
  <c r="U142" i="2"/>
  <c r="CA143" i="2"/>
  <c r="AL149" i="2"/>
  <c r="AN148" i="2"/>
  <c r="BW141" i="2"/>
  <c r="BW142" i="2" s="1"/>
  <c r="BJ141" i="2"/>
  <c r="BK141" i="2" s="1"/>
  <c r="X143" i="2"/>
  <c r="Z142" i="2"/>
  <c r="CB141" i="2"/>
  <c r="CC141" i="2" s="1"/>
  <c r="BE141" i="2"/>
  <c r="Q152" i="2"/>
  <c r="S151" i="2"/>
  <c r="AF143" i="2"/>
  <c r="BS142" i="2"/>
  <c r="BT142" i="2" s="1"/>
  <c r="BA142" i="2"/>
  <c r="BB142" i="2" s="1"/>
  <c r="CB142" i="2"/>
  <c r="CC142" i="2" s="1"/>
  <c r="AI142" i="2"/>
  <c r="BJ142" i="2"/>
  <c r="BK142" i="2" s="1"/>
  <c r="BW140" i="1"/>
  <c r="BE140" i="1"/>
  <c r="BN140" i="1"/>
  <c r="BX139" i="1"/>
  <c r="BY139" i="1" s="1"/>
  <c r="BX140" i="1"/>
  <c r="BY140" i="1" s="1"/>
  <c r="BO140" i="1"/>
  <c r="BP140" i="1" s="1"/>
  <c r="BF140" i="1"/>
  <c r="BG140" i="1" s="1"/>
  <c r="R143" i="1"/>
  <c r="U142" i="1"/>
  <c r="BE141" i="1"/>
  <c r="BI140" i="1"/>
  <c r="BJ140" i="1" s="1"/>
  <c r="BK140" i="1" s="1"/>
  <c r="BO139" i="1"/>
  <c r="BP139" i="1" s="1"/>
  <c r="BF139" i="1"/>
  <c r="BG139" i="1" s="1"/>
  <c r="CA140" i="1"/>
  <c r="CB140" i="1" s="1"/>
  <c r="CC140" i="1" s="1"/>
  <c r="BR140" i="1"/>
  <c r="BJ139" i="1"/>
  <c r="BK139" i="1" s="1"/>
  <c r="CB139" i="1"/>
  <c r="CC139" i="1" s="1"/>
  <c r="AF141" i="1"/>
  <c r="AI140" i="1"/>
  <c r="AM143" i="1"/>
  <c r="AP142" i="1"/>
  <c r="AZ140" i="1"/>
  <c r="AL143" i="1"/>
  <c r="AN142" i="1"/>
  <c r="AE141" i="1"/>
  <c r="AG140" i="1"/>
  <c r="Y143" i="1"/>
  <c r="AB142" i="1"/>
  <c r="AV140" i="1"/>
  <c r="AV141" i="1" s="1"/>
  <c r="X142" i="1"/>
  <c r="Z141" i="1"/>
  <c r="Q142" i="1"/>
  <c r="S141" i="1"/>
  <c r="R144" i="2" l="1"/>
  <c r="U143" i="2"/>
  <c r="AV142" i="2"/>
  <c r="BN142" i="2"/>
  <c r="BX141" i="2"/>
  <c r="BY141" i="2" s="1"/>
  <c r="BO141" i="2"/>
  <c r="BP141" i="2" s="1"/>
  <c r="AL150" i="2"/>
  <c r="AN149" i="2"/>
  <c r="AF144" i="2"/>
  <c r="CB143" i="2"/>
  <c r="CC143" i="2" s="1"/>
  <c r="BJ143" i="2"/>
  <c r="BK143" i="2" s="1"/>
  <c r="BA143" i="2"/>
  <c r="BB143" i="2" s="1"/>
  <c r="AI143" i="2"/>
  <c r="Q153" i="2"/>
  <c r="S152" i="2"/>
  <c r="AE143" i="2"/>
  <c r="BF142" i="2"/>
  <c r="BG142" i="2" s="1"/>
  <c r="BX142" i="2"/>
  <c r="BY142" i="2" s="1"/>
  <c r="AG142" i="2"/>
  <c r="AZ143" i="2"/>
  <c r="BE142" i="2"/>
  <c r="BR143" i="2"/>
  <c r="BR144" i="2" s="1"/>
  <c r="X144" i="2"/>
  <c r="Z143" i="2"/>
  <c r="Y144" i="2"/>
  <c r="AB143" i="2"/>
  <c r="BI143" i="2"/>
  <c r="BI144" i="2" s="1"/>
  <c r="AM149" i="2"/>
  <c r="AP148" i="2"/>
  <c r="BR141" i="1"/>
  <c r="BS140" i="1"/>
  <c r="BT140" i="1" s="1"/>
  <c r="BF141" i="1"/>
  <c r="BG141" i="1" s="1"/>
  <c r="AZ141" i="1"/>
  <c r="BW141" i="1"/>
  <c r="BS141" i="1"/>
  <c r="BT141" i="1" s="1"/>
  <c r="CA141" i="1"/>
  <c r="BI141" i="1"/>
  <c r="BI142" i="1" s="1"/>
  <c r="U143" i="1"/>
  <c r="R144" i="1"/>
  <c r="BN141" i="1"/>
  <c r="X143" i="1"/>
  <c r="Z142" i="1"/>
  <c r="Y144" i="1"/>
  <c r="AB143" i="1"/>
  <c r="AW140" i="1"/>
  <c r="AX140" i="1" s="1"/>
  <c r="AE142" i="1"/>
  <c r="BE142" i="1" s="1"/>
  <c r="AW141" i="1"/>
  <c r="AX141" i="1" s="1"/>
  <c r="AG141" i="1"/>
  <c r="AL144" i="1"/>
  <c r="AN143" i="1"/>
  <c r="AM144" i="1"/>
  <c r="AP143" i="1"/>
  <c r="BA140" i="1"/>
  <c r="BB140" i="1" s="1"/>
  <c r="AF142" i="1"/>
  <c r="AI141" i="1"/>
  <c r="BA141" i="1"/>
  <c r="BB141" i="1" s="1"/>
  <c r="Q143" i="1"/>
  <c r="S142" i="1"/>
  <c r="AM150" i="2" l="1"/>
  <c r="AP149" i="2"/>
  <c r="BS143" i="2"/>
  <c r="BT143" i="2" s="1"/>
  <c r="AF145" i="2"/>
  <c r="BS144" i="2"/>
  <c r="BT144" i="2" s="1"/>
  <c r="BJ144" i="2"/>
  <c r="BK144" i="2" s="1"/>
  <c r="BA144" i="2"/>
  <c r="BB144" i="2" s="1"/>
  <c r="AI144" i="2"/>
  <c r="Y145" i="2"/>
  <c r="AB144" i="2"/>
  <c r="AE144" i="2"/>
  <c r="BO143" i="2"/>
  <c r="BP143" i="2" s="1"/>
  <c r="BF143" i="2"/>
  <c r="BG143" i="2" s="1"/>
  <c r="BX143" i="2"/>
  <c r="BY143" i="2" s="1"/>
  <c r="AG143" i="2"/>
  <c r="AW143" i="2"/>
  <c r="AX143" i="2" s="1"/>
  <c r="Q154" i="2"/>
  <c r="S153" i="2"/>
  <c r="AL151" i="2"/>
  <c r="AN150" i="2"/>
  <c r="X145" i="2"/>
  <c r="Z144" i="2"/>
  <c r="BE143" i="2"/>
  <c r="BN143" i="2"/>
  <c r="AZ144" i="2"/>
  <c r="AZ145" i="2" s="1"/>
  <c r="AV143" i="2"/>
  <c r="R145" i="2"/>
  <c r="U144" i="2"/>
  <c r="AW142" i="2"/>
  <c r="AX142" i="2" s="1"/>
  <c r="CA144" i="2"/>
  <c r="CA145" i="2" s="1"/>
  <c r="BO142" i="2"/>
  <c r="BP142" i="2" s="1"/>
  <c r="BW143" i="2"/>
  <c r="BW144" i="2" s="1"/>
  <c r="BN142" i="1"/>
  <c r="BW142" i="1"/>
  <c r="R145" i="1"/>
  <c r="U144" i="1"/>
  <c r="CA142" i="1"/>
  <c r="CB141" i="1"/>
  <c r="CC141" i="1" s="1"/>
  <c r="BX141" i="1"/>
  <c r="BY141" i="1" s="1"/>
  <c r="BN143" i="1"/>
  <c r="BE143" i="1"/>
  <c r="BJ142" i="1"/>
  <c r="BK142" i="1" s="1"/>
  <c r="CB142" i="1"/>
  <c r="CC142" i="1" s="1"/>
  <c r="BJ141" i="1"/>
  <c r="BK141" i="1" s="1"/>
  <c r="BO141" i="1"/>
  <c r="BP141" i="1" s="1"/>
  <c r="BO142" i="1"/>
  <c r="BP142" i="1" s="1"/>
  <c r="BF142" i="1"/>
  <c r="BG142" i="1" s="1"/>
  <c r="BX142" i="1"/>
  <c r="BY142" i="1" s="1"/>
  <c r="BR142" i="1"/>
  <c r="AF143" i="1"/>
  <c r="AI142" i="1"/>
  <c r="AZ142" i="1"/>
  <c r="AM145" i="1"/>
  <c r="AP144" i="1"/>
  <c r="AL145" i="1"/>
  <c r="AN144" i="1"/>
  <c r="AE143" i="1"/>
  <c r="BW143" i="1" s="1"/>
  <c r="AG142" i="1"/>
  <c r="Y145" i="1"/>
  <c r="AB144" i="1"/>
  <c r="AV142" i="1"/>
  <c r="AV143" i="1" s="1"/>
  <c r="X144" i="1"/>
  <c r="Z143" i="1"/>
  <c r="Q144" i="1"/>
  <c r="S143" i="1"/>
  <c r="R146" i="2" l="1"/>
  <c r="U145" i="2"/>
  <c r="AV144" i="2"/>
  <c r="CB144" i="2"/>
  <c r="CC144" i="2" s="1"/>
  <c r="AF146" i="2"/>
  <c r="CB145" i="2"/>
  <c r="CC145" i="2" s="1"/>
  <c r="BA145" i="2"/>
  <c r="BB145" i="2" s="1"/>
  <c r="AI145" i="2"/>
  <c r="X146" i="2"/>
  <c r="Z145" i="2"/>
  <c r="BI145" i="2"/>
  <c r="BI146" i="2" s="1"/>
  <c r="Q155" i="2"/>
  <c r="S154" i="2"/>
  <c r="AE145" i="2"/>
  <c r="BO144" i="2"/>
  <c r="BP144" i="2" s="1"/>
  <c r="AW144" i="2"/>
  <c r="AX144" i="2" s="1"/>
  <c r="AG144" i="2"/>
  <c r="BX144" i="2"/>
  <c r="BY144" i="2" s="1"/>
  <c r="Y146" i="2"/>
  <c r="AB145" i="2"/>
  <c r="AZ146" i="2"/>
  <c r="BN144" i="2"/>
  <c r="BE144" i="2"/>
  <c r="BR145" i="2"/>
  <c r="BR146" i="2" s="1"/>
  <c r="AL152" i="2"/>
  <c r="AN151" i="2"/>
  <c r="AM151" i="2"/>
  <c r="AP150" i="2"/>
  <c r="BR143" i="1"/>
  <c r="BS143" i="1" s="1"/>
  <c r="BT143" i="1" s="1"/>
  <c r="CA143" i="1"/>
  <c r="BS142" i="1"/>
  <c r="BT142" i="1" s="1"/>
  <c r="BX143" i="1"/>
  <c r="BY143" i="1" s="1"/>
  <c r="BO143" i="1"/>
  <c r="BP143" i="1" s="1"/>
  <c r="BF143" i="1"/>
  <c r="BG143" i="1" s="1"/>
  <c r="BI143" i="1"/>
  <c r="BI144" i="1" s="1"/>
  <c r="AZ143" i="1"/>
  <c r="BA143" i="1" s="1"/>
  <c r="BB143" i="1" s="1"/>
  <c r="U145" i="1"/>
  <c r="R146" i="1"/>
  <c r="X145" i="1"/>
  <c r="Z144" i="1"/>
  <c r="Y146" i="1"/>
  <c r="AB145" i="1"/>
  <c r="AW142" i="1"/>
  <c r="AX142" i="1" s="1"/>
  <c r="AE144" i="1"/>
  <c r="BN144" i="1" s="1"/>
  <c r="AW143" i="1"/>
  <c r="AX143" i="1" s="1"/>
  <c r="AG143" i="1"/>
  <c r="AL146" i="1"/>
  <c r="AN145" i="1"/>
  <c r="AM146" i="1"/>
  <c r="AP145" i="1"/>
  <c r="BA142" i="1"/>
  <c r="BB142" i="1" s="1"/>
  <c r="AF144" i="1"/>
  <c r="AI143" i="1"/>
  <c r="Q145" i="1"/>
  <c r="S144" i="1"/>
  <c r="Q156" i="2" l="1"/>
  <c r="S155" i="2"/>
  <c r="Y147" i="2"/>
  <c r="AB146" i="2"/>
  <c r="R147" i="2"/>
  <c r="U146" i="2"/>
  <c r="AE146" i="2"/>
  <c r="AG145" i="2"/>
  <c r="BW145" i="2"/>
  <c r="BI147" i="2"/>
  <c r="AM152" i="2"/>
  <c r="AP151" i="2"/>
  <c r="X147" i="2"/>
  <c r="Z146" i="2"/>
  <c r="AL153" i="2"/>
  <c r="AN152" i="2"/>
  <c r="BS145" i="2"/>
  <c r="BT145" i="2" s="1"/>
  <c r="BJ145" i="2"/>
  <c r="BK145" i="2" s="1"/>
  <c r="BE145" i="2"/>
  <c r="BF145" i="2" s="1"/>
  <c r="BG145" i="2" s="1"/>
  <c r="BN145" i="2"/>
  <c r="BO145" i="2" s="1"/>
  <c r="BP145" i="2" s="1"/>
  <c r="AF147" i="2"/>
  <c r="BJ146" i="2"/>
  <c r="BK146" i="2" s="1"/>
  <c r="CB146" i="2"/>
  <c r="CC146" i="2" s="1"/>
  <c r="BS146" i="2"/>
  <c r="BT146" i="2" s="1"/>
  <c r="BA146" i="2"/>
  <c r="BB146" i="2" s="1"/>
  <c r="AI146" i="2"/>
  <c r="AV145" i="2"/>
  <c r="BF144" i="2"/>
  <c r="BG144" i="2" s="1"/>
  <c r="CA146" i="2"/>
  <c r="CA147" i="2" s="1"/>
  <c r="BE144" i="1"/>
  <c r="R147" i="1"/>
  <c r="U146" i="1"/>
  <c r="BJ144" i="1"/>
  <c r="BK144" i="1" s="1"/>
  <c r="BE145" i="1"/>
  <c r="BO144" i="1"/>
  <c r="BP144" i="1" s="1"/>
  <c r="BF144" i="1"/>
  <c r="BG144" i="1" s="1"/>
  <c r="BN145" i="1"/>
  <c r="CA144" i="1"/>
  <c r="CB144" i="1" s="1"/>
  <c r="CC144" i="1" s="1"/>
  <c r="BR144" i="1"/>
  <c r="CB143" i="1"/>
  <c r="CC143" i="1" s="1"/>
  <c r="BJ143" i="1"/>
  <c r="BK143" i="1" s="1"/>
  <c r="BW144" i="1"/>
  <c r="BW145" i="1" s="1"/>
  <c r="AF145" i="1"/>
  <c r="AI144" i="1"/>
  <c r="AZ144" i="1"/>
  <c r="AZ145" i="1" s="1"/>
  <c r="AM147" i="1"/>
  <c r="AP146" i="1"/>
  <c r="AL147" i="1"/>
  <c r="AN146" i="1"/>
  <c r="AE145" i="1"/>
  <c r="AG144" i="1"/>
  <c r="Y147" i="1"/>
  <c r="AB146" i="1"/>
  <c r="AV144" i="1"/>
  <c r="AV145" i="1" s="1"/>
  <c r="X146" i="1"/>
  <c r="Z145" i="1"/>
  <c r="Q146" i="1"/>
  <c r="S145" i="1"/>
  <c r="X148" i="2" l="1"/>
  <c r="Z147" i="2"/>
  <c r="BI148" i="2"/>
  <c r="CA148" i="2"/>
  <c r="BW146" i="2"/>
  <c r="BW147" i="2" s="1"/>
  <c r="BX145" i="2"/>
  <c r="BY145" i="2" s="1"/>
  <c r="AV146" i="2"/>
  <c r="AW145" i="2"/>
  <c r="AX145" i="2" s="1"/>
  <c r="AM153" i="2"/>
  <c r="AP152" i="2"/>
  <c r="AE147" i="2"/>
  <c r="AW146" i="2"/>
  <c r="AX146" i="2" s="1"/>
  <c r="AG146" i="2"/>
  <c r="AF148" i="2"/>
  <c r="BA147" i="2"/>
  <c r="BB147" i="2" s="1"/>
  <c r="BS147" i="2"/>
  <c r="BT147" i="2" s="1"/>
  <c r="CB147" i="2"/>
  <c r="CC147" i="2" s="1"/>
  <c r="BJ147" i="2"/>
  <c r="BK147" i="2" s="1"/>
  <c r="AI147" i="2"/>
  <c r="R148" i="2"/>
  <c r="U147" i="2"/>
  <c r="BN146" i="2"/>
  <c r="BN147" i="2" s="1"/>
  <c r="BE146" i="2"/>
  <c r="BE147" i="2" s="1"/>
  <c r="Y148" i="2"/>
  <c r="AB147" i="2"/>
  <c r="AZ147" i="2"/>
  <c r="BR147" i="2"/>
  <c r="AL154" i="2"/>
  <c r="AN153" i="2"/>
  <c r="Q157" i="2"/>
  <c r="S156" i="2"/>
  <c r="BR145" i="1"/>
  <c r="BO145" i="1"/>
  <c r="BP145" i="1" s="1"/>
  <c r="BF145" i="1"/>
  <c r="BG145" i="1" s="1"/>
  <c r="BX145" i="1"/>
  <c r="BY145" i="1" s="1"/>
  <c r="CA145" i="1"/>
  <c r="BX144" i="1"/>
  <c r="BY144" i="1" s="1"/>
  <c r="BS144" i="1"/>
  <c r="BT144" i="1" s="1"/>
  <c r="BI145" i="1"/>
  <c r="BI146" i="1" s="1"/>
  <c r="U147" i="1"/>
  <c r="R148" i="1"/>
  <c r="X147" i="1"/>
  <c r="Z146" i="1"/>
  <c r="Y148" i="1"/>
  <c r="AB147" i="1"/>
  <c r="AW144" i="1"/>
  <c r="AX144" i="1" s="1"/>
  <c r="AE146" i="1"/>
  <c r="BW146" i="1" s="1"/>
  <c r="AW145" i="1"/>
  <c r="AX145" i="1" s="1"/>
  <c r="AG145" i="1"/>
  <c r="AL148" i="1"/>
  <c r="AN147" i="1"/>
  <c r="AM148" i="1"/>
  <c r="AP147" i="1"/>
  <c r="BA144" i="1"/>
  <c r="BB144" i="1" s="1"/>
  <c r="AF146" i="1"/>
  <c r="AI145" i="1"/>
  <c r="BA145" i="1"/>
  <c r="BB145" i="1" s="1"/>
  <c r="Q147" i="1"/>
  <c r="S146" i="1"/>
  <c r="BO146" i="2" l="1"/>
  <c r="BP146" i="2" s="1"/>
  <c r="BF146" i="2"/>
  <c r="BG146" i="2" s="1"/>
  <c r="BX146" i="2"/>
  <c r="BY146" i="2" s="1"/>
  <c r="AE148" i="2"/>
  <c r="BX147" i="2"/>
  <c r="BY147" i="2" s="1"/>
  <c r="BF147" i="2"/>
  <c r="BG147" i="2" s="1"/>
  <c r="AG147" i="2"/>
  <c r="BO147" i="2"/>
  <c r="BP147" i="2" s="1"/>
  <c r="AW147" i="2"/>
  <c r="AX147" i="2" s="1"/>
  <c r="BR148" i="2"/>
  <c r="BE148" i="2"/>
  <c r="AF149" i="2"/>
  <c r="BA148" i="2"/>
  <c r="BB148" i="2" s="1"/>
  <c r="BS148" i="2"/>
  <c r="BT148" i="2" s="1"/>
  <c r="CB148" i="2"/>
  <c r="CC148" i="2" s="1"/>
  <c r="BJ148" i="2"/>
  <c r="BK148" i="2" s="1"/>
  <c r="AI148" i="2"/>
  <c r="Q158" i="2"/>
  <c r="S157" i="2"/>
  <c r="AL155" i="2"/>
  <c r="AN154" i="2"/>
  <c r="AZ148" i="2"/>
  <c r="AM154" i="2"/>
  <c r="AP153" i="2"/>
  <c r="Y149" i="2"/>
  <c r="AB148" i="2"/>
  <c r="AV147" i="2"/>
  <c r="AV148" i="2" s="1"/>
  <c r="BW148" i="2"/>
  <c r="R149" i="2"/>
  <c r="U148" i="2"/>
  <c r="X149" i="2"/>
  <c r="Z148" i="2"/>
  <c r="BE146" i="1"/>
  <c r="BN146" i="1"/>
  <c r="R149" i="1"/>
  <c r="U148" i="1"/>
  <c r="AZ146" i="1"/>
  <c r="BA146" i="1" s="1"/>
  <c r="BB146" i="1" s="1"/>
  <c r="BJ146" i="1"/>
  <c r="BK146" i="1" s="1"/>
  <c r="CA146" i="1"/>
  <c r="BN147" i="1"/>
  <c r="BX146" i="1"/>
  <c r="BY146" i="1" s="1"/>
  <c r="BF146" i="1"/>
  <c r="BG146" i="1" s="1"/>
  <c r="BO146" i="1"/>
  <c r="BP146" i="1" s="1"/>
  <c r="CB145" i="1"/>
  <c r="CC145" i="1" s="1"/>
  <c r="BE147" i="1"/>
  <c r="BW147" i="1"/>
  <c r="BR146" i="1"/>
  <c r="BJ145" i="1"/>
  <c r="BK145" i="1" s="1"/>
  <c r="BS145" i="1"/>
  <c r="BT145" i="1" s="1"/>
  <c r="AF147" i="1"/>
  <c r="AI146" i="1"/>
  <c r="AM149" i="1"/>
  <c r="AP148" i="1"/>
  <c r="AL149" i="1"/>
  <c r="AN148" i="1"/>
  <c r="AE147" i="1"/>
  <c r="AG146" i="1"/>
  <c r="Y149" i="1"/>
  <c r="AB148" i="1"/>
  <c r="AV146" i="1"/>
  <c r="AV147" i="1" s="1"/>
  <c r="X148" i="1"/>
  <c r="Z147" i="1"/>
  <c r="Q148" i="1"/>
  <c r="S147" i="1"/>
  <c r="X150" i="2" l="1"/>
  <c r="Z149" i="2"/>
  <c r="BR149" i="2"/>
  <c r="AF150" i="2"/>
  <c r="BS149" i="2"/>
  <c r="BT149" i="2" s="1"/>
  <c r="AI149" i="2"/>
  <c r="CA149" i="2"/>
  <c r="CA150" i="2" s="1"/>
  <c r="R150" i="2"/>
  <c r="U149" i="2"/>
  <c r="Y150" i="2"/>
  <c r="AB149" i="2"/>
  <c r="AM155" i="2"/>
  <c r="AP154" i="2"/>
  <c r="AE149" i="2"/>
  <c r="AW148" i="2"/>
  <c r="AX148" i="2" s="1"/>
  <c r="BX148" i="2"/>
  <c r="BY148" i="2" s="1"/>
  <c r="AG148" i="2"/>
  <c r="BF148" i="2"/>
  <c r="BG148" i="2" s="1"/>
  <c r="AZ149" i="2"/>
  <c r="AZ150" i="2" s="1"/>
  <c r="AL156" i="2"/>
  <c r="AN155" i="2"/>
  <c r="BI149" i="2"/>
  <c r="BI150" i="2" s="1"/>
  <c r="Q159" i="2"/>
  <c r="S158" i="2"/>
  <c r="BN148" i="2"/>
  <c r="BR147" i="1"/>
  <c r="BS147" i="1" s="1"/>
  <c r="BT147" i="1" s="1"/>
  <c r="BI147" i="1"/>
  <c r="BX147" i="1"/>
  <c r="BY147" i="1" s="1"/>
  <c r="BO147" i="1"/>
  <c r="BP147" i="1" s="1"/>
  <c r="BF147" i="1"/>
  <c r="BG147" i="1" s="1"/>
  <c r="CA147" i="1"/>
  <c r="CA148" i="1" s="1"/>
  <c r="CB146" i="1"/>
  <c r="CC146" i="1" s="1"/>
  <c r="BS146" i="1"/>
  <c r="BT146" i="1" s="1"/>
  <c r="R150" i="1"/>
  <c r="U149" i="1"/>
  <c r="X149" i="1"/>
  <c r="Z148" i="1"/>
  <c r="Y150" i="1"/>
  <c r="AB149" i="1"/>
  <c r="AW146" i="1"/>
  <c r="AX146" i="1" s="1"/>
  <c r="AE148" i="1"/>
  <c r="BW148" i="1" s="1"/>
  <c r="AG147" i="1"/>
  <c r="AW147" i="1"/>
  <c r="AX147" i="1" s="1"/>
  <c r="AL150" i="1"/>
  <c r="AN149" i="1"/>
  <c r="AM150" i="1"/>
  <c r="AP149" i="1"/>
  <c r="AF148" i="1"/>
  <c r="AI147" i="1"/>
  <c r="AZ147" i="1"/>
  <c r="AZ148" i="1" s="1"/>
  <c r="Q149" i="1"/>
  <c r="S148" i="1"/>
  <c r="AM156" i="2" l="1"/>
  <c r="AP155" i="2"/>
  <c r="AE150" i="2"/>
  <c r="AG149" i="2"/>
  <c r="Y151" i="2"/>
  <c r="AB150" i="2"/>
  <c r="BW149" i="2"/>
  <c r="BW150" i="2" s="1"/>
  <c r="BN149" i="2"/>
  <c r="BN150" i="2" s="1"/>
  <c r="R151" i="2"/>
  <c r="U150" i="2"/>
  <c r="Q160" i="2"/>
  <c r="S159" i="2"/>
  <c r="CA151" i="2"/>
  <c r="AZ151" i="2"/>
  <c r="BJ149" i="2"/>
  <c r="BK149" i="2" s="1"/>
  <c r="BO148" i="2"/>
  <c r="BP148" i="2" s="1"/>
  <c r="AF151" i="2"/>
  <c r="BS150" i="2"/>
  <c r="BT150" i="2" s="1"/>
  <c r="BJ150" i="2"/>
  <c r="BK150" i="2" s="1"/>
  <c r="BA150" i="2"/>
  <c r="BB150" i="2" s="1"/>
  <c r="CB150" i="2"/>
  <c r="CC150" i="2" s="1"/>
  <c r="AI150" i="2"/>
  <c r="BR150" i="2"/>
  <c r="BR151" i="2" s="1"/>
  <c r="AV149" i="2"/>
  <c r="AV150" i="2" s="1"/>
  <c r="BE149" i="2"/>
  <c r="BE150" i="2" s="1"/>
  <c r="BI151" i="2"/>
  <c r="AL157" i="2"/>
  <c r="AN156" i="2"/>
  <c r="CB149" i="2"/>
  <c r="CC149" i="2" s="1"/>
  <c r="BA149" i="2"/>
  <c r="BB149" i="2" s="1"/>
  <c r="X151" i="2"/>
  <c r="Z150" i="2"/>
  <c r="BN148" i="1"/>
  <c r="R151" i="1"/>
  <c r="U150" i="1"/>
  <c r="BI148" i="1"/>
  <c r="BJ147" i="1"/>
  <c r="BK147" i="1" s="1"/>
  <c r="CB148" i="1"/>
  <c r="CC148" i="1" s="1"/>
  <c r="BJ148" i="1"/>
  <c r="BK148" i="1" s="1"/>
  <c r="BW149" i="1"/>
  <c r="BR148" i="1"/>
  <c r="BO148" i="1"/>
  <c r="BP148" i="1" s="1"/>
  <c r="BX148" i="1"/>
  <c r="BY148" i="1" s="1"/>
  <c r="CB147" i="1"/>
  <c r="CC147" i="1" s="1"/>
  <c r="BE148" i="1"/>
  <c r="BE149" i="1" s="1"/>
  <c r="BA147" i="1"/>
  <c r="BB147" i="1" s="1"/>
  <c r="AF149" i="1"/>
  <c r="AI148" i="1"/>
  <c r="BA148" i="1"/>
  <c r="BB148" i="1" s="1"/>
  <c r="AM151" i="1"/>
  <c r="AP150" i="1"/>
  <c r="AL151" i="1"/>
  <c r="AN150" i="1"/>
  <c r="AE149" i="1"/>
  <c r="AG148" i="1"/>
  <c r="Y151" i="1"/>
  <c r="AB150" i="1"/>
  <c r="AV148" i="1"/>
  <c r="AV149" i="1" s="1"/>
  <c r="X150" i="1"/>
  <c r="Z149" i="1"/>
  <c r="Q150" i="1"/>
  <c r="S149" i="1"/>
  <c r="AZ152" i="2" l="1"/>
  <c r="Q161" i="2"/>
  <c r="S160" i="2"/>
  <c r="R152" i="2"/>
  <c r="U151" i="2"/>
  <c r="BW151" i="2"/>
  <c r="Y152" i="2"/>
  <c r="AB151" i="2"/>
  <c r="AW149" i="2"/>
  <c r="AX149" i="2" s="1"/>
  <c r="BF149" i="2"/>
  <c r="BG149" i="2" s="1"/>
  <c r="CA152" i="2"/>
  <c r="X152" i="2"/>
  <c r="Z151" i="2"/>
  <c r="AL158" i="2"/>
  <c r="AN157" i="2"/>
  <c r="BI152" i="2"/>
  <c r="BX149" i="2"/>
  <c r="BY149" i="2" s="1"/>
  <c r="BO149" i="2"/>
  <c r="BP149" i="2" s="1"/>
  <c r="AE151" i="2"/>
  <c r="AV151" i="2" s="1"/>
  <c r="BO150" i="2"/>
  <c r="BP150" i="2" s="1"/>
  <c r="BX150" i="2"/>
  <c r="BY150" i="2" s="1"/>
  <c r="BF150" i="2"/>
  <c r="BG150" i="2" s="1"/>
  <c r="AG150" i="2"/>
  <c r="AW150" i="2"/>
  <c r="AX150" i="2" s="1"/>
  <c r="AF152" i="2"/>
  <c r="BR152" i="2" s="1"/>
  <c r="CB151" i="2"/>
  <c r="CC151" i="2" s="1"/>
  <c r="BJ151" i="2"/>
  <c r="BK151" i="2" s="1"/>
  <c r="BS151" i="2"/>
  <c r="BT151" i="2" s="1"/>
  <c r="BA151" i="2"/>
  <c r="BB151" i="2" s="1"/>
  <c r="AI151" i="2"/>
  <c r="AM157" i="2"/>
  <c r="AP156" i="2"/>
  <c r="BR149" i="1"/>
  <c r="CA149" i="1"/>
  <c r="BF149" i="1"/>
  <c r="BG149" i="1" s="1"/>
  <c r="BX149" i="1"/>
  <c r="BY149" i="1" s="1"/>
  <c r="BF148" i="1"/>
  <c r="BG148" i="1" s="1"/>
  <c r="BS148" i="1"/>
  <c r="BT148" i="1" s="1"/>
  <c r="BI149" i="1"/>
  <c r="BI150" i="1" s="1"/>
  <c r="BN149" i="1"/>
  <c r="R152" i="1"/>
  <c r="U151" i="1"/>
  <c r="X151" i="1"/>
  <c r="Z150" i="1"/>
  <c r="Y152" i="1"/>
  <c r="AB151" i="1"/>
  <c r="AW148" i="1"/>
  <c r="AX148" i="1" s="1"/>
  <c r="AE150" i="1"/>
  <c r="BE150" i="1" s="1"/>
  <c r="AG149" i="1"/>
  <c r="AW149" i="1"/>
  <c r="AX149" i="1" s="1"/>
  <c r="AL152" i="1"/>
  <c r="AN151" i="1"/>
  <c r="AM152" i="1"/>
  <c r="AP151" i="1"/>
  <c r="AF150" i="1"/>
  <c r="AI149" i="1"/>
  <c r="AZ149" i="1"/>
  <c r="AZ150" i="1" s="1"/>
  <c r="Q151" i="1"/>
  <c r="S150" i="1"/>
  <c r="AV152" i="2" l="1"/>
  <c r="R153" i="2"/>
  <c r="U152" i="2"/>
  <c r="Q162" i="2"/>
  <c r="S161" i="2"/>
  <c r="AL159" i="2"/>
  <c r="AN158" i="2"/>
  <c r="AM158" i="2"/>
  <c r="AP157" i="2"/>
  <c r="X153" i="2"/>
  <c r="Z152" i="2"/>
  <c r="AE152" i="2"/>
  <c r="BF151" i="2"/>
  <c r="BG151" i="2" s="1"/>
  <c r="BX151" i="2"/>
  <c r="BY151" i="2" s="1"/>
  <c r="AG151" i="2"/>
  <c r="AW151" i="2"/>
  <c r="AX151" i="2" s="1"/>
  <c r="BN151" i="2"/>
  <c r="BN152" i="2" s="1"/>
  <c r="AF153" i="2"/>
  <c r="CB152" i="2"/>
  <c r="CC152" i="2" s="1"/>
  <c r="BJ152" i="2"/>
  <c r="BK152" i="2" s="1"/>
  <c r="BS152" i="2"/>
  <c r="BT152" i="2" s="1"/>
  <c r="BA152" i="2"/>
  <c r="BB152" i="2" s="1"/>
  <c r="AI152" i="2"/>
  <c r="Y153" i="2"/>
  <c r="AB152" i="2"/>
  <c r="BE151" i="2"/>
  <c r="BN150" i="1"/>
  <c r="BW150" i="1"/>
  <c r="BJ149" i="1"/>
  <c r="BK149" i="1" s="1"/>
  <c r="R153" i="1"/>
  <c r="U152" i="1"/>
  <c r="BJ150" i="1"/>
  <c r="BK150" i="1" s="1"/>
  <c r="BO149" i="1"/>
  <c r="BP149" i="1" s="1"/>
  <c r="CA150" i="1"/>
  <c r="BR150" i="1"/>
  <c r="BF150" i="1"/>
  <c r="BG150" i="1" s="1"/>
  <c r="BX150" i="1"/>
  <c r="BY150" i="1" s="1"/>
  <c r="BO150" i="1"/>
  <c r="BP150" i="1" s="1"/>
  <c r="CB149" i="1"/>
  <c r="CC149" i="1" s="1"/>
  <c r="BS149" i="1"/>
  <c r="BT149" i="1" s="1"/>
  <c r="BA149" i="1"/>
  <c r="BB149" i="1" s="1"/>
  <c r="AF151" i="1"/>
  <c r="BI151" i="1" s="1"/>
  <c r="AI150" i="1"/>
  <c r="BA150" i="1"/>
  <c r="BB150" i="1" s="1"/>
  <c r="AM153" i="1"/>
  <c r="AP152" i="1"/>
  <c r="AL153" i="1"/>
  <c r="AN152" i="1"/>
  <c r="AE151" i="1"/>
  <c r="AG150" i="1"/>
  <c r="Y153" i="1"/>
  <c r="AB152" i="1"/>
  <c r="AV150" i="1"/>
  <c r="AV151" i="1" s="1"/>
  <c r="X152" i="1"/>
  <c r="Z151" i="1"/>
  <c r="Q152" i="1"/>
  <c r="S151" i="1"/>
  <c r="Q163" i="2" l="1"/>
  <c r="S162" i="2"/>
  <c r="AF154" i="2"/>
  <c r="CB153" i="2"/>
  <c r="CC153" i="2" s="1"/>
  <c r="BJ153" i="2"/>
  <c r="BK153" i="2" s="1"/>
  <c r="BS153" i="2"/>
  <c r="BT153" i="2" s="1"/>
  <c r="AI153" i="2"/>
  <c r="R154" i="2"/>
  <c r="U153" i="2"/>
  <c r="CA153" i="2"/>
  <c r="AE153" i="2"/>
  <c r="BO152" i="2"/>
  <c r="BP152" i="2" s="1"/>
  <c r="AW152" i="2"/>
  <c r="AX152" i="2" s="1"/>
  <c r="AG152" i="2"/>
  <c r="BE152" i="2"/>
  <c r="BE153" i="2" s="1"/>
  <c r="AM159" i="2"/>
  <c r="AP158" i="2"/>
  <c r="AV153" i="2"/>
  <c r="BO151" i="2"/>
  <c r="BP151" i="2" s="1"/>
  <c r="BW152" i="2"/>
  <c r="BW153" i="2" s="1"/>
  <c r="AZ153" i="2"/>
  <c r="AZ154" i="2" s="1"/>
  <c r="X154" i="2"/>
  <c r="Z153" i="2"/>
  <c r="Y154" i="2"/>
  <c r="AB153" i="2"/>
  <c r="AL160" i="2"/>
  <c r="AN159" i="2"/>
  <c r="BI153" i="2"/>
  <c r="BN153" i="2"/>
  <c r="BR153" i="2"/>
  <c r="BR151" i="1"/>
  <c r="CA151" i="1"/>
  <c r="BS150" i="1"/>
  <c r="BT150" i="1" s="1"/>
  <c r="U153" i="1"/>
  <c r="R154" i="1"/>
  <c r="BW151" i="1"/>
  <c r="CB151" i="1"/>
  <c r="CC151" i="1" s="1"/>
  <c r="BS151" i="1"/>
  <c r="BT151" i="1" s="1"/>
  <c r="BJ151" i="1"/>
  <c r="BK151" i="1" s="1"/>
  <c r="CB150" i="1"/>
  <c r="CC150" i="1" s="1"/>
  <c r="AZ151" i="1"/>
  <c r="BA151" i="1" s="1"/>
  <c r="BB151" i="1" s="1"/>
  <c r="BE151" i="1"/>
  <c r="BN151" i="1"/>
  <c r="X153" i="1"/>
  <c r="Z152" i="1"/>
  <c r="Y154" i="1"/>
  <c r="AB153" i="1"/>
  <c r="AW150" i="1"/>
  <c r="AX150" i="1" s="1"/>
  <c r="AE152" i="1"/>
  <c r="AG151" i="1"/>
  <c r="AW151" i="1"/>
  <c r="AX151" i="1" s="1"/>
  <c r="AL154" i="1"/>
  <c r="AN153" i="1"/>
  <c r="AM154" i="1"/>
  <c r="AP153" i="1"/>
  <c r="AF152" i="1"/>
  <c r="AI151" i="1"/>
  <c r="Q153" i="1"/>
  <c r="S152" i="1"/>
  <c r="X155" i="2" l="1"/>
  <c r="Z154" i="2"/>
  <c r="BW154" i="2"/>
  <c r="BE154" i="2"/>
  <c r="BX152" i="2"/>
  <c r="BY152" i="2" s="1"/>
  <c r="BN154" i="2"/>
  <c r="AE154" i="2"/>
  <c r="BF153" i="2"/>
  <c r="BG153" i="2" s="1"/>
  <c r="BX153" i="2"/>
  <c r="BY153" i="2" s="1"/>
  <c r="AG153" i="2"/>
  <c r="AW153" i="2"/>
  <c r="AX153" i="2" s="1"/>
  <c r="BO153" i="2"/>
  <c r="BP153" i="2" s="1"/>
  <c r="CA154" i="2"/>
  <c r="AF155" i="2"/>
  <c r="CB154" i="2"/>
  <c r="CC154" i="2" s="1"/>
  <c r="BJ154" i="2"/>
  <c r="BK154" i="2" s="1"/>
  <c r="BS154" i="2"/>
  <c r="BT154" i="2" s="1"/>
  <c r="BA154" i="2"/>
  <c r="BB154" i="2" s="1"/>
  <c r="AI154" i="2"/>
  <c r="AM160" i="2"/>
  <c r="AP159" i="2"/>
  <c r="BR154" i="2"/>
  <c r="BF152" i="2"/>
  <c r="BG152" i="2" s="1"/>
  <c r="BI154" i="2"/>
  <c r="AL161" i="2"/>
  <c r="AN160" i="2"/>
  <c r="R155" i="2"/>
  <c r="U154" i="2"/>
  <c r="BA153" i="2"/>
  <c r="BB153" i="2" s="1"/>
  <c r="Y155" i="2"/>
  <c r="AB154" i="2"/>
  <c r="AV154" i="2"/>
  <c r="Q164" i="2"/>
  <c r="S163" i="2"/>
  <c r="BE152" i="1"/>
  <c r="BN152" i="1"/>
  <c r="BW152" i="1"/>
  <c r="R155" i="1"/>
  <c r="U154" i="1"/>
  <c r="BO151" i="1"/>
  <c r="BP151" i="1" s="1"/>
  <c r="BF151" i="1"/>
  <c r="BG151" i="1" s="1"/>
  <c r="BO152" i="1"/>
  <c r="BP152" i="1" s="1"/>
  <c r="BF152" i="1"/>
  <c r="BG152" i="1" s="1"/>
  <c r="BX152" i="1"/>
  <c r="BY152" i="1" s="1"/>
  <c r="BR152" i="1"/>
  <c r="BS152" i="1"/>
  <c r="BT152" i="1" s="1"/>
  <c r="BX151" i="1"/>
  <c r="BY151" i="1" s="1"/>
  <c r="CA152" i="1"/>
  <c r="CB152" i="1" s="1"/>
  <c r="CC152" i="1" s="1"/>
  <c r="BI152" i="1"/>
  <c r="AF153" i="1"/>
  <c r="AI152" i="1"/>
  <c r="AZ152" i="1"/>
  <c r="AZ153" i="1" s="1"/>
  <c r="AM155" i="1"/>
  <c r="AP154" i="1"/>
  <c r="AL155" i="1"/>
  <c r="AN154" i="1"/>
  <c r="AE153" i="1"/>
  <c r="AG152" i="1"/>
  <c r="Y155" i="1"/>
  <c r="AB154" i="1"/>
  <c r="AV152" i="1"/>
  <c r="AV153" i="1" s="1"/>
  <c r="X154" i="1"/>
  <c r="Z153" i="1"/>
  <c r="Q154" i="1"/>
  <c r="S153" i="1"/>
  <c r="Q165" i="2" l="1"/>
  <c r="S164" i="2"/>
  <c r="CA155" i="2"/>
  <c r="Y156" i="2"/>
  <c r="AB155" i="2"/>
  <c r="R156" i="2"/>
  <c r="U155" i="2"/>
  <c r="AE155" i="2"/>
  <c r="BX154" i="2"/>
  <c r="BY154" i="2" s="1"/>
  <c r="BF154" i="2"/>
  <c r="BG154" i="2" s="1"/>
  <c r="AW154" i="2"/>
  <c r="AX154" i="2" s="1"/>
  <c r="BO154" i="2"/>
  <c r="BP154" i="2" s="1"/>
  <c r="AG154" i="2"/>
  <c r="AF156" i="2"/>
  <c r="CB155" i="2"/>
  <c r="CC155" i="2" s="1"/>
  <c r="BJ155" i="2"/>
  <c r="BK155" i="2" s="1"/>
  <c r="BS155" i="2"/>
  <c r="BT155" i="2" s="1"/>
  <c r="BA155" i="2"/>
  <c r="BB155" i="2" s="1"/>
  <c r="AI155" i="2"/>
  <c r="AZ155" i="2"/>
  <c r="AL162" i="2"/>
  <c r="AN161" i="2"/>
  <c r="BI155" i="2"/>
  <c r="BR155" i="2"/>
  <c r="AM161" i="2"/>
  <c r="AP160" i="2"/>
  <c r="X156" i="2"/>
  <c r="Z155" i="2"/>
  <c r="BI153" i="1"/>
  <c r="BJ152" i="1"/>
  <c r="BK152" i="1" s="1"/>
  <c r="BR153" i="1"/>
  <c r="BE153" i="1"/>
  <c r="BS153" i="1"/>
  <c r="BT153" i="1" s="1"/>
  <c r="BJ153" i="1"/>
  <c r="BK153" i="1" s="1"/>
  <c r="CA153" i="1"/>
  <c r="CA154" i="1" s="1"/>
  <c r="R156" i="1"/>
  <c r="U155" i="1"/>
  <c r="BW153" i="1"/>
  <c r="BN153" i="1"/>
  <c r="X155" i="1"/>
  <c r="Z154" i="1"/>
  <c r="Y156" i="1"/>
  <c r="AB155" i="1"/>
  <c r="AW152" i="1"/>
  <c r="AX152" i="1" s="1"/>
  <c r="AE154" i="1"/>
  <c r="AG153" i="1"/>
  <c r="AW153" i="1"/>
  <c r="AX153" i="1" s="1"/>
  <c r="AL156" i="1"/>
  <c r="AN155" i="1"/>
  <c r="AM156" i="1"/>
  <c r="AP155" i="1"/>
  <c r="BA152" i="1"/>
  <c r="BB152" i="1" s="1"/>
  <c r="AF154" i="1"/>
  <c r="BA153" i="1"/>
  <c r="BB153" i="1" s="1"/>
  <c r="AI153" i="1"/>
  <c r="Q155" i="1"/>
  <c r="S154" i="1"/>
  <c r="AF157" i="2" l="1"/>
  <c r="BJ156" i="2"/>
  <c r="BK156" i="2" s="1"/>
  <c r="AI156" i="2"/>
  <c r="X157" i="2"/>
  <c r="Z156" i="2"/>
  <c r="AM162" i="2"/>
  <c r="AP161" i="2"/>
  <c r="AE156" i="2"/>
  <c r="BO155" i="2"/>
  <c r="BP155" i="2" s="1"/>
  <c r="AG155" i="2"/>
  <c r="AW155" i="2"/>
  <c r="AX155" i="2" s="1"/>
  <c r="BF155" i="2"/>
  <c r="BG155" i="2" s="1"/>
  <c r="BW155" i="2"/>
  <c r="BW156" i="2" s="1"/>
  <c r="BR156" i="2"/>
  <c r="BR157" i="2" s="1"/>
  <c r="R157" i="2"/>
  <c r="U156" i="2"/>
  <c r="BE155" i="2"/>
  <c r="BI156" i="2"/>
  <c r="BI157" i="2" s="1"/>
  <c r="Y157" i="2"/>
  <c r="AB156" i="2"/>
  <c r="BN155" i="2"/>
  <c r="CA156" i="2"/>
  <c r="CA157" i="2" s="1"/>
  <c r="AV155" i="2"/>
  <c r="AL163" i="2"/>
  <c r="AN162" i="2"/>
  <c r="AZ156" i="2"/>
  <c r="AZ157" i="2" s="1"/>
  <c r="Q166" i="2"/>
  <c r="S165" i="2"/>
  <c r="BN154" i="1"/>
  <c r="BE154" i="1"/>
  <c r="BW154" i="1"/>
  <c r="BF153" i="1"/>
  <c r="BG153" i="1" s="1"/>
  <c r="BO153" i="1"/>
  <c r="BP153" i="1" s="1"/>
  <c r="R157" i="1"/>
  <c r="U156" i="1"/>
  <c r="CB154" i="1"/>
  <c r="CC154" i="1" s="1"/>
  <c r="CB153" i="1"/>
  <c r="CC153" i="1" s="1"/>
  <c r="BX153" i="1"/>
  <c r="BY153" i="1" s="1"/>
  <c r="BX154" i="1"/>
  <c r="BY154" i="1" s="1"/>
  <c r="BO154" i="1"/>
  <c r="BP154" i="1" s="1"/>
  <c r="BF154" i="1"/>
  <c r="BG154" i="1" s="1"/>
  <c r="BR154" i="1"/>
  <c r="BI154" i="1"/>
  <c r="BJ154" i="1" s="1"/>
  <c r="BK154" i="1" s="1"/>
  <c r="AF155" i="1"/>
  <c r="AI154" i="1"/>
  <c r="AL157" i="1"/>
  <c r="AN156" i="1"/>
  <c r="AZ154" i="1"/>
  <c r="AM157" i="1"/>
  <c r="AP156" i="1"/>
  <c r="AE155" i="1"/>
  <c r="AG154" i="1"/>
  <c r="Y157" i="1"/>
  <c r="AB156" i="1"/>
  <c r="AV154" i="1"/>
  <c r="AV155" i="1" s="1"/>
  <c r="X156" i="1"/>
  <c r="Z155" i="1"/>
  <c r="Q156" i="1"/>
  <c r="S155" i="1"/>
  <c r="R158" i="2" l="1"/>
  <c r="U157" i="2"/>
  <c r="AM163" i="2"/>
  <c r="AP162" i="2"/>
  <c r="AL164" i="2"/>
  <c r="AN163" i="2"/>
  <c r="AV156" i="2"/>
  <c r="X158" i="2"/>
  <c r="Z157" i="2"/>
  <c r="BX155" i="2"/>
  <c r="BY155" i="2" s="1"/>
  <c r="Q167" i="2"/>
  <c r="S166" i="2"/>
  <c r="AE157" i="2"/>
  <c r="BX156" i="2"/>
  <c r="BY156" i="2" s="1"/>
  <c r="BO156" i="2"/>
  <c r="BP156" i="2" s="1"/>
  <c r="AW156" i="2"/>
  <c r="AX156" i="2" s="1"/>
  <c r="AG156" i="2"/>
  <c r="BN156" i="2"/>
  <c r="BA156" i="2"/>
  <c r="BB156" i="2" s="1"/>
  <c r="Y158" i="2"/>
  <c r="AB157" i="2"/>
  <c r="CB156" i="2"/>
  <c r="CC156" i="2" s="1"/>
  <c r="BS156" i="2"/>
  <c r="BT156" i="2" s="1"/>
  <c r="BE156" i="2"/>
  <c r="AF158" i="2"/>
  <c r="BS157" i="2"/>
  <c r="BT157" i="2" s="1"/>
  <c r="CB157" i="2"/>
  <c r="CC157" i="2" s="1"/>
  <c r="BJ157" i="2"/>
  <c r="BK157" i="2" s="1"/>
  <c r="BA157" i="2"/>
  <c r="BB157" i="2" s="1"/>
  <c r="AI157" i="2"/>
  <c r="BR155" i="1"/>
  <c r="BS154" i="1"/>
  <c r="BT154" i="1" s="1"/>
  <c r="CA155" i="1"/>
  <c r="BI155" i="1"/>
  <c r="R158" i="1"/>
  <c r="U157" i="1"/>
  <c r="BN155" i="1"/>
  <c r="AZ155" i="1"/>
  <c r="BA155" i="1" s="1"/>
  <c r="BB155" i="1" s="1"/>
  <c r="BE155" i="1"/>
  <c r="BW155" i="1"/>
  <c r="X157" i="1"/>
  <c r="Z156" i="1"/>
  <c r="Y158" i="1"/>
  <c r="AB157" i="1"/>
  <c r="AW154" i="1"/>
  <c r="AX154" i="1" s="1"/>
  <c r="AE156" i="1"/>
  <c r="AG155" i="1"/>
  <c r="AW155" i="1"/>
  <c r="AX155" i="1" s="1"/>
  <c r="AM158" i="1"/>
  <c r="AP157" i="1"/>
  <c r="AL158" i="1"/>
  <c r="AN157" i="1"/>
  <c r="BA154" i="1"/>
  <c r="BB154" i="1" s="1"/>
  <c r="AF156" i="1"/>
  <c r="AI155" i="1"/>
  <c r="Q157" i="1"/>
  <c r="S156" i="1"/>
  <c r="AE158" i="2" l="1"/>
  <c r="BX157" i="2"/>
  <c r="BY157" i="2" s="1"/>
  <c r="BO157" i="2"/>
  <c r="BP157" i="2" s="1"/>
  <c r="AG157" i="2"/>
  <c r="BF157" i="2"/>
  <c r="BG157" i="2" s="1"/>
  <c r="BE157" i="2"/>
  <c r="X159" i="2"/>
  <c r="Z158" i="2"/>
  <c r="Q168" i="2"/>
  <c r="S167" i="2"/>
  <c r="BW157" i="2"/>
  <c r="AF159" i="2"/>
  <c r="BS158" i="2"/>
  <c r="BT158" i="2" s="1"/>
  <c r="BA158" i="2"/>
  <c r="BB158" i="2" s="1"/>
  <c r="CB158" i="2"/>
  <c r="CC158" i="2" s="1"/>
  <c r="AI158" i="2"/>
  <c r="AV157" i="2"/>
  <c r="AV158" i="2" s="1"/>
  <c r="BI158" i="2"/>
  <c r="BI159" i="2" s="1"/>
  <c r="AL165" i="2"/>
  <c r="AN164" i="2"/>
  <c r="Y159" i="2"/>
  <c r="AB158" i="2"/>
  <c r="AM164" i="2"/>
  <c r="AP163" i="2"/>
  <c r="AZ158" i="2"/>
  <c r="BN157" i="2"/>
  <c r="BR158" i="2"/>
  <c r="CA158" i="2"/>
  <c r="BF156" i="2"/>
  <c r="BG156" i="2" s="1"/>
  <c r="R159" i="2"/>
  <c r="U158" i="2"/>
  <c r="BN156" i="1"/>
  <c r="BW156" i="1"/>
  <c r="BE156" i="1"/>
  <c r="CA156" i="1"/>
  <c r="BF156" i="1"/>
  <c r="BG156" i="1" s="1"/>
  <c r="BX156" i="1"/>
  <c r="BY156" i="1" s="1"/>
  <c r="BO156" i="1"/>
  <c r="BP156" i="1" s="1"/>
  <c r="CB155" i="1"/>
  <c r="CC155" i="1" s="1"/>
  <c r="AZ156" i="1"/>
  <c r="BA156" i="1" s="1"/>
  <c r="BB156" i="1" s="1"/>
  <c r="CB156" i="1"/>
  <c r="CC156" i="1" s="1"/>
  <c r="R159" i="1"/>
  <c r="U158" i="1"/>
  <c r="BI156" i="1"/>
  <c r="BO155" i="1"/>
  <c r="BP155" i="1" s="1"/>
  <c r="BF155" i="1"/>
  <c r="BG155" i="1" s="1"/>
  <c r="BX155" i="1"/>
  <c r="BY155" i="1" s="1"/>
  <c r="BR156" i="1"/>
  <c r="BJ155" i="1"/>
  <c r="BK155" i="1" s="1"/>
  <c r="BS155" i="1"/>
  <c r="BT155" i="1" s="1"/>
  <c r="AF157" i="1"/>
  <c r="AI156" i="1"/>
  <c r="AL159" i="1"/>
  <c r="AN158" i="1"/>
  <c r="AM159" i="1"/>
  <c r="AP158" i="1"/>
  <c r="AE157" i="1"/>
  <c r="BN157" i="1" s="1"/>
  <c r="AG156" i="1"/>
  <c r="Y159" i="1"/>
  <c r="AB158" i="1"/>
  <c r="X158" i="1"/>
  <c r="Z157" i="1"/>
  <c r="AV156" i="1"/>
  <c r="AV157" i="1" s="1"/>
  <c r="Q158" i="1"/>
  <c r="S157" i="1"/>
  <c r="AM165" i="2" l="1"/>
  <c r="AP164" i="2"/>
  <c r="BJ158" i="2"/>
  <c r="BK158" i="2" s="1"/>
  <c r="BW158" i="2"/>
  <c r="Q169" i="2"/>
  <c r="S168" i="2"/>
  <c r="X160" i="2"/>
  <c r="Z159" i="2"/>
  <c r="BE158" i="2"/>
  <c r="BE159" i="2" s="1"/>
  <c r="Y160" i="2"/>
  <c r="AB159" i="2"/>
  <c r="AF160" i="2"/>
  <c r="BI160" i="2" s="1"/>
  <c r="CB159" i="2"/>
  <c r="CC159" i="2" s="1"/>
  <c r="BJ159" i="2"/>
  <c r="BK159" i="2" s="1"/>
  <c r="BA159" i="2"/>
  <c r="BB159" i="2" s="1"/>
  <c r="AI159" i="2"/>
  <c r="BS159" i="2"/>
  <c r="BT159" i="2" s="1"/>
  <c r="R160" i="2"/>
  <c r="U159" i="2"/>
  <c r="CA159" i="2"/>
  <c r="BR159" i="2"/>
  <c r="BN158" i="2"/>
  <c r="AZ159" i="2"/>
  <c r="AW157" i="2"/>
  <c r="AX157" i="2" s="1"/>
  <c r="AL166" i="2"/>
  <c r="AN165" i="2"/>
  <c r="AE159" i="2"/>
  <c r="BO158" i="2"/>
  <c r="BP158" i="2" s="1"/>
  <c r="BX158" i="2"/>
  <c r="BY158" i="2" s="1"/>
  <c r="BF158" i="2"/>
  <c r="BG158" i="2" s="1"/>
  <c r="AG158" i="2"/>
  <c r="AW158" i="2"/>
  <c r="AX158" i="2" s="1"/>
  <c r="BR157" i="1"/>
  <c r="BI157" i="1"/>
  <c r="CA157" i="1"/>
  <c r="CB157" i="1"/>
  <c r="CC157" i="1" s="1"/>
  <c r="BJ157" i="1"/>
  <c r="BK157" i="1" s="1"/>
  <c r="BS157" i="1"/>
  <c r="BT157" i="1" s="1"/>
  <c r="R160" i="1"/>
  <c r="U159" i="1"/>
  <c r="BJ156" i="1"/>
  <c r="BK156" i="1" s="1"/>
  <c r="BS156" i="1"/>
  <c r="BT156" i="1" s="1"/>
  <c r="BO157" i="1"/>
  <c r="BP157" i="1" s="1"/>
  <c r="BE157" i="1"/>
  <c r="CA158" i="1"/>
  <c r="BW157" i="1"/>
  <c r="X159" i="1"/>
  <c r="Z158" i="1"/>
  <c r="Y160" i="1"/>
  <c r="AB159" i="1"/>
  <c r="AW156" i="1"/>
  <c r="AX156" i="1" s="1"/>
  <c r="AE158" i="1"/>
  <c r="AW157" i="1"/>
  <c r="AX157" i="1" s="1"/>
  <c r="AG157" i="1"/>
  <c r="AM160" i="1"/>
  <c r="AP159" i="1"/>
  <c r="AL160" i="1"/>
  <c r="AN159" i="1"/>
  <c r="AF158" i="1"/>
  <c r="BI158" i="1" s="1"/>
  <c r="AI157" i="1"/>
  <c r="AZ157" i="1"/>
  <c r="AZ158" i="1" s="1"/>
  <c r="Q159" i="1"/>
  <c r="S158" i="1"/>
  <c r="AL167" i="2" l="1"/>
  <c r="AN166" i="2"/>
  <c r="R161" i="2"/>
  <c r="U160" i="2"/>
  <c r="AF161" i="2"/>
  <c r="BA160" i="2"/>
  <c r="BB160" i="2" s="1"/>
  <c r="BJ160" i="2"/>
  <c r="BK160" i="2" s="1"/>
  <c r="BS160" i="2"/>
  <c r="BT160" i="2" s="1"/>
  <c r="AI160" i="2"/>
  <c r="Y161" i="2"/>
  <c r="AB160" i="2"/>
  <c r="AE160" i="2"/>
  <c r="AW159" i="2"/>
  <c r="AX159" i="2" s="1"/>
  <c r="BO159" i="2"/>
  <c r="BP159" i="2" s="1"/>
  <c r="BX159" i="2"/>
  <c r="BY159" i="2" s="1"/>
  <c r="AG159" i="2"/>
  <c r="BF159" i="2"/>
  <c r="BG159" i="2" s="1"/>
  <c r="X161" i="2"/>
  <c r="Z160" i="2"/>
  <c r="Q170" i="2"/>
  <c r="S169" i="2"/>
  <c r="AZ160" i="2"/>
  <c r="BW159" i="2"/>
  <c r="BN159" i="2"/>
  <c r="BR160" i="2"/>
  <c r="BR161" i="2" s="1"/>
  <c r="AV159" i="2"/>
  <c r="CA160" i="2"/>
  <c r="CA161" i="2" s="1"/>
  <c r="AM166" i="2"/>
  <c r="AP165" i="2"/>
  <c r="BW158" i="1"/>
  <c r="BE158" i="1"/>
  <c r="BF157" i="1"/>
  <c r="BG157" i="1" s="1"/>
  <c r="BX157" i="1"/>
  <c r="BY157" i="1" s="1"/>
  <c r="U160" i="1"/>
  <c r="R161" i="1"/>
  <c r="BX158" i="1"/>
  <c r="BY158" i="1" s="1"/>
  <c r="BF158" i="1"/>
  <c r="BG158" i="1" s="1"/>
  <c r="BW159" i="1"/>
  <c r="BJ158" i="1"/>
  <c r="BK158" i="1" s="1"/>
  <c r="CB158" i="1"/>
  <c r="CC158" i="1" s="1"/>
  <c r="BR158" i="1"/>
  <c r="BN158" i="1"/>
  <c r="BN159" i="1" s="1"/>
  <c r="AF159" i="1"/>
  <c r="BA158" i="1"/>
  <c r="BB158" i="1" s="1"/>
  <c r="AI158" i="1"/>
  <c r="BA157" i="1"/>
  <c r="BB157" i="1" s="1"/>
  <c r="AL161" i="1"/>
  <c r="AN160" i="1"/>
  <c r="AM161" i="1"/>
  <c r="AP160" i="1"/>
  <c r="AE159" i="1"/>
  <c r="AG158" i="1"/>
  <c r="Y161" i="1"/>
  <c r="AB160" i="1"/>
  <c r="X160" i="1"/>
  <c r="Z159" i="1"/>
  <c r="AV158" i="1"/>
  <c r="AV159" i="1" s="1"/>
  <c r="Q160" i="1"/>
  <c r="S159" i="1"/>
  <c r="AE161" i="2" l="1"/>
  <c r="AG160" i="2"/>
  <c r="BE160" i="2"/>
  <c r="BE161" i="2" s="1"/>
  <c r="Y162" i="2"/>
  <c r="AB161" i="2"/>
  <c r="AM167" i="2"/>
  <c r="AP166" i="2"/>
  <c r="AV160" i="2"/>
  <c r="AV161" i="2" s="1"/>
  <c r="BN160" i="2"/>
  <c r="BN161" i="2" s="1"/>
  <c r="CB160" i="2"/>
  <c r="CC160" i="2" s="1"/>
  <c r="BW160" i="2"/>
  <c r="BW161" i="2" s="1"/>
  <c r="AF162" i="2"/>
  <c r="BA161" i="2"/>
  <c r="BB161" i="2" s="1"/>
  <c r="CB161" i="2"/>
  <c r="CC161" i="2" s="1"/>
  <c r="BS161" i="2"/>
  <c r="BT161" i="2" s="1"/>
  <c r="AI161" i="2"/>
  <c r="AZ161" i="2"/>
  <c r="R162" i="2"/>
  <c r="U161" i="2"/>
  <c r="Q171" i="2"/>
  <c r="S170" i="2"/>
  <c r="AL168" i="2"/>
  <c r="AN167" i="2"/>
  <c r="X162" i="2"/>
  <c r="Z161" i="2"/>
  <c r="BI161" i="2"/>
  <c r="BR159" i="1"/>
  <c r="BS158" i="1"/>
  <c r="BT158" i="1" s="1"/>
  <c r="CA159" i="1"/>
  <c r="BX159" i="1"/>
  <c r="BY159" i="1" s="1"/>
  <c r="BO159" i="1"/>
  <c r="BP159" i="1" s="1"/>
  <c r="BE159" i="1"/>
  <c r="BO158" i="1"/>
  <c r="BP158" i="1" s="1"/>
  <c r="R162" i="1"/>
  <c r="U161" i="1"/>
  <c r="BI159" i="1"/>
  <c r="BI160" i="1" s="1"/>
  <c r="X161" i="1"/>
  <c r="Z160" i="1"/>
  <c r="Y162" i="1"/>
  <c r="AB161" i="1"/>
  <c r="AW158" i="1"/>
  <c r="AX158" i="1" s="1"/>
  <c r="AE160" i="1"/>
  <c r="BN160" i="1" s="1"/>
  <c r="AG159" i="1"/>
  <c r="AW159" i="1"/>
  <c r="AX159" i="1" s="1"/>
  <c r="AM162" i="1"/>
  <c r="AP161" i="1"/>
  <c r="AL162" i="1"/>
  <c r="AN161" i="1"/>
  <c r="AF160" i="1"/>
  <c r="AI159" i="1"/>
  <c r="AZ159" i="1"/>
  <c r="AZ160" i="1" s="1"/>
  <c r="Q161" i="1"/>
  <c r="S160" i="1"/>
  <c r="BW162" i="2" l="1"/>
  <c r="AV162" i="2"/>
  <c r="AF163" i="2"/>
  <c r="BS162" i="2"/>
  <c r="BT162" i="2" s="1"/>
  <c r="CB162" i="2"/>
  <c r="CC162" i="2" s="1"/>
  <c r="BA162" i="2"/>
  <c r="BB162" i="2" s="1"/>
  <c r="AI162" i="2"/>
  <c r="BI162" i="2"/>
  <c r="CA162" i="2"/>
  <c r="X163" i="2"/>
  <c r="Z162" i="2"/>
  <c r="AM168" i="2"/>
  <c r="AP167" i="2"/>
  <c r="AL169" i="2"/>
  <c r="AN168" i="2"/>
  <c r="Y163" i="2"/>
  <c r="AB162" i="2"/>
  <c r="BE162" i="2"/>
  <c r="Q172" i="2"/>
  <c r="S171" i="2"/>
  <c r="BR162" i="2"/>
  <c r="R163" i="2"/>
  <c r="U162" i="2"/>
  <c r="BF160" i="2"/>
  <c r="BG160" i="2" s="1"/>
  <c r="AZ162" i="2"/>
  <c r="BO160" i="2"/>
  <c r="BP160" i="2" s="1"/>
  <c r="BX160" i="2"/>
  <c r="BY160" i="2" s="1"/>
  <c r="AW160" i="2"/>
  <c r="AX160" i="2" s="1"/>
  <c r="BJ161" i="2"/>
  <c r="BK161" i="2" s="1"/>
  <c r="AE162" i="2"/>
  <c r="BO161" i="2"/>
  <c r="BP161" i="2" s="1"/>
  <c r="BX161" i="2"/>
  <c r="BY161" i="2" s="1"/>
  <c r="BF161" i="2"/>
  <c r="BG161" i="2" s="1"/>
  <c r="AW161" i="2"/>
  <c r="AX161" i="2" s="1"/>
  <c r="AG161" i="2"/>
  <c r="BW160" i="1"/>
  <c r="BE160" i="1"/>
  <c r="R163" i="1"/>
  <c r="U162" i="1"/>
  <c r="BJ160" i="1"/>
  <c r="BK160" i="1" s="1"/>
  <c r="BF159" i="1"/>
  <c r="BG159" i="1" s="1"/>
  <c r="CA160" i="1"/>
  <c r="BR160" i="1"/>
  <c r="BS160" i="1" s="1"/>
  <c r="BT160" i="1" s="1"/>
  <c r="CB159" i="1"/>
  <c r="CC159" i="1" s="1"/>
  <c r="BW161" i="1"/>
  <c r="BE161" i="1"/>
  <c r="BX160" i="1"/>
  <c r="BY160" i="1" s="1"/>
  <c r="BF160" i="1"/>
  <c r="BG160" i="1" s="1"/>
  <c r="BO160" i="1"/>
  <c r="BP160" i="1" s="1"/>
  <c r="BJ159" i="1"/>
  <c r="BK159" i="1" s="1"/>
  <c r="BS159" i="1"/>
  <c r="BT159" i="1" s="1"/>
  <c r="BA159" i="1"/>
  <c r="BB159" i="1" s="1"/>
  <c r="AF161" i="1"/>
  <c r="BA160" i="1"/>
  <c r="BB160" i="1" s="1"/>
  <c r="AI160" i="1"/>
  <c r="AL163" i="1"/>
  <c r="AN162" i="1"/>
  <c r="AM163" i="1"/>
  <c r="AP162" i="1"/>
  <c r="AE161" i="1"/>
  <c r="AG160" i="1"/>
  <c r="Y163" i="1"/>
  <c r="AB162" i="1"/>
  <c r="X162" i="1"/>
  <c r="Z161" i="1"/>
  <c r="AV160" i="1"/>
  <c r="AV161" i="1" s="1"/>
  <c r="Q162" i="1"/>
  <c r="S161" i="1"/>
  <c r="AF164" i="2" l="1"/>
  <c r="BA163" i="2"/>
  <c r="BB163" i="2" s="1"/>
  <c r="BJ163" i="2"/>
  <c r="BK163" i="2" s="1"/>
  <c r="BS163" i="2"/>
  <c r="BT163" i="2" s="1"/>
  <c r="AI163" i="2"/>
  <c r="AE163" i="2"/>
  <c r="BX162" i="2"/>
  <c r="BY162" i="2" s="1"/>
  <c r="BF162" i="2"/>
  <c r="BG162" i="2" s="1"/>
  <c r="BO162" i="2"/>
  <c r="BP162" i="2" s="1"/>
  <c r="AG162" i="2"/>
  <c r="AW162" i="2"/>
  <c r="AX162" i="2" s="1"/>
  <c r="BI163" i="2"/>
  <c r="R164" i="2"/>
  <c r="U163" i="2"/>
  <c r="BR163" i="2"/>
  <c r="BE163" i="2"/>
  <c r="Y164" i="2"/>
  <c r="AB163" i="2"/>
  <c r="AL170" i="2"/>
  <c r="AN169" i="2"/>
  <c r="AM169" i="2"/>
  <c r="AP168" i="2"/>
  <c r="X164" i="2"/>
  <c r="Z163" i="2"/>
  <c r="CA163" i="2"/>
  <c r="CA164" i="2" s="1"/>
  <c r="BN162" i="2"/>
  <c r="BN163" i="2" s="1"/>
  <c r="AZ163" i="2"/>
  <c r="BJ162" i="2"/>
  <c r="BK162" i="2" s="1"/>
  <c r="AV163" i="2"/>
  <c r="Q173" i="2"/>
  <c r="S172" i="2"/>
  <c r="BW163" i="2"/>
  <c r="BI161" i="1"/>
  <c r="CA161" i="1"/>
  <c r="BF161" i="1"/>
  <c r="BG161" i="1" s="1"/>
  <c r="BX161" i="1"/>
  <c r="BY161" i="1" s="1"/>
  <c r="BR161" i="1"/>
  <c r="BR162" i="1" s="1"/>
  <c r="BN161" i="1"/>
  <c r="CB160" i="1"/>
  <c r="CC160" i="1" s="1"/>
  <c r="U163" i="1"/>
  <c r="R164" i="1"/>
  <c r="X163" i="1"/>
  <c r="Z162" i="1"/>
  <c r="Y164" i="1"/>
  <c r="AB163" i="1"/>
  <c r="AW160" i="1"/>
  <c r="AX160" i="1" s="1"/>
  <c r="AE162" i="1"/>
  <c r="BE162" i="1" s="1"/>
  <c r="AG161" i="1"/>
  <c r="AW161" i="1"/>
  <c r="AX161" i="1" s="1"/>
  <c r="AM164" i="1"/>
  <c r="AP163" i="1"/>
  <c r="AL164" i="1"/>
  <c r="AN163" i="1"/>
  <c r="AF162" i="1"/>
  <c r="AI161" i="1"/>
  <c r="AZ161" i="1"/>
  <c r="AZ162" i="1" s="1"/>
  <c r="Q163" i="1"/>
  <c r="S162" i="1"/>
  <c r="X165" i="2" l="1"/>
  <c r="Z164" i="2"/>
  <c r="AM170" i="2"/>
  <c r="AP169" i="2"/>
  <c r="BE164" i="2"/>
  <c r="BW164" i="2"/>
  <c r="Q174" i="2"/>
  <c r="S173" i="2"/>
  <c r="AV164" i="2"/>
  <c r="CA165" i="2"/>
  <c r="CB163" i="2"/>
  <c r="CC163" i="2" s="1"/>
  <c r="AL171" i="2"/>
  <c r="AN170" i="2"/>
  <c r="Y165" i="2"/>
  <c r="AB164" i="2"/>
  <c r="BR164" i="2"/>
  <c r="BR165" i="2" s="1"/>
  <c r="R165" i="2"/>
  <c r="U164" i="2"/>
  <c r="BI164" i="2"/>
  <c r="BI165" i="2" s="1"/>
  <c r="AZ164" i="2"/>
  <c r="AZ165" i="2" s="1"/>
  <c r="BN164" i="2"/>
  <c r="AE164" i="2"/>
  <c r="BX163" i="2"/>
  <c r="BY163" i="2" s="1"/>
  <c r="AW163" i="2"/>
  <c r="AX163" i="2" s="1"/>
  <c r="BO163" i="2"/>
  <c r="BP163" i="2" s="1"/>
  <c r="BF163" i="2"/>
  <c r="BG163" i="2" s="1"/>
  <c r="AG163" i="2"/>
  <c r="AF165" i="2"/>
  <c r="CB164" i="2"/>
  <c r="CC164" i="2" s="1"/>
  <c r="AI164" i="2"/>
  <c r="BN162" i="1"/>
  <c r="BW162" i="1"/>
  <c r="R165" i="1"/>
  <c r="U164" i="1"/>
  <c r="BS162" i="1"/>
  <c r="BT162" i="1" s="1"/>
  <c r="CA162" i="1"/>
  <c r="BE163" i="1"/>
  <c r="BF162" i="1"/>
  <c r="BG162" i="1" s="1"/>
  <c r="BX162" i="1"/>
  <c r="BY162" i="1" s="1"/>
  <c r="BO162" i="1"/>
  <c r="BP162" i="1" s="1"/>
  <c r="CB161" i="1"/>
  <c r="CC161" i="1" s="1"/>
  <c r="BN163" i="1"/>
  <c r="BO161" i="1"/>
  <c r="BP161" i="1" s="1"/>
  <c r="BI162" i="1"/>
  <c r="BW163" i="1"/>
  <c r="BJ161" i="1"/>
  <c r="BK161" i="1" s="1"/>
  <c r="BS161" i="1"/>
  <c r="BT161" i="1" s="1"/>
  <c r="BA161" i="1"/>
  <c r="BB161" i="1" s="1"/>
  <c r="AF163" i="1"/>
  <c r="AI162" i="1"/>
  <c r="BA162" i="1"/>
  <c r="BB162" i="1" s="1"/>
  <c r="AL165" i="1"/>
  <c r="AN164" i="1"/>
  <c r="AM165" i="1"/>
  <c r="AP164" i="1"/>
  <c r="AE163" i="1"/>
  <c r="AG162" i="1"/>
  <c r="Y165" i="1"/>
  <c r="AB164" i="1"/>
  <c r="X164" i="1"/>
  <c r="Z163" i="1"/>
  <c r="AV162" i="1"/>
  <c r="AV163" i="1" s="1"/>
  <c r="Q164" i="1"/>
  <c r="S163" i="1"/>
  <c r="BA164" i="2" l="1"/>
  <c r="BB164" i="2" s="1"/>
  <c r="AL172" i="2"/>
  <c r="AN171" i="2"/>
  <c r="BS164" i="2"/>
  <c r="BT164" i="2" s="1"/>
  <c r="Q175" i="2"/>
  <c r="S174" i="2"/>
  <c r="AM171" i="2"/>
  <c r="AP170" i="2"/>
  <c r="AE165" i="2"/>
  <c r="BX164" i="2"/>
  <c r="BY164" i="2" s="1"/>
  <c r="AW164" i="2"/>
  <c r="AX164" i="2" s="1"/>
  <c r="BF164" i="2"/>
  <c r="BG164" i="2" s="1"/>
  <c r="BO164" i="2"/>
  <c r="BP164" i="2" s="1"/>
  <c r="AG164" i="2"/>
  <c r="AZ166" i="2"/>
  <c r="R166" i="2"/>
  <c r="U165" i="2"/>
  <c r="Y166" i="2"/>
  <c r="AB165" i="2"/>
  <c r="BJ164" i="2"/>
  <c r="BK164" i="2" s="1"/>
  <c r="AF166" i="2"/>
  <c r="BS165" i="2"/>
  <c r="BT165" i="2" s="1"/>
  <c r="CB165" i="2"/>
  <c r="CC165" i="2" s="1"/>
  <c r="BA165" i="2"/>
  <c r="BB165" i="2" s="1"/>
  <c r="AI165" i="2"/>
  <c r="BJ165" i="2"/>
  <c r="BK165" i="2" s="1"/>
  <c r="BE165" i="2"/>
  <c r="BN165" i="2"/>
  <c r="X166" i="2"/>
  <c r="Z165" i="2"/>
  <c r="BI163" i="1"/>
  <c r="CA163" i="1"/>
  <c r="CB163" i="1" s="1"/>
  <c r="CC163" i="1" s="1"/>
  <c r="BJ162" i="1"/>
  <c r="BK162" i="1" s="1"/>
  <c r="CB162" i="1"/>
  <c r="CC162" i="1" s="1"/>
  <c r="BO163" i="1"/>
  <c r="BP163" i="1" s="1"/>
  <c r="BF163" i="1"/>
  <c r="BG163" i="1" s="1"/>
  <c r="BX163" i="1"/>
  <c r="BY163" i="1" s="1"/>
  <c r="BR163" i="1"/>
  <c r="BR164" i="1" s="1"/>
  <c r="U165" i="1"/>
  <c r="R166" i="1"/>
  <c r="X165" i="1"/>
  <c r="Z164" i="1"/>
  <c r="Y166" i="1"/>
  <c r="AB165" i="1"/>
  <c r="AW162" i="1"/>
  <c r="AX162" i="1" s="1"/>
  <c r="AE164" i="1"/>
  <c r="BN164" i="1" s="1"/>
  <c r="AG163" i="1"/>
  <c r="AW163" i="1"/>
  <c r="AX163" i="1" s="1"/>
  <c r="AM166" i="1"/>
  <c r="AP165" i="1"/>
  <c r="AL166" i="1"/>
  <c r="AN165" i="1"/>
  <c r="AF164" i="1"/>
  <c r="AI163" i="1"/>
  <c r="AZ163" i="1"/>
  <c r="AZ164" i="1" s="1"/>
  <c r="Q165" i="1"/>
  <c r="S164" i="1"/>
  <c r="Y167" i="2" l="1"/>
  <c r="AB166" i="2"/>
  <c r="R167" i="2"/>
  <c r="U166" i="2"/>
  <c r="AE166" i="2"/>
  <c r="BF165" i="2"/>
  <c r="BG165" i="2" s="1"/>
  <c r="BO165" i="2"/>
  <c r="BP165" i="2" s="1"/>
  <c r="AG165" i="2"/>
  <c r="AM172" i="2"/>
  <c r="AP171" i="2"/>
  <c r="Q176" i="2"/>
  <c r="S175" i="2"/>
  <c r="AZ167" i="2"/>
  <c r="X167" i="2"/>
  <c r="Z166" i="2"/>
  <c r="BN166" i="2"/>
  <c r="BE166" i="2"/>
  <c r="BW165" i="2"/>
  <c r="BW166" i="2" s="1"/>
  <c r="AF167" i="2"/>
  <c r="AI166" i="2"/>
  <c r="BA166" i="2"/>
  <c r="BB166" i="2" s="1"/>
  <c r="AV165" i="2"/>
  <c r="AV166" i="2" s="1"/>
  <c r="AL173" i="2"/>
  <c r="AN172" i="2"/>
  <c r="CA166" i="2"/>
  <c r="CA167" i="2" s="1"/>
  <c r="BR166" i="2"/>
  <c r="BR167" i="2" s="1"/>
  <c r="BI166" i="2"/>
  <c r="BI167" i="2" s="1"/>
  <c r="BE164" i="1"/>
  <c r="BS164" i="1"/>
  <c r="BT164" i="1" s="1"/>
  <c r="BI164" i="1"/>
  <c r="BJ164" i="1" s="1"/>
  <c r="BK164" i="1" s="1"/>
  <c r="BJ163" i="1"/>
  <c r="BK163" i="1" s="1"/>
  <c r="BS163" i="1"/>
  <c r="BT163" i="1" s="1"/>
  <c r="R167" i="1"/>
  <c r="U166" i="1"/>
  <c r="BN165" i="1"/>
  <c r="CA164" i="1"/>
  <c r="BO164" i="1"/>
  <c r="BP164" i="1" s="1"/>
  <c r="BF164" i="1"/>
  <c r="BG164" i="1" s="1"/>
  <c r="BW164" i="1"/>
  <c r="BW165" i="1" s="1"/>
  <c r="BA163" i="1"/>
  <c r="BB163" i="1" s="1"/>
  <c r="AF165" i="1"/>
  <c r="BA164" i="1"/>
  <c r="BB164" i="1" s="1"/>
  <c r="AI164" i="1"/>
  <c r="AL167" i="1"/>
  <c r="AN166" i="1"/>
  <c r="AM167" i="1"/>
  <c r="AP166" i="1"/>
  <c r="AE165" i="1"/>
  <c r="AG164" i="1"/>
  <c r="Y167" i="1"/>
  <c r="AB166" i="1"/>
  <c r="X166" i="1"/>
  <c r="Z165" i="1"/>
  <c r="AV164" i="1"/>
  <c r="AV165" i="1" s="1"/>
  <c r="Q166" i="1"/>
  <c r="S165" i="1"/>
  <c r="CA168" i="2" l="1"/>
  <c r="AV167" i="2"/>
  <c r="AW165" i="2"/>
  <c r="AX165" i="2" s="1"/>
  <c r="BJ166" i="2"/>
  <c r="BK166" i="2" s="1"/>
  <c r="BS166" i="2"/>
  <c r="BT166" i="2" s="1"/>
  <c r="BN167" i="2"/>
  <c r="X168" i="2"/>
  <c r="Z167" i="2"/>
  <c r="Q177" i="2"/>
  <c r="S176" i="2"/>
  <c r="BR168" i="2"/>
  <c r="AM173" i="2"/>
  <c r="AP172" i="2"/>
  <c r="AL174" i="2"/>
  <c r="AN173" i="2"/>
  <c r="BX165" i="2"/>
  <c r="BY165" i="2" s="1"/>
  <c r="CB166" i="2"/>
  <c r="CC166" i="2" s="1"/>
  <c r="AE167" i="2"/>
  <c r="BX166" i="2"/>
  <c r="BY166" i="2" s="1"/>
  <c r="BF166" i="2"/>
  <c r="BG166" i="2" s="1"/>
  <c r="BO166" i="2"/>
  <c r="BP166" i="2" s="1"/>
  <c r="AW166" i="2"/>
  <c r="AX166" i="2" s="1"/>
  <c r="AG166" i="2"/>
  <c r="R168" i="2"/>
  <c r="U167" i="2"/>
  <c r="AF168" i="2"/>
  <c r="BS167" i="2"/>
  <c r="BT167" i="2" s="1"/>
  <c r="BJ167" i="2"/>
  <c r="BK167" i="2" s="1"/>
  <c r="BA167" i="2"/>
  <c r="BB167" i="2" s="1"/>
  <c r="AI167" i="2"/>
  <c r="CB167" i="2"/>
  <c r="CC167" i="2" s="1"/>
  <c r="Y168" i="2"/>
  <c r="AB167" i="2"/>
  <c r="BX164" i="1"/>
  <c r="BY164" i="1" s="1"/>
  <c r="BR165" i="1"/>
  <c r="BS165" i="1" s="1"/>
  <c r="BT165" i="1" s="1"/>
  <c r="BX165" i="1"/>
  <c r="BY165" i="1" s="1"/>
  <c r="BO165" i="1"/>
  <c r="BP165" i="1" s="1"/>
  <c r="BE165" i="1"/>
  <c r="CA165" i="1"/>
  <c r="CA166" i="1" s="1"/>
  <c r="U167" i="1"/>
  <c r="R168" i="1"/>
  <c r="BI165" i="1"/>
  <c r="BI166" i="1" s="1"/>
  <c r="CB164" i="1"/>
  <c r="CC164" i="1" s="1"/>
  <c r="X167" i="1"/>
  <c r="Z166" i="1"/>
  <c r="Y168" i="1"/>
  <c r="AB167" i="1"/>
  <c r="AW164" i="1"/>
  <c r="AX164" i="1" s="1"/>
  <c r="AE166" i="1"/>
  <c r="BN166" i="1" s="1"/>
  <c r="AW165" i="1"/>
  <c r="AX165" i="1" s="1"/>
  <c r="AG165" i="1"/>
  <c r="AM168" i="1"/>
  <c r="AP167" i="1"/>
  <c r="AL168" i="1"/>
  <c r="AN167" i="1"/>
  <c r="AF166" i="1"/>
  <c r="AI165" i="1"/>
  <c r="AZ165" i="1"/>
  <c r="AZ166" i="1" s="1"/>
  <c r="Q167" i="1"/>
  <c r="S166" i="1"/>
  <c r="AM174" i="2" l="1"/>
  <c r="AP173" i="2"/>
  <c r="Q178" i="2"/>
  <c r="S177" i="2"/>
  <c r="X169" i="2"/>
  <c r="Z168" i="2"/>
  <c r="AF169" i="2"/>
  <c r="BS168" i="2"/>
  <c r="BT168" i="2" s="1"/>
  <c r="BA168" i="2"/>
  <c r="BB168" i="2" s="1"/>
  <c r="BJ168" i="2"/>
  <c r="BK168" i="2" s="1"/>
  <c r="AI168" i="2"/>
  <c r="CB168" i="2"/>
  <c r="CC168" i="2" s="1"/>
  <c r="BN168" i="2"/>
  <c r="AL175" i="2"/>
  <c r="AN174" i="2"/>
  <c r="Y169" i="2"/>
  <c r="AB168" i="2"/>
  <c r="R169" i="2"/>
  <c r="U168" i="2"/>
  <c r="BI168" i="2"/>
  <c r="AZ168" i="2"/>
  <c r="AE168" i="2"/>
  <c r="BO167" i="2"/>
  <c r="BP167" i="2" s="1"/>
  <c r="AG167" i="2"/>
  <c r="AW167" i="2"/>
  <c r="AX167" i="2" s="1"/>
  <c r="BE167" i="2"/>
  <c r="BE168" i="2" s="1"/>
  <c r="BW167" i="2"/>
  <c r="BW168" i="2" s="1"/>
  <c r="BE166" i="1"/>
  <c r="U168" i="1"/>
  <c r="R169" i="1"/>
  <c r="CB165" i="1"/>
  <c r="CC165" i="1" s="1"/>
  <c r="CB166" i="1"/>
  <c r="CC166" i="1" s="1"/>
  <c r="BJ166" i="1"/>
  <c r="BK166" i="1" s="1"/>
  <c r="BF165" i="1"/>
  <c r="BG165" i="1" s="1"/>
  <c r="BR166" i="1"/>
  <c r="BO166" i="1"/>
  <c r="BP166" i="1" s="1"/>
  <c r="BF166" i="1"/>
  <c r="BG166" i="1" s="1"/>
  <c r="BJ165" i="1"/>
  <c r="BK165" i="1" s="1"/>
  <c r="BW166" i="1"/>
  <c r="BW167" i="1" s="1"/>
  <c r="BA165" i="1"/>
  <c r="BB165" i="1" s="1"/>
  <c r="AF167" i="1"/>
  <c r="AI166" i="1"/>
  <c r="BA166" i="1"/>
  <c r="BB166" i="1" s="1"/>
  <c r="AL169" i="1"/>
  <c r="AN168" i="1"/>
  <c r="AM169" i="1"/>
  <c r="AP168" i="1"/>
  <c r="AE167" i="1"/>
  <c r="AG166" i="1"/>
  <c r="Y169" i="1"/>
  <c r="AB168" i="1"/>
  <c r="X168" i="1"/>
  <c r="Z167" i="1"/>
  <c r="AV166" i="1"/>
  <c r="AV167" i="1" s="1"/>
  <c r="Q168" i="1"/>
  <c r="S167" i="1"/>
  <c r="R170" i="2" l="1"/>
  <c r="U169" i="2"/>
  <c r="Y170" i="2"/>
  <c r="AB169" i="2"/>
  <c r="AL176" i="2"/>
  <c r="AN175" i="2"/>
  <c r="AF170" i="2"/>
  <c r="BA169" i="2"/>
  <c r="BB169" i="2" s="1"/>
  <c r="BS169" i="2"/>
  <c r="BT169" i="2" s="1"/>
  <c r="BJ169" i="2"/>
  <c r="BK169" i="2" s="1"/>
  <c r="AI169" i="2"/>
  <c r="CB169" i="2"/>
  <c r="CC169" i="2" s="1"/>
  <c r="BX167" i="2"/>
  <c r="BY167" i="2" s="1"/>
  <c r="X170" i="2"/>
  <c r="Z169" i="2"/>
  <c r="AE169" i="2"/>
  <c r="BN169" i="2" s="1"/>
  <c r="BO168" i="2"/>
  <c r="BP168" i="2" s="1"/>
  <c r="AW168" i="2"/>
  <c r="AX168" i="2" s="1"/>
  <c r="AG168" i="2"/>
  <c r="BX168" i="2"/>
  <c r="BY168" i="2" s="1"/>
  <c r="BF168" i="2"/>
  <c r="BG168" i="2" s="1"/>
  <c r="AZ169" i="2"/>
  <c r="AZ170" i="2" s="1"/>
  <c r="Q179" i="2"/>
  <c r="S178" i="2"/>
  <c r="BF167" i="2"/>
  <c r="BG167" i="2" s="1"/>
  <c r="BI169" i="2"/>
  <c r="BI170" i="2" s="1"/>
  <c r="BR169" i="2"/>
  <c r="BR170" i="2" s="1"/>
  <c r="CA169" i="2"/>
  <c r="CA170" i="2" s="1"/>
  <c r="AV168" i="2"/>
  <c r="AM175" i="2"/>
  <c r="AP174" i="2"/>
  <c r="BX166" i="1"/>
  <c r="BY166" i="1" s="1"/>
  <c r="BR167" i="1"/>
  <c r="BX167" i="1"/>
  <c r="BY167" i="1" s="1"/>
  <c r="BE167" i="1"/>
  <c r="U169" i="1"/>
  <c r="R170" i="1"/>
  <c r="BS166" i="1"/>
  <c r="BT166" i="1" s="1"/>
  <c r="CA167" i="1"/>
  <c r="CA168" i="1" s="1"/>
  <c r="BI167" i="1"/>
  <c r="BI168" i="1" s="1"/>
  <c r="BN167" i="1"/>
  <c r="X169" i="1"/>
  <c r="Z168" i="1"/>
  <c r="Y170" i="1"/>
  <c r="AB169" i="1"/>
  <c r="AW166" i="1"/>
  <c r="AX166" i="1" s="1"/>
  <c r="AE168" i="1"/>
  <c r="BW168" i="1" s="1"/>
  <c r="AG167" i="1"/>
  <c r="AW167" i="1"/>
  <c r="AX167" i="1" s="1"/>
  <c r="AM170" i="1"/>
  <c r="AP169" i="1"/>
  <c r="AL170" i="1"/>
  <c r="AN169" i="1"/>
  <c r="AF168" i="1"/>
  <c r="AI167" i="1"/>
  <c r="AZ167" i="1"/>
  <c r="AZ168" i="1" s="1"/>
  <c r="Q169" i="1"/>
  <c r="S168" i="1"/>
  <c r="AM176" i="2" l="1"/>
  <c r="AP175" i="2"/>
  <c r="AV169" i="2"/>
  <c r="AF171" i="2"/>
  <c r="BS170" i="2"/>
  <c r="BT170" i="2" s="1"/>
  <c r="BJ170" i="2"/>
  <c r="BK170" i="2" s="1"/>
  <c r="BA170" i="2"/>
  <c r="BB170" i="2" s="1"/>
  <c r="AI170" i="2"/>
  <c r="CB170" i="2"/>
  <c r="CC170" i="2" s="1"/>
  <c r="BE169" i="2"/>
  <c r="BW169" i="2"/>
  <c r="X171" i="2"/>
  <c r="Z170" i="2"/>
  <c r="AE170" i="2"/>
  <c r="AW169" i="2"/>
  <c r="AX169" i="2" s="1"/>
  <c r="AG169" i="2"/>
  <c r="BX169" i="2"/>
  <c r="BY169" i="2" s="1"/>
  <c r="BO169" i="2"/>
  <c r="BP169" i="2" s="1"/>
  <c r="Q180" i="2"/>
  <c r="S179" i="2"/>
  <c r="AL177" i="2"/>
  <c r="AN176" i="2"/>
  <c r="AZ171" i="2"/>
  <c r="Y171" i="2"/>
  <c r="AB170" i="2"/>
  <c r="R171" i="2"/>
  <c r="U170" i="2"/>
  <c r="BN168" i="1"/>
  <c r="BE168" i="1"/>
  <c r="CB168" i="1"/>
  <c r="CC168" i="1" s="1"/>
  <c r="BJ168" i="1"/>
  <c r="BK168" i="1" s="1"/>
  <c r="BF167" i="1"/>
  <c r="BG167" i="1" s="1"/>
  <c r="BR168" i="1"/>
  <c r="BX168" i="1"/>
  <c r="BY168" i="1" s="1"/>
  <c r="BO168" i="1"/>
  <c r="BP168" i="1" s="1"/>
  <c r="BF168" i="1"/>
  <c r="BG168" i="1" s="1"/>
  <c r="BS167" i="1"/>
  <c r="BT167" i="1" s="1"/>
  <c r="BW169" i="1"/>
  <c r="R171" i="1"/>
  <c r="U170" i="1"/>
  <c r="BO167" i="1"/>
  <c r="BP167" i="1" s="1"/>
  <c r="BJ167" i="1"/>
  <c r="BK167" i="1" s="1"/>
  <c r="CB167" i="1"/>
  <c r="CC167" i="1" s="1"/>
  <c r="BA167" i="1"/>
  <c r="BB167" i="1" s="1"/>
  <c r="AF169" i="1"/>
  <c r="BI169" i="1" s="1"/>
  <c r="BA168" i="1"/>
  <c r="BB168" i="1" s="1"/>
  <c r="AI168" i="1"/>
  <c r="AL171" i="1"/>
  <c r="AN170" i="1"/>
  <c r="AM171" i="1"/>
  <c r="AP170" i="1"/>
  <c r="AE169" i="1"/>
  <c r="AG168" i="1"/>
  <c r="Y171" i="1"/>
  <c r="AB170" i="1"/>
  <c r="AV168" i="1"/>
  <c r="AV169" i="1" s="1"/>
  <c r="X170" i="1"/>
  <c r="Z169" i="1"/>
  <c r="Q170" i="1"/>
  <c r="S169" i="1"/>
  <c r="AE171" i="2" l="1"/>
  <c r="AG170" i="2"/>
  <c r="X172" i="2"/>
  <c r="Z171" i="2"/>
  <c r="BE170" i="2"/>
  <c r="BE171" i="2" s="1"/>
  <c r="R172" i="2"/>
  <c r="U171" i="2"/>
  <c r="Y172" i="2"/>
  <c r="AB171" i="2"/>
  <c r="AF172" i="2"/>
  <c r="CB171" i="2"/>
  <c r="CC171" i="2" s="1"/>
  <c r="BA171" i="2"/>
  <c r="BB171" i="2" s="1"/>
  <c r="BS171" i="2"/>
  <c r="BT171" i="2" s="1"/>
  <c r="AI171" i="2"/>
  <c r="BI171" i="2"/>
  <c r="BI172" i="2" s="1"/>
  <c r="BR171" i="2"/>
  <c r="Q181" i="2"/>
  <c r="S180" i="2"/>
  <c r="CA171" i="2"/>
  <c r="BF169" i="2"/>
  <c r="BG169" i="2" s="1"/>
  <c r="AM177" i="2"/>
  <c r="AP176" i="2"/>
  <c r="BW170" i="2"/>
  <c r="BW171" i="2" s="1"/>
  <c r="AL178" i="2"/>
  <c r="AN177" i="2"/>
  <c r="AV170" i="2"/>
  <c r="AV171" i="2" s="1"/>
  <c r="BN170" i="2"/>
  <c r="BN171" i="2" s="1"/>
  <c r="CA169" i="1"/>
  <c r="BR169" i="1"/>
  <c r="U171" i="1"/>
  <c r="R172" i="1"/>
  <c r="BX169" i="1"/>
  <c r="BY169" i="1" s="1"/>
  <c r="BE169" i="1"/>
  <c r="BS168" i="1"/>
  <c r="BT168" i="1" s="1"/>
  <c r="BJ169" i="1"/>
  <c r="BK169" i="1" s="1"/>
  <c r="CB169" i="1"/>
  <c r="CC169" i="1" s="1"/>
  <c r="BS169" i="1"/>
  <c r="BT169" i="1" s="1"/>
  <c r="BN169" i="1"/>
  <c r="X171" i="1"/>
  <c r="Z170" i="1"/>
  <c r="Y172" i="1"/>
  <c r="AB171" i="1"/>
  <c r="AW168" i="1"/>
  <c r="AX168" i="1" s="1"/>
  <c r="AE170" i="1"/>
  <c r="BW170" i="1" s="1"/>
  <c r="AW169" i="1"/>
  <c r="AX169" i="1" s="1"/>
  <c r="AG169" i="1"/>
  <c r="AM172" i="1"/>
  <c r="AP171" i="1"/>
  <c r="AL172" i="1"/>
  <c r="AN171" i="1"/>
  <c r="AF170" i="1"/>
  <c r="BI170" i="1" s="1"/>
  <c r="AI169" i="1"/>
  <c r="AZ169" i="1"/>
  <c r="AZ170" i="1" s="1"/>
  <c r="Q171" i="1"/>
  <c r="S170" i="1"/>
  <c r="Y173" i="2" l="1"/>
  <c r="AB172" i="2"/>
  <c r="AL179" i="2"/>
  <c r="AN178" i="2"/>
  <c r="R173" i="2"/>
  <c r="U172" i="2"/>
  <c r="BJ171" i="2"/>
  <c r="BK171" i="2" s="1"/>
  <c r="AF173" i="2"/>
  <c r="BJ172" i="2"/>
  <c r="BK172" i="2" s="1"/>
  <c r="BS172" i="2"/>
  <c r="BT172" i="2" s="1"/>
  <c r="AI172" i="2"/>
  <c r="AV172" i="2"/>
  <c r="AZ172" i="2"/>
  <c r="AZ173" i="2" s="1"/>
  <c r="BE172" i="2"/>
  <c r="BW172" i="2"/>
  <c r="X173" i="2"/>
  <c r="Z172" i="2"/>
  <c r="AM178" i="2"/>
  <c r="AP177" i="2"/>
  <c r="BO170" i="2"/>
  <c r="BP170" i="2" s="1"/>
  <c r="CA172" i="2"/>
  <c r="CA173" i="2" s="1"/>
  <c r="BF170" i="2"/>
  <c r="BG170" i="2" s="1"/>
  <c r="AW170" i="2"/>
  <c r="AX170" i="2" s="1"/>
  <c r="Q182" i="2"/>
  <c r="S181" i="2"/>
  <c r="BX170" i="2"/>
  <c r="BY170" i="2" s="1"/>
  <c r="BR172" i="2"/>
  <c r="BR173" i="2" s="1"/>
  <c r="AE172" i="2"/>
  <c r="BX171" i="2"/>
  <c r="BY171" i="2" s="1"/>
  <c r="BF171" i="2"/>
  <c r="BG171" i="2" s="1"/>
  <c r="AW171" i="2"/>
  <c r="AX171" i="2" s="1"/>
  <c r="AG171" i="2"/>
  <c r="BO171" i="2"/>
  <c r="BP171" i="2" s="1"/>
  <c r="BN170" i="1"/>
  <c r="BE170" i="1"/>
  <c r="BF169" i="1"/>
  <c r="BG169" i="1" s="1"/>
  <c r="BO169" i="1"/>
  <c r="BP169" i="1" s="1"/>
  <c r="R173" i="1"/>
  <c r="U172" i="1"/>
  <c r="BN171" i="1"/>
  <c r="BJ170" i="1"/>
  <c r="BK170" i="1" s="1"/>
  <c r="CA170" i="1"/>
  <c r="BX170" i="1"/>
  <c r="BY170" i="1" s="1"/>
  <c r="BO170" i="1"/>
  <c r="BP170" i="1" s="1"/>
  <c r="BF170" i="1"/>
  <c r="BG170" i="1" s="1"/>
  <c r="BR170" i="1"/>
  <c r="BS170" i="1" s="1"/>
  <c r="BT170" i="1" s="1"/>
  <c r="BA169" i="1"/>
  <c r="BB169" i="1" s="1"/>
  <c r="AF171" i="1"/>
  <c r="AI170" i="1"/>
  <c r="BA170" i="1"/>
  <c r="BB170" i="1" s="1"/>
  <c r="AL173" i="1"/>
  <c r="AN172" i="1"/>
  <c r="AM173" i="1"/>
  <c r="AP172" i="1"/>
  <c r="AE171" i="1"/>
  <c r="AG170" i="1"/>
  <c r="Y173" i="1"/>
  <c r="AB172" i="1"/>
  <c r="X172" i="1"/>
  <c r="Z171" i="1"/>
  <c r="AV170" i="1"/>
  <c r="AV171" i="1" s="1"/>
  <c r="Q172" i="1"/>
  <c r="S171" i="1"/>
  <c r="BA172" i="2" l="1"/>
  <c r="BB172" i="2" s="1"/>
  <c r="CB172" i="2"/>
  <c r="CC172" i="2" s="1"/>
  <c r="AF174" i="2"/>
  <c r="BS173" i="2"/>
  <c r="BT173" i="2" s="1"/>
  <c r="AI173" i="2"/>
  <c r="BA173" i="2"/>
  <c r="BB173" i="2" s="1"/>
  <c r="CB173" i="2"/>
  <c r="CC173" i="2" s="1"/>
  <c r="Q183" i="2"/>
  <c r="S182" i="2"/>
  <c r="BI173" i="2"/>
  <c r="BI174" i="2" s="1"/>
  <c r="X174" i="2"/>
  <c r="Z173" i="2"/>
  <c r="AE173" i="2"/>
  <c r="BE173" i="2" s="1"/>
  <c r="AW172" i="2"/>
  <c r="AX172" i="2" s="1"/>
  <c r="BF172" i="2"/>
  <c r="BG172" i="2" s="1"/>
  <c r="AG172" i="2"/>
  <c r="BX172" i="2"/>
  <c r="BY172" i="2" s="1"/>
  <c r="R174" i="2"/>
  <c r="U173" i="2"/>
  <c r="CA174" i="2"/>
  <c r="AL180" i="2"/>
  <c r="AN179" i="2"/>
  <c r="AM179" i="2"/>
  <c r="AP178" i="2"/>
  <c r="Y174" i="2"/>
  <c r="AB173" i="2"/>
  <c r="BN172" i="2"/>
  <c r="CA171" i="1"/>
  <c r="CB170" i="1"/>
  <c r="CC170" i="1" s="1"/>
  <c r="BO171" i="1"/>
  <c r="BP171" i="1" s="1"/>
  <c r="BE171" i="1"/>
  <c r="CB171" i="1"/>
  <c r="CC171" i="1" s="1"/>
  <c r="BR171" i="1"/>
  <c r="BR172" i="1" s="1"/>
  <c r="R174" i="1"/>
  <c r="U173" i="1"/>
  <c r="BW171" i="1"/>
  <c r="BI171" i="1"/>
  <c r="BI172" i="1" s="1"/>
  <c r="X173" i="1"/>
  <c r="Z172" i="1"/>
  <c r="Y174" i="1"/>
  <c r="AB173" i="1"/>
  <c r="AW170" i="1"/>
  <c r="AX170" i="1" s="1"/>
  <c r="AE172" i="1"/>
  <c r="BN172" i="1" s="1"/>
  <c r="AW171" i="1"/>
  <c r="AX171" i="1" s="1"/>
  <c r="AG171" i="1"/>
  <c r="AM174" i="1"/>
  <c r="AP173" i="1"/>
  <c r="AL174" i="1"/>
  <c r="AN173" i="1"/>
  <c r="AF172" i="1"/>
  <c r="AI171" i="1"/>
  <c r="AZ171" i="1"/>
  <c r="AZ172" i="1" s="1"/>
  <c r="Q173" i="1"/>
  <c r="S172" i="1"/>
  <c r="BN173" i="2" l="1"/>
  <c r="X175" i="2"/>
  <c r="Z174" i="2"/>
  <c r="Y175" i="2"/>
  <c r="AB174" i="2"/>
  <c r="Q184" i="2"/>
  <c r="S183" i="2"/>
  <c r="AM180" i="2"/>
  <c r="AP179" i="2"/>
  <c r="AE174" i="2"/>
  <c r="BF173" i="2"/>
  <c r="BG173" i="2" s="1"/>
  <c r="AG173" i="2"/>
  <c r="BO173" i="2"/>
  <c r="BP173" i="2" s="1"/>
  <c r="BX173" i="2"/>
  <c r="BY173" i="2" s="1"/>
  <c r="AV173" i="2"/>
  <c r="AV174" i="2" s="1"/>
  <c r="AL181" i="2"/>
  <c r="AN180" i="2"/>
  <c r="BJ173" i="2"/>
  <c r="BK173" i="2" s="1"/>
  <c r="R175" i="2"/>
  <c r="U174" i="2"/>
  <c r="AF175" i="2"/>
  <c r="CB174" i="2"/>
  <c r="CC174" i="2" s="1"/>
  <c r="BJ174" i="2"/>
  <c r="BK174" i="2" s="1"/>
  <c r="AI174" i="2"/>
  <c r="BW173" i="2"/>
  <c r="BO172" i="2"/>
  <c r="BP172" i="2" s="1"/>
  <c r="BR174" i="2"/>
  <c r="BR175" i="2" s="1"/>
  <c r="AZ174" i="2"/>
  <c r="AZ175" i="2" s="1"/>
  <c r="BW172" i="1"/>
  <c r="BE172" i="1"/>
  <c r="U174" i="1"/>
  <c r="R175" i="1"/>
  <c r="BJ172" i="1"/>
  <c r="BK172" i="1" s="1"/>
  <c r="BS172" i="1"/>
  <c r="BT172" i="1" s="1"/>
  <c r="BE173" i="1"/>
  <c r="BF172" i="1"/>
  <c r="BG172" i="1" s="1"/>
  <c r="BX172" i="1"/>
  <c r="BY172" i="1" s="1"/>
  <c r="BO172" i="1"/>
  <c r="BP172" i="1" s="1"/>
  <c r="BW173" i="1"/>
  <c r="BR173" i="1"/>
  <c r="BS171" i="1"/>
  <c r="BT171" i="1" s="1"/>
  <c r="BJ171" i="1"/>
  <c r="BK171" i="1" s="1"/>
  <c r="BX171" i="1"/>
  <c r="BY171" i="1" s="1"/>
  <c r="BF171" i="1"/>
  <c r="BG171" i="1" s="1"/>
  <c r="CA172" i="1"/>
  <c r="CA173" i="1" s="1"/>
  <c r="BA171" i="1"/>
  <c r="BB171" i="1" s="1"/>
  <c r="AL175" i="1"/>
  <c r="AN174" i="1"/>
  <c r="AF173" i="1"/>
  <c r="AI172" i="1"/>
  <c r="BA172" i="1"/>
  <c r="BB172" i="1" s="1"/>
  <c r="AM175" i="1"/>
  <c r="AP174" i="1"/>
  <c r="AE173" i="1"/>
  <c r="AG172" i="1"/>
  <c r="Y175" i="1"/>
  <c r="AB174" i="1"/>
  <c r="X174" i="1"/>
  <c r="Z173" i="1"/>
  <c r="AV172" i="1"/>
  <c r="AV173" i="1" s="1"/>
  <c r="Q174" i="1"/>
  <c r="S173" i="1"/>
  <c r="AE175" i="2" l="1"/>
  <c r="AW174" i="2"/>
  <c r="AX174" i="2" s="1"/>
  <c r="AG174" i="2"/>
  <c r="BA174" i="2"/>
  <c r="BB174" i="2" s="1"/>
  <c r="AM181" i="2"/>
  <c r="AP180" i="2"/>
  <c r="AL182" i="2"/>
  <c r="AN181" i="2"/>
  <c r="AW173" i="2"/>
  <c r="AX173" i="2" s="1"/>
  <c r="AZ176" i="2"/>
  <c r="BW174" i="2"/>
  <c r="BW175" i="2" s="1"/>
  <c r="BS174" i="2"/>
  <c r="BT174" i="2" s="1"/>
  <c r="Q185" i="2"/>
  <c r="S184" i="2"/>
  <c r="Y176" i="2"/>
  <c r="AB175" i="2"/>
  <c r="AF176" i="2"/>
  <c r="BA175" i="2"/>
  <c r="BB175" i="2" s="1"/>
  <c r="BS175" i="2"/>
  <c r="BT175" i="2" s="1"/>
  <c r="AI175" i="2"/>
  <c r="BI175" i="2"/>
  <c r="BI176" i="2" s="1"/>
  <c r="R176" i="2"/>
  <c r="U175" i="2"/>
  <c r="X176" i="2"/>
  <c r="Z175" i="2"/>
  <c r="BN174" i="2"/>
  <c r="BN175" i="2" s="1"/>
  <c r="CA175" i="2"/>
  <c r="CA176" i="2" s="1"/>
  <c r="BE174" i="2"/>
  <c r="BE175" i="2" s="1"/>
  <c r="BF173" i="1"/>
  <c r="BG173" i="1" s="1"/>
  <c r="BX173" i="1"/>
  <c r="BY173" i="1" s="1"/>
  <c r="CB172" i="1"/>
  <c r="CC172" i="1" s="1"/>
  <c r="CB173" i="1"/>
  <c r="CC173" i="1" s="1"/>
  <c r="BS173" i="1"/>
  <c r="BT173" i="1" s="1"/>
  <c r="CA174" i="1"/>
  <c r="BN173" i="1"/>
  <c r="U175" i="1"/>
  <c r="R176" i="1"/>
  <c r="BI173" i="1"/>
  <c r="BI174" i="1" s="1"/>
  <c r="X175" i="1"/>
  <c r="Z174" i="1"/>
  <c r="Y176" i="1"/>
  <c r="AB175" i="1"/>
  <c r="AW172" i="1"/>
  <c r="AX172" i="1" s="1"/>
  <c r="AE174" i="1"/>
  <c r="BE174" i="1" s="1"/>
  <c r="AW173" i="1"/>
  <c r="AX173" i="1" s="1"/>
  <c r="AG173" i="1"/>
  <c r="AM176" i="1"/>
  <c r="AP175" i="1"/>
  <c r="AF174" i="1"/>
  <c r="AI173" i="1"/>
  <c r="AZ173" i="1"/>
  <c r="AZ174" i="1" s="1"/>
  <c r="AL176" i="1"/>
  <c r="AN175" i="1"/>
  <c r="Q175" i="1"/>
  <c r="S174" i="1"/>
  <c r="Y177" i="2" l="1"/>
  <c r="AB176" i="2"/>
  <c r="AZ177" i="2"/>
  <c r="BN176" i="2"/>
  <c r="AM182" i="2"/>
  <c r="AP181" i="2"/>
  <c r="Q186" i="2"/>
  <c r="S185" i="2"/>
  <c r="CA177" i="2"/>
  <c r="AL183" i="2"/>
  <c r="AN182" i="2"/>
  <c r="X177" i="2"/>
  <c r="Z176" i="2"/>
  <c r="R177" i="2"/>
  <c r="U176" i="2"/>
  <c r="BI177" i="2"/>
  <c r="BX174" i="2"/>
  <c r="BY174" i="2" s="1"/>
  <c r="BJ175" i="2"/>
  <c r="BK175" i="2" s="1"/>
  <c r="BO174" i="2"/>
  <c r="BP174" i="2" s="1"/>
  <c r="BF174" i="2"/>
  <c r="BG174" i="2" s="1"/>
  <c r="CB175" i="2"/>
  <c r="CC175" i="2" s="1"/>
  <c r="AE176" i="2"/>
  <c r="BE176" i="2" s="1"/>
  <c r="BX175" i="2"/>
  <c r="BY175" i="2" s="1"/>
  <c r="BO175" i="2"/>
  <c r="BP175" i="2" s="1"/>
  <c r="BF175" i="2"/>
  <c r="BG175" i="2" s="1"/>
  <c r="AG175" i="2"/>
  <c r="AF177" i="2"/>
  <c r="CB176" i="2"/>
  <c r="CC176" i="2" s="1"/>
  <c r="BJ176" i="2"/>
  <c r="BK176" i="2" s="1"/>
  <c r="AI176" i="2"/>
  <c r="BA176" i="2"/>
  <c r="BB176" i="2" s="1"/>
  <c r="BR176" i="2"/>
  <c r="BR177" i="2" s="1"/>
  <c r="AV175" i="2"/>
  <c r="BW174" i="1"/>
  <c r="BN174" i="1"/>
  <c r="R177" i="1"/>
  <c r="U176" i="1"/>
  <c r="CB174" i="1"/>
  <c r="CC174" i="1" s="1"/>
  <c r="BJ174" i="1"/>
  <c r="BK174" i="1" s="1"/>
  <c r="BJ173" i="1"/>
  <c r="BK173" i="1" s="1"/>
  <c r="BO173" i="1"/>
  <c r="BP173" i="1" s="1"/>
  <c r="BE175" i="1"/>
  <c r="BW175" i="1"/>
  <c r="BX174" i="1"/>
  <c r="BY174" i="1" s="1"/>
  <c r="BO174" i="1"/>
  <c r="BP174" i="1" s="1"/>
  <c r="BF174" i="1"/>
  <c r="BG174" i="1" s="1"/>
  <c r="BR174" i="1"/>
  <c r="AL177" i="1"/>
  <c r="AN176" i="1"/>
  <c r="BA173" i="1"/>
  <c r="BB173" i="1" s="1"/>
  <c r="AF175" i="1"/>
  <c r="AI174" i="1"/>
  <c r="BA174" i="1"/>
  <c r="BB174" i="1" s="1"/>
  <c r="AM177" i="1"/>
  <c r="AP176" i="1"/>
  <c r="AE175" i="1"/>
  <c r="AG174" i="1"/>
  <c r="Y177" i="1"/>
  <c r="AB176" i="1"/>
  <c r="X176" i="1"/>
  <c r="Z175" i="1"/>
  <c r="AV174" i="1"/>
  <c r="AV175" i="1" s="1"/>
  <c r="Q176" i="1"/>
  <c r="S175" i="1"/>
  <c r="X178" i="2" l="1"/>
  <c r="Z177" i="2"/>
  <c r="AL184" i="2"/>
  <c r="AN183" i="2"/>
  <c r="AF178" i="2"/>
  <c r="BJ177" i="2"/>
  <c r="BK177" i="2" s="1"/>
  <c r="CB177" i="2"/>
  <c r="CC177" i="2" s="1"/>
  <c r="BA177" i="2"/>
  <c r="BB177" i="2" s="1"/>
  <c r="BS177" i="2"/>
  <c r="BT177" i="2" s="1"/>
  <c r="AI177" i="2"/>
  <c r="AM183" i="2"/>
  <c r="AP182" i="2"/>
  <c r="AZ178" i="2"/>
  <c r="AV176" i="2"/>
  <c r="AV177" i="2" s="1"/>
  <c r="R178" i="2"/>
  <c r="U177" i="2"/>
  <c r="BS176" i="2"/>
  <c r="BT176" i="2" s="1"/>
  <c r="AW175" i="2"/>
  <c r="AX175" i="2" s="1"/>
  <c r="Q187" i="2"/>
  <c r="S186" i="2"/>
  <c r="AE177" i="2"/>
  <c r="BO176" i="2"/>
  <c r="BP176" i="2" s="1"/>
  <c r="BF176" i="2"/>
  <c r="BG176" i="2" s="1"/>
  <c r="AG176" i="2"/>
  <c r="BW176" i="2"/>
  <c r="BW177" i="2" s="1"/>
  <c r="Y178" i="2"/>
  <c r="AB177" i="2"/>
  <c r="BR175" i="1"/>
  <c r="BS174" i="1"/>
  <c r="BT174" i="1" s="1"/>
  <c r="BX175" i="1"/>
  <c r="BY175" i="1" s="1"/>
  <c r="BF175" i="1"/>
  <c r="BG175" i="1" s="1"/>
  <c r="CA175" i="1"/>
  <c r="CA176" i="1" s="1"/>
  <c r="BN175" i="1"/>
  <c r="BI175" i="1"/>
  <c r="BI176" i="1" s="1"/>
  <c r="R178" i="1"/>
  <c r="U177" i="1"/>
  <c r="X177" i="1"/>
  <c r="Z176" i="1"/>
  <c r="Y178" i="1"/>
  <c r="AB177" i="1"/>
  <c r="AW174" i="1"/>
  <c r="AX174" i="1" s="1"/>
  <c r="AE176" i="1"/>
  <c r="BE176" i="1" s="1"/>
  <c r="AW175" i="1"/>
  <c r="AX175" i="1" s="1"/>
  <c r="AG175" i="1"/>
  <c r="AM178" i="1"/>
  <c r="AP177" i="1"/>
  <c r="AF176" i="1"/>
  <c r="AI175" i="1"/>
  <c r="AZ175" i="1"/>
  <c r="AZ176" i="1" s="1"/>
  <c r="AL178" i="1"/>
  <c r="AN177" i="1"/>
  <c r="Q177" i="1"/>
  <c r="S176" i="1"/>
  <c r="AW176" i="2" l="1"/>
  <c r="AX176" i="2" s="1"/>
  <c r="BX176" i="2"/>
  <c r="BY176" i="2" s="1"/>
  <c r="R179" i="2"/>
  <c r="U178" i="2"/>
  <c r="AM184" i="2"/>
  <c r="AP183" i="2"/>
  <c r="Y179" i="2"/>
  <c r="AB178" i="2"/>
  <c r="AF179" i="2"/>
  <c r="AI178" i="2"/>
  <c r="BS178" i="2"/>
  <c r="BT178" i="2" s="1"/>
  <c r="BA178" i="2"/>
  <c r="BB178" i="2" s="1"/>
  <c r="CA178" i="2"/>
  <c r="CA179" i="2" s="1"/>
  <c r="AE178" i="2"/>
  <c r="BO177" i="2"/>
  <c r="BP177" i="2" s="1"/>
  <c r="AG177" i="2"/>
  <c r="AW177" i="2"/>
  <c r="AX177" i="2" s="1"/>
  <c r="BX177" i="2"/>
  <c r="BY177" i="2" s="1"/>
  <c r="AL185" i="2"/>
  <c r="AN184" i="2"/>
  <c r="BN177" i="2"/>
  <c r="X179" i="2"/>
  <c r="Z178" i="2"/>
  <c r="Q188" i="2"/>
  <c r="S187" i="2"/>
  <c r="BR178" i="2"/>
  <c r="BR179" i="2" s="1"/>
  <c r="BI178" i="2"/>
  <c r="BI179" i="2" s="1"/>
  <c r="BE177" i="2"/>
  <c r="BF177" i="2" s="1"/>
  <c r="BG177" i="2" s="1"/>
  <c r="BW176" i="1"/>
  <c r="BN176" i="1"/>
  <c r="R179" i="1"/>
  <c r="U178" i="1"/>
  <c r="CB176" i="1"/>
  <c r="CC176" i="1" s="1"/>
  <c r="BJ176" i="1"/>
  <c r="BK176" i="1" s="1"/>
  <c r="BO176" i="1"/>
  <c r="BP176" i="1" s="1"/>
  <c r="BX176" i="1"/>
  <c r="BY176" i="1" s="1"/>
  <c r="BF176" i="1"/>
  <c r="BG176" i="1" s="1"/>
  <c r="CB175" i="1"/>
  <c r="CC175" i="1" s="1"/>
  <c r="BI177" i="1"/>
  <c r="CA177" i="1"/>
  <c r="BW177" i="1"/>
  <c r="BO175" i="1"/>
  <c r="BP175" i="1" s="1"/>
  <c r="BR176" i="1"/>
  <c r="BR177" i="1" s="1"/>
  <c r="BJ175" i="1"/>
  <c r="BK175" i="1" s="1"/>
  <c r="BS175" i="1"/>
  <c r="BT175" i="1" s="1"/>
  <c r="AL179" i="1"/>
  <c r="AN178" i="1"/>
  <c r="BA175" i="1"/>
  <c r="BB175" i="1" s="1"/>
  <c r="AM179" i="1"/>
  <c r="AP178" i="1"/>
  <c r="AF177" i="1"/>
  <c r="AI176" i="1"/>
  <c r="BA176" i="1"/>
  <c r="BB176" i="1" s="1"/>
  <c r="AE177" i="1"/>
  <c r="AG176" i="1"/>
  <c r="Y179" i="1"/>
  <c r="AB178" i="1"/>
  <c r="AV176" i="1"/>
  <c r="AV177" i="1" s="1"/>
  <c r="X178" i="1"/>
  <c r="Z177" i="1"/>
  <c r="Q178" i="1"/>
  <c r="S177" i="1"/>
  <c r="AE179" i="2" l="1"/>
  <c r="AG178" i="2"/>
  <c r="BJ178" i="2"/>
  <c r="BK178" i="2" s="1"/>
  <c r="AF180" i="2"/>
  <c r="AI179" i="2"/>
  <c r="CB179" i="2"/>
  <c r="CC179" i="2" s="1"/>
  <c r="BA179" i="2"/>
  <c r="BB179" i="2" s="1"/>
  <c r="BJ179" i="2"/>
  <c r="BK179" i="2" s="1"/>
  <c r="BS179" i="2"/>
  <c r="BT179" i="2" s="1"/>
  <c r="Q189" i="2"/>
  <c r="S188" i="2"/>
  <c r="BN178" i="2"/>
  <c r="BN179" i="2" s="1"/>
  <c r="BW178" i="2"/>
  <c r="BW179" i="2" s="1"/>
  <c r="CA180" i="2"/>
  <c r="BE178" i="2"/>
  <c r="BE179" i="2" s="1"/>
  <c r="CB178" i="2"/>
  <c r="CC178" i="2" s="1"/>
  <c r="Y180" i="2"/>
  <c r="AB179" i="2"/>
  <c r="X180" i="2"/>
  <c r="Z179" i="2"/>
  <c r="AM185" i="2"/>
  <c r="AP184" i="2"/>
  <c r="AZ179" i="2"/>
  <c r="AZ180" i="2" s="1"/>
  <c r="AL186" i="2"/>
  <c r="AN185" i="2"/>
  <c r="R180" i="2"/>
  <c r="U179" i="2"/>
  <c r="AV178" i="2"/>
  <c r="AV179" i="2" s="1"/>
  <c r="BX177" i="1"/>
  <c r="BY177" i="1" s="1"/>
  <c r="BS176" i="1"/>
  <c r="BT176" i="1" s="1"/>
  <c r="CB177" i="1"/>
  <c r="CC177" i="1" s="1"/>
  <c r="BS177" i="1"/>
  <c r="BT177" i="1" s="1"/>
  <c r="BJ177" i="1"/>
  <c r="BK177" i="1" s="1"/>
  <c r="BE177" i="1"/>
  <c r="BN177" i="1"/>
  <c r="R180" i="1"/>
  <c r="U179" i="1"/>
  <c r="X179" i="1"/>
  <c r="Z178" i="1"/>
  <c r="Y180" i="1"/>
  <c r="AB179" i="1"/>
  <c r="AW176" i="1"/>
  <c r="AX176" i="1" s="1"/>
  <c r="AE178" i="1"/>
  <c r="BW178" i="1" s="1"/>
  <c r="AW177" i="1"/>
  <c r="AX177" i="1" s="1"/>
  <c r="AG177" i="1"/>
  <c r="AF178" i="1"/>
  <c r="BI178" i="1" s="1"/>
  <c r="AI177" i="1"/>
  <c r="AZ177" i="1"/>
  <c r="AM180" i="1"/>
  <c r="AP179" i="1"/>
  <c r="AL180" i="1"/>
  <c r="AN179" i="1"/>
  <c r="Q179" i="1"/>
  <c r="S178" i="1"/>
  <c r="Q190" i="2" l="1"/>
  <c r="S189" i="2"/>
  <c r="BE180" i="2"/>
  <c r="BN180" i="2"/>
  <c r="AV180" i="2"/>
  <c r="R181" i="2"/>
  <c r="U180" i="2"/>
  <c r="AL187" i="2"/>
  <c r="AN186" i="2"/>
  <c r="AF181" i="2"/>
  <c r="CB180" i="2"/>
  <c r="CC180" i="2" s="1"/>
  <c r="BA180" i="2"/>
  <c r="BB180" i="2" s="1"/>
  <c r="AI180" i="2"/>
  <c r="BJ180" i="2"/>
  <c r="BK180" i="2" s="1"/>
  <c r="AM186" i="2"/>
  <c r="AP185" i="2"/>
  <c r="BI180" i="2"/>
  <c r="BF178" i="2"/>
  <c r="BG178" i="2" s="1"/>
  <c r="X181" i="2"/>
  <c r="Z180" i="2"/>
  <c r="BO178" i="2"/>
  <c r="BP178" i="2" s="1"/>
  <c r="Y181" i="2"/>
  <c r="AB180" i="2"/>
  <c r="AW178" i="2"/>
  <c r="AX178" i="2" s="1"/>
  <c r="BR180" i="2"/>
  <c r="BR181" i="2" s="1"/>
  <c r="BX178" i="2"/>
  <c r="BY178" i="2" s="1"/>
  <c r="AE180" i="2"/>
  <c r="BX179" i="2"/>
  <c r="BY179" i="2" s="1"/>
  <c r="AW179" i="2"/>
  <c r="AX179" i="2" s="1"/>
  <c r="BO179" i="2"/>
  <c r="BP179" i="2" s="1"/>
  <c r="BF179" i="2"/>
  <c r="BG179" i="2" s="1"/>
  <c r="AG179" i="2"/>
  <c r="BE178" i="1"/>
  <c r="BN178" i="1"/>
  <c r="AZ178" i="1"/>
  <c r="BA178" i="1" s="1"/>
  <c r="BB178" i="1" s="1"/>
  <c r="BI179" i="1"/>
  <c r="R181" i="1"/>
  <c r="U180" i="1"/>
  <c r="BE179" i="1"/>
  <c r="BJ178" i="1"/>
  <c r="BK178" i="1" s="1"/>
  <c r="BF177" i="1"/>
  <c r="BG177" i="1" s="1"/>
  <c r="BO177" i="1"/>
  <c r="BP177" i="1" s="1"/>
  <c r="BF178" i="1"/>
  <c r="BG178" i="1" s="1"/>
  <c r="BX178" i="1"/>
  <c r="BY178" i="1" s="1"/>
  <c r="BO178" i="1"/>
  <c r="BP178" i="1" s="1"/>
  <c r="CA178" i="1"/>
  <c r="CA179" i="1" s="1"/>
  <c r="BR178" i="1"/>
  <c r="BR179" i="1" s="1"/>
  <c r="AL181" i="1"/>
  <c r="AN180" i="1"/>
  <c r="AM181" i="1"/>
  <c r="AP180" i="1"/>
  <c r="BA177" i="1"/>
  <c r="BB177" i="1" s="1"/>
  <c r="AF179" i="1"/>
  <c r="AI178" i="1"/>
  <c r="AE179" i="1"/>
  <c r="AG178" i="1"/>
  <c r="Y181" i="1"/>
  <c r="AB180" i="1"/>
  <c r="AV178" i="1"/>
  <c r="AV179" i="1" s="1"/>
  <c r="X180" i="1"/>
  <c r="Z179" i="1"/>
  <c r="Q180" i="1"/>
  <c r="S179" i="1"/>
  <c r="BS180" i="2" l="1"/>
  <c r="BT180" i="2" s="1"/>
  <c r="AF182" i="2"/>
  <c r="BS181" i="2"/>
  <c r="BT181" i="2" s="1"/>
  <c r="AI181" i="2"/>
  <c r="CB181" i="2"/>
  <c r="CC181" i="2" s="1"/>
  <c r="AZ181" i="2"/>
  <c r="AZ182" i="2" s="1"/>
  <c r="AE181" i="2"/>
  <c r="AV181" i="2" s="1"/>
  <c r="AW180" i="2"/>
  <c r="AX180" i="2" s="1"/>
  <c r="BO180" i="2"/>
  <c r="BP180" i="2" s="1"/>
  <c r="AG180" i="2"/>
  <c r="BF180" i="2"/>
  <c r="BG180" i="2" s="1"/>
  <c r="AL188" i="2"/>
  <c r="AN187" i="2"/>
  <c r="AM187" i="2"/>
  <c r="AP186" i="2"/>
  <c r="BR182" i="2"/>
  <c r="R182" i="2"/>
  <c r="U181" i="2"/>
  <c r="Y182" i="2"/>
  <c r="AB181" i="2"/>
  <c r="CA181" i="2"/>
  <c r="CA182" i="2" s="1"/>
  <c r="X182" i="2"/>
  <c r="Z181" i="2"/>
  <c r="Q191" i="2"/>
  <c r="S190" i="2"/>
  <c r="BI181" i="2"/>
  <c r="BI182" i="2" s="1"/>
  <c r="BW180" i="2"/>
  <c r="BW181" i="2" s="1"/>
  <c r="BS178" i="1"/>
  <c r="BT178" i="1" s="1"/>
  <c r="CB178" i="1"/>
  <c r="CC178" i="1" s="1"/>
  <c r="BF179" i="1"/>
  <c r="BG179" i="1" s="1"/>
  <c r="BS179" i="1"/>
  <c r="BT179" i="1" s="1"/>
  <c r="CB179" i="1"/>
  <c r="CC179" i="1" s="1"/>
  <c r="BJ179" i="1"/>
  <c r="BK179" i="1" s="1"/>
  <c r="BN179" i="1"/>
  <c r="BR180" i="1"/>
  <c r="U181" i="1"/>
  <c r="R182" i="1"/>
  <c r="BI180" i="1"/>
  <c r="BW179" i="1"/>
  <c r="X181" i="1"/>
  <c r="Z180" i="1"/>
  <c r="Y182" i="1"/>
  <c r="AB181" i="1"/>
  <c r="AW178" i="1"/>
  <c r="AX178" i="1" s="1"/>
  <c r="AE180" i="1"/>
  <c r="BE180" i="1" s="1"/>
  <c r="AG179" i="1"/>
  <c r="AW179" i="1"/>
  <c r="AX179" i="1" s="1"/>
  <c r="AF180" i="1"/>
  <c r="AI179" i="1"/>
  <c r="AM182" i="1"/>
  <c r="AP181" i="1"/>
  <c r="AL182" i="1"/>
  <c r="AN181" i="1"/>
  <c r="AZ179" i="1"/>
  <c r="AZ180" i="1" s="1"/>
  <c r="Q181" i="1"/>
  <c r="S180" i="1"/>
  <c r="AM188" i="2" l="1"/>
  <c r="AP187" i="2"/>
  <c r="AL189" i="2"/>
  <c r="AN188" i="2"/>
  <c r="X183" i="2"/>
  <c r="Z182" i="2"/>
  <c r="AF183" i="2"/>
  <c r="BS182" i="2"/>
  <c r="BT182" i="2" s="1"/>
  <c r="BJ182" i="2"/>
  <c r="BK182" i="2" s="1"/>
  <c r="BA182" i="2"/>
  <c r="BB182" i="2" s="1"/>
  <c r="AI182" i="2"/>
  <c r="CB182" i="2"/>
  <c r="CC182" i="2" s="1"/>
  <c r="R183" i="2"/>
  <c r="U182" i="2"/>
  <c r="BW182" i="2"/>
  <c r="Q192" i="2"/>
  <c r="S191" i="2"/>
  <c r="BX180" i="2"/>
  <c r="BY180" i="2" s="1"/>
  <c r="AE182" i="2"/>
  <c r="AG181" i="2"/>
  <c r="AW181" i="2"/>
  <c r="AX181" i="2" s="1"/>
  <c r="BX181" i="2"/>
  <c r="BY181" i="2" s="1"/>
  <c r="BE181" i="2"/>
  <c r="BE182" i="2" s="1"/>
  <c r="CA183" i="2"/>
  <c r="BJ181" i="2"/>
  <c r="BK181" i="2" s="1"/>
  <c r="BN181" i="2"/>
  <c r="BN182" i="2" s="1"/>
  <c r="Y183" i="2"/>
  <c r="AB182" i="2"/>
  <c r="BA181" i="2"/>
  <c r="BB181" i="2" s="1"/>
  <c r="BW180" i="1"/>
  <c r="BN180" i="1"/>
  <c r="R183" i="1"/>
  <c r="U182" i="1"/>
  <c r="BI181" i="1"/>
  <c r="BR181" i="1"/>
  <c r="BS180" i="1"/>
  <c r="BT180" i="1" s="1"/>
  <c r="BJ180" i="1"/>
  <c r="BK180" i="1" s="1"/>
  <c r="BX179" i="1"/>
  <c r="BY179" i="1" s="1"/>
  <c r="BN181" i="1"/>
  <c r="BO179" i="1"/>
  <c r="BP179" i="1" s="1"/>
  <c r="BX180" i="1"/>
  <c r="BY180" i="1" s="1"/>
  <c r="BF180" i="1"/>
  <c r="BG180" i="1" s="1"/>
  <c r="BO180" i="1"/>
  <c r="BP180" i="1" s="1"/>
  <c r="CA180" i="1"/>
  <c r="CA181" i="1" s="1"/>
  <c r="AL183" i="1"/>
  <c r="AN182" i="1"/>
  <c r="AM183" i="1"/>
  <c r="AP182" i="1"/>
  <c r="BA179" i="1"/>
  <c r="BB179" i="1" s="1"/>
  <c r="AF181" i="1"/>
  <c r="AI180" i="1"/>
  <c r="BA180" i="1"/>
  <c r="BB180" i="1" s="1"/>
  <c r="AE181" i="1"/>
  <c r="AG180" i="1"/>
  <c r="Y183" i="1"/>
  <c r="AB182" i="1"/>
  <c r="AV180" i="1"/>
  <c r="AV181" i="1" s="1"/>
  <c r="X182" i="1"/>
  <c r="Z181" i="1"/>
  <c r="Q182" i="1"/>
  <c r="S181" i="1"/>
  <c r="BW183" i="2" l="1"/>
  <c r="Q193" i="2"/>
  <c r="S192" i="2"/>
  <c r="R184" i="2"/>
  <c r="U183" i="2"/>
  <c r="Y184" i="2"/>
  <c r="AB183" i="2"/>
  <c r="AF184" i="2"/>
  <c r="AI183" i="2"/>
  <c r="CB183" i="2"/>
  <c r="CC183" i="2" s="1"/>
  <c r="BE183" i="2"/>
  <c r="AZ183" i="2"/>
  <c r="AZ184" i="2" s="1"/>
  <c r="X184" i="2"/>
  <c r="Z183" i="2"/>
  <c r="BI183" i="2"/>
  <c r="BI184" i="2" s="1"/>
  <c r="BF181" i="2"/>
  <c r="BG181" i="2" s="1"/>
  <c r="AL190" i="2"/>
  <c r="AN189" i="2"/>
  <c r="BO181" i="2"/>
  <c r="BP181" i="2" s="1"/>
  <c r="AM189" i="2"/>
  <c r="AP188" i="2"/>
  <c r="AE183" i="2"/>
  <c r="BF182" i="2"/>
  <c r="BG182" i="2" s="1"/>
  <c r="AG182" i="2"/>
  <c r="BO182" i="2"/>
  <c r="BP182" i="2" s="1"/>
  <c r="BX182" i="2"/>
  <c r="BY182" i="2" s="1"/>
  <c r="BR183" i="2"/>
  <c r="BR184" i="2" s="1"/>
  <c r="AV182" i="2"/>
  <c r="AV183" i="2" s="1"/>
  <c r="BJ181" i="1"/>
  <c r="BK181" i="1" s="1"/>
  <c r="BS181" i="1"/>
  <c r="BT181" i="1" s="1"/>
  <c r="CB181" i="1"/>
  <c r="CC181" i="1" s="1"/>
  <c r="U183" i="1"/>
  <c r="R184" i="1"/>
  <c r="CB180" i="1"/>
  <c r="CC180" i="1" s="1"/>
  <c r="BO181" i="1"/>
  <c r="BP181" i="1" s="1"/>
  <c r="BE181" i="1"/>
  <c r="BW181" i="1"/>
  <c r="X183" i="1"/>
  <c r="Z182" i="1"/>
  <c r="Y184" i="1"/>
  <c r="AB183" i="1"/>
  <c r="AW180" i="1"/>
  <c r="AX180" i="1" s="1"/>
  <c r="AE182" i="1"/>
  <c r="BN182" i="1" s="1"/>
  <c r="AG181" i="1"/>
  <c r="AW181" i="1"/>
  <c r="AX181" i="1" s="1"/>
  <c r="AF182" i="1"/>
  <c r="BR182" i="1" s="1"/>
  <c r="AI181" i="1"/>
  <c r="AM184" i="1"/>
  <c r="AP183" i="1"/>
  <c r="AL184" i="1"/>
  <c r="AN183" i="1"/>
  <c r="AZ181" i="1"/>
  <c r="Q183" i="1"/>
  <c r="S182" i="1"/>
  <c r="X185" i="2" l="1"/>
  <c r="Z184" i="2"/>
  <c r="BJ183" i="2"/>
  <c r="BK183" i="2" s="1"/>
  <c r="BS183" i="2"/>
  <c r="BT183" i="2" s="1"/>
  <c r="BA183" i="2"/>
  <c r="BB183" i="2" s="1"/>
  <c r="AW182" i="2"/>
  <c r="AX182" i="2" s="1"/>
  <c r="AF185" i="2"/>
  <c r="BI185" i="2" s="1"/>
  <c r="BA184" i="2"/>
  <c r="BB184" i="2" s="1"/>
  <c r="BS184" i="2"/>
  <c r="BT184" i="2" s="1"/>
  <c r="BJ184" i="2"/>
  <c r="BK184" i="2" s="1"/>
  <c r="CB184" i="2"/>
  <c r="CC184" i="2" s="1"/>
  <c r="AI184" i="2"/>
  <c r="Y185" i="2"/>
  <c r="AB184" i="2"/>
  <c r="AE184" i="2"/>
  <c r="AV184" i="2" s="1"/>
  <c r="BX183" i="2"/>
  <c r="BY183" i="2" s="1"/>
  <c r="BF183" i="2"/>
  <c r="BG183" i="2" s="1"/>
  <c r="AG183" i="2"/>
  <c r="AW183" i="2"/>
  <c r="AX183" i="2" s="1"/>
  <c r="R185" i="2"/>
  <c r="U184" i="2"/>
  <c r="AM190" i="2"/>
  <c r="AP189" i="2"/>
  <c r="Q194" i="2"/>
  <c r="S193" i="2"/>
  <c r="CA184" i="2"/>
  <c r="AL191" i="2"/>
  <c r="AN190" i="2"/>
  <c r="BN183" i="2"/>
  <c r="AZ185" i="2"/>
  <c r="BW182" i="1"/>
  <c r="BE182" i="1"/>
  <c r="AZ182" i="1"/>
  <c r="BA182" i="1" s="1"/>
  <c r="BB182" i="1" s="1"/>
  <c r="BF181" i="1"/>
  <c r="BG181" i="1" s="1"/>
  <c r="BX181" i="1"/>
  <c r="BY181" i="1" s="1"/>
  <c r="BN183" i="1"/>
  <c r="R185" i="1"/>
  <c r="U184" i="1"/>
  <c r="BS182" i="1"/>
  <c r="BT182" i="1" s="1"/>
  <c r="BO182" i="1"/>
  <c r="BP182" i="1" s="1"/>
  <c r="BX182" i="1"/>
  <c r="BY182" i="1" s="1"/>
  <c r="BF182" i="1"/>
  <c r="BG182" i="1" s="1"/>
  <c r="BI182" i="1"/>
  <c r="CA182" i="1"/>
  <c r="AL185" i="1"/>
  <c r="AN184" i="1"/>
  <c r="AM185" i="1"/>
  <c r="AP184" i="1"/>
  <c r="BA181" i="1"/>
  <c r="BB181" i="1" s="1"/>
  <c r="AF183" i="1"/>
  <c r="AI182" i="1"/>
  <c r="AE183" i="1"/>
  <c r="AG182" i="1"/>
  <c r="Y185" i="1"/>
  <c r="AB184" i="1"/>
  <c r="AV182" i="1"/>
  <c r="AV183" i="1" s="1"/>
  <c r="X184" i="1"/>
  <c r="Z183" i="1"/>
  <c r="Q184" i="1"/>
  <c r="S183" i="1"/>
  <c r="Y186" i="2" l="1"/>
  <c r="AB185" i="2"/>
  <c r="BW184" i="2"/>
  <c r="CA185" i="2"/>
  <c r="BR185" i="2"/>
  <c r="X186" i="2"/>
  <c r="Z185" i="2"/>
  <c r="AE185" i="2"/>
  <c r="AW184" i="2"/>
  <c r="AX184" i="2" s="1"/>
  <c r="BX184" i="2"/>
  <c r="BY184" i="2" s="1"/>
  <c r="AG184" i="2"/>
  <c r="BN184" i="2"/>
  <c r="BN185" i="2" s="1"/>
  <c r="AL192" i="2"/>
  <c r="AN191" i="2"/>
  <c r="AF186" i="2"/>
  <c r="BA185" i="2"/>
  <c r="BB185" i="2" s="1"/>
  <c r="BS185" i="2"/>
  <c r="BT185" i="2" s="1"/>
  <c r="AI185" i="2"/>
  <c r="BJ185" i="2"/>
  <c r="BK185" i="2" s="1"/>
  <c r="Q195" i="2"/>
  <c r="S194" i="2"/>
  <c r="AM191" i="2"/>
  <c r="AP190" i="2"/>
  <c r="R186" i="2"/>
  <c r="U185" i="2"/>
  <c r="BO183" i="2"/>
  <c r="BP183" i="2" s="1"/>
  <c r="BE184" i="2"/>
  <c r="BE185" i="2" s="1"/>
  <c r="CA183" i="1"/>
  <c r="BI183" i="1"/>
  <c r="U185" i="1"/>
  <c r="R186" i="1"/>
  <c r="BO183" i="1"/>
  <c r="BP183" i="1" s="1"/>
  <c r="BE183" i="1"/>
  <c r="CB183" i="1"/>
  <c r="CC183" i="1" s="1"/>
  <c r="BJ183" i="1"/>
  <c r="BK183" i="1" s="1"/>
  <c r="BW183" i="1"/>
  <c r="BJ182" i="1"/>
  <c r="BK182" i="1" s="1"/>
  <c r="CB182" i="1"/>
  <c r="CC182" i="1" s="1"/>
  <c r="BR183" i="1"/>
  <c r="BR184" i="1" s="1"/>
  <c r="X185" i="1"/>
  <c r="Z184" i="1"/>
  <c r="Y186" i="1"/>
  <c r="AB185" i="1"/>
  <c r="AW182" i="1"/>
  <c r="AX182" i="1" s="1"/>
  <c r="AE184" i="1"/>
  <c r="BN184" i="1" s="1"/>
  <c r="AG183" i="1"/>
  <c r="AW183" i="1"/>
  <c r="AX183" i="1" s="1"/>
  <c r="AF184" i="1"/>
  <c r="AI183" i="1"/>
  <c r="AM186" i="1"/>
  <c r="AP185" i="1"/>
  <c r="AZ183" i="1"/>
  <c r="AZ184" i="1" s="1"/>
  <c r="AL186" i="1"/>
  <c r="AN185" i="1"/>
  <c r="Q185" i="1"/>
  <c r="S184" i="1"/>
  <c r="AF187" i="2" l="1"/>
  <c r="AI186" i="2"/>
  <c r="AL193" i="2"/>
  <c r="AN192" i="2"/>
  <c r="BF184" i="2"/>
  <c r="BG184" i="2" s="1"/>
  <c r="AE186" i="2"/>
  <c r="BF185" i="2"/>
  <c r="BG185" i="2" s="1"/>
  <c r="BX185" i="2"/>
  <c r="BY185" i="2" s="1"/>
  <c r="BO185" i="2"/>
  <c r="BP185" i="2" s="1"/>
  <c r="AG185" i="2"/>
  <c r="R187" i="2"/>
  <c r="U186" i="2"/>
  <c r="X187" i="2"/>
  <c r="Z186" i="2"/>
  <c r="AM192" i="2"/>
  <c r="AP191" i="2"/>
  <c r="BR186" i="2"/>
  <c r="BR187" i="2" s="1"/>
  <c r="CA186" i="2"/>
  <c r="CA187" i="2" s="1"/>
  <c r="BO184" i="2"/>
  <c r="BP184" i="2" s="1"/>
  <c r="Q196" i="2"/>
  <c r="S195" i="2"/>
  <c r="AZ186" i="2"/>
  <c r="AZ187" i="2" s="1"/>
  <c r="BW185" i="2"/>
  <c r="Y187" i="2"/>
  <c r="AB186" i="2"/>
  <c r="BI186" i="2"/>
  <c r="BI187" i="2" s="1"/>
  <c r="CB185" i="2"/>
  <c r="CC185" i="2" s="1"/>
  <c r="AV185" i="2"/>
  <c r="AV186" i="2" s="1"/>
  <c r="BE184" i="1"/>
  <c r="BW184" i="1"/>
  <c r="BS183" i="1"/>
  <c r="BT183" i="1" s="1"/>
  <c r="BS184" i="1"/>
  <c r="BT184" i="1" s="1"/>
  <c r="BX184" i="1"/>
  <c r="BY184" i="1" s="1"/>
  <c r="BO184" i="1"/>
  <c r="BP184" i="1" s="1"/>
  <c r="BF184" i="1"/>
  <c r="BG184" i="1" s="1"/>
  <c r="BI184" i="1"/>
  <c r="BI185" i="1" s="1"/>
  <c r="BN185" i="1"/>
  <c r="BE185" i="1"/>
  <c r="BF183" i="1"/>
  <c r="BG183" i="1" s="1"/>
  <c r="BX183" i="1"/>
  <c r="BY183" i="1" s="1"/>
  <c r="R187" i="1"/>
  <c r="U186" i="1"/>
  <c r="CA184" i="1"/>
  <c r="CA185" i="1" s="1"/>
  <c r="AL187" i="1"/>
  <c r="AN186" i="1"/>
  <c r="AM187" i="1"/>
  <c r="AP186" i="1"/>
  <c r="BA183" i="1"/>
  <c r="BB183" i="1" s="1"/>
  <c r="AF185" i="1"/>
  <c r="BA184" i="1"/>
  <c r="BB184" i="1" s="1"/>
  <c r="AI184" i="1"/>
  <c r="AE185" i="1"/>
  <c r="BW185" i="1" s="1"/>
  <c r="AG184" i="1"/>
  <c r="Y187" i="1"/>
  <c r="AB186" i="1"/>
  <c r="AV184" i="1"/>
  <c r="AV185" i="1" s="1"/>
  <c r="X186" i="1"/>
  <c r="Z185" i="1"/>
  <c r="Q186" i="1"/>
  <c r="S185" i="1"/>
  <c r="AW185" i="2" l="1"/>
  <c r="AX185" i="2" s="1"/>
  <c r="BW186" i="2"/>
  <c r="X188" i="2"/>
  <c r="Z187" i="2"/>
  <c r="R188" i="2"/>
  <c r="U187" i="2"/>
  <c r="Y188" i="2"/>
  <c r="AB187" i="2"/>
  <c r="AE187" i="2"/>
  <c r="BX186" i="2"/>
  <c r="BY186" i="2" s="1"/>
  <c r="AW186" i="2"/>
  <c r="AX186" i="2" s="1"/>
  <c r="AG186" i="2"/>
  <c r="BO186" i="2"/>
  <c r="BP186" i="2" s="1"/>
  <c r="AZ188" i="2"/>
  <c r="BE186" i="2"/>
  <c r="BE187" i="2" s="1"/>
  <c r="Q197" i="2"/>
  <c r="S196" i="2"/>
  <c r="AL194" i="2"/>
  <c r="AN193" i="2"/>
  <c r="BJ186" i="2"/>
  <c r="BK186" i="2" s="1"/>
  <c r="BN186" i="2"/>
  <c r="BA186" i="2"/>
  <c r="BB186" i="2" s="1"/>
  <c r="CB186" i="2"/>
  <c r="CC186" i="2" s="1"/>
  <c r="BS186" i="2"/>
  <c r="BT186" i="2" s="1"/>
  <c r="AM193" i="2"/>
  <c r="AP192" i="2"/>
  <c r="AF188" i="2"/>
  <c r="BS187" i="2"/>
  <c r="BT187" i="2" s="1"/>
  <c r="CB187" i="2"/>
  <c r="CC187" i="2" s="1"/>
  <c r="AI187" i="2"/>
  <c r="BA187" i="2"/>
  <c r="BB187" i="2" s="1"/>
  <c r="BJ187" i="2"/>
  <c r="BK187" i="2" s="1"/>
  <c r="R188" i="1"/>
  <c r="U187" i="1"/>
  <c r="BJ184" i="1"/>
  <c r="BK184" i="1" s="1"/>
  <c r="BX185" i="1"/>
  <c r="BY185" i="1" s="1"/>
  <c r="BO185" i="1"/>
  <c r="BP185" i="1" s="1"/>
  <c r="BF185" i="1"/>
  <c r="BG185" i="1" s="1"/>
  <c r="CB184" i="1"/>
  <c r="CC184" i="1" s="1"/>
  <c r="CB185" i="1"/>
  <c r="CC185" i="1" s="1"/>
  <c r="BJ185" i="1"/>
  <c r="BK185" i="1" s="1"/>
  <c r="BR185" i="1"/>
  <c r="BR186" i="1" s="1"/>
  <c r="X187" i="1"/>
  <c r="Z186" i="1"/>
  <c r="Y188" i="1"/>
  <c r="AB187" i="1"/>
  <c r="AW184" i="1"/>
  <c r="AX184" i="1" s="1"/>
  <c r="AE186" i="1"/>
  <c r="BE186" i="1" s="1"/>
  <c r="AG185" i="1"/>
  <c r="AW185" i="1"/>
  <c r="AX185" i="1" s="1"/>
  <c r="AF186" i="1"/>
  <c r="CA186" i="1" s="1"/>
  <c r="AI185" i="1"/>
  <c r="AM188" i="1"/>
  <c r="AP187" i="1"/>
  <c r="AL188" i="1"/>
  <c r="AN187" i="1"/>
  <c r="AZ185" i="1"/>
  <c r="AZ186" i="1" s="1"/>
  <c r="Q187" i="1"/>
  <c r="S186" i="1"/>
  <c r="Q198" i="2" l="1"/>
  <c r="S197" i="2"/>
  <c r="BF186" i="2"/>
  <c r="BG186" i="2" s="1"/>
  <c r="AF189" i="2"/>
  <c r="BS188" i="2"/>
  <c r="BT188" i="2" s="1"/>
  <c r="BA188" i="2"/>
  <c r="BB188" i="2" s="1"/>
  <c r="AI188" i="2"/>
  <c r="CB188" i="2"/>
  <c r="CC188" i="2" s="1"/>
  <c r="BJ188" i="2"/>
  <c r="BK188" i="2" s="1"/>
  <c r="AE188" i="2"/>
  <c r="BX187" i="2"/>
  <c r="BY187" i="2" s="1"/>
  <c r="BO187" i="2"/>
  <c r="BP187" i="2" s="1"/>
  <c r="AG187" i="2"/>
  <c r="BF187" i="2"/>
  <c r="BG187" i="2" s="1"/>
  <c r="AW187" i="2"/>
  <c r="AX187" i="2" s="1"/>
  <c r="AM194" i="2"/>
  <c r="AP193" i="2"/>
  <c r="Y189" i="2"/>
  <c r="AB188" i="2"/>
  <c r="BI188" i="2"/>
  <c r="BR188" i="2"/>
  <c r="CA188" i="2"/>
  <c r="R189" i="2"/>
  <c r="U188" i="2"/>
  <c r="BN187" i="2"/>
  <c r="X189" i="2"/>
  <c r="Z188" i="2"/>
  <c r="BW187" i="2"/>
  <c r="AL195" i="2"/>
  <c r="AN194" i="2"/>
  <c r="AV187" i="2"/>
  <c r="AV188" i="2" s="1"/>
  <c r="BN186" i="1"/>
  <c r="BS185" i="1"/>
  <c r="BT185" i="1" s="1"/>
  <c r="BI186" i="1"/>
  <c r="BN187" i="1"/>
  <c r="CB186" i="1"/>
  <c r="CC186" i="1" s="1"/>
  <c r="BS186" i="1"/>
  <c r="BT186" i="1" s="1"/>
  <c r="BJ186" i="1"/>
  <c r="BK186" i="1" s="1"/>
  <c r="BF186" i="1"/>
  <c r="BG186" i="1" s="1"/>
  <c r="BO186" i="1"/>
  <c r="BP186" i="1" s="1"/>
  <c r="R189" i="1"/>
  <c r="U188" i="1"/>
  <c r="BW186" i="1"/>
  <c r="BW187" i="1" s="1"/>
  <c r="AL189" i="1"/>
  <c r="AN188" i="1"/>
  <c r="AM189" i="1"/>
  <c r="AP188" i="1"/>
  <c r="BA185" i="1"/>
  <c r="BB185" i="1" s="1"/>
  <c r="AF187" i="1"/>
  <c r="BR187" i="1" s="1"/>
  <c r="AI186" i="1"/>
  <c r="BA186" i="1"/>
  <c r="BB186" i="1" s="1"/>
  <c r="AE187" i="1"/>
  <c r="BE187" i="1" s="1"/>
  <c r="AG186" i="1"/>
  <c r="Y189" i="1"/>
  <c r="AB188" i="1"/>
  <c r="AV186" i="1"/>
  <c r="AV187" i="1" s="1"/>
  <c r="X188" i="1"/>
  <c r="Z187" i="1"/>
  <c r="Q188" i="1"/>
  <c r="S187" i="1"/>
  <c r="AE189" i="2" l="1"/>
  <c r="AG188" i="2"/>
  <c r="AW188" i="2"/>
  <c r="AX188" i="2" s="1"/>
  <c r="BW188" i="2"/>
  <c r="BW189" i="2" s="1"/>
  <c r="Y190" i="2"/>
  <c r="AB189" i="2"/>
  <c r="AM195" i="2"/>
  <c r="AP194" i="2"/>
  <c r="AL196" i="2"/>
  <c r="AN195" i="2"/>
  <c r="X190" i="2"/>
  <c r="Z189" i="2"/>
  <c r="BN188" i="2"/>
  <c r="BN189" i="2" s="1"/>
  <c r="AF190" i="2"/>
  <c r="CB189" i="2"/>
  <c r="CC189" i="2" s="1"/>
  <c r="BJ189" i="2"/>
  <c r="BK189" i="2" s="1"/>
  <c r="AI189" i="2"/>
  <c r="R190" i="2"/>
  <c r="U189" i="2"/>
  <c r="AZ189" i="2"/>
  <c r="CA189" i="2"/>
  <c r="BE188" i="2"/>
  <c r="BE189" i="2" s="1"/>
  <c r="BR189" i="2"/>
  <c r="BI189" i="2"/>
  <c r="Q199" i="2"/>
  <c r="S198" i="2"/>
  <c r="BI187" i="1"/>
  <c r="BX186" i="1"/>
  <c r="BY186" i="1" s="1"/>
  <c r="U189" i="1"/>
  <c r="R190" i="1"/>
  <c r="BI188" i="1"/>
  <c r="BX187" i="1"/>
  <c r="BY187" i="1" s="1"/>
  <c r="BF187" i="1"/>
  <c r="BG187" i="1" s="1"/>
  <c r="BO187" i="1"/>
  <c r="BP187" i="1" s="1"/>
  <c r="BR188" i="1"/>
  <c r="BJ187" i="1"/>
  <c r="BK187" i="1" s="1"/>
  <c r="BS187" i="1"/>
  <c r="BT187" i="1" s="1"/>
  <c r="CA187" i="1"/>
  <c r="CA188" i="1" s="1"/>
  <c r="X189" i="1"/>
  <c r="Z188" i="1"/>
  <c r="Y190" i="1"/>
  <c r="AB189" i="1"/>
  <c r="AW186" i="1"/>
  <c r="AX186" i="1" s="1"/>
  <c r="AE188" i="1"/>
  <c r="BW188" i="1" s="1"/>
  <c r="AW187" i="1"/>
  <c r="AX187" i="1" s="1"/>
  <c r="AG187" i="1"/>
  <c r="AF188" i="1"/>
  <c r="AI187" i="1"/>
  <c r="AM190" i="1"/>
  <c r="AP189" i="1"/>
  <c r="AL190" i="1"/>
  <c r="AN189" i="1"/>
  <c r="AZ187" i="1"/>
  <c r="AZ188" i="1" s="1"/>
  <c r="Q189" i="1"/>
  <c r="S188" i="1"/>
  <c r="AF191" i="2" l="1"/>
  <c r="CB190" i="2"/>
  <c r="CC190" i="2" s="1"/>
  <c r="BA190" i="2"/>
  <c r="BB190" i="2" s="1"/>
  <c r="AI190" i="2"/>
  <c r="X191" i="2"/>
  <c r="Z190" i="2"/>
  <c r="AL197" i="2"/>
  <c r="AN196" i="2"/>
  <c r="AM196" i="2"/>
  <c r="AP195" i="2"/>
  <c r="BN190" i="2"/>
  <c r="Q200" i="2"/>
  <c r="S199" i="2"/>
  <c r="BI190" i="2"/>
  <c r="BI191" i="2" s="1"/>
  <c r="BR190" i="2"/>
  <c r="BR191" i="2" s="1"/>
  <c r="Y191" i="2"/>
  <c r="AB190" i="2"/>
  <c r="BE190" i="2"/>
  <c r="BW190" i="2"/>
  <c r="CA190" i="2"/>
  <c r="CA191" i="2" s="1"/>
  <c r="BF188" i="2"/>
  <c r="BG188" i="2" s="1"/>
  <c r="AZ190" i="2"/>
  <c r="AZ191" i="2" s="1"/>
  <c r="BO188" i="2"/>
  <c r="BP188" i="2" s="1"/>
  <c r="R191" i="2"/>
  <c r="U190" i="2"/>
  <c r="BA189" i="2"/>
  <c r="BB189" i="2" s="1"/>
  <c r="BX188" i="2"/>
  <c r="BY188" i="2" s="1"/>
  <c r="BS189" i="2"/>
  <c r="BT189" i="2" s="1"/>
  <c r="AE190" i="2"/>
  <c r="BO189" i="2"/>
  <c r="BP189" i="2" s="1"/>
  <c r="BF189" i="2"/>
  <c r="BG189" i="2" s="1"/>
  <c r="BX189" i="2"/>
  <c r="BY189" i="2" s="1"/>
  <c r="AG189" i="2"/>
  <c r="AV189" i="2"/>
  <c r="AV190" i="2" s="1"/>
  <c r="BN188" i="1"/>
  <c r="CB187" i="1"/>
  <c r="CC187" i="1" s="1"/>
  <c r="BS188" i="1"/>
  <c r="BT188" i="1" s="1"/>
  <c r="CB188" i="1"/>
  <c r="CC188" i="1" s="1"/>
  <c r="BJ188" i="1"/>
  <c r="BK188" i="1" s="1"/>
  <c r="BN189" i="1"/>
  <c r="R191" i="1"/>
  <c r="U190" i="1"/>
  <c r="BX188" i="1"/>
  <c r="BY188" i="1" s="1"/>
  <c r="BO188" i="1"/>
  <c r="BP188" i="1" s="1"/>
  <c r="BE188" i="1"/>
  <c r="BE189" i="1" s="1"/>
  <c r="AL191" i="1"/>
  <c r="AN190" i="1"/>
  <c r="AM191" i="1"/>
  <c r="AP190" i="1"/>
  <c r="BA187" i="1"/>
  <c r="BB187" i="1" s="1"/>
  <c r="AF189" i="1"/>
  <c r="CA189" i="1" s="1"/>
  <c r="BA188" i="1"/>
  <c r="BB188" i="1" s="1"/>
  <c r="AI188" i="1"/>
  <c r="AE189" i="1"/>
  <c r="AG188" i="1"/>
  <c r="Y191" i="1"/>
  <c r="AB190" i="1"/>
  <c r="AV188" i="1"/>
  <c r="AV189" i="1" s="1"/>
  <c r="X190" i="1"/>
  <c r="Z189" i="1"/>
  <c r="Q190" i="1"/>
  <c r="S189" i="1"/>
  <c r="AW189" i="2" l="1"/>
  <c r="AX189" i="2" s="1"/>
  <c r="BI192" i="2"/>
  <c r="Q201" i="2"/>
  <c r="S200" i="2"/>
  <c r="BN191" i="2"/>
  <c r="AE191" i="2"/>
  <c r="BX190" i="2"/>
  <c r="BY190" i="2" s="1"/>
  <c r="BO190" i="2"/>
  <c r="BP190" i="2" s="1"/>
  <c r="AW190" i="2"/>
  <c r="AX190" i="2" s="1"/>
  <c r="BF190" i="2"/>
  <c r="BG190" i="2" s="1"/>
  <c r="AG190" i="2"/>
  <c r="AM197" i="2"/>
  <c r="AP196" i="2"/>
  <c r="AL198" i="2"/>
  <c r="AN197" i="2"/>
  <c r="X192" i="2"/>
  <c r="Z191" i="2"/>
  <c r="BE191" i="2"/>
  <c r="Y192" i="2"/>
  <c r="AB191" i="2"/>
  <c r="AV191" i="2"/>
  <c r="R192" i="2"/>
  <c r="U191" i="2"/>
  <c r="AZ192" i="2"/>
  <c r="BJ190" i="2"/>
  <c r="BK190" i="2" s="1"/>
  <c r="BS190" i="2"/>
  <c r="BT190" i="2" s="1"/>
  <c r="BW191" i="2"/>
  <c r="AF192" i="2"/>
  <c r="CB191" i="2"/>
  <c r="CC191" i="2" s="1"/>
  <c r="BJ191" i="2"/>
  <c r="BK191" i="2" s="1"/>
  <c r="BA191" i="2"/>
  <c r="BB191" i="2" s="1"/>
  <c r="BS191" i="2"/>
  <c r="BT191" i="2" s="1"/>
  <c r="AI191" i="2"/>
  <c r="BI189" i="1"/>
  <c r="BR189" i="1"/>
  <c r="BF189" i="1"/>
  <c r="BG189" i="1" s="1"/>
  <c r="BO189" i="1"/>
  <c r="BP189" i="1" s="1"/>
  <c r="BF188" i="1"/>
  <c r="BG188" i="1" s="1"/>
  <c r="U191" i="1"/>
  <c r="R192" i="1"/>
  <c r="BI190" i="1"/>
  <c r="BR190" i="1"/>
  <c r="CB189" i="1"/>
  <c r="CC189" i="1" s="1"/>
  <c r="BJ189" i="1"/>
  <c r="BK189" i="1" s="1"/>
  <c r="BS189" i="1"/>
  <c r="BT189" i="1" s="1"/>
  <c r="BW189" i="1"/>
  <c r="X191" i="1"/>
  <c r="Z190" i="1"/>
  <c r="Y192" i="1"/>
  <c r="AB191" i="1"/>
  <c r="AW188" i="1"/>
  <c r="AX188" i="1" s="1"/>
  <c r="AE190" i="1"/>
  <c r="AW189" i="1"/>
  <c r="AX189" i="1" s="1"/>
  <c r="AG189" i="1"/>
  <c r="AF190" i="1"/>
  <c r="CA190" i="1" s="1"/>
  <c r="AI189" i="1"/>
  <c r="AM192" i="1"/>
  <c r="AP191" i="1"/>
  <c r="AL192" i="1"/>
  <c r="AN191" i="1"/>
  <c r="AZ189" i="1"/>
  <c r="AZ190" i="1" s="1"/>
  <c r="Q191" i="1"/>
  <c r="S190" i="1"/>
  <c r="X193" i="2" l="1"/>
  <c r="Z192" i="2"/>
  <c r="AL199" i="2"/>
  <c r="AN198" i="2"/>
  <c r="AM198" i="2"/>
  <c r="AP197" i="2"/>
  <c r="AF193" i="2"/>
  <c r="BJ192" i="2"/>
  <c r="BK192" i="2" s="1"/>
  <c r="AI192" i="2"/>
  <c r="BA192" i="2"/>
  <c r="BB192" i="2" s="1"/>
  <c r="CA192" i="2"/>
  <c r="CA193" i="2" s="1"/>
  <c r="AE192" i="2"/>
  <c r="BX191" i="2"/>
  <c r="BY191" i="2" s="1"/>
  <c r="BO191" i="2"/>
  <c r="BP191" i="2" s="1"/>
  <c r="AW191" i="2"/>
  <c r="AX191" i="2" s="1"/>
  <c r="BF191" i="2"/>
  <c r="BG191" i="2" s="1"/>
  <c r="AG191" i="2"/>
  <c r="Y193" i="2"/>
  <c r="AB192" i="2"/>
  <c r="Q202" i="2"/>
  <c r="S201" i="2"/>
  <c r="R193" i="2"/>
  <c r="U192" i="2"/>
  <c r="BI193" i="2"/>
  <c r="BR192" i="2"/>
  <c r="BR193" i="2" s="1"/>
  <c r="BW190" i="1"/>
  <c r="R193" i="1"/>
  <c r="U192" i="1"/>
  <c r="BX190" i="1"/>
  <c r="BY190" i="1" s="1"/>
  <c r="BN190" i="1"/>
  <c r="BN191" i="1" s="1"/>
  <c r="BW191" i="1"/>
  <c r="BS190" i="1"/>
  <c r="BT190" i="1" s="1"/>
  <c r="CB190" i="1"/>
  <c r="CC190" i="1" s="1"/>
  <c r="BJ190" i="1"/>
  <c r="BK190" i="1" s="1"/>
  <c r="BX189" i="1"/>
  <c r="BY189" i="1" s="1"/>
  <c r="BE190" i="1"/>
  <c r="BE191" i="1" s="1"/>
  <c r="AL193" i="1"/>
  <c r="AN192" i="1"/>
  <c r="AM193" i="1"/>
  <c r="AP192" i="1"/>
  <c r="BA189" i="1"/>
  <c r="BB189" i="1" s="1"/>
  <c r="AF191" i="1"/>
  <c r="BI191" i="1" s="1"/>
  <c r="AI190" i="1"/>
  <c r="BA190" i="1"/>
  <c r="BB190" i="1" s="1"/>
  <c r="AE191" i="1"/>
  <c r="AG190" i="1"/>
  <c r="Y193" i="1"/>
  <c r="AB192" i="1"/>
  <c r="AV190" i="1"/>
  <c r="AV191" i="1" s="1"/>
  <c r="X192" i="1"/>
  <c r="Z191" i="1"/>
  <c r="Q192" i="1"/>
  <c r="S191" i="1"/>
  <c r="AE193" i="2" l="1"/>
  <c r="BX192" i="2"/>
  <c r="BY192" i="2" s="1"/>
  <c r="AW192" i="2"/>
  <c r="AX192" i="2" s="1"/>
  <c r="AG192" i="2"/>
  <c r="BO192" i="2"/>
  <c r="BP192" i="2" s="1"/>
  <c r="BW192" i="2"/>
  <c r="AV192" i="2"/>
  <c r="AV193" i="2" s="1"/>
  <c r="BS192" i="2"/>
  <c r="BT192" i="2" s="1"/>
  <c r="CB192" i="2"/>
  <c r="CC192" i="2" s="1"/>
  <c r="R194" i="2"/>
  <c r="U193" i="2"/>
  <c r="AF194" i="2"/>
  <c r="CA194" i="2" s="1"/>
  <c r="CB193" i="2"/>
  <c r="CC193" i="2" s="1"/>
  <c r="BS193" i="2"/>
  <c r="BT193" i="2" s="1"/>
  <c r="BA193" i="2"/>
  <c r="BB193" i="2" s="1"/>
  <c r="AI193" i="2"/>
  <c r="BJ193" i="2"/>
  <c r="BK193" i="2" s="1"/>
  <c r="Q203" i="2"/>
  <c r="S202" i="2"/>
  <c r="AM199" i="2"/>
  <c r="AP198" i="2"/>
  <c r="AZ193" i="2"/>
  <c r="BN192" i="2"/>
  <c r="AL200" i="2"/>
  <c r="AN199" i="2"/>
  <c r="Y194" i="2"/>
  <c r="AB193" i="2"/>
  <c r="X194" i="2"/>
  <c r="Z193" i="2"/>
  <c r="BE192" i="2"/>
  <c r="BE193" i="2" s="1"/>
  <c r="BR191" i="1"/>
  <c r="BF190" i="1"/>
  <c r="BG190" i="1" s="1"/>
  <c r="BO190" i="1"/>
  <c r="BP190" i="1" s="1"/>
  <c r="BF191" i="1"/>
  <c r="BG191" i="1" s="1"/>
  <c r="BX191" i="1"/>
  <c r="BY191" i="1" s="1"/>
  <c r="BO191" i="1"/>
  <c r="BP191" i="1" s="1"/>
  <c r="R194" i="1"/>
  <c r="U193" i="1"/>
  <c r="BS191" i="1"/>
  <c r="BT191" i="1" s="1"/>
  <c r="BJ191" i="1"/>
  <c r="BK191" i="1" s="1"/>
  <c r="CA191" i="1"/>
  <c r="CA192" i="1" s="1"/>
  <c r="X193" i="1"/>
  <c r="Z192" i="1"/>
  <c r="Y194" i="1"/>
  <c r="AB193" i="1"/>
  <c r="AW190" i="1"/>
  <c r="AX190" i="1" s="1"/>
  <c r="AE192" i="1"/>
  <c r="BE192" i="1" s="1"/>
  <c r="AW191" i="1"/>
  <c r="AX191" i="1" s="1"/>
  <c r="AG191" i="1"/>
  <c r="AF192" i="1"/>
  <c r="AI191" i="1"/>
  <c r="AM194" i="1"/>
  <c r="AP193" i="1"/>
  <c r="AL194" i="1"/>
  <c r="AN193" i="1"/>
  <c r="AZ191" i="1"/>
  <c r="AZ192" i="1" s="1"/>
  <c r="Q193" i="1"/>
  <c r="S192" i="1"/>
  <c r="R195" i="2" l="1"/>
  <c r="U194" i="2"/>
  <c r="X195" i="2"/>
  <c r="Z194" i="2"/>
  <c r="BI194" i="2"/>
  <c r="Y195" i="2"/>
  <c r="AB194" i="2"/>
  <c r="AV194" i="2"/>
  <c r="BR194" i="2"/>
  <c r="AL201" i="2"/>
  <c r="AN200" i="2"/>
  <c r="BW193" i="2"/>
  <c r="BW194" i="2" s="1"/>
  <c r="BN193" i="2"/>
  <c r="BN194" i="2" s="1"/>
  <c r="AF195" i="2"/>
  <c r="AI194" i="2"/>
  <c r="BS194" i="2"/>
  <c r="BT194" i="2" s="1"/>
  <c r="BA194" i="2"/>
  <c r="BB194" i="2" s="1"/>
  <c r="BJ194" i="2"/>
  <c r="BK194" i="2" s="1"/>
  <c r="CB194" i="2"/>
  <c r="CC194" i="2" s="1"/>
  <c r="AZ194" i="2"/>
  <c r="BF192" i="2"/>
  <c r="BG192" i="2" s="1"/>
  <c r="AM200" i="2"/>
  <c r="AP199" i="2"/>
  <c r="Q204" i="2"/>
  <c r="S203" i="2"/>
  <c r="AE194" i="2"/>
  <c r="AW193" i="2"/>
  <c r="AX193" i="2" s="1"/>
  <c r="AG193" i="2"/>
  <c r="BF193" i="2"/>
  <c r="BG193" i="2" s="1"/>
  <c r="BN192" i="1"/>
  <c r="CB191" i="1"/>
  <c r="CC191" i="1" s="1"/>
  <c r="R195" i="1"/>
  <c r="U194" i="1"/>
  <c r="CB192" i="1"/>
  <c r="CC192" i="1" s="1"/>
  <c r="BN193" i="1"/>
  <c r="BR192" i="1"/>
  <c r="BF192" i="1"/>
  <c r="BG192" i="1" s="1"/>
  <c r="BO192" i="1"/>
  <c r="BP192" i="1" s="1"/>
  <c r="BI192" i="1"/>
  <c r="BW192" i="1"/>
  <c r="BW193" i="1" s="1"/>
  <c r="AL195" i="1"/>
  <c r="AN194" i="1"/>
  <c r="AM195" i="1"/>
  <c r="AP194" i="1"/>
  <c r="BA191" i="1"/>
  <c r="BB191" i="1" s="1"/>
  <c r="AF193" i="1"/>
  <c r="CA193" i="1" s="1"/>
  <c r="AI192" i="1"/>
  <c r="BA192" i="1"/>
  <c r="BB192" i="1" s="1"/>
  <c r="AE193" i="1"/>
  <c r="AG192" i="1"/>
  <c r="Y195" i="1"/>
  <c r="AB194" i="1"/>
  <c r="AV192" i="1"/>
  <c r="AV193" i="1" s="1"/>
  <c r="X194" i="1"/>
  <c r="Z193" i="1"/>
  <c r="Q194" i="1"/>
  <c r="S193" i="1"/>
  <c r="AF196" i="2" l="1"/>
  <c r="AI195" i="2"/>
  <c r="BJ195" i="2"/>
  <c r="BK195" i="2" s="1"/>
  <c r="BO193" i="2"/>
  <c r="BP193" i="2" s="1"/>
  <c r="AL202" i="2"/>
  <c r="AN201" i="2"/>
  <c r="BR195" i="2"/>
  <c r="BR196" i="2" s="1"/>
  <c r="BX193" i="2"/>
  <c r="BY193" i="2" s="1"/>
  <c r="AE195" i="2"/>
  <c r="AW194" i="2"/>
  <c r="AX194" i="2" s="1"/>
  <c r="BO194" i="2"/>
  <c r="BP194" i="2" s="1"/>
  <c r="AG194" i="2"/>
  <c r="BX194" i="2"/>
  <c r="BY194" i="2" s="1"/>
  <c r="BF194" i="2"/>
  <c r="BG194" i="2" s="1"/>
  <c r="Y196" i="2"/>
  <c r="AB195" i="2"/>
  <c r="BI195" i="2"/>
  <c r="BI196" i="2" s="1"/>
  <c r="Q205" i="2"/>
  <c r="S204" i="2"/>
  <c r="X196" i="2"/>
  <c r="Z195" i="2"/>
  <c r="AM201" i="2"/>
  <c r="AP200" i="2"/>
  <c r="R196" i="2"/>
  <c r="U195" i="2"/>
  <c r="AZ195" i="2"/>
  <c r="AZ196" i="2" s="1"/>
  <c r="BE194" i="2"/>
  <c r="CA195" i="2"/>
  <c r="CA196" i="2" s="1"/>
  <c r="BI193" i="1"/>
  <c r="BR193" i="1"/>
  <c r="BX192" i="1"/>
  <c r="BY192" i="1" s="1"/>
  <c r="BO193" i="1"/>
  <c r="BP193" i="1" s="1"/>
  <c r="BX193" i="1"/>
  <c r="BY193" i="1" s="1"/>
  <c r="BW194" i="1"/>
  <c r="BN194" i="1"/>
  <c r="BS192" i="1"/>
  <c r="BT192" i="1" s="1"/>
  <c r="BJ192" i="1"/>
  <c r="BK192" i="1" s="1"/>
  <c r="R196" i="1"/>
  <c r="U195" i="1"/>
  <c r="BJ193" i="1"/>
  <c r="BK193" i="1" s="1"/>
  <c r="BS193" i="1"/>
  <c r="BT193" i="1" s="1"/>
  <c r="CB193" i="1"/>
  <c r="CC193" i="1" s="1"/>
  <c r="BE193" i="1"/>
  <c r="BE194" i="1" s="1"/>
  <c r="X195" i="1"/>
  <c r="Z194" i="1"/>
  <c r="Y196" i="1"/>
  <c r="AB195" i="1"/>
  <c r="AW192" i="1"/>
  <c r="AX192" i="1" s="1"/>
  <c r="AE194" i="1"/>
  <c r="AG193" i="1"/>
  <c r="AW193" i="1"/>
  <c r="AX193" i="1" s="1"/>
  <c r="AF194" i="1"/>
  <c r="AI193" i="1"/>
  <c r="AM196" i="1"/>
  <c r="AP195" i="1"/>
  <c r="AL196" i="1"/>
  <c r="AN195" i="1"/>
  <c r="AZ193" i="1"/>
  <c r="AZ194" i="1" s="1"/>
  <c r="Q195" i="1"/>
  <c r="S194" i="1"/>
  <c r="AE196" i="2" l="1"/>
  <c r="AW195" i="2"/>
  <c r="AX195" i="2" s="1"/>
  <c r="AG195" i="2"/>
  <c r="BF195" i="2"/>
  <c r="BG195" i="2" s="1"/>
  <c r="AV195" i="2"/>
  <c r="AV196" i="2" s="1"/>
  <c r="BE195" i="2"/>
  <c r="BE196" i="2" s="1"/>
  <c r="BR197" i="2"/>
  <c r="R197" i="2"/>
  <c r="U196" i="2"/>
  <c r="AL203" i="2"/>
  <c r="AN202" i="2"/>
  <c r="AM202" i="2"/>
  <c r="AP201" i="2"/>
  <c r="BW195" i="2"/>
  <c r="BW196" i="2" s="1"/>
  <c r="BN195" i="2"/>
  <c r="BN196" i="2" s="1"/>
  <c r="X197" i="2"/>
  <c r="Z196" i="2"/>
  <c r="BA195" i="2"/>
  <c r="BB195" i="2" s="1"/>
  <c r="Q206" i="2"/>
  <c r="S205" i="2"/>
  <c r="BI197" i="2"/>
  <c r="BS195" i="2"/>
  <c r="BT195" i="2" s="1"/>
  <c r="CB195" i="2"/>
  <c r="CC195" i="2" s="1"/>
  <c r="Y197" i="2"/>
  <c r="AB196" i="2"/>
  <c r="AF197" i="2"/>
  <c r="BS196" i="2"/>
  <c r="BT196" i="2" s="1"/>
  <c r="BA196" i="2"/>
  <c r="BB196" i="2" s="1"/>
  <c r="CB196" i="2"/>
  <c r="CC196" i="2" s="1"/>
  <c r="AI196" i="2"/>
  <c r="BJ196" i="2"/>
  <c r="BK196" i="2" s="1"/>
  <c r="R197" i="1"/>
  <c r="U196" i="1"/>
  <c r="BW195" i="1"/>
  <c r="BE195" i="1"/>
  <c r="BN195" i="1"/>
  <c r="BR194" i="1"/>
  <c r="CA194" i="1"/>
  <c r="BO194" i="1"/>
  <c r="BP194" i="1" s="1"/>
  <c r="BF194" i="1"/>
  <c r="BG194" i="1" s="1"/>
  <c r="BX194" i="1"/>
  <c r="BY194" i="1" s="1"/>
  <c r="BF193" i="1"/>
  <c r="BG193" i="1" s="1"/>
  <c r="BI194" i="1"/>
  <c r="AL197" i="1"/>
  <c r="AN196" i="1"/>
  <c r="AM197" i="1"/>
  <c r="AP196" i="1"/>
  <c r="BA193" i="1"/>
  <c r="BB193" i="1" s="1"/>
  <c r="AF195" i="1"/>
  <c r="BA194" i="1"/>
  <c r="BB194" i="1" s="1"/>
  <c r="AI194" i="1"/>
  <c r="AE195" i="1"/>
  <c r="AG194" i="1"/>
  <c r="Y197" i="1"/>
  <c r="AB196" i="1"/>
  <c r="AV194" i="1"/>
  <c r="AV195" i="1" s="1"/>
  <c r="X196" i="1"/>
  <c r="Z195" i="1"/>
  <c r="Q196" i="1"/>
  <c r="S195" i="1"/>
  <c r="AL204" i="2" l="1"/>
  <c r="AN203" i="2"/>
  <c r="R198" i="2"/>
  <c r="U197" i="2"/>
  <c r="AF198" i="2"/>
  <c r="BS197" i="2"/>
  <c r="BT197" i="2" s="1"/>
  <c r="CB197" i="2"/>
  <c r="CC197" i="2" s="1"/>
  <c r="AI197" i="2"/>
  <c r="BJ197" i="2"/>
  <c r="BK197" i="2" s="1"/>
  <c r="AZ197" i="2"/>
  <c r="AZ198" i="2" s="1"/>
  <c r="X198" i="2"/>
  <c r="Z197" i="2"/>
  <c r="BW197" i="2"/>
  <c r="AM203" i="2"/>
  <c r="AP202" i="2"/>
  <c r="BE197" i="2"/>
  <c r="Y198" i="2"/>
  <c r="AB197" i="2"/>
  <c r="CA197" i="2"/>
  <c r="Q207" i="2"/>
  <c r="S206" i="2"/>
  <c r="BO195" i="2"/>
  <c r="BP195" i="2" s="1"/>
  <c r="BX195" i="2"/>
  <c r="BY195" i="2" s="1"/>
  <c r="AE197" i="2"/>
  <c r="BO196" i="2"/>
  <c r="BP196" i="2" s="1"/>
  <c r="BF196" i="2"/>
  <c r="BG196" i="2" s="1"/>
  <c r="AW196" i="2"/>
  <c r="AX196" i="2" s="1"/>
  <c r="AG196" i="2"/>
  <c r="BX196" i="2"/>
  <c r="BY196" i="2" s="1"/>
  <c r="CA195" i="1"/>
  <c r="BR195" i="1"/>
  <c r="BI195" i="1"/>
  <c r="CB194" i="1"/>
  <c r="CC194" i="1" s="1"/>
  <c r="BW196" i="1"/>
  <c r="BS194" i="1"/>
  <c r="BT194" i="1" s="1"/>
  <c r="BO195" i="1"/>
  <c r="BP195" i="1" s="1"/>
  <c r="BF195" i="1"/>
  <c r="BG195" i="1" s="1"/>
  <c r="BX195" i="1"/>
  <c r="BY195" i="1" s="1"/>
  <c r="BJ194" i="1"/>
  <c r="BK194" i="1" s="1"/>
  <c r="BJ195" i="1"/>
  <c r="BK195" i="1" s="1"/>
  <c r="CB195" i="1"/>
  <c r="CC195" i="1" s="1"/>
  <c r="BS195" i="1"/>
  <c r="BT195" i="1" s="1"/>
  <c r="U197" i="1"/>
  <c r="R198" i="1"/>
  <c r="X197" i="1"/>
  <c r="Z196" i="1"/>
  <c r="Y198" i="1"/>
  <c r="AB197" i="1"/>
  <c r="AW194" i="1"/>
  <c r="AX194" i="1" s="1"/>
  <c r="AE196" i="1"/>
  <c r="BN196" i="1" s="1"/>
  <c r="AG195" i="1"/>
  <c r="AW195" i="1"/>
  <c r="AX195" i="1" s="1"/>
  <c r="AF196" i="1"/>
  <c r="AI195" i="1"/>
  <c r="AM198" i="1"/>
  <c r="AP197" i="1"/>
  <c r="AL198" i="1"/>
  <c r="AN197" i="1"/>
  <c r="AZ195" i="1"/>
  <c r="AZ196" i="1" s="1"/>
  <c r="Q197" i="1"/>
  <c r="S196" i="1"/>
  <c r="BE198" i="2" l="1"/>
  <c r="AM204" i="2"/>
  <c r="AP203" i="2"/>
  <c r="X199" i="2"/>
  <c r="Z198" i="2"/>
  <c r="Y199" i="2"/>
  <c r="AB198" i="2"/>
  <c r="BW198" i="2"/>
  <c r="AZ199" i="2"/>
  <c r="AE198" i="2"/>
  <c r="BF197" i="2"/>
  <c r="BG197" i="2" s="1"/>
  <c r="AW197" i="2"/>
  <c r="AX197" i="2" s="1"/>
  <c r="AG197" i="2"/>
  <c r="BX197" i="2"/>
  <c r="BY197" i="2" s="1"/>
  <c r="BA197" i="2"/>
  <c r="BB197" i="2" s="1"/>
  <c r="AF199" i="2"/>
  <c r="BS198" i="2"/>
  <c r="BT198" i="2" s="1"/>
  <c r="BA198" i="2"/>
  <c r="BB198" i="2" s="1"/>
  <c r="CB198" i="2"/>
  <c r="CC198" i="2" s="1"/>
  <c r="AI198" i="2"/>
  <c r="BR198" i="2"/>
  <c r="Q208" i="2"/>
  <c r="S207" i="2"/>
  <c r="BI198" i="2"/>
  <c r="R199" i="2"/>
  <c r="U198" i="2"/>
  <c r="CA198" i="2"/>
  <c r="CA199" i="2" s="1"/>
  <c r="AV197" i="2"/>
  <c r="AV198" i="2" s="1"/>
  <c r="AL205" i="2"/>
  <c r="AN204" i="2"/>
  <c r="BN197" i="2"/>
  <c r="BN198" i="2" s="1"/>
  <c r="U198" i="1"/>
  <c r="R199" i="1"/>
  <c r="CA196" i="1"/>
  <c r="BI196" i="1"/>
  <c r="BJ196" i="1" s="1"/>
  <c r="BK196" i="1" s="1"/>
  <c r="BO196" i="1"/>
  <c r="BP196" i="1" s="1"/>
  <c r="BX196" i="1"/>
  <c r="BY196" i="1" s="1"/>
  <c r="BE196" i="1"/>
  <c r="BR196" i="1"/>
  <c r="AL199" i="1"/>
  <c r="AN198" i="1"/>
  <c r="AM199" i="1"/>
  <c r="AP198" i="1"/>
  <c r="BA195" i="1"/>
  <c r="BB195" i="1" s="1"/>
  <c r="AF197" i="1"/>
  <c r="AI196" i="1"/>
  <c r="BA196" i="1"/>
  <c r="BB196" i="1" s="1"/>
  <c r="AE197" i="1"/>
  <c r="BW197" i="1" s="1"/>
  <c r="AG196" i="1"/>
  <c r="Y199" i="1"/>
  <c r="AB198" i="1"/>
  <c r="AV196" i="1"/>
  <c r="X198" i="1"/>
  <c r="Z197" i="1"/>
  <c r="Q198" i="1"/>
  <c r="S197" i="1"/>
  <c r="AF200" i="2" l="1"/>
  <c r="AI199" i="2"/>
  <c r="BA199" i="2"/>
  <c r="BB199" i="2" s="1"/>
  <c r="BS199" i="2"/>
  <c r="BT199" i="2" s="1"/>
  <c r="CB199" i="2"/>
  <c r="CC199" i="2" s="1"/>
  <c r="BJ199" i="2"/>
  <c r="BK199" i="2" s="1"/>
  <c r="BN199" i="2"/>
  <c r="AL206" i="2"/>
  <c r="AN205" i="2"/>
  <c r="BO197" i="2"/>
  <c r="BP197" i="2" s="1"/>
  <c r="AE199" i="2"/>
  <c r="BF198" i="2"/>
  <c r="BG198" i="2" s="1"/>
  <c r="BO198" i="2"/>
  <c r="BP198" i="2" s="1"/>
  <c r="AW198" i="2"/>
  <c r="AX198" i="2" s="1"/>
  <c r="AG198" i="2"/>
  <c r="BX198" i="2"/>
  <c r="BY198" i="2" s="1"/>
  <c r="BW199" i="2"/>
  <c r="R200" i="2"/>
  <c r="U199" i="2"/>
  <c r="BI199" i="2"/>
  <c r="BI200" i="2" s="1"/>
  <c r="Y200" i="2"/>
  <c r="AB199" i="2"/>
  <c r="Q209" i="2"/>
  <c r="S208" i="2"/>
  <c r="X200" i="2"/>
  <c r="Z199" i="2"/>
  <c r="BR199" i="2"/>
  <c r="BJ198" i="2"/>
  <c r="BK198" i="2" s="1"/>
  <c r="AM205" i="2"/>
  <c r="AP204" i="2"/>
  <c r="BE199" i="2"/>
  <c r="BE197" i="1"/>
  <c r="AV197" i="1"/>
  <c r="AW197" i="1" s="1"/>
  <c r="AX197" i="1" s="1"/>
  <c r="BR197" i="1"/>
  <c r="BF196" i="1"/>
  <c r="BG196" i="1" s="1"/>
  <c r="BI197" i="1"/>
  <c r="BI198" i="1" s="1"/>
  <c r="CA197" i="1"/>
  <c r="CA198" i="1" s="1"/>
  <c r="BS196" i="1"/>
  <c r="BT196" i="1" s="1"/>
  <c r="CB196" i="1"/>
  <c r="CC196" i="1" s="1"/>
  <c r="BX197" i="1"/>
  <c r="BY197" i="1" s="1"/>
  <c r="BF197" i="1"/>
  <c r="BG197" i="1" s="1"/>
  <c r="U199" i="1"/>
  <c r="R200" i="1"/>
  <c r="BN197" i="1"/>
  <c r="X199" i="1"/>
  <c r="Z198" i="1"/>
  <c r="Y200" i="1"/>
  <c r="AB199" i="1"/>
  <c r="AW196" i="1"/>
  <c r="AX196" i="1" s="1"/>
  <c r="AE198" i="1"/>
  <c r="BE198" i="1" s="1"/>
  <c r="AG197" i="1"/>
  <c r="AF198" i="1"/>
  <c r="AI197" i="1"/>
  <c r="AM200" i="1"/>
  <c r="AP199" i="1"/>
  <c r="AL200" i="1"/>
  <c r="AN199" i="1"/>
  <c r="AZ197" i="1"/>
  <c r="AZ198" i="1" s="1"/>
  <c r="Q199" i="1"/>
  <c r="S198" i="1"/>
  <c r="X201" i="2" l="1"/>
  <c r="Z200" i="2"/>
  <c r="AL207" i="2"/>
  <c r="AN206" i="2"/>
  <c r="Q210" i="2"/>
  <c r="S209" i="2"/>
  <c r="Y201" i="2"/>
  <c r="AB200" i="2"/>
  <c r="R201" i="2"/>
  <c r="U200" i="2"/>
  <c r="AF201" i="2"/>
  <c r="CB200" i="2"/>
  <c r="CC200" i="2" s="1"/>
  <c r="AI200" i="2"/>
  <c r="BS200" i="2"/>
  <c r="BT200" i="2" s="1"/>
  <c r="BJ200" i="2"/>
  <c r="BK200" i="2" s="1"/>
  <c r="BW200" i="2"/>
  <c r="AZ200" i="2"/>
  <c r="AZ201" i="2" s="1"/>
  <c r="CA200" i="2"/>
  <c r="AM206" i="2"/>
  <c r="AP205" i="2"/>
  <c r="AE200" i="2"/>
  <c r="AW199" i="2"/>
  <c r="AX199" i="2" s="1"/>
  <c r="BX199" i="2"/>
  <c r="BY199" i="2" s="1"/>
  <c r="BO199" i="2"/>
  <c r="BP199" i="2" s="1"/>
  <c r="AG199" i="2"/>
  <c r="BF199" i="2"/>
  <c r="BG199" i="2" s="1"/>
  <c r="AV199" i="2"/>
  <c r="BR200" i="2"/>
  <c r="BW198" i="1"/>
  <c r="BN198" i="1"/>
  <c r="BO197" i="1"/>
  <c r="BP197" i="1" s="1"/>
  <c r="R201" i="1"/>
  <c r="U200" i="1"/>
  <c r="BI199" i="1"/>
  <c r="BR198" i="1"/>
  <c r="BR199" i="1" s="1"/>
  <c r="BS197" i="1"/>
  <c r="BT197" i="1" s="1"/>
  <c r="CA199" i="1"/>
  <c r="CB198" i="1"/>
  <c r="CC198" i="1" s="1"/>
  <c r="BJ198" i="1"/>
  <c r="BK198" i="1" s="1"/>
  <c r="BS198" i="1"/>
  <c r="BT198" i="1" s="1"/>
  <c r="BW199" i="1"/>
  <c r="BO198" i="1"/>
  <c r="BP198" i="1" s="1"/>
  <c r="BX198" i="1"/>
  <c r="BY198" i="1" s="1"/>
  <c r="BF198" i="1"/>
  <c r="BG198" i="1" s="1"/>
  <c r="BJ197" i="1"/>
  <c r="BK197" i="1" s="1"/>
  <c r="CB197" i="1"/>
  <c r="CC197" i="1" s="1"/>
  <c r="AL201" i="1"/>
  <c r="AN200" i="1"/>
  <c r="AM201" i="1"/>
  <c r="AP200" i="1"/>
  <c r="BA197" i="1"/>
  <c r="BB197" i="1" s="1"/>
  <c r="AF199" i="1"/>
  <c r="AI198" i="1"/>
  <c r="BA198" i="1"/>
  <c r="BB198" i="1" s="1"/>
  <c r="AE199" i="1"/>
  <c r="AG198" i="1"/>
  <c r="Y201" i="1"/>
  <c r="AB200" i="1"/>
  <c r="AV198" i="1"/>
  <c r="AV199" i="1" s="1"/>
  <c r="X200" i="1"/>
  <c r="Z199" i="1"/>
  <c r="Q200" i="1"/>
  <c r="S199" i="1"/>
  <c r="BA200" i="2" l="1"/>
  <c r="BB200" i="2" s="1"/>
  <c r="AF202" i="2"/>
  <c r="BA201" i="2"/>
  <c r="BB201" i="2" s="1"/>
  <c r="AI201" i="2"/>
  <c r="BR201" i="2"/>
  <c r="BR202" i="2" s="1"/>
  <c r="AV200" i="2"/>
  <c r="R202" i="2"/>
  <c r="U201" i="2"/>
  <c r="BI201" i="2"/>
  <c r="BI202" i="2" s="1"/>
  <c r="Y202" i="2"/>
  <c r="AB201" i="2"/>
  <c r="Q211" i="2"/>
  <c r="S210" i="2"/>
  <c r="AE201" i="2"/>
  <c r="AW200" i="2"/>
  <c r="AX200" i="2" s="1"/>
  <c r="BX200" i="2"/>
  <c r="BY200" i="2" s="1"/>
  <c r="AG200" i="2"/>
  <c r="BN200" i="2"/>
  <c r="AM207" i="2"/>
  <c r="AP206" i="2"/>
  <c r="AL208" i="2"/>
  <c r="AN207" i="2"/>
  <c r="BE200" i="2"/>
  <c r="CA201" i="2"/>
  <c r="CA202" i="2" s="1"/>
  <c r="X202" i="2"/>
  <c r="Z201" i="2"/>
  <c r="BX199" i="1"/>
  <c r="BY199" i="1" s="1"/>
  <c r="CB199" i="1"/>
  <c r="CC199" i="1" s="1"/>
  <c r="BS199" i="1"/>
  <c r="BT199" i="1" s="1"/>
  <c r="BJ199" i="1"/>
  <c r="BK199" i="1" s="1"/>
  <c r="BN199" i="1"/>
  <c r="R202" i="1"/>
  <c r="U201" i="1"/>
  <c r="BE199" i="1"/>
  <c r="X201" i="1"/>
  <c r="Z200" i="1"/>
  <c r="Y202" i="1"/>
  <c r="AB201" i="1"/>
  <c r="AW198" i="1"/>
  <c r="AX198" i="1" s="1"/>
  <c r="AE200" i="1"/>
  <c r="AW199" i="1"/>
  <c r="AX199" i="1" s="1"/>
  <c r="AG199" i="1"/>
  <c r="AF200" i="1"/>
  <c r="CA200" i="1" s="1"/>
  <c r="AI199" i="1"/>
  <c r="AM202" i="1"/>
  <c r="AP201" i="1"/>
  <c r="AL202" i="1"/>
  <c r="AN201" i="1"/>
  <c r="AZ199" i="1"/>
  <c r="Q201" i="1"/>
  <c r="S200" i="1"/>
  <c r="R203" i="2" l="1"/>
  <c r="U202" i="2"/>
  <c r="BE201" i="2"/>
  <c r="AV201" i="2"/>
  <c r="AW201" i="2" s="1"/>
  <c r="AX201" i="2" s="1"/>
  <c r="AE202" i="2"/>
  <c r="BX201" i="2"/>
  <c r="BY201" i="2" s="1"/>
  <c r="BF201" i="2"/>
  <c r="BG201" i="2" s="1"/>
  <c r="AG201" i="2"/>
  <c r="Q212" i="2"/>
  <c r="S211" i="2"/>
  <c r="Y203" i="2"/>
  <c r="AB202" i="2"/>
  <c r="BW201" i="2"/>
  <c r="BW202" i="2" s="1"/>
  <c r="X203" i="2"/>
  <c r="Z202" i="2"/>
  <c r="BR203" i="2"/>
  <c r="AL209" i="2"/>
  <c r="AN208" i="2"/>
  <c r="BJ201" i="2"/>
  <c r="BK201" i="2" s="1"/>
  <c r="CB201" i="2"/>
  <c r="CC201" i="2" s="1"/>
  <c r="AM208" i="2"/>
  <c r="AP207" i="2"/>
  <c r="BN201" i="2"/>
  <c r="BN202" i="2" s="1"/>
  <c r="BS201" i="2"/>
  <c r="BT201" i="2" s="1"/>
  <c r="AF203" i="2"/>
  <c r="BS202" i="2"/>
  <c r="BT202" i="2" s="1"/>
  <c r="BJ202" i="2"/>
  <c r="BK202" i="2" s="1"/>
  <c r="CB202" i="2"/>
  <c r="CC202" i="2" s="1"/>
  <c r="AI202" i="2"/>
  <c r="BO200" i="2"/>
  <c r="BP200" i="2" s="1"/>
  <c r="BF200" i="2"/>
  <c r="BG200" i="2" s="1"/>
  <c r="AZ202" i="2"/>
  <c r="BR200" i="1"/>
  <c r="BN200" i="1"/>
  <c r="BE200" i="1"/>
  <c r="AZ200" i="1"/>
  <c r="BA200" i="1" s="1"/>
  <c r="BB200" i="1" s="1"/>
  <c r="CA201" i="1"/>
  <c r="CB200" i="1"/>
  <c r="CC200" i="1" s="1"/>
  <c r="BS200" i="1"/>
  <c r="BT200" i="1" s="1"/>
  <c r="BO200" i="1"/>
  <c r="BP200" i="1" s="1"/>
  <c r="BF200" i="1"/>
  <c r="BG200" i="1" s="1"/>
  <c r="R203" i="1"/>
  <c r="U202" i="1"/>
  <c r="BN201" i="1"/>
  <c r="BI200" i="1"/>
  <c r="BI201" i="1" s="1"/>
  <c r="BF199" i="1"/>
  <c r="BG199" i="1" s="1"/>
  <c r="BO199" i="1"/>
  <c r="BP199" i="1" s="1"/>
  <c r="BW200" i="1"/>
  <c r="BW201" i="1" s="1"/>
  <c r="AL203" i="1"/>
  <c r="AN202" i="1"/>
  <c r="AM203" i="1"/>
  <c r="AP202" i="1"/>
  <c r="BA199" i="1"/>
  <c r="BB199" i="1" s="1"/>
  <c r="AF201" i="1"/>
  <c r="AI200" i="1"/>
  <c r="AE201" i="1"/>
  <c r="AG200" i="1"/>
  <c r="Y203" i="1"/>
  <c r="AB202" i="1"/>
  <c r="AV200" i="1"/>
  <c r="AV201" i="1" s="1"/>
  <c r="X202" i="1"/>
  <c r="Z201" i="1"/>
  <c r="Q202" i="1"/>
  <c r="S201" i="1"/>
  <c r="X204" i="2" l="1"/>
  <c r="Z203" i="2"/>
  <c r="AZ203" i="2"/>
  <c r="Y204" i="2"/>
  <c r="AB203" i="2"/>
  <c r="Q213" i="2"/>
  <c r="S212" i="2"/>
  <c r="BA202" i="2"/>
  <c r="BB202" i="2" s="1"/>
  <c r="BO201" i="2"/>
  <c r="BP201" i="2" s="1"/>
  <c r="AF204" i="2"/>
  <c r="BA203" i="2"/>
  <c r="BB203" i="2" s="1"/>
  <c r="CB203" i="2"/>
  <c r="CC203" i="2" s="1"/>
  <c r="AI203" i="2"/>
  <c r="BS203" i="2"/>
  <c r="BT203" i="2" s="1"/>
  <c r="AE203" i="2"/>
  <c r="BX202" i="2"/>
  <c r="BY202" i="2" s="1"/>
  <c r="BO202" i="2"/>
  <c r="BP202" i="2" s="1"/>
  <c r="AG202" i="2"/>
  <c r="AV202" i="2"/>
  <c r="AM209" i="2"/>
  <c r="AP208" i="2"/>
  <c r="BE202" i="2"/>
  <c r="R204" i="2"/>
  <c r="U203" i="2"/>
  <c r="CA203" i="2"/>
  <c r="AL210" i="2"/>
  <c r="AN209" i="2"/>
  <c r="BI203" i="2"/>
  <c r="BI204" i="2" s="1"/>
  <c r="U203" i="1"/>
  <c r="R204" i="1"/>
  <c r="BX200" i="1"/>
  <c r="BY200" i="1" s="1"/>
  <c r="BX201" i="1"/>
  <c r="BY201" i="1" s="1"/>
  <c r="BO201" i="1"/>
  <c r="BP201" i="1" s="1"/>
  <c r="BJ201" i="1"/>
  <c r="BK201" i="1" s="1"/>
  <c r="CB201" i="1"/>
  <c r="CC201" i="1" s="1"/>
  <c r="BR201" i="1"/>
  <c r="BR202" i="1" s="1"/>
  <c r="BJ200" i="1"/>
  <c r="BK200" i="1" s="1"/>
  <c r="CA202" i="1"/>
  <c r="BE201" i="1"/>
  <c r="X203" i="1"/>
  <c r="Z202" i="1"/>
  <c r="Y204" i="1"/>
  <c r="AB203" i="1"/>
  <c r="AW200" i="1"/>
  <c r="AX200" i="1" s="1"/>
  <c r="AE202" i="1"/>
  <c r="BN202" i="1" s="1"/>
  <c r="AW201" i="1"/>
  <c r="AX201" i="1" s="1"/>
  <c r="AG201" i="1"/>
  <c r="AF202" i="1"/>
  <c r="AI201" i="1"/>
  <c r="AM204" i="1"/>
  <c r="AP203" i="1"/>
  <c r="AL204" i="1"/>
  <c r="AN203" i="1"/>
  <c r="AZ201" i="1"/>
  <c r="AZ202" i="1" s="1"/>
  <c r="Q203" i="1"/>
  <c r="S202" i="1"/>
  <c r="AE204" i="2" l="1"/>
  <c r="BF203" i="2"/>
  <c r="BG203" i="2" s="1"/>
  <c r="AG203" i="2"/>
  <c r="BI205" i="2"/>
  <c r="BJ203" i="2"/>
  <c r="BK203" i="2" s="1"/>
  <c r="AL211" i="2"/>
  <c r="AN210" i="2"/>
  <c r="AF205" i="2"/>
  <c r="BA204" i="2"/>
  <c r="BB204" i="2" s="1"/>
  <c r="BJ204" i="2"/>
  <c r="BK204" i="2" s="1"/>
  <c r="AI204" i="2"/>
  <c r="BS204" i="2"/>
  <c r="BT204" i="2" s="1"/>
  <c r="CA204" i="2"/>
  <c r="CA205" i="2" s="1"/>
  <c r="BN203" i="2"/>
  <c r="BN204" i="2" s="1"/>
  <c r="R205" i="2"/>
  <c r="U204" i="2"/>
  <c r="BE203" i="2"/>
  <c r="BE204" i="2" s="1"/>
  <c r="Q214" i="2"/>
  <c r="S213" i="2"/>
  <c r="AM210" i="2"/>
  <c r="AP209" i="2"/>
  <c r="Y205" i="2"/>
  <c r="AB204" i="2"/>
  <c r="AV203" i="2"/>
  <c r="AV204" i="2" s="1"/>
  <c r="BW203" i="2"/>
  <c r="BW204" i="2" s="1"/>
  <c r="AZ204" i="2"/>
  <c r="BF202" i="2"/>
  <c r="BG202" i="2" s="1"/>
  <c r="X205" i="2"/>
  <c r="Z204" i="2"/>
  <c r="AW202" i="2"/>
  <c r="AX202" i="2" s="1"/>
  <c r="BR204" i="2"/>
  <c r="BR205" i="2" s="1"/>
  <c r="BE202" i="1"/>
  <c r="CB202" i="1"/>
  <c r="CC202" i="1" s="1"/>
  <c r="BS202" i="1"/>
  <c r="BT202" i="1" s="1"/>
  <c r="BF201" i="1"/>
  <c r="BG201" i="1" s="1"/>
  <c r="BF202" i="1"/>
  <c r="BG202" i="1" s="1"/>
  <c r="BO202" i="1"/>
  <c r="BP202" i="1" s="1"/>
  <c r="BI202" i="1"/>
  <c r="BN203" i="1"/>
  <c r="BS201" i="1"/>
  <c r="BT201" i="1" s="1"/>
  <c r="R205" i="1"/>
  <c r="U204" i="1"/>
  <c r="BW202" i="1"/>
  <c r="BW203" i="1" s="1"/>
  <c r="AL205" i="1"/>
  <c r="AN204" i="1"/>
  <c r="AM205" i="1"/>
  <c r="AP204" i="1"/>
  <c r="BA201" i="1"/>
  <c r="BB201" i="1" s="1"/>
  <c r="AF203" i="1"/>
  <c r="CA203" i="1" s="1"/>
  <c r="BA202" i="1"/>
  <c r="BB202" i="1" s="1"/>
  <c r="AI202" i="1"/>
  <c r="AE203" i="1"/>
  <c r="AG202" i="1"/>
  <c r="Y205" i="1"/>
  <c r="AB204" i="1"/>
  <c r="AV202" i="1"/>
  <c r="AV203" i="1" s="1"/>
  <c r="X204" i="1"/>
  <c r="Z203" i="1"/>
  <c r="Q204" i="1"/>
  <c r="S203" i="1"/>
  <c r="BN205" i="2" l="1"/>
  <c r="CA206" i="2"/>
  <c r="BR206" i="2"/>
  <c r="CB204" i="2"/>
  <c r="CC204" i="2" s="1"/>
  <c r="X206" i="2"/>
  <c r="Z205" i="2"/>
  <c r="AF206" i="2"/>
  <c r="BJ205" i="2"/>
  <c r="BK205" i="2" s="1"/>
  <c r="CB205" i="2"/>
  <c r="CC205" i="2" s="1"/>
  <c r="BS205" i="2"/>
  <c r="BT205" i="2" s="1"/>
  <c r="AI205" i="2"/>
  <c r="AZ205" i="2"/>
  <c r="AZ206" i="2" s="1"/>
  <c r="R206" i="2"/>
  <c r="U205" i="2"/>
  <c r="BW205" i="2"/>
  <c r="AL212" i="2"/>
  <c r="AN211" i="2"/>
  <c r="AV205" i="2"/>
  <c r="BI206" i="2"/>
  <c r="Y206" i="2"/>
  <c r="AB205" i="2"/>
  <c r="AW203" i="2"/>
  <c r="AX203" i="2" s="1"/>
  <c r="AM211" i="2"/>
  <c r="AP210" i="2"/>
  <c r="BO203" i="2"/>
  <c r="BP203" i="2" s="1"/>
  <c r="Q215" i="2"/>
  <c r="S214" i="2"/>
  <c r="BX203" i="2"/>
  <c r="BY203" i="2" s="1"/>
  <c r="AE205" i="2"/>
  <c r="BX204" i="2"/>
  <c r="BY204" i="2" s="1"/>
  <c r="BF204" i="2"/>
  <c r="BG204" i="2" s="1"/>
  <c r="AG204" i="2"/>
  <c r="BO204" i="2"/>
  <c r="BP204" i="2" s="1"/>
  <c r="AW204" i="2"/>
  <c r="AX204" i="2" s="1"/>
  <c r="BI203" i="1"/>
  <c r="U205" i="1"/>
  <c r="R206" i="1"/>
  <c r="BX202" i="1"/>
  <c r="BY202" i="1" s="1"/>
  <c r="CB203" i="1"/>
  <c r="CC203" i="1" s="1"/>
  <c r="BJ203" i="1"/>
  <c r="BK203" i="1" s="1"/>
  <c r="BR203" i="1"/>
  <c r="BR204" i="1" s="1"/>
  <c r="CA204" i="1"/>
  <c r="BX203" i="1"/>
  <c r="BY203" i="1" s="1"/>
  <c r="BO203" i="1"/>
  <c r="BP203" i="1" s="1"/>
  <c r="BJ202" i="1"/>
  <c r="BK202" i="1" s="1"/>
  <c r="BE203" i="1"/>
  <c r="X205" i="1"/>
  <c r="Z204" i="1"/>
  <c r="Y206" i="1"/>
  <c r="AB205" i="1"/>
  <c r="AW202" i="1"/>
  <c r="AX202" i="1" s="1"/>
  <c r="AE204" i="1"/>
  <c r="BW204" i="1" s="1"/>
  <c r="AG203" i="1"/>
  <c r="AW203" i="1"/>
  <c r="AX203" i="1" s="1"/>
  <c r="AF204" i="1"/>
  <c r="AI203" i="1"/>
  <c r="AM206" i="1"/>
  <c r="AP205" i="1"/>
  <c r="AL206" i="1"/>
  <c r="AN205" i="1"/>
  <c r="AZ203" i="1"/>
  <c r="AZ204" i="1" s="1"/>
  <c r="Q205" i="1"/>
  <c r="S204" i="1"/>
  <c r="R207" i="2" l="1"/>
  <c r="U206" i="2"/>
  <c r="AE206" i="2"/>
  <c r="BF205" i="2"/>
  <c r="BG205" i="2" s="1"/>
  <c r="BO205" i="2"/>
  <c r="BP205" i="2" s="1"/>
  <c r="BX205" i="2"/>
  <c r="BY205" i="2" s="1"/>
  <c r="AG205" i="2"/>
  <c r="AW205" i="2"/>
  <c r="AX205" i="2" s="1"/>
  <c r="BE205" i="2"/>
  <c r="X207" i="2"/>
  <c r="Z206" i="2"/>
  <c r="AL213" i="2"/>
  <c r="AN212" i="2"/>
  <c r="BA205" i="2"/>
  <c r="BB205" i="2" s="1"/>
  <c r="Q216" i="2"/>
  <c r="S215" i="2"/>
  <c r="AF207" i="2"/>
  <c r="CA207" i="2" s="1"/>
  <c r="BJ206" i="2"/>
  <c r="BK206" i="2" s="1"/>
  <c r="BA206" i="2"/>
  <c r="BB206" i="2" s="1"/>
  <c r="BS206" i="2"/>
  <c r="BT206" i="2" s="1"/>
  <c r="CB206" i="2"/>
  <c r="CC206" i="2" s="1"/>
  <c r="AI206" i="2"/>
  <c r="AM212" i="2"/>
  <c r="AP211" i="2"/>
  <c r="BR207" i="2"/>
  <c r="Y207" i="2"/>
  <c r="AB206" i="2"/>
  <c r="BN204" i="1"/>
  <c r="BE204" i="1"/>
  <c r="BF203" i="1"/>
  <c r="BG203" i="1" s="1"/>
  <c r="BR205" i="1"/>
  <c r="CB204" i="1"/>
  <c r="CC204" i="1" s="1"/>
  <c r="BS204" i="1"/>
  <c r="BT204" i="1" s="1"/>
  <c r="BS203" i="1"/>
  <c r="BT203" i="1" s="1"/>
  <c r="BX204" i="1"/>
  <c r="BY204" i="1" s="1"/>
  <c r="BO204" i="1"/>
  <c r="BP204" i="1" s="1"/>
  <c r="BF204" i="1"/>
  <c r="BG204" i="1" s="1"/>
  <c r="BI204" i="1"/>
  <c r="BI205" i="1" s="1"/>
  <c r="R207" i="1"/>
  <c r="U206" i="1"/>
  <c r="BE205" i="1"/>
  <c r="CA205" i="1"/>
  <c r="BW205" i="1"/>
  <c r="AL207" i="1"/>
  <c r="AN206" i="1"/>
  <c r="AM207" i="1"/>
  <c r="AP206" i="1"/>
  <c r="BA203" i="1"/>
  <c r="BB203" i="1" s="1"/>
  <c r="AF205" i="1"/>
  <c r="BA204" i="1"/>
  <c r="BB204" i="1" s="1"/>
  <c r="AI204" i="1"/>
  <c r="AE205" i="1"/>
  <c r="BN205" i="1" s="1"/>
  <c r="AG204" i="1"/>
  <c r="Y207" i="1"/>
  <c r="AB206" i="1"/>
  <c r="AV204" i="1"/>
  <c r="AV205" i="1" s="1"/>
  <c r="X206" i="1"/>
  <c r="Z205" i="1"/>
  <c r="Q206" i="1"/>
  <c r="S205" i="1"/>
  <c r="AE207" i="2" l="1"/>
  <c r="AG206" i="2"/>
  <c r="BW206" i="2"/>
  <c r="BW207" i="2" s="1"/>
  <c r="Q217" i="2"/>
  <c r="S216" i="2"/>
  <c r="AZ207" i="2"/>
  <c r="AL214" i="2"/>
  <c r="AN213" i="2"/>
  <c r="AV206" i="2"/>
  <c r="AV207" i="2" s="1"/>
  <c r="BN206" i="2"/>
  <c r="BN207" i="2" s="1"/>
  <c r="X208" i="2"/>
  <c r="Z207" i="2"/>
  <c r="Y208" i="2"/>
  <c r="AB207" i="2"/>
  <c r="BE206" i="2"/>
  <c r="BE207" i="2" s="1"/>
  <c r="AM213" i="2"/>
  <c r="AP212" i="2"/>
  <c r="R208" i="2"/>
  <c r="U207" i="2"/>
  <c r="AF208" i="2"/>
  <c r="BS207" i="2"/>
  <c r="BT207" i="2" s="1"/>
  <c r="BJ207" i="2"/>
  <c r="BK207" i="2" s="1"/>
  <c r="BA207" i="2"/>
  <c r="BB207" i="2" s="1"/>
  <c r="CB207" i="2"/>
  <c r="CC207" i="2" s="1"/>
  <c r="AI207" i="2"/>
  <c r="BI207" i="2"/>
  <c r="BI208" i="2" s="1"/>
  <c r="BJ204" i="1"/>
  <c r="BK204" i="1" s="1"/>
  <c r="BS205" i="1"/>
  <c r="BT205" i="1" s="1"/>
  <c r="BJ205" i="1"/>
  <c r="BK205" i="1" s="1"/>
  <c r="CB205" i="1"/>
  <c r="CC205" i="1" s="1"/>
  <c r="U207" i="1"/>
  <c r="R208" i="1"/>
  <c r="BO205" i="1"/>
  <c r="BP205" i="1" s="1"/>
  <c r="BX205" i="1"/>
  <c r="BY205" i="1" s="1"/>
  <c r="BF205" i="1"/>
  <c r="BG205" i="1" s="1"/>
  <c r="X207" i="1"/>
  <c r="Z206" i="1"/>
  <c r="Y208" i="1"/>
  <c r="AB207" i="1"/>
  <c r="AW204" i="1"/>
  <c r="AX204" i="1" s="1"/>
  <c r="AE206" i="1"/>
  <c r="BW206" i="1" s="1"/>
  <c r="AG205" i="1"/>
  <c r="AW205" i="1"/>
  <c r="AX205" i="1" s="1"/>
  <c r="AF206" i="1"/>
  <c r="BR206" i="1" s="1"/>
  <c r="AI205" i="1"/>
  <c r="AM208" i="1"/>
  <c r="AP207" i="1"/>
  <c r="AL208" i="1"/>
  <c r="AN207" i="1"/>
  <c r="AZ205" i="1"/>
  <c r="Q207" i="1"/>
  <c r="S206" i="1"/>
  <c r="BN208" i="2" l="1"/>
  <c r="AV208" i="2"/>
  <c r="BI209" i="2"/>
  <c r="AL215" i="2"/>
  <c r="AN214" i="2"/>
  <c r="AZ208" i="2"/>
  <c r="AZ209" i="2" s="1"/>
  <c r="Q218" i="2"/>
  <c r="S217" i="2"/>
  <c r="Y209" i="2"/>
  <c r="AB208" i="2"/>
  <c r="X209" i="2"/>
  <c r="Z208" i="2"/>
  <c r="BW208" i="2"/>
  <c r="AW206" i="2"/>
  <c r="AX206" i="2" s="1"/>
  <c r="AF209" i="2"/>
  <c r="CB208" i="2"/>
  <c r="CC208" i="2" s="1"/>
  <c r="BS208" i="2"/>
  <c r="BT208" i="2" s="1"/>
  <c r="BJ208" i="2"/>
  <c r="BK208" i="2" s="1"/>
  <c r="AI208" i="2"/>
  <c r="BO206" i="2"/>
  <c r="BP206" i="2" s="1"/>
  <c r="R209" i="2"/>
  <c r="U208" i="2"/>
  <c r="BF206" i="2"/>
  <c r="BG206" i="2" s="1"/>
  <c r="BX206" i="2"/>
  <c r="BY206" i="2" s="1"/>
  <c r="AM214" i="2"/>
  <c r="AP213" i="2"/>
  <c r="AE208" i="2"/>
  <c r="BX207" i="2"/>
  <c r="BY207" i="2" s="1"/>
  <c r="AG207" i="2"/>
  <c r="BO207" i="2"/>
  <c r="BP207" i="2" s="1"/>
  <c r="AW207" i="2"/>
  <c r="AX207" i="2" s="1"/>
  <c r="BF207" i="2"/>
  <c r="BG207" i="2" s="1"/>
  <c r="BR208" i="2"/>
  <c r="CA208" i="2"/>
  <c r="CA209" i="2" s="1"/>
  <c r="BE206" i="1"/>
  <c r="AZ206" i="1"/>
  <c r="R209" i="1"/>
  <c r="U208" i="1"/>
  <c r="BS206" i="1"/>
  <c r="BT206" i="1" s="1"/>
  <c r="BI206" i="1"/>
  <c r="BF206" i="1"/>
  <c r="BG206" i="1" s="1"/>
  <c r="BX206" i="1"/>
  <c r="BY206" i="1" s="1"/>
  <c r="CA206" i="1"/>
  <c r="BN206" i="1"/>
  <c r="AL209" i="1"/>
  <c r="AN208" i="1"/>
  <c r="AM209" i="1"/>
  <c r="AP208" i="1"/>
  <c r="BA205" i="1"/>
  <c r="BB205" i="1" s="1"/>
  <c r="AF207" i="1"/>
  <c r="BA206" i="1"/>
  <c r="BB206" i="1" s="1"/>
  <c r="AI206" i="1"/>
  <c r="AE207" i="1"/>
  <c r="BE207" i="1" s="1"/>
  <c r="AG206" i="1"/>
  <c r="Y209" i="1"/>
  <c r="AB208" i="1"/>
  <c r="AV206" i="1"/>
  <c r="X208" i="1"/>
  <c r="Z207" i="1"/>
  <c r="Q208" i="1"/>
  <c r="S207" i="1"/>
  <c r="BA208" i="2" l="1"/>
  <c r="BB208" i="2" s="1"/>
  <c r="AF210" i="2"/>
  <c r="AZ210" i="2" s="1"/>
  <c r="CB209" i="2"/>
  <c r="CC209" i="2" s="1"/>
  <c r="BS209" i="2"/>
  <c r="BT209" i="2" s="1"/>
  <c r="BJ209" i="2"/>
  <c r="BK209" i="2" s="1"/>
  <c r="AI209" i="2"/>
  <c r="BA209" i="2"/>
  <c r="BB209" i="2" s="1"/>
  <c r="X210" i="2"/>
  <c r="Z209" i="2"/>
  <c r="Y210" i="2"/>
  <c r="AB209" i="2"/>
  <c r="R210" i="2"/>
  <c r="U209" i="2"/>
  <c r="BR209" i="2"/>
  <c r="AE209" i="2"/>
  <c r="AG208" i="2"/>
  <c r="BO208" i="2"/>
  <c r="BP208" i="2" s="1"/>
  <c r="BX208" i="2"/>
  <c r="BY208" i="2" s="1"/>
  <c r="BF208" i="2"/>
  <c r="BG208" i="2" s="1"/>
  <c r="AW208" i="2"/>
  <c r="AX208" i="2" s="1"/>
  <c r="Q219" i="2"/>
  <c r="S218" i="2"/>
  <c r="AM215" i="2"/>
  <c r="AP214" i="2"/>
  <c r="BE208" i="2"/>
  <c r="AL216" i="2"/>
  <c r="AN215" i="2"/>
  <c r="BN207" i="1"/>
  <c r="AV207" i="1"/>
  <c r="AW207" i="1" s="1"/>
  <c r="AX207" i="1" s="1"/>
  <c r="CA207" i="1"/>
  <c r="BO206" i="1"/>
  <c r="BP206" i="1" s="1"/>
  <c r="BI207" i="1"/>
  <c r="BJ206" i="1"/>
  <c r="BK206" i="1" s="1"/>
  <c r="BF207" i="1"/>
  <c r="BG207" i="1" s="1"/>
  <c r="BO207" i="1"/>
  <c r="BP207" i="1" s="1"/>
  <c r="BR207" i="1"/>
  <c r="BR208" i="1" s="1"/>
  <c r="CB206" i="1"/>
  <c r="CC206" i="1" s="1"/>
  <c r="U209" i="1"/>
  <c r="R210" i="1"/>
  <c r="BW207" i="1"/>
  <c r="X209" i="1"/>
  <c r="Z208" i="1"/>
  <c r="Y210" i="1"/>
  <c r="AB209" i="1"/>
  <c r="AW206" i="1"/>
  <c r="AX206" i="1" s="1"/>
  <c r="AE208" i="1"/>
  <c r="BN208" i="1" s="1"/>
  <c r="AG207" i="1"/>
  <c r="AF208" i="1"/>
  <c r="AI207" i="1"/>
  <c r="AM210" i="1"/>
  <c r="AP209" i="1"/>
  <c r="AL210" i="1"/>
  <c r="AN209" i="1"/>
  <c r="AZ207" i="1"/>
  <c r="AZ208" i="1" s="1"/>
  <c r="Q209" i="1"/>
  <c r="S208" i="1"/>
  <c r="Q220" i="2" l="1"/>
  <c r="S219" i="2"/>
  <c r="AE210" i="2"/>
  <c r="AG209" i="2"/>
  <c r="BX209" i="2"/>
  <c r="BY209" i="2" s="1"/>
  <c r="BW209" i="2"/>
  <c r="BW210" i="2" s="1"/>
  <c r="R211" i="2"/>
  <c r="U210" i="2"/>
  <c r="BN209" i="2"/>
  <c r="BN210" i="2" s="1"/>
  <c r="AV209" i="2"/>
  <c r="AV210" i="2" s="1"/>
  <c r="Y211" i="2"/>
  <c r="AB210" i="2"/>
  <c r="AL217" i="2"/>
  <c r="AN216" i="2"/>
  <c r="X211" i="2"/>
  <c r="Z210" i="2"/>
  <c r="AF211" i="2"/>
  <c r="AI210" i="2"/>
  <c r="BA210" i="2"/>
  <c r="BB210" i="2" s="1"/>
  <c r="CA210" i="2"/>
  <c r="CA211" i="2" s="1"/>
  <c r="BR210" i="2"/>
  <c r="BR211" i="2" s="1"/>
  <c r="BE209" i="2"/>
  <c r="BE210" i="2" s="1"/>
  <c r="AM216" i="2"/>
  <c r="AP215" i="2"/>
  <c r="BI210" i="2"/>
  <c r="BI211" i="2" s="1"/>
  <c r="BE208" i="1"/>
  <c r="BW208" i="1"/>
  <c r="R211" i="1"/>
  <c r="U210" i="1"/>
  <c r="BX207" i="1"/>
  <c r="BY207" i="1" s="1"/>
  <c r="BS208" i="1"/>
  <c r="BT208" i="1" s="1"/>
  <c r="CA208" i="1"/>
  <c r="CA209" i="1" s="1"/>
  <c r="BS207" i="1"/>
  <c r="BT207" i="1" s="1"/>
  <c r="BR209" i="1"/>
  <c r="BI208" i="1"/>
  <c r="BI209" i="1" s="1"/>
  <c r="BF208" i="1"/>
  <c r="BG208" i="1" s="1"/>
  <c r="BX208" i="1"/>
  <c r="BY208" i="1" s="1"/>
  <c r="BO208" i="1"/>
  <c r="BP208" i="1" s="1"/>
  <c r="BJ207" i="1"/>
  <c r="BK207" i="1" s="1"/>
  <c r="CB207" i="1"/>
  <c r="CC207" i="1" s="1"/>
  <c r="AL211" i="1"/>
  <c r="AN210" i="1"/>
  <c r="AM211" i="1"/>
  <c r="AP210" i="1"/>
  <c r="BA207" i="1"/>
  <c r="BB207" i="1" s="1"/>
  <c r="AF209" i="1"/>
  <c r="AI208" i="1"/>
  <c r="BA208" i="1"/>
  <c r="BB208" i="1" s="1"/>
  <c r="AE209" i="1"/>
  <c r="AG208" i="1"/>
  <c r="Y211" i="1"/>
  <c r="AB210" i="1"/>
  <c r="AV208" i="1"/>
  <c r="AV209" i="1" s="1"/>
  <c r="X210" i="1"/>
  <c r="Z209" i="1"/>
  <c r="Q210" i="1"/>
  <c r="S209" i="1"/>
  <c r="AM217" i="2" l="1"/>
  <c r="AP216" i="2"/>
  <c r="BW211" i="2"/>
  <c r="Y212" i="2"/>
  <c r="AB211" i="2"/>
  <c r="X212" i="2"/>
  <c r="Z211" i="2"/>
  <c r="AL218" i="2"/>
  <c r="AN217" i="2"/>
  <c r="R212" i="2"/>
  <c r="U211" i="2"/>
  <c r="BE211" i="2"/>
  <c r="AW209" i="2"/>
  <c r="AX209" i="2" s="1"/>
  <c r="BR212" i="2"/>
  <c r="CA212" i="2"/>
  <c r="BF209" i="2"/>
  <c r="BG209" i="2" s="1"/>
  <c r="BO209" i="2"/>
  <c r="BP209" i="2" s="1"/>
  <c r="CB210" i="2"/>
  <c r="CC210" i="2" s="1"/>
  <c r="AE211" i="2"/>
  <c r="BN211" i="2" s="1"/>
  <c r="BX210" i="2"/>
  <c r="BY210" i="2" s="1"/>
  <c r="BO210" i="2"/>
  <c r="BP210" i="2" s="1"/>
  <c r="BF210" i="2"/>
  <c r="BG210" i="2" s="1"/>
  <c r="AG210" i="2"/>
  <c r="AW210" i="2"/>
  <c r="AX210" i="2" s="1"/>
  <c r="BJ210" i="2"/>
  <c r="BK210" i="2" s="1"/>
  <c r="BS210" i="2"/>
  <c r="BT210" i="2" s="1"/>
  <c r="Q221" i="2"/>
  <c r="S220" i="2"/>
  <c r="AF212" i="2"/>
  <c r="CB211" i="2"/>
  <c r="CC211" i="2" s="1"/>
  <c r="BJ211" i="2"/>
  <c r="BK211" i="2" s="1"/>
  <c r="BS211" i="2"/>
  <c r="BT211" i="2" s="1"/>
  <c r="AI211" i="2"/>
  <c r="AZ211" i="2"/>
  <c r="AZ212" i="2" s="1"/>
  <c r="BJ208" i="1"/>
  <c r="BK208" i="1" s="1"/>
  <c r="BE209" i="1"/>
  <c r="BJ209" i="1"/>
  <c r="BK209" i="1" s="1"/>
  <c r="BS209" i="1"/>
  <c r="BT209" i="1" s="1"/>
  <c r="CB209" i="1"/>
  <c r="CC209" i="1" s="1"/>
  <c r="BW209" i="1"/>
  <c r="BW210" i="1" s="1"/>
  <c r="CB208" i="1"/>
  <c r="CC208" i="1" s="1"/>
  <c r="R212" i="1"/>
  <c r="U211" i="1"/>
  <c r="BN209" i="1"/>
  <c r="BN210" i="1" s="1"/>
  <c r="X211" i="1"/>
  <c r="Z210" i="1"/>
  <c r="AF210" i="1"/>
  <c r="BI210" i="1" s="1"/>
  <c r="AI209" i="1"/>
  <c r="AL212" i="1"/>
  <c r="AN211" i="1"/>
  <c r="Y212" i="1"/>
  <c r="AB211" i="1"/>
  <c r="AW208" i="1"/>
  <c r="AX208" i="1" s="1"/>
  <c r="AE210" i="1"/>
  <c r="AW209" i="1"/>
  <c r="AX209" i="1" s="1"/>
  <c r="AG209" i="1"/>
  <c r="AM212" i="1"/>
  <c r="AP211" i="1"/>
  <c r="AZ209" i="1"/>
  <c r="Q211" i="1"/>
  <c r="S210" i="1"/>
  <c r="BA211" i="2" l="1"/>
  <c r="BB211" i="2" s="1"/>
  <c r="R213" i="2"/>
  <c r="U212" i="2"/>
  <c r="AF213" i="2"/>
  <c r="CB212" i="2"/>
  <c r="CC212" i="2" s="1"/>
  <c r="BS212" i="2"/>
  <c r="BT212" i="2" s="1"/>
  <c r="BA212" i="2"/>
  <c r="BB212" i="2" s="1"/>
  <c r="AI212" i="2"/>
  <c r="BI212" i="2"/>
  <c r="BI213" i="2" s="1"/>
  <c r="Q222" i="2"/>
  <c r="S221" i="2"/>
  <c r="BR213" i="2"/>
  <c r="X213" i="2"/>
  <c r="Z212" i="2"/>
  <c r="AE212" i="2"/>
  <c r="BF211" i="2"/>
  <c r="BG211" i="2" s="1"/>
  <c r="BO211" i="2"/>
  <c r="BP211" i="2" s="1"/>
  <c r="AG211" i="2"/>
  <c r="BX211" i="2"/>
  <c r="BY211" i="2" s="1"/>
  <c r="AL219" i="2"/>
  <c r="AN218" i="2"/>
  <c r="Y213" i="2"/>
  <c r="AB212" i="2"/>
  <c r="AM218" i="2"/>
  <c r="AP217" i="2"/>
  <c r="AV211" i="2"/>
  <c r="BR210" i="1"/>
  <c r="AZ210" i="1"/>
  <c r="R213" i="1"/>
  <c r="U212" i="1"/>
  <c r="BO209" i="1"/>
  <c r="BP209" i="1" s="1"/>
  <c r="BX210" i="1"/>
  <c r="BY210" i="1" s="1"/>
  <c r="BO210" i="1"/>
  <c r="BP210" i="1" s="1"/>
  <c r="BE210" i="1"/>
  <c r="BF210" i="1" s="1"/>
  <c r="BG210" i="1" s="1"/>
  <c r="BF209" i="1"/>
  <c r="BG209" i="1" s="1"/>
  <c r="BX209" i="1"/>
  <c r="BY209" i="1" s="1"/>
  <c r="BS210" i="1"/>
  <c r="BT210" i="1" s="1"/>
  <c r="BJ210" i="1"/>
  <c r="BK210" i="1" s="1"/>
  <c r="CA210" i="1"/>
  <c r="CA211" i="1" s="1"/>
  <c r="AM213" i="1"/>
  <c r="AP212" i="1"/>
  <c r="AE211" i="1"/>
  <c r="AG210" i="1"/>
  <c r="Y213" i="1"/>
  <c r="AB212" i="1"/>
  <c r="AV210" i="1"/>
  <c r="AL213" i="1"/>
  <c r="AN212" i="1"/>
  <c r="BA209" i="1"/>
  <c r="BB209" i="1" s="1"/>
  <c r="AF211" i="1"/>
  <c r="BA210" i="1"/>
  <c r="BB210" i="1" s="1"/>
  <c r="AI210" i="1"/>
  <c r="X212" i="1"/>
  <c r="Z211" i="1"/>
  <c r="Q212" i="1"/>
  <c r="S211" i="1"/>
  <c r="AE213" i="2" l="1"/>
  <c r="AG212" i="2"/>
  <c r="X214" i="2"/>
  <c r="Z213" i="2"/>
  <c r="Q223" i="2"/>
  <c r="S222" i="2"/>
  <c r="AV212" i="2"/>
  <c r="AV213" i="2" s="1"/>
  <c r="AM219" i="2"/>
  <c r="AP218" i="2"/>
  <c r="BW212" i="2"/>
  <c r="BW213" i="2" s="1"/>
  <c r="BJ212" i="2"/>
  <c r="BK212" i="2" s="1"/>
  <c r="Y214" i="2"/>
  <c r="AB213" i="2"/>
  <c r="AF214" i="2"/>
  <c r="BS213" i="2"/>
  <c r="BT213" i="2" s="1"/>
  <c r="BJ213" i="2"/>
  <c r="BK213" i="2" s="1"/>
  <c r="AI213" i="2"/>
  <c r="AL220" i="2"/>
  <c r="AN219" i="2"/>
  <c r="CA213" i="2"/>
  <c r="R214" i="2"/>
  <c r="U213" i="2"/>
  <c r="AW211" i="2"/>
  <c r="AX211" i="2" s="1"/>
  <c r="BE212" i="2"/>
  <c r="BE213" i="2" s="1"/>
  <c r="AZ213" i="2"/>
  <c r="BN212" i="2"/>
  <c r="BN213" i="2" s="1"/>
  <c r="CB210" i="1"/>
  <c r="CC210" i="1" s="1"/>
  <c r="CB211" i="1"/>
  <c r="CC211" i="1" s="1"/>
  <c r="AV211" i="1"/>
  <c r="AW211" i="1" s="1"/>
  <c r="AX211" i="1" s="1"/>
  <c r="BE211" i="1"/>
  <c r="BE212" i="1" s="1"/>
  <c r="BI211" i="1"/>
  <c r="BR211" i="1"/>
  <c r="BN211" i="1"/>
  <c r="BW211" i="1"/>
  <c r="R214" i="1"/>
  <c r="U213" i="1"/>
  <c r="X213" i="1"/>
  <c r="Z212" i="1"/>
  <c r="AF212" i="1"/>
  <c r="AI211" i="1"/>
  <c r="Y214" i="1"/>
  <c r="AB213" i="1"/>
  <c r="AW210" i="1"/>
  <c r="AX210" i="1" s="1"/>
  <c r="AE212" i="1"/>
  <c r="AG211" i="1"/>
  <c r="AM214" i="1"/>
  <c r="AP213" i="1"/>
  <c r="AL214" i="1"/>
  <c r="AN213" i="1"/>
  <c r="AZ211" i="1"/>
  <c r="Q213" i="1"/>
  <c r="S212" i="1"/>
  <c r="Q224" i="2" l="1"/>
  <c r="S223" i="2"/>
  <c r="AZ214" i="2"/>
  <c r="AF215" i="2"/>
  <c r="CB214" i="2"/>
  <c r="CC214" i="2" s="1"/>
  <c r="AI214" i="2"/>
  <c r="BA214" i="2"/>
  <c r="BB214" i="2" s="1"/>
  <c r="Y215" i="2"/>
  <c r="AB214" i="2"/>
  <c r="BN214" i="2"/>
  <c r="AM220" i="2"/>
  <c r="AP219" i="2"/>
  <c r="BI214" i="2"/>
  <c r="BI215" i="2" s="1"/>
  <c r="R215" i="2"/>
  <c r="U214" i="2"/>
  <c r="CA214" i="2"/>
  <c r="X215" i="2"/>
  <c r="Z214" i="2"/>
  <c r="AW212" i="2"/>
  <c r="AX212" i="2" s="1"/>
  <c r="AL221" i="2"/>
  <c r="AN220" i="2"/>
  <c r="BX212" i="2"/>
  <c r="BY212" i="2" s="1"/>
  <c r="BA213" i="2"/>
  <c r="BB213" i="2" s="1"/>
  <c r="BF212" i="2"/>
  <c r="BG212" i="2" s="1"/>
  <c r="CB213" i="2"/>
  <c r="CC213" i="2" s="1"/>
  <c r="BO212" i="2"/>
  <c r="BP212" i="2" s="1"/>
  <c r="AE214" i="2"/>
  <c r="BO213" i="2"/>
  <c r="BP213" i="2" s="1"/>
  <c r="BX213" i="2"/>
  <c r="BY213" i="2" s="1"/>
  <c r="BF213" i="2"/>
  <c r="BG213" i="2" s="1"/>
  <c r="AG213" i="2"/>
  <c r="AW213" i="2"/>
  <c r="AX213" i="2" s="1"/>
  <c r="BR214" i="2"/>
  <c r="BR215" i="2" s="1"/>
  <c r="BN212" i="1"/>
  <c r="BW212" i="1"/>
  <c r="R215" i="1"/>
  <c r="U214" i="1"/>
  <c r="AZ212" i="1"/>
  <c r="BR212" i="1"/>
  <c r="BE213" i="1"/>
  <c r="CA212" i="1"/>
  <c r="BO211" i="1"/>
  <c r="BP211" i="1" s="1"/>
  <c r="BF211" i="1"/>
  <c r="BG211" i="1" s="1"/>
  <c r="BN213" i="1"/>
  <c r="BI212" i="1"/>
  <c r="BI213" i="1" s="1"/>
  <c r="BJ211" i="1"/>
  <c r="BK211" i="1" s="1"/>
  <c r="BS211" i="1"/>
  <c r="BT211" i="1" s="1"/>
  <c r="BX212" i="1"/>
  <c r="BY212" i="1" s="1"/>
  <c r="BO212" i="1"/>
  <c r="BP212" i="1" s="1"/>
  <c r="BF212" i="1"/>
  <c r="BG212" i="1" s="1"/>
  <c r="BX211" i="1"/>
  <c r="BY211" i="1" s="1"/>
  <c r="AL215" i="1"/>
  <c r="AN214" i="1"/>
  <c r="AM215" i="1"/>
  <c r="AP214" i="1"/>
  <c r="AE213" i="1"/>
  <c r="AG212" i="1"/>
  <c r="Y215" i="1"/>
  <c r="AB214" i="1"/>
  <c r="AV212" i="1"/>
  <c r="AV213" i="1" s="1"/>
  <c r="BA211" i="1"/>
  <c r="BB211" i="1" s="1"/>
  <c r="AF213" i="1"/>
  <c r="BA212" i="1"/>
  <c r="BB212" i="1" s="1"/>
  <c r="AI212" i="1"/>
  <c r="X214" i="1"/>
  <c r="Z213" i="1"/>
  <c r="Q214" i="1"/>
  <c r="S213" i="1"/>
  <c r="BJ214" i="2" l="1"/>
  <c r="BK214" i="2" s="1"/>
  <c r="R216" i="2"/>
  <c r="U215" i="2"/>
  <c r="BI216" i="2"/>
  <c r="AM221" i="2"/>
  <c r="AP220" i="2"/>
  <c r="Y216" i="2"/>
  <c r="AB215" i="2"/>
  <c r="AE215" i="2"/>
  <c r="BO214" i="2"/>
  <c r="BP214" i="2" s="1"/>
  <c r="AW214" i="2"/>
  <c r="AX214" i="2" s="1"/>
  <c r="BX214" i="2"/>
  <c r="BY214" i="2" s="1"/>
  <c r="BF214" i="2"/>
  <c r="BG214" i="2" s="1"/>
  <c r="AG214" i="2"/>
  <c r="BS214" i="2"/>
  <c r="BT214" i="2" s="1"/>
  <c r="AF216" i="2"/>
  <c r="CB215" i="2"/>
  <c r="CC215" i="2" s="1"/>
  <c r="BS215" i="2"/>
  <c r="BT215" i="2" s="1"/>
  <c r="BJ215" i="2"/>
  <c r="BK215" i="2" s="1"/>
  <c r="AI215" i="2"/>
  <c r="AZ215" i="2"/>
  <c r="AZ216" i="2" s="1"/>
  <c r="AL222" i="2"/>
  <c r="AN221" i="2"/>
  <c r="BW214" i="2"/>
  <c r="Q225" i="2"/>
  <c r="S224" i="2"/>
  <c r="X216" i="2"/>
  <c r="Z215" i="2"/>
  <c r="AV214" i="2"/>
  <c r="AV215" i="2" s="1"/>
  <c r="CA215" i="2"/>
  <c r="BE214" i="2"/>
  <c r="BE215" i="2" s="1"/>
  <c r="BJ213" i="1"/>
  <c r="BK213" i="1" s="1"/>
  <c r="BO213" i="1"/>
  <c r="BP213" i="1" s="1"/>
  <c r="BF213" i="1"/>
  <c r="BG213" i="1" s="1"/>
  <c r="BJ212" i="1"/>
  <c r="BK212" i="1" s="1"/>
  <c r="CA213" i="1"/>
  <c r="BR213" i="1"/>
  <c r="BW213" i="1"/>
  <c r="R216" i="1"/>
  <c r="U215" i="1"/>
  <c r="CB212" i="1"/>
  <c r="CC212" i="1" s="1"/>
  <c r="BS212" i="1"/>
  <c r="BT212" i="1" s="1"/>
  <c r="X215" i="1"/>
  <c r="Z214" i="1"/>
  <c r="AF214" i="1"/>
  <c r="AI213" i="1"/>
  <c r="Y216" i="1"/>
  <c r="AB215" i="1"/>
  <c r="AW212" i="1"/>
  <c r="AX212" i="1" s="1"/>
  <c r="AE214" i="1"/>
  <c r="BN214" i="1" s="1"/>
  <c r="AG213" i="1"/>
  <c r="AW213" i="1"/>
  <c r="AX213" i="1" s="1"/>
  <c r="AM216" i="1"/>
  <c r="AP215" i="1"/>
  <c r="AL216" i="1"/>
  <c r="AN215" i="1"/>
  <c r="AZ213" i="1"/>
  <c r="Q215" i="1"/>
  <c r="S214" i="1"/>
  <c r="AL223" i="2" l="1"/>
  <c r="AN222" i="2"/>
  <c r="AF217" i="2"/>
  <c r="CB216" i="2"/>
  <c r="CC216" i="2" s="1"/>
  <c r="BS216" i="2"/>
  <c r="BT216" i="2" s="1"/>
  <c r="BJ216" i="2"/>
  <c r="BK216" i="2" s="1"/>
  <c r="BA216" i="2"/>
  <c r="BB216" i="2" s="1"/>
  <c r="AI216" i="2"/>
  <c r="AE216" i="2"/>
  <c r="AV216" i="2" s="1"/>
  <c r="BF215" i="2"/>
  <c r="BG215" i="2" s="1"/>
  <c r="AG215" i="2"/>
  <c r="AW215" i="2"/>
  <c r="AX215" i="2" s="1"/>
  <c r="X217" i="2"/>
  <c r="Z216" i="2"/>
  <c r="CA216" i="2"/>
  <c r="Y217" i="2"/>
  <c r="AB216" i="2"/>
  <c r="Q226" i="2"/>
  <c r="S225" i="2"/>
  <c r="BN215" i="2"/>
  <c r="BN216" i="2" s="1"/>
  <c r="BW215" i="2"/>
  <c r="BW216" i="2" s="1"/>
  <c r="AM222" i="2"/>
  <c r="AP221" i="2"/>
  <c r="R217" i="2"/>
  <c r="U216" i="2"/>
  <c r="BA215" i="2"/>
  <c r="BB215" i="2" s="1"/>
  <c r="BR216" i="2"/>
  <c r="BW214" i="1"/>
  <c r="AZ214" i="1"/>
  <c r="R217" i="1"/>
  <c r="U216" i="1"/>
  <c r="CA214" i="1"/>
  <c r="BX214" i="1"/>
  <c r="BY214" i="1" s="1"/>
  <c r="BO214" i="1"/>
  <c r="BP214" i="1" s="1"/>
  <c r="CB213" i="1"/>
  <c r="CC213" i="1" s="1"/>
  <c r="CB214" i="1"/>
  <c r="CC214" i="1" s="1"/>
  <c r="BR214" i="1"/>
  <c r="BR215" i="1" s="1"/>
  <c r="BX213" i="1"/>
  <c r="BY213" i="1" s="1"/>
  <c r="BE214" i="1"/>
  <c r="BS213" i="1"/>
  <c r="BT213" i="1" s="1"/>
  <c r="BI214" i="1"/>
  <c r="BI215" i="1" s="1"/>
  <c r="AL217" i="1"/>
  <c r="AN216" i="1"/>
  <c r="AM217" i="1"/>
  <c r="AP216" i="1"/>
  <c r="AE215" i="1"/>
  <c r="BW215" i="1" s="1"/>
  <c r="AG214" i="1"/>
  <c r="Y217" i="1"/>
  <c r="AB216" i="1"/>
  <c r="AV214" i="1"/>
  <c r="BA213" i="1"/>
  <c r="BB213" i="1" s="1"/>
  <c r="AF215" i="1"/>
  <c r="BA214" i="1"/>
  <c r="BB214" i="1" s="1"/>
  <c r="AI214" i="1"/>
  <c r="X216" i="1"/>
  <c r="Z215" i="1"/>
  <c r="Q216" i="1"/>
  <c r="S215" i="1"/>
  <c r="AF218" i="2" l="1"/>
  <c r="BA217" i="2"/>
  <c r="BB217" i="2" s="1"/>
  <c r="AI217" i="2"/>
  <c r="CA217" i="2"/>
  <c r="CA218" i="2" s="1"/>
  <c r="BO215" i="2"/>
  <c r="BP215" i="2" s="1"/>
  <c r="R218" i="2"/>
  <c r="U217" i="2"/>
  <c r="BI217" i="2"/>
  <c r="BI218" i="2" s="1"/>
  <c r="X218" i="2"/>
  <c r="Z217" i="2"/>
  <c r="BR217" i="2"/>
  <c r="BR218" i="2" s="1"/>
  <c r="BX215" i="2"/>
  <c r="BY215" i="2" s="1"/>
  <c r="AE217" i="2"/>
  <c r="BO216" i="2"/>
  <c r="BP216" i="2" s="1"/>
  <c r="BF216" i="2"/>
  <c r="BG216" i="2" s="1"/>
  <c r="AG216" i="2"/>
  <c r="BX216" i="2"/>
  <c r="BY216" i="2" s="1"/>
  <c r="AW216" i="2"/>
  <c r="AX216" i="2" s="1"/>
  <c r="AZ217" i="2"/>
  <c r="AZ218" i="2" s="1"/>
  <c r="BE216" i="2"/>
  <c r="AM223" i="2"/>
  <c r="AP222" i="2"/>
  <c r="Q227" i="2"/>
  <c r="S226" i="2"/>
  <c r="Y218" i="2"/>
  <c r="AB217" i="2"/>
  <c r="AL224" i="2"/>
  <c r="AN223" i="2"/>
  <c r="BE215" i="1"/>
  <c r="AV215" i="1"/>
  <c r="BJ214" i="1"/>
  <c r="BK214" i="1" s="1"/>
  <c r="BX215" i="1"/>
  <c r="BY215" i="1" s="1"/>
  <c r="BF215" i="1"/>
  <c r="BG215" i="1" s="1"/>
  <c r="CA215" i="1"/>
  <c r="R218" i="1"/>
  <c r="U217" i="1"/>
  <c r="BW216" i="1"/>
  <c r="BJ215" i="1"/>
  <c r="BK215" i="1" s="1"/>
  <c r="CB215" i="1"/>
  <c r="CC215" i="1" s="1"/>
  <c r="BS215" i="1"/>
  <c r="BT215" i="1" s="1"/>
  <c r="BS214" i="1"/>
  <c r="BT214" i="1" s="1"/>
  <c r="BF214" i="1"/>
  <c r="BG214" i="1" s="1"/>
  <c r="BN215" i="1"/>
  <c r="BN216" i="1" s="1"/>
  <c r="X217" i="1"/>
  <c r="Z216" i="1"/>
  <c r="AF216" i="1"/>
  <c r="AI215" i="1"/>
  <c r="Y218" i="1"/>
  <c r="AB217" i="1"/>
  <c r="AW214" i="1"/>
  <c r="AX214" i="1" s="1"/>
  <c r="AE216" i="1"/>
  <c r="AW215" i="1"/>
  <c r="AX215" i="1" s="1"/>
  <c r="AG215" i="1"/>
  <c r="AM218" i="1"/>
  <c r="AP217" i="1"/>
  <c r="AL218" i="1"/>
  <c r="AN217" i="1"/>
  <c r="AZ215" i="1"/>
  <c r="Q217" i="1"/>
  <c r="S216" i="1"/>
  <c r="AE218" i="2" l="1"/>
  <c r="BO217" i="2"/>
  <c r="BP217" i="2" s="1"/>
  <c r="AW217" i="2"/>
  <c r="AX217" i="2" s="1"/>
  <c r="BF217" i="2"/>
  <c r="BG217" i="2" s="1"/>
  <c r="AG217" i="2"/>
  <c r="X219" i="2"/>
  <c r="Z218" i="2"/>
  <c r="AL225" i="2"/>
  <c r="AN224" i="2"/>
  <c r="BI219" i="2"/>
  <c r="BN217" i="2"/>
  <c r="Y219" i="2"/>
  <c r="AB218" i="2"/>
  <c r="R219" i="2"/>
  <c r="U218" i="2"/>
  <c r="Q228" i="2"/>
  <c r="S227" i="2"/>
  <c r="BW217" i="2"/>
  <c r="BW218" i="2" s="1"/>
  <c r="CA219" i="2"/>
  <c r="AM224" i="2"/>
  <c r="AP223" i="2"/>
  <c r="BS217" i="2"/>
  <c r="BT217" i="2" s="1"/>
  <c r="BE217" i="2"/>
  <c r="BE218" i="2" s="1"/>
  <c r="AZ219" i="2"/>
  <c r="BJ217" i="2"/>
  <c r="BK217" i="2" s="1"/>
  <c r="CB217" i="2"/>
  <c r="CC217" i="2" s="1"/>
  <c r="AF219" i="2"/>
  <c r="CB218" i="2"/>
  <c r="CC218" i="2" s="1"/>
  <c r="BJ218" i="2"/>
  <c r="BK218" i="2" s="1"/>
  <c r="AI218" i="2"/>
  <c r="BA218" i="2"/>
  <c r="BB218" i="2" s="1"/>
  <c r="BS218" i="2"/>
  <c r="BT218" i="2" s="1"/>
  <c r="AV217" i="2"/>
  <c r="AV218" i="2" s="1"/>
  <c r="CA216" i="1"/>
  <c r="BX216" i="1"/>
  <c r="BY216" i="1" s="1"/>
  <c r="BO216" i="1"/>
  <c r="BP216" i="1" s="1"/>
  <c r="BR216" i="1"/>
  <c r="AZ216" i="1"/>
  <c r="BA216" i="1" s="1"/>
  <c r="BB216" i="1" s="1"/>
  <c r="BI216" i="1"/>
  <c r="BI217" i="1" s="1"/>
  <c r="R219" i="1"/>
  <c r="U218" i="1"/>
  <c r="BO215" i="1"/>
  <c r="BP215" i="1" s="1"/>
  <c r="BE216" i="1"/>
  <c r="BF216" i="1" s="1"/>
  <c r="BG216" i="1" s="1"/>
  <c r="AE217" i="1"/>
  <c r="AG216" i="1"/>
  <c r="Y219" i="1"/>
  <c r="AB218" i="1"/>
  <c r="AV216" i="1"/>
  <c r="AL219" i="1"/>
  <c r="AN218" i="1"/>
  <c r="AM219" i="1"/>
  <c r="AP218" i="1"/>
  <c r="BA215" i="1"/>
  <c r="BB215" i="1" s="1"/>
  <c r="AF217" i="1"/>
  <c r="AI216" i="1"/>
  <c r="X218" i="1"/>
  <c r="Z217" i="1"/>
  <c r="Q218" i="1"/>
  <c r="S217" i="1"/>
  <c r="Y220" i="2" l="1"/>
  <c r="AB219" i="2"/>
  <c r="AL226" i="2"/>
  <c r="AN225" i="2"/>
  <c r="Q229" i="2"/>
  <c r="S228" i="2"/>
  <c r="R220" i="2"/>
  <c r="U219" i="2"/>
  <c r="BN218" i="2"/>
  <c r="AF220" i="2"/>
  <c r="CB219" i="2"/>
  <c r="CC219" i="2" s="1"/>
  <c r="AI219" i="2"/>
  <c r="BA219" i="2"/>
  <c r="BB219" i="2" s="1"/>
  <c r="BJ219" i="2"/>
  <c r="BK219" i="2" s="1"/>
  <c r="BS219" i="2"/>
  <c r="BT219" i="2" s="1"/>
  <c r="X220" i="2"/>
  <c r="Z219" i="2"/>
  <c r="BR219" i="2"/>
  <c r="BX217" i="2"/>
  <c r="BY217" i="2" s="1"/>
  <c r="AM225" i="2"/>
  <c r="AP224" i="2"/>
  <c r="AE219" i="2"/>
  <c r="BF218" i="2"/>
  <c r="BG218" i="2" s="1"/>
  <c r="BX218" i="2"/>
  <c r="BY218" i="2" s="1"/>
  <c r="AW218" i="2"/>
  <c r="AX218" i="2" s="1"/>
  <c r="AG218" i="2"/>
  <c r="BO218" i="2"/>
  <c r="BP218" i="2" s="1"/>
  <c r="BJ217" i="1"/>
  <c r="BK217" i="1" s="1"/>
  <c r="BR217" i="1"/>
  <c r="CA217" i="1"/>
  <c r="CB216" i="1"/>
  <c r="CC216" i="1" s="1"/>
  <c r="BE217" i="1"/>
  <c r="U219" i="1"/>
  <c r="R220" i="1"/>
  <c r="BW217" i="1"/>
  <c r="BW218" i="1" s="1"/>
  <c r="BN217" i="1"/>
  <c r="BN218" i="1" s="1"/>
  <c r="BS216" i="1"/>
  <c r="BT216" i="1" s="1"/>
  <c r="AV217" i="1"/>
  <c r="AW217" i="1" s="1"/>
  <c r="AX217" i="1" s="1"/>
  <c r="BJ216" i="1"/>
  <c r="BK216" i="1" s="1"/>
  <c r="X219" i="1"/>
  <c r="Z218" i="1"/>
  <c r="AF218" i="1"/>
  <c r="AI217" i="1"/>
  <c r="AM220" i="1"/>
  <c r="AP219" i="1"/>
  <c r="AL220" i="1"/>
  <c r="AN219" i="1"/>
  <c r="AZ217" i="1"/>
  <c r="Y220" i="1"/>
  <c r="AB219" i="1"/>
  <c r="AW216" i="1"/>
  <c r="AX216" i="1" s="1"/>
  <c r="AE218" i="1"/>
  <c r="AG217" i="1"/>
  <c r="Q219" i="1"/>
  <c r="S218" i="1"/>
  <c r="AF221" i="2" l="1"/>
  <c r="CB220" i="2"/>
  <c r="CC220" i="2" s="1"/>
  <c r="AI220" i="2"/>
  <c r="BI220" i="2"/>
  <c r="BI221" i="2" s="1"/>
  <c r="BN219" i="2"/>
  <c r="R221" i="2"/>
  <c r="U220" i="2"/>
  <c r="X221" i="2"/>
  <c r="Z220" i="2"/>
  <c r="AE220" i="2"/>
  <c r="BF219" i="2"/>
  <c r="BG219" i="2" s="1"/>
  <c r="BX219" i="2"/>
  <c r="BY219" i="2" s="1"/>
  <c r="BO219" i="2"/>
  <c r="BP219" i="2" s="1"/>
  <c r="AG219" i="2"/>
  <c r="Q230" i="2"/>
  <c r="S229" i="2"/>
  <c r="CA220" i="2"/>
  <c r="CA221" i="2" s="1"/>
  <c r="BW219" i="2"/>
  <c r="BE219" i="2"/>
  <c r="AM226" i="2"/>
  <c r="AP225" i="2"/>
  <c r="AL227" i="2"/>
  <c r="AN226" i="2"/>
  <c r="AZ220" i="2"/>
  <c r="AZ221" i="2" s="1"/>
  <c r="BR220" i="2"/>
  <c r="BR221" i="2" s="1"/>
  <c r="Y221" i="2"/>
  <c r="AB220" i="2"/>
  <c r="AV219" i="2"/>
  <c r="AV220" i="2" s="1"/>
  <c r="BR218" i="1"/>
  <c r="CA218" i="1"/>
  <c r="AZ218" i="1"/>
  <c r="R221" i="1"/>
  <c r="U220" i="1"/>
  <c r="BE218" i="1"/>
  <c r="BO217" i="1"/>
  <c r="BP217" i="1" s="1"/>
  <c r="BF217" i="1"/>
  <c r="BG217" i="1" s="1"/>
  <c r="BX217" i="1"/>
  <c r="BY217" i="1" s="1"/>
  <c r="BX218" i="1"/>
  <c r="BY218" i="1" s="1"/>
  <c r="BO218" i="1"/>
  <c r="BP218" i="1" s="1"/>
  <c r="BF218" i="1"/>
  <c r="BG218" i="1" s="1"/>
  <c r="BR219" i="1"/>
  <c r="BS217" i="1"/>
  <c r="BT217" i="1" s="1"/>
  <c r="CB217" i="1"/>
  <c r="CC217" i="1" s="1"/>
  <c r="CB218" i="1"/>
  <c r="CC218" i="1" s="1"/>
  <c r="BS218" i="1"/>
  <c r="BT218" i="1" s="1"/>
  <c r="BI218" i="1"/>
  <c r="BI219" i="1" s="1"/>
  <c r="AE219" i="1"/>
  <c r="AG218" i="1"/>
  <c r="Y221" i="1"/>
  <c r="AB220" i="1"/>
  <c r="AV218" i="1"/>
  <c r="AL221" i="1"/>
  <c r="AN220" i="1"/>
  <c r="AM221" i="1"/>
  <c r="AP220" i="1"/>
  <c r="BA217" i="1"/>
  <c r="BB217" i="1" s="1"/>
  <c r="AF219" i="1"/>
  <c r="CA219" i="1" s="1"/>
  <c r="BA218" i="1"/>
  <c r="BB218" i="1" s="1"/>
  <c r="AI218" i="1"/>
  <c r="X220" i="1"/>
  <c r="Z219" i="1"/>
  <c r="Q220" i="1"/>
  <c r="S219" i="1"/>
  <c r="Q231" i="2" l="1"/>
  <c r="S230" i="2"/>
  <c r="X222" i="2"/>
  <c r="Z221" i="2"/>
  <c r="Y222" i="2"/>
  <c r="AB221" i="2"/>
  <c r="AW219" i="2"/>
  <c r="AX219" i="2" s="1"/>
  <c r="AE221" i="2"/>
  <c r="AW220" i="2"/>
  <c r="AX220" i="2" s="1"/>
  <c r="BF220" i="2"/>
  <c r="BG220" i="2" s="1"/>
  <c r="BX220" i="2"/>
  <c r="BY220" i="2" s="1"/>
  <c r="AG220" i="2"/>
  <c r="BR222" i="2"/>
  <c r="R222" i="2"/>
  <c r="U221" i="2"/>
  <c r="AZ222" i="2"/>
  <c r="BN220" i="2"/>
  <c r="BN221" i="2" s="1"/>
  <c r="BI222" i="2"/>
  <c r="AL228" i="2"/>
  <c r="AN227" i="2"/>
  <c r="BS220" i="2"/>
  <c r="BT220" i="2" s="1"/>
  <c r="BJ220" i="2"/>
  <c r="BK220" i="2" s="1"/>
  <c r="AM227" i="2"/>
  <c r="AP226" i="2"/>
  <c r="BA220" i="2"/>
  <c r="BB220" i="2" s="1"/>
  <c r="BE220" i="2"/>
  <c r="BW220" i="2"/>
  <c r="BW221" i="2" s="1"/>
  <c r="AF222" i="2"/>
  <c r="CA222" i="2" s="1"/>
  <c r="BS221" i="2"/>
  <c r="BT221" i="2" s="1"/>
  <c r="CB221" i="2"/>
  <c r="CC221" i="2" s="1"/>
  <c r="AI221" i="2"/>
  <c r="BJ221" i="2"/>
  <c r="BK221" i="2" s="1"/>
  <c r="BA221" i="2"/>
  <c r="BB221" i="2" s="1"/>
  <c r="BJ218" i="1"/>
  <c r="BK218" i="1" s="1"/>
  <c r="BN219" i="1"/>
  <c r="BE219" i="1"/>
  <c r="U221" i="1"/>
  <c r="R222" i="1"/>
  <c r="CB219" i="1"/>
  <c r="CC219" i="1" s="1"/>
  <c r="BS219" i="1"/>
  <c r="BT219" i="1" s="1"/>
  <c r="BJ219" i="1"/>
  <c r="BK219" i="1" s="1"/>
  <c r="AV219" i="1"/>
  <c r="AW219" i="1" s="1"/>
  <c r="AX219" i="1" s="1"/>
  <c r="BW219" i="1"/>
  <c r="BW220" i="1" s="1"/>
  <c r="X221" i="1"/>
  <c r="Z220" i="1"/>
  <c r="AF220" i="1"/>
  <c r="AI219" i="1"/>
  <c r="AM222" i="1"/>
  <c r="AP221" i="1"/>
  <c r="AZ219" i="1"/>
  <c r="AL222" i="1"/>
  <c r="AN221" i="1"/>
  <c r="Y222" i="1"/>
  <c r="AB221" i="1"/>
  <c r="AW218" i="1"/>
  <c r="AX218" i="1" s="1"/>
  <c r="AE220" i="1"/>
  <c r="AG219" i="1"/>
  <c r="Q221" i="1"/>
  <c r="S220" i="1"/>
  <c r="R223" i="2" l="1"/>
  <c r="U222" i="2"/>
  <c r="BO220" i="2"/>
  <c r="BP220" i="2" s="1"/>
  <c r="AF223" i="2"/>
  <c r="BS222" i="2"/>
  <c r="BT222" i="2" s="1"/>
  <c r="CB222" i="2"/>
  <c r="CC222" i="2" s="1"/>
  <c r="BA222" i="2"/>
  <c r="BB222" i="2" s="1"/>
  <c r="BJ222" i="2"/>
  <c r="BK222" i="2" s="1"/>
  <c r="AI222" i="2"/>
  <c r="AE222" i="2"/>
  <c r="AW221" i="2"/>
  <c r="AX221" i="2" s="1"/>
  <c r="BF221" i="2"/>
  <c r="BG221" i="2" s="1"/>
  <c r="BX221" i="2"/>
  <c r="BY221" i="2" s="1"/>
  <c r="BO221" i="2"/>
  <c r="BP221" i="2" s="1"/>
  <c r="AG221" i="2"/>
  <c r="BE221" i="2"/>
  <c r="Y223" i="2"/>
  <c r="AB222" i="2"/>
  <c r="AM228" i="2"/>
  <c r="AP227" i="2"/>
  <c r="X223" i="2"/>
  <c r="Z222" i="2"/>
  <c r="AV221" i="2"/>
  <c r="AL229" i="2"/>
  <c r="AN228" i="2"/>
  <c r="Q232" i="2"/>
  <c r="S231" i="2"/>
  <c r="BX220" i="1"/>
  <c r="BY220" i="1" s="1"/>
  <c r="BE220" i="1"/>
  <c r="AZ220" i="1"/>
  <c r="BX219" i="1"/>
  <c r="BY219" i="1" s="1"/>
  <c r="BI220" i="1"/>
  <c r="BI221" i="1" s="1"/>
  <c r="U222" i="1"/>
  <c r="R223" i="1"/>
  <c r="BN220" i="1"/>
  <c r="BR220" i="1"/>
  <c r="BR221" i="1" s="1"/>
  <c r="BF219" i="1"/>
  <c r="BG219" i="1" s="1"/>
  <c r="BO219" i="1"/>
  <c r="BP219" i="1" s="1"/>
  <c r="CA220" i="1"/>
  <c r="CA221" i="1" s="1"/>
  <c r="Y223" i="1"/>
  <c r="AB222" i="1"/>
  <c r="AE221" i="1"/>
  <c r="AG220" i="1"/>
  <c r="AV220" i="1"/>
  <c r="AV221" i="1" s="1"/>
  <c r="AL223" i="1"/>
  <c r="AN222" i="1"/>
  <c r="AM223" i="1"/>
  <c r="AP222" i="1"/>
  <c r="BA219" i="1"/>
  <c r="BB219" i="1" s="1"/>
  <c r="AF221" i="1"/>
  <c r="AI220" i="1"/>
  <c r="BA220" i="1"/>
  <c r="BB220" i="1" s="1"/>
  <c r="X222" i="1"/>
  <c r="Z221" i="1"/>
  <c r="Q222" i="1"/>
  <c r="S221" i="1"/>
  <c r="AL230" i="2" l="1"/>
  <c r="AN229" i="2"/>
  <c r="AE223" i="2"/>
  <c r="BX222" i="2"/>
  <c r="BY222" i="2" s="1"/>
  <c r="AW222" i="2"/>
  <c r="AX222" i="2" s="1"/>
  <c r="BF222" i="2"/>
  <c r="BG222" i="2" s="1"/>
  <c r="AG222" i="2"/>
  <c r="AV222" i="2"/>
  <c r="X224" i="2"/>
  <c r="Z223" i="2"/>
  <c r="BW222" i="2"/>
  <c r="Q233" i="2"/>
  <c r="S232" i="2"/>
  <c r="AF224" i="2"/>
  <c r="BA223" i="2"/>
  <c r="BB223" i="2" s="1"/>
  <c r="CB223" i="2"/>
  <c r="CC223" i="2" s="1"/>
  <c r="BS223" i="2"/>
  <c r="BT223" i="2" s="1"/>
  <c r="AI223" i="2"/>
  <c r="BR223" i="2"/>
  <c r="BR224" i="2" s="1"/>
  <c r="AM229" i="2"/>
  <c r="AP228" i="2"/>
  <c r="R224" i="2"/>
  <c r="U223" i="2"/>
  <c r="BI223" i="2"/>
  <c r="BI224" i="2" s="1"/>
  <c r="Y224" i="2"/>
  <c r="AB223" i="2"/>
  <c r="AZ223" i="2"/>
  <c r="BE222" i="2"/>
  <c r="BN222" i="2"/>
  <c r="CA223" i="2"/>
  <c r="BE221" i="1"/>
  <c r="BN221" i="1"/>
  <c r="R224" i="1"/>
  <c r="U223" i="1"/>
  <c r="BS220" i="1"/>
  <c r="BT220" i="1" s="1"/>
  <c r="CB221" i="1"/>
  <c r="CC221" i="1" s="1"/>
  <c r="BS221" i="1"/>
  <c r="BT221" i="1" s="1"/>
  <c r="BJ221" i="1"/>
  <c r="BK221" i="1" s="1"/>
  <c r="BJ220" i="1"/>
  <c r="BK220" i="1" s="1"/>
  <c r="CB220" i="1"/>
  <c r="CC220" i="1" s="1"/>
  <c r="BE222" i="1"/>
  <c r="BF220" i="1"/>
  <c r="BG220" i="1" s="1"/>
  <c r="BO220" i="1"/>
  <c r="BP220" i="1" s="1"/>
  <c r="BF221" i="1"/>
  <c r="BG221" i="1" s="1"/>
  <c r="BO221" i="1"/>
  <c r="BP221" i="1" s="1"/>
  <c r="BW221" i="1"/>
  <c r="BW222" i="1" s="1"/>
  <c r="AF222" i="1"/>
  <c r="CA222" i="1" s="1"/>
  <c r="AI221" i="1"/>
  <c r="X223" i="1"/>
  <c r="Z222" i="1"/>
  <c r="AM224" i="1"/>
  <c r="AP223" i="1"/>
  <c r="AZ221" i="1"/>
  <c r="AL224" i="1"/>
  <c r="AN223" i="1"/>
  <c r="AW220" i="1"/>
  <c r="AX220" i="1" s="1"/>
  <c r="AE222" i="1"/>
  <c r="AG221" i="1"/>
  <c r="AW221" i="1"/>
  <c r="AX221" i="1" s="1"/>
  <c r="Y224" i="1"/>
  <c r="AB223" i="1"/>
  <c r="Q223" i="1"/>
  <c r="S222" i="1"/>
  <c r="AE224" i="2" l="1"/>
  <c r="AG223" i="2"/>
  <c r="AF225" i="2"/>
  <c r="BA224" i="2"/>
  <c r="BB224" i="2" s="1"/>
  <c r="AI224" i="2"/>
  <c r="BJ224" i="2"/>
  <c r="BK224" i="2" s="1"/>
  <c r="BS224" i="2"/>
  <c r="BT224" i="2" s="1"/>
  <c r="CB224" i="2"/>
  <c r="CC224" i="2" s="1"/>
  <c r="Q234" i="2"/>
  <c r="S233" i="2"/>
  <c r="BN223" i="2"/>
  <c r="BN224" i="2" s="1"/>
  <c r="BE223" i="2"/>
  <c r="BE224" i="2" s="1"/>
  <c r="X225" i="2"/>
  <c r="Z224" i="2"/>
  <c r="R225" i="2"/>
  <c r="U224" i="2"/>
  <c r="AM230" i="2"/>
  <c r="AP229" i="2"/>
  <c r="BJ223" i="2"/>
  <c r="BK223" i="2" s="1"/>
  <c r="CA224" i="2"/>
  <c r="BW223" i="2"/>
  <c r="BW224" i="2" s="1"/>
  <c r="AZ224" i="2"/>
  <c r="AV223" i="2"/>
  <c r="AV224" i="2" s="1"/>
  <c r="Y225" i="2"/>
  <c r="AB224" i="2"/>
  <c r="BO222" i="2"/>
  <c r="BP222" i="2" s="1"/>
  <c r="BI225" i="2"/>
  <c r="BR225" i="2"/>
  <c r="AL231" i="2"/>
  <c r="AN230" i="2"/>
  <c r="BX221" i="1"/>
  <c r="BY221" i="1" s="1"/>
  <c r="BF222" i="1"/>
  <c r="BG222" i="1" s="1"/>
  <c r="BX222" i="1"/>
  <c r="BY222" i="1" s="1"/>
  <c r="AZ222" i="1"/>
  <c r="CB222" i="1"/>
  <c r="CC222" i="1" s="1"/>
  <c r="BI222" i="1"/>
  <c r="BI223" i="1" s="1"/>
  <c r="R225" i="1"/>
  <c r="U224" i="1"/>
  <c r="BR222" i="1"/>
  <c r="BR223" i="1" s="1"/>
  <c r="BN222" i="1"/>
  <c r="Y225" i="1"/>
  <c r="AB224" i="1"/>
  <c r="AE223" i="1"/>
  <c r="AG222" i="1"/>
  <c r="AV222" i="1"/>
  <c r="AL225" i="1"/>
  <c r="AN224" i="1"/>
  <c r="AM225" i="1"/>
  <c r="AP224" i="1"/>
  <c r="X224" i="1"/>
  <c r="Z223" i="1"/>
  <c r="BA221" i="1"/>
  <c r="BB221" i="1" s="1"/>
  <c r="AF223" i="1"/>
  <c r="BA222" i="1"/>
  <c r="BB222" i="1" s="1"/>
  <c r="AI222" i="1"/>
  <c r="Q224" i="1"/>
  <c r="S223" i="1"/>
  <c r="BE225" i="2" l="1"/>
  <c r="BR226" i="2"/>
  <c r="R226" i="2"/>
  <c r="U225" i="2"/>
  <c r="X226" i="2"/>
  <c r="Z225" i="2"/>
  <c r="AL232" i="2"/>
  <c r="AN231" i="2"/>
  <c r="Q235" i="2"/>
  <c r="S234" i="2"/>
  <c r="Y226" i="2"/>
  <c r="AB225" i="2"/>
  <c r="AV225" i="2"/>
  <c r="AF226" i="2"/>
  <c r="AI225" i="2"/>
  <c r="BJ225" i="2"/>
  <c r="BK225" i="2" s="1"/>
  <c r="BS225" i="2"/>
  <c r="BT225" i="2" s="1"/>
  <c r="AZ225" i="2"/>
  <c r="AZ226" i="2" s="1"/>
  <c r="BF223" i="2"/>
  <c r="BG223" i="2" s="1"/>
  <c r="BW225" i="2"/>
  <c r="CA225" i="2"/>
  <c r="CA226" i="2" s="1"/>
  <c r="BO223" i="2"/>
  <c r="BP223" i="2" s="1"/>
  <c r="AW223" i="2"/>
  <c r="AX223" i="2" s="1"/>
  <c r="BX223" i="2"/>
  <c r="BY223" i="2" s="1"/>
  <c r="AM231" i="2"/>
  <c r="AP230" i="2"/>
  <c r="AE225" i="2"/>
  <c r="BX224" i="2"/>
  <c r="BY224" i="2" s="1"/>
  <c r="AW224" i="2"/>
  <c r="AX224" i="2" s="1"/>
  <c r="BF224" i="2"/>
  <c r="BG224" i="2" s="1"/>
  <c r="BO224" i="2"/>
  <c r="BP224" i="2" s="1"/>
  <c r="AG224" i="2"/>
  <c r="BN223" i="1"/>
  <c r="R226" i="1"/>
  <c r="U225" i="1"/>
  <c r="AZ223" i="1"/>
  <c r="BA223" i="1" s="1"/>
  <c r="BB223" i="1" s="1"/>
  <c r="BS223" i="1"/>
  <c r="BT223" i="1" s="1"/>
  <c r="BJ223" i="1"/>
  <c r="BK223" i="1" s="1"/>
  <c r="BS222" i="1"/>
  <c r="BT222" i="1" s="1"/>
  <c r="BW223" i="1"/>
  <c r="BW224" i="1" s="1"/>
  <c r="BE223" i="1"/>
  <c r="BE224" i="1" s="1"/>
  <c r="BJ222" i="1"/>
  <c r="BK222" i="1" s="1"/>
  <c r="BO222" i="1"/>
  <c r="BP222" i="1" s="1"/>
  <c r="AV223" i="1"/>
  <c r="AW223" i="1" s="1"/>
  <c r="AX223" i="1" s="1"/>
  <c r="CA223" i="1"/>
  <c r="X225" i="1"/>
  <c r="Z224" i="1"/>
  <c r="AL226" i="1"/>
  <c r="AN225" i="1"/>
  <c r="AF224" i="1"/>
  <c r="BI224" i="1" s="1"/>
  <c r="AI223" i="1"/>
  <c r="AM226" i="1"/>
  <c r="AP225" i="1"/>
  <c r="AW222" i="1"/>
  <c r="AX222" i="1" s="1"/>
  <c r="AE224" i="1"/>
  <c r="AG223" i="1"/>
  <c r="Y226" i="1"/>
  <c r="AB225" i="1"/>
  <c r="Q225" i="1"/>
  <c r="S224" i="1"/>
  <c r="BA225" i="2" l="1"/>
  <c r="BB225" i="2" s="1"/>
  <c r="AE226" i="2"/>
  <c r="BF225" i="2"/>
  <c r="BG225" i="2" s="1"/>
  <c r="BX225" i="2"/>
  <c r="BY225" i="2" s="1"/>
  <c r="AW225" i="2"/>
  <c r="AX225" i="2" s="1"/>
  <c r="AG225" i="2"/>
  <c r="Q236" i="2"/>
  <c r="S235" i="2"/>
  <c r="X227" i="2"/>
  <c r="Z226" i="2"/>
  <c r="R227" i="2"/>
  <c r="U226" i="2"/>
  <c r="AF227" i="2"/>
  <c r="BA226" i="2"/>
  <c r="BB226" i="2" s="1"/>
  <c r="AI226" i="2"/>
  <c r="CB226" i="2"/>
  <c r="CC226" i="2" s="1"/>
  <c r="BS226" i="2"/>
  <c r="BT226" i="2" s="1"/>
  <c r="Y227" i="2"/>
  <c r="AB226" i="2"/>
  <c r="BI226" i="2"/>
  <c r="AM232" i="2"/>
  <c r="AP231" i="2"/>
  <c r="AL233" i="2"/>
  <c r="AN232" i="2"/>
  <c r="BN225" i="2"/>
  <c r="BN226" i="2" s="1"/>
  <c r="CB225" i="2"/>
  <c r="CC225" i="2" s="1"/>
  <c r="BE226" i="2"/>
  <c r="CA224" i="1"/>
  <c r="BR224" i="1"/>
  <c r="BX224" i="1"/>
  <c r="BY224" i="1" s="1"/>
  <c r="BF224" i="1"/>
  <c r="BG224" i="1" s="1"/>
  <c r="CB223" i="1"/>
  <c r="CC223" i="1" s="1"/>
  <c r="CB224" i="1"/>
  <c r="CC224" i="1" s="1"/>
  <c r="BS224" i="1"/>
  <c r="BT224" i="1" s="1"/>
  <c r="BJ224" i="1"/>
  <c r="BK224" i="1" s="1"/>
  <c r="BX223" i="1"/>
  <c r="BY223" i="1" s="1"/>
  <c r="CA225" i="1"/>
  <c r="R227" i="1"/>
  <c r="U226" i="1"/>
  <c r="BN224" i="1"/>
  <c r="BO223" i="1"/>
  <c r="BP223" i="1" s="1"/>
  <c r="BF223" i="1"/>
  <c r="BG223" i="1" s="1"/>
  <c r="Y227" i="1"/>
  <c r="AB226" i="1"/>
  <c r="AE225" i="1"/>
  <c r="BE225" i="1" s="1"/>
  <c r="AG224" i="1"/>
  <c r="AV224" i="1"/>
  <c r="AM227" i="1"/>
  <c r="AP226" i="1"/>
  <c r="AF225" i="1"/>
  <c r="AI224" i="1"/>
  <c r="AL227" i="1"/>
  <c r="AN226" i="1"/>
  <c r="X226" i="1"/>
  <c r="Z225" i="1"/>
  <c r="AZ224" i="1"/>
  <c r="AZ225" i="1" s="1"/>
  <c r="Q226" i="1"/>
  <c r="S225" i="1"/>
  <c r="R228" i="2" l="1"/>
  <c r="U227" i="2"/>
  <c r="Q237" i="2"/>
  <c r="S236" i="2"/>
  <c r="AF228" i="2"/>
  <c r="BS227" i="2"/>
  <c r="BT227" i="2" s="1"/>
  <c r="AI227" i="2"/>
  <c r="BR227" i="2"/>
  <c r="BR228" i="2" s="1"/>
  <c r="X228" i="2"/>
  <c r="Z227" i="2"/>
  <c r="AZ227" i="2"/>
  <c r="AZ228" i="2" s="1"/>
  <c r="CA227" i="2"/>
  <c r="CA228" i="2" s="1"/>
  <c r="BN227" i="2"/>
  <c r="BO225" i="2"/>
  <c r="BP225" i="2" s="1"/>
  <c r="AL234" i="2"/>
  <c r="AN233" i="2"/>
  <c r="AM233" i="2"/>
  <c r="AP232" i="2"/>
  <c r="BI227" i="2"/>
  <c r="BJ227" i="2" s="1"/>
  <c r="BK227" i="2" s="1"/>
  <c r="AE227" i="2"/>
  <c r="BE227" i="2" s="1"/>
  <c r="BF226" i="2"/>
  <c r="BG226" i="2" s="1"/>
  <c r="AW226" i="2"/>
  <c r="AX226" i="2" s="1"/>
  <c r="BO226" i="2"/>
  <c r="BP226" i="2" s="1"/>
  <c r="AG226" i="2"/>
  <c r="AV226" i="2"/>
  <c r="Y228" i="2"/>
  <c r="AB227" i="2"/>
  <c r="BJ226" i="2"/>
  <c r="BK226" i="2" s="1"/>
  <c r="BW226" i="2"/>
  <c r="BW227" i="2" s="1"/>
  <c r="BN225" i="1"/>
  <c r="BW225" i="1"/>
  <c r="AV225" i="1"/>
  <c r="CB225" i="1"/>
  <c r="CC225" i="1" s="1"/>
  <c r="BR225" i="1"/>
  <c r="R228" i="1"/>
  <c r="U227" i="1"/>
  <c r="BO224" i="1"/>
  <c r="BP224" i="1" s="1"/>
  <c r="BF225" i="1"/>
  <c r="BG225" i="1" s="1"/>
  <c r="BO225" i="1"/>
  <c r="BP225" i="1" s="1"/>
  <c r="BX225" i="1"/>
  <c r="BY225" i="1" s="1"/>
  <c r="BI225" i="1"/>
  <c r="X227" i="1"/>
  <c r="Z226" i="1"/>
  <c r="AL228" i="1"/>
  <c r="AN227" i="1"/>
  <c r="AF226" i="1"/>
  <c r="AI225" i="1"/>
  <c r="BA225" i="1"/>
  <c r="BB225" i="1" s="1"/>
  <c r="BA224" i="1"/>
  <c r="BB224" i="1" s="1"/>
  <c r="AM228" i="1"/>
  <c r="AP227" i="1"/>
  <c r="AW224" i="1"/>
  <c r="AX224" i="1" s="1"/>
  <c r="AE226" i="1"/>
  <c r="AG225" i="1"/>
  <c r="AW225" i="1"/>
  <c r="AX225" i="1" s="1"/>
  <c r="Y228" i="1"/>
  <c r="AB227" i="1"/>
  <c r="Q227" i="1"/>
  <c r="S226" i="1"/>
  <c r="X229" i="2" l="1"/>
  <c r="Z228" i="2"/>
  <c r="Y229" i="2"/>
  <c r="AB228" i="2"/>
  <c r="AV227" i="2"/>
  <c r="AV228" i="2" s="1"/>
  <c r="BN228" i="2"/>
  <c r="BW228" i="2"/>
  <c r="AL235" i="2"/>
  <c r="AN234" i="2"/>
  <c r="CB227" i="2"/>
  <c r="CC227" i="2" s="1"/>
  <c r="BA227" i="2"/>
  <c r="BB227" i="2" s="1"/>
  <c r="BX226" i="2"/>
  <c r="BY226" i="2" s="1"/>
  <c r="AF229" i="2"/>
  <c r="AZ229" i="2" s="1"/>
  <c r="BJ228" i="2"/>
  <c r="BK228" i="2" s="1"/>
  <c r="BS228" i="2"/>
  <c r="BT228" i="2" s="1"/>
  <c r="BA228" i="2"/>
  <c r="BB228" i="2" s="1"/>
  <c r="AI228" i="2"/>
  <c r="CB228" i="2"/>
  <c r="CC228" i="2" s="1"/>
  <c r="AE228" i="2"/>
  <c r="BX227" i="2"/>
  <c r="BY227" i="2" s="1"/>
  <c r="AG227" i="2"/>
  <c r="BO227" i="2"/>
  <c r="BP227" i="2" s="1"/>
  <c r="BF227" i="2"/>
  <c r="BG227" i="2" s="1"/>
  <c r="BI228" i="2"/>
  <c r="Q238" i="2"/>
  <c r="S237" i="2"/>
  <c r="AM234" i="2"/>
  <c r="AP233" i="2"/>
  <c r="R229" i="2"/>
  <c r="U228" i="2"/>
  <c r="BI226" i="1"/>
  <c r="BJ226" i="1"/>
  <c r="BK226" i="1" s="1"/>
  <c r="CA226" i="1"/>
  <c r="BE226" i="1"/>
  <c r="R229" i="1"/>
  <c r="U228" i="1"/>
  <c r="BN226" i="1"/>
  <c r="BO226" i="1" s="1"/>
  <c r="BP226" i="1" s="1"/>
  <c r="BR226" i="1"/>
  <c r="BJ225" i="1"/>
  <c r="BK225" i="1" s="1"/>
  <c r="BS225" i="1"/>
  <c r="BT225" i="1" s="1"/>
  <c r="BW226" i="1"/>
  <c r="Y229" i="1"/>
  <c r="AB228" i="1"/>
  <c r="AE227" i="1"/>
  <c r="AG226" i="1"/>
  <c r="AV226" i="1"/>
  <c r="AM229" i="1"/>
  <c r="AP228" i="1"/>
  <c r="AF227" i="1"/>
  <c r="AI226" i="1"/>
  <c r="AL229" i="1"/>
  <c r="AN228" i="1"/>
  <c r="X228" i="1"/>
  <c r="Z227" i="1"/>
  <c r="AZ226" i="1"/>
  <c r="Q228" i="1"/>
  <c r="S227" i="1"/>
  <c r="AM235" i="2" l="1"/>
  <c r="AP234" i="2"/>
  <c r="AL236" i="2"/>
  <c r="AN235" i="2"/>
  <c r="Q239" i="2"/>
  <c r="S238" i="2"/>
  <c r="BW229" i="2"/>
  <c r="BI229" i="2"/>
  <c r="BI230" i="2" s="1"/>
  <c r="AF230" i="2"/>
  <c r="BA229" i="2"/>
  <c r="BB229" i="2" s="1"/>
  <c r="BS229" i="2"/>
  <c r="BT229" i="2" s="1"/>
  <c r="AI229" i="2"/>
  <c r="CB229" i="2"/>
  <c r="CC229" i="2" s="1"/>
  <c r="R230" i="2"/>
  <c r="U229" i="2"/>
  <c r="BN229" i="2"/>
  <c r="AV229" i="2"/>
  <c r="AW227" i="2"/>
  <c r="AX227" i="2" s="1"/>
  <c r="Y230" i="2"/>
  <c r="AB229" i="2"/>
  <c r="BR229" i="2"/>
  <c r="AE229" i="2"/>
  <c r="BX228" i="2"/>
  <c r="BY228" i="2" s="1"/>
  <c r="AG228" i="2"/>
  <c r="AW228" i="2"/>
  <c r="AX228" i="2" s="1"/>
  <c r="BO228" i="2"/>
  <c r="BP228" i="2" s="1"/>
  <c r="X230" i="2"/>
  <c r="Z229" i="2"/>
  <c r="CA229" i="2"/>
  <c r="CA230" i="2" s="1"/>
  <c r="BE228" i="2"/>
  <c r="BE229" i="2" s="1"/>
  <c r="BR227" i="1"/>
  <c r="AZ227" i="1"/>
  <c r="BW227" i="1"/>
  <c r="BE227" i="1"/>
  <c r="BF226" i="1"/>
  <c r="BG226" i="1" s="1"/>
  <c r="BS227" i="1"/>
  <c r="BT227" i="1" s="1"/>
  <c r="CA227" i="1"/>
  <c r="CA228" i="1" s="1"/>
  <c r="CB226" i="1"/>
  <c r="CC226" i="1" s="1"/>
  <c r="BS226" i="1"/>
  <c r="BT226" i="1" s="1"/>
  <c r="BR228" i="1"/>
  <c r="BN227" i="1"/>
  <c r="BN228" i="1" s="1"/>
  <c r="R230" i="1"/>
  <c r="U229" i="1"/>
  <c r="BX226" i="1"/>
  <c r="BY226" i="1" s="1"/>
  <c r="AV227" i="1"/>
  <c r="AW227" i="1" s="1"/>
  <c r="AX227" i="1" s="1"/>
  <c r="BI227" i="1"/>
  <c r="BI228" i="1" s="1"/>
  <c r="X229" i="1"/>
  <c r="Z228" i="1"/>
  <c r="AL230" i="1"/>
  <c r="AN229" i="1"/>
  <c r="BA226" i="1"/>
  <c r="BB226" i="1" s="1"/>
  <c r="AF228" i="1"/>
  <c r="BA227" i="1"/>
  <c r="BB227" i="1" s="1"/>
  <c r="AI227" i="1"/>
  <c r="AM230" i="1"/>
  <c r="AP229" i="1"/>
  <c r="AW226" i="1"/>
  <c r="AX226" i="1" s="1"/>
  <c r="AE228" i="1"/>
  <c r="AG227" i="1"/>
  <c r="Y230" i="1"/>
  <c r="AB229" i="1"/>
  <c r="Q229" i="1"/>
  <c r="S228" i="1"/>
  <c r="BJ229" i="2" l="1"/>
  <c r="BK229" i="2" s="1"/>
  <c r="X231" i="2"/>
  <c r="Z230" i="2"/>
  <c r="AF231" i="2"/>
  <c r="BJ230" i="2"/>
  <c r="BK230" i="2" s="1"/>
  <c r="AI230" i="2"/>
  <c r="CB230" i="2"/>
  <c r="CC230" i="2" s="1"/>
  <c r="BN230" i="2"/>
  <c r="R231" i="2"/>
  <c r="U230" i="2"/>
  <c r="BI231" i="2"/>
  <c r="AV230" i="2"/>
  <c r="BE230" i="2"/>
  <c r="BF228" i="2"/>
  <c r="BG228" i="2" s="1"/>
  <c r="BW230" i="2"/>
  <c r="Q240" i="2"/>
  <c r="S239" i="2"/>
  <c r="AE230" i="2"/>
  <c r="BF229" i="2"/>
  <c r="BG229" i="2" s="1"/>
  <c r="BX229" i="2"/>
  <c r="BY229" i="2" s="1"/>
  <c r="AG229" i="2"/>
  <c r="BO229" i="2"/>
  <c r="BP229" i="2" s="1"/>
  <c r="AW229" i="2"/>
  <c r="AX229" i="2" s="1"/>
  <c r="AL237" i="2"/>
  <c r="AN236" i="2"/>
  <c r="BR230" i="2"/>
  <c r="BR231" i="2" s="1"/>
  <c r="AM236" i="2"/>
  <c r="AP235" i="2"/>
  <c r="Y231" i="2"/>
  <c r="AB230" i="2"/>
  <c r="AZ230" i="2"/>
  <c r="AZ231" i="2" s="1"/>
  <c r="BO228" i="1"/>
  <c r="BP228" i="1" s="1"/>
  <c r="CB228" i="1"/>
  <c r="CC228" i="1" s="1"/>
  <c r="BJ228" i="1"/>
  <c r="BK228" i="1" s="1"/>
  <c r="BS228" i="1"/>
  <c r="BT228" i="1" s="1"/>
  <c r="BO227" i="1"/>
  <c r="BP227" i="1" s="1"/>
  <c r="R231" i="1"/>
  <c r="U230" i="1"/>
  <c r="BR229" i="1"/>
  <c r="CB227" i="1"/>
  <c r="CC227" i="1" s="1"/>
  <c r="BJ227" i="1"/>
  <c r="BK227" i="1" s="1"/>
  <c r="BE228" i="1"/>
  <c r="BW228" i="1"/>
  <c r="BX228" i="1" s="1"/>
  <c r="BY228" i="1" s="1"/>
  <c r="BF227" i="1"/>
  <c r="BG227" i="1" s="1"/>
  <c r="BX227" i="1"/>
  <c r="BY227" i="1" s="1"/>
  <c r="AE229" i="1"/>
  <c r="AG228" i="1"/>
  <c r="AM231" i="1"/>
  <c r="AP230" i="1"/>
  <c r="X230" i="1"/>
  <c r="Z229" i="1"/>
  <c r="Y231" i="1"/>
  <c r="AB230" i="1"/>
  <c r="AV228" i="1"/>
  <c r="AF229" i="1"/>
  <c r="BI229" i="1" s="1"/>
  <c r="AI228" i="1"/>
  <c r="AL231" i="1"/>
  <c r="AN230" i="1"/>
  <c r="AZ228" i="1"/>
  <c r="AZ229" i="1" s="1"/>
  <c r="Q230" i="1"/>
  <c r="S229" i="1"/>
  <c r="Q241" i="2" l="1"/>
  <c r="S240" i="2"/>
  <c r="AV231" i="2"/>
  <c r="BW231" i="2"/>
  <c r="BE231" i="2"/>
  <c r="AZ232" i="2"/>
  <c r="Y232" i="2"/>
  <c r="AB231" i="2"/>
  <c r="R232" i="2"/>
  <c r="U231" i="2"/>
  <c r="BN231" i="2"/>
  <c r="AM237" i="2"/>
  <c r="AP236" i="2"/>
  <c r="BA230" i="2"/>
  <c r="BB230" i="2" s="1"/>
  <c r="AL238" i="2"/>
  <c r="AN237" i="2"/>
  <c r="BS230" i="2"/>
  <c r="BT230" i="2" s="1"/>
  <c r="AF232" i="2"/>
  <c r="BR232" i="2" s="1"/>
  <c r="CB231" i="2"/>
  <c r="CC231" i="2" s="1"/>
  <c r="BS231" i="2"/>
  <c r="BT231" i="2" s="1"/>
  <c r="BJ231" i="2"/>
  <c r="BK231" i="2" s="1"/>
  <c r="BA231" i="2"/>
  <c r="BB231" i="2" s="1"/>
  <c r="AI231" i="2"/>
  <c r="X232" i="2"/>
  <c r="Z231" i="2"/>
  <c r="AE231" i="2"/>
  <c r="BF230" i="2"/>
  <c r="BG230" i="2" s="1"/>
  <c r="BX230" i="2"/>
  <c r="BY230" i="2" s="1"/>
  <c r="AW230" i="2"/>
  <c r="AX230" i="2" s="1"/>
  <c r="BO230" i="2"/>
  <c r="BP230" i="2" s="1"/>
  <c r="AG230" i="2"/>
  <c r="CA231" i="2"/>
  <c r="BE229" i="1"/>
  <c r="BF229" i="1"/>
  <c r="BG229" i="1" s="1"/>
  <c r="R232" i="1"/>
  <c r="U231" i="1"/>
  <c r="BW229" i="1"/>
  <c r="BX229" i="1" s="1"/>
  <c r="BY229" i="1" s="1"/>
  <c r="BJ229" i="1"/>
  <c r="BK229" i="1" s="1"/>
  <c r="BS229" i="1"/>
  <c r="BT229" i="1" s="1"/>
  <c r="AV229" i="1"/>
  <c r="AW229" i="1" s="1"/>
  <c r="AX229" i="1" s="1"/>
  <c r="CA229" i="1"/>
  <c r="BF228" i="1"/>
  <c r="BG228" i="1" s="1"/>
  <c r="BN229" i="1"/>
  <c r="BN230" i="1" s="1"/>
  <c r="AL232" i="1"/>
  <c r="AN231" i="1"/>
  <c r="BA228" i="1"/>
  <c r="BB228" i="1" s="1"/>
  <c r="AF230" i="1"/>
  <c r="AI229" i="1"/>
  <c r="BA229" i="1"/>
  <c r="BB229" i="1" s="1"/>
  <c r="AW228" i="1"/>
  <c r="AX228" i="1" s="1"/>
  <c r="Y232" i="1"/>
  <c r="AB231" i="1"/>
  <c r="X231" i="1"/>
  <c r="Z230" i="1"/>
  <c r="AM232" i="1"/>
  <c r="AP231" i="1"/>
  <c r="AE230" i="1"/>
  <c r="AG229" i="1"/>
  <c r="Q231" i="1"/>
  <c r="S230" i="1"/>
  <c r="X233" i="2" l="1"/>
  <c r="Z232" i="2"/>
  <c r="BW232" i="2"/>
  <c r="AL239" i="2"/>
  <c r="AN238" i="2"/>
  <c r="BN232" i="2"/>
  <c r="R233" i="2"/>
  <c r="U232" i="2"/>
  <c r="BE232" i="2"/>
  <c r="AV232" i="2"/>
  <c r="AF233" i="2"/>
  <c r="BS232" i="2"/>
  <c r="BT232" i="2" s="1"/>
  <c r="BJ232" i="2"/>
  <c r="BK232" i="2" s="1"/>
  <c r="AI232" i="2"/>
  <c r="BA232" i="2"/>
  <c r="BB232" i="2" s="1"/>
  <c r="CA232" i="2"/>
  <c r="CA233" i="2" s="1"/>
  <c r="AM238" i="2"/>
  <c r="AP237" i="2"/>
  <c r="AE232" i="2"/>
  <c r="BO231" i="2"/>
  <c r="BP231" i="2" s="1"/>
  <c r="BF231" i="2"/>
  <c r="BG231" i="2" s="1"/>
  <c r="BX231" i="2"/>
  <c r="BY231" i="2" s="1"/>
  <c r="AW231" i="2"/>
  <c r="AX231" i="2" s="1"/>
  <c r="AG231" i="2"/>
  <c r="Y233" i="2"/>
  <c r="AB232" i="2"/>
  <c r="BI232" i="2"/>
  <c r="Q242" i="2"/>
  <c r="S241" i="2"/>
  <c r="CA230" i="1"/>
  <c r="CB229" i="1"/>
  <c r="CC229" i="1" s="1"/>
  <c r="BR230" i="1"/>
  <c r="BE230" i="1"/>
  <c r="BO230" i="1"/>
  <c r="BP230" i="1" s="1"/>
  <c r="BF230" i="1"/>
  <c r="BG230" i="1" s="1"/>
  <c r="BW230" i="1"/>
  <c r="R233" i="1"/>
  <c r="U232" i="1"/>
  <c r="BO229" i="1"/>
  <c r="BP229" i="1" s="1"/>
  <c r="BI230" i="1"/>
  <c r="BJ230" i="1" s="1"/>
  <c r="BK230" i="1" s="1"/>
  <c r="AE231" i="1"/>
  <c r="AG230" i="1"/>
  <c r="AV230" i="1"/>
  <c r="AV231" i="1" s="1"/>
  <c r="AF231" i="1"/>
  <c r="AI230" i="1"/>
  <c r="AL233" i="1"/>
  <c r="AN232" i="1"/>
  <c r="AM233" i="1"/>
  <c r="AP232" i="1"/>
  <c r="X232" i="1"/>
  <c r="Z231" i="1"/>
  <c r="Y233" i="1"/>
  <c r="AB232" i="1"/>
  <c r="AZ230" i="1"/>
  <c r="Q232" i="1"/>
  <c r="S231" i="1"/>
  <c r="AM239" i="2" l="1"/>
  <c r="AP238" i="2"/>
  <c r="CB232" i="2"/>
  <c r="CC232" i="2" s="1"/>
  <c r="AF234" i="2"/>
  <c r="CB233" i="2"/>
  <c r="CC233" i="2" s="1"/>
  <c r="AI233" i="2"/>
  <c r="Q243" i="2"/>
  <c r="S242" i="2"/>
  <c r="AV233" i="2"/>
  <c r="AZ233" i="2"/>
  <c r="AZ234" i="2" s="1"/>
  <c r="BE233" i="2"/>
  <c r="BI233" i="2"/>
  <c r="BI234" i="2" s="1"/>
  <c r="R234" i="2"/>
  <c r="U233" i="2"/>
  <c r="Y234" i="2"/>
  <c r="AB233" i="2"/>
  <c r="AL240" i="2"/>
  <c r="AN239" i="2"/>
  <c r="X234" i="2"/>
  <c r="Z233" i="2"/>
  <c r="AE233" i="2"/>
  <c r="BF232" i="2"/>
  <c r="BG232" i="2" s="1"/>
  <c r="BO232" i="2"/>
  <c r="BP232" i="2" s="1"/>
  <c r="AW232" i="2"/>
  <c r="AX232" i="2" s="1"/>
  <c r="BX232" i="2"/>
  <c r="BY232" i="2" s="1"/>
  <c r="AG232" i="2"/>
  <c r="BR233" i="2"/>
  <c r="BR234" i="2" s="1"/>
  <c r="BW231" i="1"/>
  <c r="BE231" i="1"/>
  <c r="CA231" i="1"/>
  <c r="BN231" i="1"/>
  <c r="CB230" i="1"/>
  <c r="CC230" i="1" s="1"/>
  <c r="BI231" i="1"/>
  <c r="R234" i="1"/>
  <c r="U233" i="1"/>
  <c r="AZ231" i="1"/>
  <c r="BA231" i="1" s="1"/>
  <c r="BB231" i="1" s="1"/>
  <c r="BX230" i="1"/>
  <c r="BY230" i="1" s="1"/>
  <c r="BR231" i="1"/>
  <c r="BS230" i="1"/>
  <c r="BT230" i="1" s="1"/>
  <c r="X233" i="1"/>
  <c r="Z232" i="1"/>
  <c r="BA230" i="1"/>
  <c r="BB230" i="1" s="1"/>
  <c r="AF232" i="1"/>
  <c r="AI231" i="1"/>
  <c r="AW230" i="1"/>
  <c r="AX230" i="1" s="1"/>
  <c r="Y234" i="1"/>
  <c r="AB233" i="1"/>
  <c r="AM234" i="1"/>
  <c r="AP233" i="1"/>
  <c r="AL234" i="1"/>
  <c r="AN233" i="1"/>
  <c r="AE232" i="1"/>
  <c r="AW231" i="1"/>
  <c r="AX231" i="1" s="1"/>
  <c r="AG231" i="1"/>
  <c r="Q233" i="1"/>
  <c r="S232" i="1"/>
  <c r="Q244" i="2" l="1"/>
  <c r="S243" i="2"/>
  <c r="BA233" i="2"/>
  <c r="BB233" i="2" s="1"/>
  <c r="R235" i="2"/>
  <c r="U234" i="2"/>
  <c r="Y235" i="2"/>
  <c r="AB234" i="2"/>
  <c r="BI235" i="2"/>
  <c r="AZ235" i="2"/>
  <c r="BJ233" i="2"/>
  <c r="BK233" i="2" s="1"/>
  <c r="AE234" i="2"/>
  <c r="BF233" i="2"/>
  <c r="BG233" i="2" s="1"/>
  <c r="BO233" i="2"/>
  <c r="BP233" i="2" s="1"/>
  <c r="AW233" i="2"/>
  <c r="AX233" i="2" s="1"/>
  <c r="AG233" i="2"/>
  <c r="BX233" i="2"/>
  <c r="BY233" i="2" s="1"/>
  <c r="BS233" i="2"/>
  <c r="BT233" i="2" s="1"/>
  <c r="X235" i="2"/>
  <c r="Z234" i="2"/>
  <c r="AF235" i="2"/>
  <c r="BS234" i="2"/>
  <c r="BT234" i="2" s="1"/>
  <c r="BA234" i="2"/>
  <c r="BB234" i="2" s="1"/>
  <c r="AI234" i="2"/>
  <c r="BJ234" i="2"/>
  <c r="BK234" i="2" s="1"/>
  <c r="BW233" i="2"/>
  <c r="CA234" i="2"/>
  <c r="CA235" i="2" s="1"/>
  <c r="AL241" i="2"/>
  <c r="AN240" i="2"/>
  <c r="BN233" i="2"/>
  <c r="BN234" i="2" s="1"/>
  <c r="AM240" i="2"/>
  <c r="AP239" i="2"/>
  <c r="BR232" i="1"/>
  <c r="BI232" i="1"/>
  <c r="CA232" i="1"/>
  <c r="AZ232" i="1"/>
  <c r="BS232" i="1"/>
  <c r="BT232" i="1" s="1"/>
  <c r="CB232" i="1"/>
  <c r="CC232" i="1" s="1"/>
  <c r="BJ232" i="1"/>
  <c r="BK232" i="1" s="1"/>
  <c r="BJ231" i="1"/>
  <c r="BK231" i="1" s="1"/>
  <c r="AV232" i="1"/>
  <c r="AW232" i="1" s="1"/>
  <c r="AX232" i="1" s="1"/>
  <c r="R235" i="1"/>
  <c r="U234" i="1"/>
  <c r="BN232" i="1"/>
  <c r="BN233" i="1" s="1"/>
  <c r="BE232" i="1"/>
  <c r="BE233" i="1" s="1"/>
  <c r="BW232" i="1"/>
  <c r="BW233" i="1" s="1"/>
  <c r="BO231" i="1"/>
  <c r="BP231" i="1" s="1"/>
  <c r="BF231" i="1"/>
  <c r="BG231" i="1" s="1"/>
  <c r="BX231" i="1"/>
  <c r="BY231" i="1" s="1"/>
  <c r="CB231" i="1"/>
  <c r="CC231" i="1" s="1"/>
  <c r="BS231" i="1"/>
  <c r="BT231" i="1" s="1"/>
  <c r="AL235" i="1"/>
  <c r="AN234" i="1"/>
  <c r="AM235" i="1"/>
  <c r="AP234" i="1"/>
  <c r="AE233" i="1"/>
  <c r="AG232" i="1"/>
  <c r="Y235" i="1"/>
  <c r="AB234" i="1"/>
  <c r="AF233" i="1"/>
  <c r="AI232" i="1"/>
  <c r="BA232" i="1"/>
  <c r="BB232" i="1" s="1"/>
  <c r="X234" i="1"/>
  <c r="Z233" i="1"/>
  <c r="Q234" i="1"/>
  <c r="S233" i="1"/>
  <c r="AM241" i="2" l="1"/>
  <c r="AP240" i="2"/>
  <c r="AE235" i="2"/>
  <c r="BO234" i="2"/>
  <c r="BP234" i="2" s="1"/>
  <c r="AG234" i="2"/>
  <c r="AZ236" i="2"/>
  <c r="AL242" i="2"/>
  <c r="AN241" i="2"/>
  <c r="BI236" i="2"/>
  <c r="BW234" i="2"/>
  <c r="BW235" i="2" s="1"/>
  <c r="Y236" i="2"/>
  <c r="AB235" i="2"/>
  <c r="R236" i="2"/>
  <c r="U235" i="2"/>
  <c r="CB234" i="2"/>
  <c r="CC234" i="2" s="1"/>
  <c r="Q245" i="2"/>
  <c r="S244" i="2"/>
  <c r="AF236" i="2"/>
  <c r="CB235" i="2"/>
  <c r="CC235" i="2" s="1"/>
  <c r="BA235" i="2"/>
  <c r="BB235" i="2" s="1"/>
  <c r="AI235" i="2"/>
  <c r="BJ235" i="2"/>
  <c r="BK235" i="2" s="1"/>
  <c r="AV234" i="2"/>
  <c r="AV235" i="2" s="1"/>
  <c r="BR235" i="2"/>
  <c r="BR236" i="2" s="1"/>
  <c r="X236" i="2"/>
  <c r="Z235" i="2"/>
  <c r="BE234" i="2"/>
  <c r="BE235" i="2" s="1"/>
  <c r="BO232" i="1"/>
  <c r="BP232" i="1" s="1"/>
  <c r="BX233" i="1"/>
  <c r="BY233" i="1" s="1"/>
  <c r="BO233" i="1"/>
  <c r="BP233" i="1" s="1"/>
  <c r="BF233" i="1"/>
  <c r="BG233" i="1" s="1"/>
  <c r="BR233" i="1"/>
  <c r="CA233" i="1"/>
  <c r="R236" i="1"/>
  <c r="U235" i="1"/>
  <c r="BF232" i="1"/>
  <c r="BG232" i="1" s="1"/>
  <c r="BX232" i="1"/>
  <c r="BY232" i="1" s="1"/>
  <c r="BI233" i="1"/>
  <c r="AF234" i="1"/>
  <c r="AI233" i="1"/>
  <c r="AZ233" i="1"/>
  <c r="AZ234" i="1" s="1"/>
  <c r="X235" i="1"/>
  <c r="Z234" i="1"/>
  <c r="Y236" i="1"/>
  <c r="AB235" i="1"/>
  <c r="AE234" i="1"/>
  <c r="BW234" i="1" s="1"/>
  <c r="AG233" i="1"/>
  <c r="AM236" i="1"/>
  <c r="AP235" i="1"/>
  <c r="AL236" i="1"/>
  <c r="AN235" i="1"/>
  <c r="AV233" i="1"/>
  <c r="Q235" i="1"/>
  <c r="S234" i="1"/>
  <c r="R237" i="2" l="1"/>
  <c r="U236" i="2"/>
  <c r="Y237" i="2"/>
  <c r="AB236" i="2"/>
  <c r="BX234" i="2"/>
  <c r="BY234" i="2" s="1"/>
  <c r="AL243" i="2"/>
  <c r="AN242" i="2"/>
  <c r="X237" i="2"/>
  <c r="Z236" i="2"/>
  <c r="BF234" i="2"/>
  <c r="BG234" i="2" s="1"/>
  <c r="AW234" i="2"/>
  <c r="AX234" i="2" s="1"/>
  <c r="BS235" i="2"/>
  <c r="BT235" i="2" s="1"/>
  <c r="AE236" i="2"/>
  <c r="BX235" i="2"/>
  <c r="BY235" i="2" s="1"/>
  <c r="BO235" i="2"/>
  <c r="BP235" i="2" s="1"/>
  <c r="AG235" i="2"/>
  <c r="AW235" i="2"/>
  <c r="AX235" i="2" s="1"/>
  <c r="BF235" i="2"/>
  <c r="BG235" i="2" s="1"/>
  <c r="AF237" i="2"/>
  <c r="BS236" i="2"/>
  <c r="BT236" i="2" s="1"/>
  <c r="BJ236" i="2"/>
  <c r="BK236" i="2" s="1"/>
  <c r="BA236" i="2"/>
  <c r="BB236" i="2" s="1"/>
  <c r="AI236" i="2"/>
  <c r="AM242" i="2"/>
  <c r="AP241" i="2"/>
  <c r="CA236" i="2"/>
  <c r="Q246" i="2"/>
  <c r="S245" i="2"/>
  <c r="BN235" i="2"/>
  <c r="AV234" i="1"/>
  <c r="R237" i="1"/>
  <c r="U236" i="1"/>
  <c r="CA234" i="1"/>
  <c r="BX234" i="1"/>
  <c r="BY234" i="1" s="1"/>
  <c r="BE234" i="1"/>
  <c r="BI234" i="1"/>
  <c r="BR234" i="1"/>
  <c r="BR235" i="1" s="1"/>
  <c r="BJ233" i="1"/>
  <c r="BK233" i="1" s="1"/>
  <c r="BS233" i="1"/>
  <c r="BT233" i="1" s="1"/>
  <c r="CB233" i="1"/>
  <c r="CC233" i="1" s="1"/>
  <c r="BN234" i="1"/>
  <c r="AM237" i="1"/>
  <c r="AP236" i="1"/>
  <c r="AL237" i="1"/>
  <c r="AN236" i="1"/>
  <c r="AW233" i="1"/>
  <c r="AX233" i="1" s="1"/>
  <c r="AE235" i="1"/>
  <c r="BW235" i="1" s="1"/>
  <c r="AG234" i="1"/>
  <c r="AW234" i="1"/>
  <c r="AX234" i="1" s="1"/>
  <c r="Y237" i="1"/>
  <c r="AB236" i="1"/>
  <c r="X236" i="1"/>
  <c r="Z235" i="1"/>
  <c r="BA233" i="1"/>
  <c r="BB233" i="1" s="1"/>
  <c r="AF235" i="1"/>
  <c r="AI234" i="1"/>
  <c r="BA234" i="1"/>
  <c r="BB234" i="1" s="1"/>
  <c r="Q236" i="1"/>
  <c r="S235" i="1"/>
  <c r="AF238" i="2" l="1"/>
  <c r="AI237" i="2"/>
  <c r="BI237" i="2"/>
  <c r="BI238" i="2" s="1"/>
  <c r="AE237" i="2"/>
  <c r="BO236" i="2"/>
  <c r="BP236" i="2" s="1"/>
  <c r="AG236" i="2"/>
  <c r="BF236" i="2"/>
  <c r="BG236" i="2" s="1"/>
  <c r="AV236" i="2"/>
  <c r="AV237" i="2" s="1"/>
  <c r="CA237" i="2"/>
  <c r="CA238" i="2" s="1"/>
  <c r="X238" i="2"/>
  <c r="Z237" i="2"/>
  <c r="AM243" i="2"/>
  <c r="AP242" i="2"/>
  <c r="CB236" i="2"/>
  <c r="CC236" i="2" s="1"/>
  <c r="AL244" i="2"/>
  <c r="AN243" i="2"/>
  <c r="BR237" i="2"/>
  <c r="BR238" i="2" s="1"/>
  <c r="Y238" i="2"/>
  <c r="AB237" i="2"/>
  <c r="BN236" i="2"/>
  <c r="Q247" i="2"/>
  <c r="S246" i="2"/>
  <c r="AZ237" i="2"/>
  <c r="AZ238" i="2" s="1"/>
  <c r="BE236" i="2"/>
  <c r="BW236" i="2"/>
  <c r="R238" i="2"/>
  <c r="U237" i="2"/>
  <c r="BN235" i="1"/>
  <c r="BE235" i="1"/>
  <c r="BS235" i="1"/>
  <c r="BT235" i="1" s="1"/>
  <c r="BF234" i="1"/>
  <c r="BG234" i="1" s="1"/>
  <c r="R238" i="1"/>
  <c r="U237" i="1"/>
  <c r="BS234" i="1"/>
  <c r="BT234" i="1" s="1"/>
  <c r="BI235" i="1"/>
  <c r="BO234" i="1"/>
  <c r="BP234" i="1" s="1"/>
  <c r="CA235" i="1"/>
  <c r="BF235" i="1"/>
  <c r="BG235" i="1" s="1"/>
  <c r="BX235" i="1"/>
  <c r="BY235" i="1" s="1"/>
  <c r="BO235" i="1"/>
  <c r="BP235" i="1" s="1"/>
  <c r="CB234" i="1"/>
  <c r="CC234" i="1" s="1"/>
  <c r="BJ234" i="1"/>
  <c r="BK234" i="1" s="1"/>
  <c r="AF236" i="1"/>
  <c r="AI235" i="1"/>
  <c r="AE236" i="1"/>
  <c r="BE236" i="1" s="1"/>
  <c r="AG235" i="1"/>
  <c r="AZ235" i="1"/>
  <c r="X237" i="1"/>
  <c r="Z236" i="1"/>
  <c r="Y238" i="1"/>
  <c r="AB237" i="1"/>
  <c r="AL238" i="1"/>
  <c r="AN237" i="1"/>
  <c r="AM238" i="1"/>
  <c r="AP237" i="1"/>
  <c r="AV235" i="1"/>
  <c r="Q237" i="1"/>
  <c r="S236" i="1"/>
  <c r="CA239" i="2" l="1"/>
  <c r="R239" i="2"/>
  <c r="U238" i="2"/>
  <c r="BW237" i="2"/>
  <c r="BW238" i="2" s="1"/>
  <c r="AW236" i="2"/>
  <c r="AX236" i="2" s="1"/>
  <c r="BE237" i="2"/>
  <c r="BE238" i="2" s="1"/>
  <c r="BX236" i="2"/>
  <c r="BY236" i="2" s="1"/>
  <c r="AM244" i="2"/>
  <c r="AP243" i="2"/>
  <c r="X239" i="2"/>
  <c r="Z238" i="2"/>
  <c r="AE238" i="2"/>
  <c r="AG237" i="2"/>
  <c r="AW237" i="2"/>
  <c r="AX237" i="2" s="1"/>
  <c r="Q248" i="2"/>
  <c r="S247" i="2"/>
  <c r="BI239" i="2"/>
  <c r="BN237" i="2"/>
  <c r="BN238" i="2" s="1"/>
  <c r="CB237" i="2"/>
  <c r="CC237" i="2" s="1"/>
  <c r="Y239" i="2"/>
  <c r="AB238" i="2"/>
  <c r="BA237" i="2"/>
  <c r="BB237" i="2" s="1"/>
  <c r="BJ237" i="2"/>
  <c r="BK237" i="2" s="1"/>
  <c r="BS237" i="2"/>
  <c r="BT237" i="2" s="1"/>
  <c r="AL245" i="2"/>
  <c r="AN244" i="2"/>
  <c r="AF239" i="2"/>
  <c r="AZ239" i="2" s="1"/>
  <c r="BS238" i="2"/>
  <c r="BT238" i="2" s="1"/>
  <c r="CB238" i="2"/>
  <c r="CC238" i="2" s="1"/>
  <c r="BJ238" i="2"/>
  <c r="BK238" i="2" s="1"/>
  <c r="BA238" i="2"/>
  <c r="BB238" i="2" s="1"/>
  <c r="AI238" i="2"/>
  <c r="AV236" i="1"/>
  <c r="BW236" i="1"/>
  <c r="CA236" i="1"/>
  <c r="CB236" i="1"/>
  <c r="CC236" i="1" s="1"/>
  <c r="R239" i="1"/>
  <c r="U238" i="1"/>
  <c r="AZ236" i="1"/>
  <c r="BF236" i="1"/>
  <c r="BG236" i="1" s="1"/>
  <c r="BX236" i="1"/>
  <c r="BY236" i="1" s="1"/>
  <c r="BI236" i="1"/>
  <c r="BR236" i="1"/>
  <c r="BS236" i="1" s="1"/>
  <c r="BT236" i="1" s="1"/>
  <c r="BE237" i="1"/>
  <c r="BW237" i="1"/>
  <c r="CB235" i="1"/>
  <c r="CC235" i="1" s="1"/>
  <c r="BJ235" i="1"/>
  <c r="BK235" i="1" s="1"/>
  <c r="BN236" i="1"/>
  <c r="BN237" i="1" s="1"/>
  <c r="AW235" i="1"/>
  <c r="AX235" i="1" s="1"/>
  <c r="AM239" i="1"/>
  <c r="AP238" i="1"/>
  <c r="AL239" i="1"/>
  <c r="AN238" i="1"/>
  <c r="Y239" i="1"/>
  <c r="AB238" i="1"/>
  <c r="X238" i="1"/>
  <c r="Z237" i="1"/>
  <c r="AE237" i="1"/>
  <c r="AW236" i="1"/>
  <c r="AX236" i="1" s="1"/>
  <c r="AG236" i="1"/>
  <c r="BA235" i="1"/>
  <c r="BB235" i="1" s="1"/>
  <c r="AF237" i="1"/>
  <c r="AI236" i="1"/>
  <c r="BA236" i="1"/>
  <c r="BB236" i="1" s="1"/>
  <c r="Q238" i="1"/>
  <c r="S237" i="1"/>
  <c r="BI240" i="2" l="1"/>
  <c r="BX237" i="2"/>
  <c r="BY237" i="2" s="1"/>
  <c r="BF237" i="2"/>
  <c r="BG237" i="2" s="1"/>
  <c r="BO237" i="2"/>
  <c r="BP237" i="2" s="1"/>
  <c r="AE239" i="2"/>
  <c r="BO238" i="2"/>
  <c r="BP238" i="2" s="1"/>
  <c r="AG238" i="2"/>
  <c r="BF238" i="2"/>
  <c r="BG238" i="2" s="1"/>
  <c r="BX238" i="2"/>
  <c r="BY238" i="2" s="1"/>
  <c r="AV238" i="2"/>
  <c r="AV239" i="2" s="1"/>
  <c r="AL246" i="2"/>
  <c r="AN245" i="2"/>
  <c r="X240" i="2"/>
  <c r="Z239" i="2"/>
  <c r="BE239" i="2"/>
  <c r="Q249" i="2"/>
  <c r="S248" i="2"/>
  <c r="AF240" i="2"/>
  <c r="CB239" i="2"/>
  <c r="CC239" i="2" s="1"/>
  <c r="AI239" i="2"/>
  <c r="BJ239" i="2"/>
  <c r="BK239" i="2" s="1"/>
  <c r="BA239" i="2"/>
  <c r="BB239" i="2" s="1"/>
  <c r="BR239" i="2"/>
  <c r="BR240" i="2" s="1"/>
  <c r="AM245" i="2"/>
  <c r="AP244" i="2"/>
  <c r="Y240" i="2"/>
  <c r="AB239" i="2"/>
  <c r="BN239" i="2"/>
  <c r="R240" i="2"/>
  <c r="U239" i="2"/>
  <c r="CA240" i="2"/>
  <c r="BI237" i="1"/>
  <c r="BO236" i="1"/>
  <c r="BP236" i="1" s="1"/>
  <c r="R240" i="1"/>
  <c r="U239" i="1"/>
  <c r="BR237" i="1"/>
  <c r="BO237" i="1"/>
  <c r="BP237" i="1" s="1"/>
  <c r="BX237" i="1"/>
  <c r="BY237" i="1" s="1"/>
  <c r="BF237" i="1"/>
  <c r="BG237" i="1" s="1"/>
  <c r="BJ236" i="1"/>
  <c r="BK236" i="1" s="1"/>
  <c r="CA237" i="1"/>
  <c r="AE238" i="1"/>
  <c r="AG237" i="1"/>
  <c r="X239" i="1"/>
  <c r="Z238" i="1"/>
  <c r="Y240" i="1"/>
  <c r="AB239" i="1"/>
  <c r="AF238" i="1"/>
  <c r="AI237" i="1"/>
  <c r="AL240" i="1"/>
  <c r="AN239" i="1"/>
  <c r="AM240" i="1"/>
  <c r="AP239" i="1"/>
  <c r="AV237" i="1"/>
  <c r="AZ237" i="1"/>
  <c r="Q239" i="1"/>
  <c r="S238" i="1"/>
  <c r="R241" i="2" l="1"/>
  <c r="U240" i="2"/>
  <c r="AW238" i="2"/>
  <c r="AX238" i="2" s="1"/>
  <c r="Q250" i="2"/>
  <c r="S249" i="2"/>
  <c r="X241" i="2"/>
  <c r="Z240" i="2"/>
  <c r="AL247" i="2"/>
  <c r="AN246" i="2"/>
  <c r="Y241" i="2"/>
  <c r="AB240" i="2"/>
  <c r="AM246" i="2"/>
  <c r="AP245" i="2"/>
  <c r="BR241" i="2"/>
  <c r="AE240" i="2"/>
  <c r="AV240" i="2" s="1"/>
  <c r="AW239" i="2"/>
  <c r="AX239" i="2" s="1"/>
  <c r="BO239" i="2"/>
  <c r="BP239" i="2" s="1"/>
  <c r="BF239" i="2"/>
  <c r="BG239" i="2" s="1"/>
  <c r="AG239" i="2"/>
  <c r="BS239" i="2"/>
  <c r="BT239" i="2" s="1"/>
  <c r="BW239" i="2"/>
  <c r="AF241" i="2"/>
  <c r="CB240" i="2"/>
  <c r="CC240" i="2" s="1"/>
  <c r="BJ240" i="2"/>
  <c r="BK240" i="2" s="1"/>
  <c r="AI240" i="2"/>
  <c r="BS240" i="2"/>
  <c r="BT240" i="2" s="1"/>
  <c r="AZ240" i="2"/>
  <c r="AZ241" i="2" s="1"/>
  <c r="CA238" i="1"/>
  <c r="AZ238" i="1"/>
  <c r="BR238" i="1"/>
  <c r="BI238" i="1"/>
  <c r="AV238" i="1"/>
  <c r="BE238" i="1"/>
  <c r="U240" i="1"/>
  <c r="R241" i="1"/>
  <c r="BJ238" i="1"/>
  <c r="BK238" i="1" s="1"/>
  <c r="CB238" i="1"/>
  <c r="CC238" i="1" s="1"/>
  <c r="BS238" i="1"/>
  <c r="BT238" i="1" s="1"/>
  <c r="BW238" i="1"/>
  <c r="BR239" i="1"/>
  <c r="BI239" i="1"/>
  <c r="BS237" i="1"/>
  <c r="BT237" i="1" s="1"/>
  <c r="BJ237" i="1"/>
  <c r="BK237" i="1" s="1"/>
  <c r="CB237" i="1"/>
  <c r="CC237" i="1" s="1"/>
  <c r="BN238" i="1"/>
  <c r="BN239" i="1" s="1"/>
  <c r="AM241" i="1"/>
  <c r="AP240" i="1"/>
  <c r="BA237" i="1"/>
  <c r="BB237" i="1" s="1"/>
  <c r="Y241" i="1"/>
  <c r="AB240" i="1"/>
  <c r="AW237" i="1"/>
  <c r="AX237" i="1" s="1"/>
  <c r="AL241" i="1"/>
  <c r="AN240" i="1"/>
  <c r="AF239" i="1"/>
  <c r="AI238" i="1"/>
  <c r="BA238" i="1"/>
  <c r="BB238" i="1" s="1"/>
  <c r="X240" i="1"/>
  <c r="Z239" i="1"/>
  <c r="AE239" i="1"/>
  <c r="AG238" i="1"/>
  <c r="AW238" i="1"/>
  <c r="AX238" i="1" s="1"/>
  <c r="Q240" i="1"/>
  <c r="S239" i="1"/>
  <c r="Y242" i="2" l="1"/>
  <c r="AB241" i="2"/>
  <c r="BA240" i="2"/>
  <c r="BB240" i="2" s="1"/>
  <c r="BN240" i="2"/>
  <c r="AL248" i="2"/>
  <c r="AN247" i="2"/>
  <c r="AE241" i="2"/>
  <c r="BF240" i="2"/>
  <c r="BG240" i="2" s="1"/>
  <c r="AW240" i="2"/>
  <c r="AX240" i="2" s="1"/>
  <c r="BO240" i="2"/>
  <c r="BP240" i="2" s="1"/>
  <c r="AG240" i="2"/>
  <c r="BX240" i="2"/>
  <c r="BY240" i="2" s="1"/>
  <c r="X242" i="2"/>
  <c r="Z241" i="2"/>
  <c r="AM247" i="2"/>
  <c r="AP246" i="2"/>
  <c r="AF242" i="2"/>
  <c r="AI241" i="2"/>
  <c r="BS241" i="2"/>
  <c r="BT241" i="2" s="1"/>
  <c r="BA241" i="2"/>
  <c r="BB241" i="2" s="1"/>
  <c r="BW240" i="2"/>
  <c r="BE240" i="2"/>
  <c r="BI241" i="2"/>
  <c r="Q251" i="2"/>
  <c r="S250" i="2"/>
  <c r="BX239" i="2"/>
  <c r="BY239" i="2" s="1"/>
  <c r="R242" i="2"/>
  <c r="U241" i="2"/>
  <c r="CA241" i="2"/>
  <c r="BO239" i="1"/>
  <c r="BP239" i="1" s="1"/>
  <c r="BW239" i="1"/>
  <c r="R242" i="1"/>
  <c r="U241" i="1"/>
  <c r="BS239" i="1"/>
  <c r="BT239" i="1" s="1"/>
  <c r="BJ239" i="1"/>
  <c r="BK239" i="1" s="1"/>
  <c r="BX238" i="1"/>
  <c r="BY238" i="1" s="1"/>
  <c r="BE239" i="1"/>
  <c r="CA239" i="1"/>
  <c r="BO238" i="1"/>
  <c r="BP238" i="1" s="1"/>
  <c r="BF238" i="1"/>
  <c r="BG238" i="1" s="1"/>
  <c r="AE240" i="1"/>
  <c r="AG239" i="1"/>
  <c r="AF240" i="1"/>
  <c r="BR240" i="1" s="1"/>
  <c r="AI239" i="1"/>
  <c r="AL242" i="1"/>
  <c r="AN241" i="1"/>
  <c r="AM242" i="1"/>
  <c r="AP241" i="1"/>
  <c r="X241" i="1"/>
  <c r="Z240" i="1"/>
  <c r="AZ239" i="1"/>
  <c r="Y242" i="1"/>
  <c r="AB241" i="1"/>
  <c r="AV239" i="1"/>
  <c r="Q241" i="1"/>
  <c r="S240" i="1"/>
  <c r="X243" i="2" l="1"/>
  <c r="Z242" i="2"/>
  <c r="AF243" i="2"/>
  <c r="BS242" i="2"/>
  <c r="BT242" i="2" s="1"/>
  <c r="BJ242" i="2"/>
  <c r="BK242" i="2" s="1"/>
  <c r="AI242" i="2"/>
  <c r="AM248" i="2"/>
  <c r="AP247" i="2"/>
  <c r="BR242" i="2"/>
  <c r="CA242" i="2"/>
  <c r="R243" i="2"/>
  <c r="U242" i="2"/>
  <c r="Q252" i="2"/>
  <c r="S251" i="2"/>
  <c r="AE242" i="2"/>
  <c r="BF241" i="2"/>
  <c r="BG241" i="2" s="1"/>
  <c r="BO241" i="2"/>
  <c r="BP241" i="2" s="1"/>
  <c r="BX241" i="2"/>
  <c r="BY241" i="2" s="1"/>
  <c r="AG241" i="2"/>
  <c r="BI242" i="2"/>
  <c r="BI243" i="2" s="1"/>
  <c r="BE241" i="2"/>
  <c r="AL249" i="2"/>
  <c r="AN248" i="2"/>
  <c r="BW241" i="2"/>
  <c r="BN241" i="2"/>
  <c r="BJ241" i="2"/>
  <c r="BK241" i="2" s="1"/>
  <c r="CB241" i="2"/>
  <c r="CC241" i="2" s="1"/>
  <c r="Y243" i="2"/>
  <c r="AB242" i="2"/>
  <c r="AZ242" i="2"/>
  <c r="AZ243" i="2" s="1"/>
  <c r="AV241" i="2"/>
  <c r="BI240" i="1"/>
  <c r="CA240" i="1"/>
  <c r="AZ240" i="1"/>
  <c r="BE240" i="1"/>
  <c r="BW240" i="1"/>
  <c r="CB240" i="1"/>
  <c r="CC240" i="1" s="1"/>
  <c r="BS240" i="1"/>
  <c r="BT240" i="1" s="1"/>
  <c r="BJ240" i="1"/>
  <c r="BK240" i="1" s="1"/>
  <c r="BF240" i="1"/>
  <c r="BG240" i="1" s="1"/>
  <c r="BX240" i="1"/>
  <c r="BY240" i="1" s="1"/>
  <c r="AV240" i="1"/>
  <c r="CB239" i="1"/>
  <c r="CC239" i="1" s="1"/>
  <c r="R243" i="1"/>
  <c r="U242" i="1"/>
  <c r="BR241" i="1"/>
  <c r="BN240" i="1"/>
  <c r="BN241" i="1" s="1"/>
  <c r="BF239" i="1"/>
  <c r="BG239" i="1" s="1"/>
  <c r="BX239" i="1"/>
  <c r="BY239" i="1" s="1"/>
  <c r="Y243" i="1"/>
  <c r="AB242" i="1"/>
  <c r="AL243" i="1"/>
  <c r="AN242" i="1"/>
  <c r="AF241" i="1"/>
  <c r="BA240" i="1"/>
  <c r="BB240" i="1" s="1"/>
  <c r="AI240" i="1"/>
  <c r="AZ241" i="1"/>
  <c r="X242" i="1"/>
  <c r="Z241" i="1"/>
  <c r="AM243" i="1"/>
  <c r="AP242" i="1"/>
  <c r="BA239" i="1"/>
  <c r="BB239" i="1" s="1"/>
  <c r="AW239" i="1"/>
  <c r="AX239" i="1" s="1"/>
  <c r="AE241" i="1"/>
  <c r="AW240" i="1"/>
  <c r="AX240" i="1" s="1"/>
  <c r="AG240" i="1"/>
  <c r="Q242" i="1"/>
  <c r="S241" i="1"/>
  <c r="AE243" i="2" l="1"/>
  <c r="BO242" i="2"/>
  <c r="BP242" i="2" s="1"/>
  <c r="AG242" i="2"/>
  <c r="BX242" i="2"/>
  <c r="BY242" i="2" s="1"/>
  <c r="AW242" i="2"/>
  <c r="AX242" i="2" s="1"/>
  <c r="AV242" i="2"/>
  <c r="Q253" i="2"/>
  <c r="S252" i="2"/>
  <c r="R244" i="2"/>
  <c r="U243" i="2"/>
  <c r="CA243" i="2"/>
  <c r="CA244" i="2" s="1"/>
  <c r="Y244" i="2"/>
  <c r="AB243" i="2"/>
  <c r="BR243" i="2"/>
  <c r="BR244" i="2" s="1"/>
  <c r="AM249" i="2"/>
  <c r="AP248" i="2"/>
  <c r="BN242" i="2"/>
  <c r="BN243" i="2" s="1"/>
  <c r="BA242" i="2"/>
  <c r="BB242" i="2" s="1"/>
  <c r="BW242" i="2"/>
  <c r="BW243" i="2" s="1"/>
  <c r="CB242" i="2"/>
  <c r="CC242" i="2" s="1"/>
  <c r="AL250" i="2"/>
  <c r="AN249" i="2"/>
  <c r="BE242" i="2"/>
  <c r="BE243" i="2" s="1"/>
  <c r="BI244" i="2"/>
  <c r="AF244" i="2"/>
  <c r="AZ244" i="2" s="1"/>
  <c r="BJ243" i="2"/>
  <c r="BK243" i="2" s="1"/>
  <c r="AI243" i="2"/>
  <c r="BA243" i="2"/>
  <c r="BB243" i="2" s="1"/>
  <c r="AW241" i="2"/>
  <c r="AX241" i="2" s="1"/>
  <c r="X244" i="2"/>
  <c r="Z243" i="2"/>
  <c r="BE241" i="1"/>
  <c r="BO241" i="1"/>
  <c r="BP241" i="1" s="1"/>
  <c r="BF241" i="1"/>
  <c r="BG241" i="1" s="1"/>
  <c r="R244" i="1"/>
  <c r="U243" i="1"/>
  <c r="BO240" i="1"/>
  <c r="BP240" i="1" s="1"/>
  <c r="BW241" i="1"/>
  <c r="BS241" i="1"/>
  <c r="BT241" i="1" s="1"/>
  <c r="BI241" i="1"/>
  <c r="CA241" i="1"/>
  <c r="AM244" i="1"/>
  <c r="AP243" i="1"/>
  <c r="X243" i="1"/>
  <c r="Z242" i="1"/>
  <c r="AF242" i="1"/>
  <c r="BR242" i="1" s="1"/>
  <c r="BA241" i="1"/>
  <c r="BB241" i="1" s="1"/>
  <c r="AI241" i="1"/>
  <c r="Y244" i="1"/>
  <c r="AB243" i="1"/>
  <c r="AE242" i="1"/>
  <c r="AG241" i="1"/>
  <c r="AL244" i="1"/>
  <c r="AN243" i="1"/>
  <c r="AV241" i="1"/>
  <c r="Q243" i="1"/>
  <c r="S242" i="1"/>
  <c r="BE244" i="2" l="1"/>
  <c r="BN244" i="2"/>
  <c r="BR245" i="2"/>
  <c r="X245" i="2"/>
  <c r="Z244" i="2"/>
  <c r="Y245" i="2"/>
  <c r="AB244" i="2"/>
  <c r="R245" i="2"/>
  <c r="U244" i="2"/>
  <c r="AM250" i="2"/>
  <c r="AP249" i="2"/>
  <c r="BS243" i="2"/>
  <c r="BT243" i="2" s="1"/>
  <c r="CB243" i="2"/>
  <c r="CC243" i="2" s="1"/>
  <c r="Q254" i="2"/>
  <c r="S253" i="2"/>
  <c r="AF245" i="2"/>
  <c r="BI245" i="2" s="1"/>
  <c r="CB244" i="2"/>
  <c r="CC244" i="2" s="1"/>
  <c r="BA244" i="2"/>
  <c r="BB244" i="2" s="1"/>
  <c r="BJ244" i="2"/>
  <c r="BK244" i="2" s="1"/>
  <c r="BS244" i="2"/>
  <c r="BT244" i="2" s="1"/>
  <c r="AI244" i="2"/>
  <c r="AV243" i="2"/>
  <c r="AV244" i="2" s="1"/>
  <c r="AL251" i="2"/>
  <c r="AN250" i="2"/>
  <c r="BF242" i="2"/>
  <c r="BG242" i="2" s="1"/>
  <c r="BW244" i="2"/>
  <c r="AE244" i="2"/>
  <c r="BX243" i="2"/>
  <c r="BY243" i="2" s="1"/>
  <c r="BO243" i="2"/>
  <c r="BP243" i="2" s="1"/>
  <c r="AG243" i="2"/>
  <c r="BF243" i="2"/>
  <c r="BG243" i="2" s="1"/>
  <c r="BW242" i="1"/>
  <c r="AV242" i="1"/>
  <c r="BI242" i="1"/>
  <c r="CA242" i="1"/>
  <c r="CB241" i="1"/>
  <c r="CC241" i="1" s="1"/>
  <c r="BX242" i="1"/>
  <c r="BY242" i="1" s="1"/>
  <c r="CB242" i="1"/>
  <c r="CC242" i="1" s="1"/>
  <c r="BS242" i="1"/>
  <c r="BT242" i="1" s="1"/>
  <c r="BJ242" i="1"/>
  <c r="BK242" i="1" s="1"/>
  <c r="BJ241" i="1"/>
  <c r="BK241" i="1" s="1"/>
  <c r="BW243" i="1"/>
  <c r="AZ242" i="1"/>
  <c r="BA242" i="1" s="1"/>
  <c r="BB242" i="1" s="1"/>
  <c r="R245" i="1"/>
  <c r="U244" i="1"/>
  <c r="BX241" i="1"/>
  <c r="BY241" i="1" s="1"/>
  <c r="BE242" i="1"/>
  <c r="BE243" i="1" s="1"/>
  <c r="BN242" i="1"/>
  <c r="BN243" i="1" s="1"/>
  <c r="AL245" i="1"/>
  <c r="AN244" i="1"/>
  <c r="AW241" i="1"/>
  <c r="AX241" i="1" s="1"/>
  <c r="Y245" i="1"/>
  <c r="AB244" i="1"/>
  <c r="AE243" i="1"/>
  <c r="AW242" i="1"/>
  <c r="AX242" i="1" s="1"/>
  <c r="AG242" i="1"/>
  <c r="AF243" i="1"/>
  <c r="AI242" i="1"/>
  <c r="X244" i="1"/>
  <c r="Z243" i="1"/>
  <c r="AM245" i="1"/>
  <c r="AP244" i="1"/>
  <c r="Q244" i="1"/>
  <c r="S243" i="1"/>
  <c r="AL252" i="2" l="1"/>
  <c r="AN251" i="2"/>
  <c r="BR246" i="2"/>
  <c r="BN245" i="2"/>
  <c r="T2" i="2"/>
  <c r="CH5" i="2"/>
  <c r="CA245" i="2"/>
  <c r="AW243" i="2"/>
  <c r="AX243" i="2" s="1"/>
  <c r="AM251" i="2"/>
  <c r="AP250" i="2"/>
  <c r="AE245" i="2"/>
  <c r="BX244" i="2"/>
  <c r="BY244" i="2" s="1"/>
  <c r="AW244" i="2"/>
  <c r="AX244" i="2" s="1"/>
  <c r="AG244" i="2"/>
  <c r="BF244" i="2"/>
  <c r="BG244" i="2" s="1"/>
  <c r="BO244" i="2"/>
  <c r="BP244" i="2" s="1"/>
  <c r="AV245" i="2"/>
  <c r="BE245" i="2"/>
  <c r="AF246" i="2"/>
  <c r="BA245" i="2"/>
  <c r="BB245" i="2" s="1"/>
  <c r="BS245" i="2"/>
  <c r="BT245" i="2" s="1"/>
  <c r="BJ245" i="2"/>
  <c r="BK245" i="2" s="1"/>
  <c r="AI245" i="2"/>
  <c r="BW245" i="2"/>
  <c r="R246" i="2"/>
  <c r="U245" i="2"/>
  <c r="Y246" i="2"/>
  <c r="AB245" i="2"/>
  <c r="X246" i="2"/>
  <c r="Z245" i="2"/>
  <c r="AZ245" i="2"/>
  <c r="BO242" i="1"/>
  <c r="BP242" i="1" s="1"/>
  <c r="BX243" i="1"/>
  <c r="BY243" i="1" s="1"/>
  <c r="BF243" i="1"/>
  <c r="BG243" i="1" s="1"/>
  <c r="BO243" i="1"/>
  <c r="BP243" i="1" s="1"/>
  <c r="BI243" i="1"/>
  <c r="BI244" i="1" s="1"/>
  <c r="R246" i="1"/>
  <c r="U245" i="1"/>
  <c r="BJ243" i="1"/>
  <c r="BK243" i="1" s="1"/>
  <c r="BF242" i="1"/>
  <c r="BG242" i="1" s="1"/>
  <c r="CA243" i="1"/>
  <c r="CA244" i="1" s="1"/>
  <c r="BR243" i="1"/>
  <c r="BR244" i="1" s="1"/>
  <c r="X245" i="1"/>
  <c r="Z244" i="1"/>
  <c r="AE244" i="1"/>
  <c r="AG243" i="1"/>
  <c r="Y246" i="1"/>
  <c r="AB245" i="1"/>
  <c r="AL246" i="1"/>
  <c r="AN245" i="1"/>
  <c r="AM246" i="1"/>
  <c r="AP245" i="1"/>
  <c r="AF244" i="1"/>
  <c r="AI243" i="1"/>
  <c r="AZ243" i="1"/>
  <c r="AZ244" i="1" s="1"/>
  <c r="AV243" i="1"/>
  <c r="Q245" i="1"/>
  <c r="S244" i="1"/>
  <c r="AF247" i="2" l="1"/>
  <c r="BS246" i="2"/>
  <c r="BT246" i="2" s="1"/>
  <c r="AI246" i="2"/>
  <c r="AZ246" i="2"/>
  <c r="AZ247" i="2" s="1"/>
  <c r="AE246" i="2"/>
  <c r="BW246" i="2" s="1"/>
  <c r="BF245" i="2"/>
  <c r="BG245" i="2" s="1"/>
  <c r="BX245" i="2"/>
  <c r="BY245" i="2" s="1"/>
  <c r="BO245" i="2"/>
  <c r="BP245" i="2" s="1"/>
  <c r="AW245" i="2"/>
  <c r="AX245" i="2" s="1"/>
  <c r="AG245" i="2"/>
  <c r="X247" i="2"/>
  <c r="Z246" i="2"/>
  <c r="AM252" i="2"/>
  <c r="AP251" i="2"/>
  <c r="Y247" i="2"/>
  <c r="AB246" i="2"/>
  <c r="CA246" i="2"/>
  <c r="CA247" i="2" s="1"/>
  <c r="R247" i="2"/>
  <c r="U246" i="2"/>
  <c r="AL253" i="2"/>
  <c r="AN252" i="2"/>
  <c r="CB245" i="2"/>
  <c r="CC245" i="2" s="1"/>
  <c r="BI246" i="2"/>
  <c r="BI247" i="2" s="1"/>
  <c r="AV244" i="1"/>
  <c r="BE244" i="1"/>
  <c r="CB244" i="1"/>
  <c r="CC244" i="1" s="1"/>
  <c r="BS244" i="1"/>
  <c r="BT244" i="1" s="1"/>
  <c r="BJ244" i="1"/>
  <c r="BK244" i="1" s="1"/>
  <c r="BW244" i="1"/>
  <c r="CB243" i="1"/>
  <c r="CC243" i="1" s="1"/>
  <c r="BS243" i="1"/>
  <c r="BT243" i="1" s="1"/>
  <c r="R247" i="1"/>
  <c r="U246" i="1"/>
  <c r="BN244" i="1"/>
  <c r="BN245" i="1" s="1"/>
  <c r="BA243" i="1"/>
  <c r="BB243" i="1" s="1"/>
  <c r="AF245" i="1"/>
  <c r="AZ245" i="1" s="1"/>
  <c r="BA244" i="1"/>
  <c r="BB244" i="1" s="1"/>
  <c r="AI244" i="1"/>
  <c r="AM247" i="1"/>
  <c r="AP246" i="1"/>
  <c r="AL247" i="1"/>
  <c r="AN246" i="1"/>
  <c r="Y247" i="1"/>
  <c r="AB246" i="1"/>
  <c r="AW243" i="1"/>
  <c r="AX243" i="1" s="1"/>
  <c r="AE245" i="1"/>
  <c r="AW244" i="1"/>
  <c r="AX244" i="1" s="1"/>
  <c r="AG244" i="1"/>
  <c r="X246" i="1"/>
  <c r="Z245" i="1"/>
  <c r="Q246" i="1"/>
  <c r="S245" i="1"/>
  <c r="AV246" i="2" l="1"/>
  <c r="BE246" i="2"/>
  <c r="AL254" i="2"/>
  <c r="AN253" i="2"/>
  <c r="AM253" i="2"/>
  <c r="AP252" i="2"/>
  <c r="X248" i="2"/>
  <c r="Z247" i="2"/>
  <c r="AE247" i="2"/>
  <c r="BX246" i="2"/>
  <c r="BY246" i="2" s="1"/>
  <c r="BF246" i="2"/>
  <c r="BG246" i="2" s="1"/>
  <c r="AW246" i="2"/>
  <c r="AX246" i="2" s="1"/>
  <c r="AG246" i="2"/>
  <c r="BO246" i="2"/>
  <c r="BP246" i="2" s="1"/>
  <c r="BI248" i="2"/>
  <c r="BJ246" i="2"/>
  <c r="BK246" i="2" s="1"/>
  <c r="R248" i="2"/>
  <c r="U247" i="2"/>
  <c r="BA246" i="2"/>
  <c r="BB246" i="2" s="1"/>
  <c r="CB246" i="2"/>
  <c r="CC246" i="2" s="1"/>
  <c r="AF248" i="2"/>
  <c r="CB247" i="2"/>
  <c r="CC247" i="2" s="1"/>
  <c r="BJ247" i="2"/>
  <c r="BK247" i="2" s="1"/>
  <c r="BA247" i="2"/>
  <c r="BB247" i="2" s="1"/>
  <c r="AI247" i="2"/>
  <c r="Y248" i="2"/>
  <c r="AB247" i="2"/>
  <c r="BR247" i="2"/>
  <c r="BR248" i="2" s="1"/>
  <c r="BN246" i="2"/>
  <c r="BN247" i="2" s="1"/>
  <c r="BI245" i="1"/>
  <c r="R248" i="1"/>
  <c r="U247" i="1"/>
  <c r="BW245" i="1"/>
  <c r="BR245" i="1"/>
  <c r="BO244" i="1"/>
  <c r="BP244" i="1" s="1"/>
  <c r="BS245" i="1"/>
  <c r="BT245" i="1" s="1"/>
  <c r="BJ245" i="1"/>
  <c r="BK245" i="1" s="1"/>
  <c r="CA245" i="1"/>
  <c r="CA246" i="1" s="1"/>
  <c r="BO245" i="1"/>
  <c r="BP245" i="1" s="1"/>
  <c r="BX245" i="1"/>
  <c r="BY245" i="1" s="1"/>
  <c r="BE245" i="1"/>
  <c r="BF244" i="1"/>
  <c r="BG244" i="1" s="1"/>
  <c r="BX244" i="1"/>
  <c r="BY244" i="1" s="1"/>
  <c r="X247" i="1"/>
  <c r="Z246" i="1"/>
  <c r="AE246" i="1"/>
  <c r="AG245" i="1"/>
  <c r="Y248" i="1"/>
  <c r="AB247" i="1"/>
  <c r="AL248" i="1"/>
  <c r="AN247" i="1"/>
  <c r="AM248" i="1"/>
  <c r="AP247" i="1"/>
  <c r="AF246" i="1"/>
  <c r="BA245" i="1"/>
  <c r="BB245" i="1" s="1"/>
  <c r="AI245" i="1"/>
  <c r="AV245" i="1"/>
  <c r="Q247" i="1"/>
  <c r="S246" i="1"/>
  <c r="R249" i="2" l="1"/>
  <c r="U248" i="2"/>
  <c r="BR249" i="2"/>
  <c r="X249" i="2"/>
  <c r="Z248" i="2"/>
  <c r="BS247" i="2"/>
  <c r="BT247" i="2" s="1"/>
  <c r="AM254" i="2"/>
  <c r="AP253" i="2"/>
  <c r="BI249" i="2"/>
  <c r="AE248" i="2"/>
  <c r="BX247" i="2"/>
  <c r="BY247" i="2" s="1"/>
  <c r="AG247" i="2"/>
  <c r="AW247" i="2"/>
  <c r="AX247" i="2" s="1"/>
  <c r="BF247" i="2"/>
  <c r="BG247" i="2" s="1"/>
  <c r="BO247" i="2"/>
  <c r="BP247" i="2" s="1"/>
  <c r="Y249" i="2"/>
  <c r="AB248" i="2"/>
  <c r="CH8" i="2"/>
  <c r="AO2" i="2"/>
  <c r="AF249" i="2"/>
  <c r="BS248" i="2"/>
  <c r="BT248" i="2" s="1"/>
  <c r="BJ248" i="2"/>
  <c r="BK248" i="2" s="1"/>
  <c r="AI248" i="2"/>
  <c r="BA248" i="2"/>
  <c r="BB248" i="2" s="1"/>
  <c r="BE247" i="2"/>
  <c r="BE248" i="2" s="1"/>
  <c r="AV247" i="2"/>
  <c r="AV248" i="2" s="1"/>
  <c r="CA248" i="2"/>
  <c r="CA249" i="2" s="1"/>
  <c r="AZ248" i="2"/>
  <c r="AZ249" i="2" s="1"/>
  <c r="BW247" i="2"/>
  <c r="BW248" i="2" s="1"/>
  <c r="BE246" i="1"/>
  <c r="CB245" i="1"/>
  <c r="CC245" i="1" s="1"/>
  <c r="BI246" i="1"/>
  <c r="BF245" i="1"/>
  <c r="BG245" i="1" s="1"/>
  <c r="AV246" i="1"/>
  <c r="AW246" i="1" s="1"/>
  <c r="AX246" i="1" s="1"/>
  <c r="CB246" i="1"/>
  <c r="CC246" i="1" s="1"/>
  <c r="BJ246" i="1"/>
  <c r="BK246" i="1" s="1"/>
  <c r="BR246" i="1"/>
  <c r="BW246" i="1"/>
  <c r="BW247" i="1" s="1"/>
  <c r="R249" i="1"/>
  <c r="U248" i="1"/>
  <c r="BN246" i="1"/>
  <c r="BN247" i="1" s="1"/>
  <c r="AF247" i="1"/>
  <c r="AI246" i="1"/>
  <c r="AM249" i="1"/>
  <c r="AP248" i="1"/>
  <c r="AL249" i="1"/>
  <c r="AN248" i="1"/>
  <c r="Y249" i="1"/>
  <c r="AB248" i="1"/>
  <c r="AW245" i="1"/>
  <c r="AX245" i="1" s="1"/>
  <c r="AE247" i="1"/>
  <c r="AG246" i="1"/>
  <c r="AZ246" i="1"/>
  <c r="X248" i="1"/>
  <c r="Z247" i="1"/>
  <c r="Q248" i="1"/>
  <c r="S247" i="1"/>
  <c r="AE249" i="2" l="1"/>
  <c r="AG248" i="2"/>
  <c r="BX248" i="2"/>
  <c r="BY248" i="2" s="1"/>
  <c r="AW248" i="2"/>
  <c r="AX248" i="2" s="1"/>
  <c r="BF248" i="2"/>
  <c r="BG248" i="2" s="1"/>
  <c r="AZ250" i="2"/>
  <c r="BI250" i="2"/>
  <c r="AQ2" i="2"/>
  <c r="CI8" i="2"/>
  <c r="BE249" i="2"/>
  <c r="Y250" i="2"/>
  <c r="AB249" i="2"/>
  <c r="AV249" i="2"/>
  <c r="X250" i="2"/>
  <c r="Z249" i="2"/>
  <c r="BR250" i="2"/>
  <c r="CB248" i="2"/>
  <c r="CC248" i="2" s="1"/>
  <c r="R250" i="2"/>
  <c r="U249" i="2"/>
  <c r="AF250" i="2"/>
  <c r="CA250" i="2" s="1"/>
  <c r="CB249" i="2"/>
  <c r="CC249" i="2" s="1"/>
  <c r="BJ249" i="2"/>
  <c r="BK249" i="2" s="1"/>
  <c r="BS249" i="2"/>
  <c r="BT249" i="2" s="1"/>
  <c r="BA249" i="2"/>
  <c r="BB249" i="2" s="1"/>
  <c r="AI249" i="2"/>
  <c r="BN248" i="2"/>
  <c r="BN249" i="2" s="1"/>
  <c r="R250" i="1"/>
  <c r="U249" i="1"/>
  <c r="BR247" i="1"/>
  <c r="BI247" i="1"/>
  <c r="BO246" i="1"/>
  <c r="BP246" i="1" s="1"/>
  <c r="BS246" i="1"/>
  <c r="BT246" i="1" s="1"/>
  <c r="AZ247" i="1"/>
  <c r="BA247" i="1" s="1"/>
  <c r="BB247" i="1" s="1"/>
  <c r="BX247" i="1"/>
  <c r="BY247" i="1" s="1"/>
  <c r="BO247" i="1"/>
  <c r="BP247" i="1" s="1"/>
  <c r="CA247" i="1"/>
  <c r="BE247" i="1"/>
  <c r="BF246" i="1"/>
  <c r="BG246" i="1" s="1"/>
  <c r="BX246" i="1"/>
  <c r="BY246" i="1" s="1"/>
  <c r="AE248" i="1"/>
  <c r="BN248" i="1" s="1"/>
  <c r="AG247" i="1"/>
  <c r="AF248" i="1"/>
  <c r="AI247" i="1"/>
  <c r="X249" i="1"/>
  <c r="Z248" i="1"/>
  <c r="Y250" i="1"/>
  <c r="AB249" i="1"/>
  <c r="AL250" i="1"/>
  <c r="AN249" i="1"/>
  <c r="AM250" i="1"/>
  <c r="AP249" i="1"/>
  <c r="BA246" i="1"/>
  <c r="BB246" i="1" s="1"/>
  <c r="AV247" i="1"/>
  <c r="Q249" i="1"/>
  <c r="S248" i="1"/>
  <c r="X251" i="2" l="1"/>
  <c r="Z250" i="2"/>
  <c r="BR251" i="2"/>
  <c r="BI251" i="2"/>
  <c r="Y251" i="2"/>
  <c r="AB250" i="2"/>
  <c r="BO248" i="2"/>
  <c r="BP248" i="2" s="1"/>
  <c r="AF251" i="2"/>
  <c r="BS250" i="2"/>
  <c r="BT250" i="2" s="1"/>
  <c r="BJ250" i="2"/>
  <c r="BK250" i="2" s="1"/>
  <c r="BA250" i="2"/>
  <c r="BB250" i="2" s="1"/>
  <c r="CB250" i="2"/>
  <c r="CC250" i="2" s="1"/>
  <c r="AI250" i="2"/>
  <c r="AE250" i="2"/>
  <c r="BX249" i="2"/>
  <c r="BY249" i="2" s="1"/>
  <c r="AG249" i="2"/>
  <c r="BF249" i="2"/>
  <c r="BG249" i="2" s="1"/>
  <c r="BO249" i="2"/>
  <c r="BP249" i="2" s="1"/>
  <c r="AW249" i="2"/>
  <c r="AX249" i="2" s="1"/>
  <c r="R251" i="2"/>
  <c r="U250" i="2"/>
  <c r="BW249" i="2"/>
  <c r="CA248" i="1"/>
  <c r="BI248" i="1"/>
  <c r="BR248" i="1"/>
  <c r="AV248" i="1"/>
  <c r="CB248" i="1"/>
  <c r="CC248" i="1" s="1"/>
  <c r="BS248" i="1"/>
  <c r="BT248" i="1" s="1"/>
  <c r="BJ248" i="1"/>
  <c r="BK248" i="1" s="1"/>
  <c r="CB247" i="1"/>
  <c r="CC247" i="1" s="1"/>
  <c r="BO248" i="1"/>
  <c r="BP248" i="1" s="1"/>
  <c r="BE248" i="1"/>
  <c r="BE249" i="1" s="1"/>
  <c r="BF247" i="1"/>
  <c r="BG247" i="1" s="1"/>
  <c r="BW248" i="1"/>
  <c r="BW249" i="1" s="1"/>
  <c r="BR249" i="1"/>
  <c r="R251" i="1"/>
  <c r="U250" i="1"/>
  <c r="BJ247" i="1"/>
  <c r="BK247" i="1" s="1"/>
  <c r="BS247" i="1"/>
  <c r="BT247" i="1" s="1"/>
  <c r="AM251" i="1"/>
  <c r="AP250" i="1"/>
  <c r="AL251" i="1"/>
  <c r="AN250" i="1"/>
  <c r="Y251" i="1"/>
  <c r="AB250" i="1"/>
  <c r="AE249" i="1"/>
  <c r="AW248" i="1"/>
  <c r="AX248" i="1" s="1"/>
  <c r="AG248" i="1"/>
  <c r="AV249" i="1"/>
  <c r="X250" i="1"/>
  <c r="Z249" i="1"/>
  <c r="AF249" i="1"/>
  <c r="AI248" i="1"/>
  <c r="AW247" i="1"/>
  <c r="AX247" i="1" s="1"/>
  <c r="AZ248" i="1"/>
  <c r="AZ249" i="1" s="1"/>
  <c r="Q250" i="1"/>
  <c r="S249" i="1"/>
  <c r="AE251" i="2" l="1"/>
  <c r="BF250" i="2"/>
  <c r="BG250" i="2" s="1"/>
  <c r="AG250" i="2"/>
  <c r="AF252" i="2"/>
  <c r="CB251" i="2"/>
  <c r="CC251" i="2" s="1"/>
  <c r="BJ251" i="2"/>
  <c r="BK251" i="2" s="1"/>
  <c r="BS251" i="2"/>
  <c r="BT251" i="2" s="1"/>
  <c r="AI251" i="2"/>
  <c r="AZ251" i="2"/>
  <c r="AZ252" i="2" s="1"/>
  <c r="BN250" i="2"/>
  <c r="BN251" i="2" s="1"/>
  <c r="BW250" i="2"/>
  <c r="BW251" i="2" s="1"/>
  <c r="BI252" i="2"/>
  <c r="BR252" i="2"/>
  <c r="Y252" i="2"/>
  <c r="AB251" i="2"/>
  <c r="AV250" i="2"/>
  <c r="AV251" i="2" s="1"/>
  <c r="R252" i="2"/>
  <c r="U251" i="2"/>
  <c r="BE250" i="2"/>
  <c r="BE251" i="2" s="1"/>
  <c r="X252" i="2"/>
  <c r="Z251" i="2"/>
  <c r="CA251" i="2"/>
  <c r="BS249" i="1"/>
  <c r="BT249" i="1" s="1"/>
  <c r="BX248" i="1"/>
  <c r="BY248" i="1" s="1"/>
  <c r="BX249" i="1"/>
  <c r="BY249" i="1" s="1"/>
  <c r="BF249" i="1"/>
  <c r="BG249" i="1" s="1"/>
  <c r="BI249" i="1"/>
  <c r="CA249" i="1"/>
  <c r="U251" i="1"/>
  <c r="R252" i="1"/>
  <c r="BF248" i="1"/>
  <c r="BG248" i="1" s="1"/>
  <c r="BN249" i="1"/>
  <c r="BA248" i="1"/>
  <c r="BB248" i="1" s="1"/>
  <c r="X251" i="1"/>
  <c r="Z250" i="1"/>
  <c r="AF250" i="1"/>
  <c r="BA249" i="1"/>
  <c r="BB249" i="1" s="1"/>
  <c r="AI249" i="1"/>
  <c r="AE250" i="1"/>
  <c r="BE250" i="1" s="1"/>
  <c r="AW249" i="1"/>
  <c r="AX249" i="1" s="1"/>
  <c r="AG249" i="1"/>
  <c r="Y252" i="1"/>
  <c r="AB251" i="1"/>
  <c r="AL252" i="1"/>
  <c r="AN251" i="1"/>
  <c r="AM252" i="1"/>
  <c r="AP251" i="1"/>
  <c r="Q251" i="1"/>
  <c r="S250" i="1"/>
  <c r="Y253" i="2" l="1"/>
  <c r="AB252" i="2"/>
  <c r="AZ253" i="2"/>
  <c r="BA251" i="2"/>
  <c r="BB251" i="2" s="1"/>
  <c r="AV252" i="2"/>
  <c r="BR253" i="2"/>
  <c r="BI253" i="2"/>
  <c r="BN252" i="2"/>
  <c r="AF253" i="2"/>
  <c r="BJ252" i="2"/>
  <c r="BK252" i="2" s="1"/>
  <c r="BA252" i="2"/>
  <c r="BB252" i="2" s="1"/>
  <c r="BS252" i="2"/>
  <c r="BT252" i="2" s="1"/>
  <c r="AI252" i="2"/>
  <c r="CA252" i="2"/>
  <c r="CA253" i="2" s="1"/>
  <c r="AW250" i="2"/>
  <c r="AX250" i="2" s="1"/>
  <c r="X253" i="2"/>
  <c r="Z252" i="2"/>
  <c r="BE252" i="2"/>
  <c r="BO250" i="2"/>
  <c r="BP250" i="2" s="1"/>
  <c r="BX250" i="2"/>
  <c r="BY250" i="2" s="1"/>
  <c r="R253" i="2"/>
  <c r="U252" i="2"/>
  <c r="AE252" i="2"/>
  <c r="BX251" i="2"/>
  <c r="BY251" i="2" s="1"/>
  <c r="BO251" i="2"/>
  <c r="BP251" i="2" s="1"/>
  <c r="BF251" i="2"/>
  <c r="BG251" i="2" s="1"/>
  <c r="AG251" i="2"/>
  <c r="AW251" i="2"/>
  <c r="AX251" i="2" s="1"/>
  <c r="BN250" i="1"/>
  <c r="BI250" i="1"/>
  <c r="BJ249" i="1"/>
  <c r="BK249" i="1" s="1"/>
  <c r="BR250" i="1"/>
  <c r="R253" i="1"/>
  <c r="U252" i="1"/>
  <c r="CA250" i="1"/>
  <c r="BO249" i="1"/>
  <c r="BP249" i="1" s="1"/>
  <c r="AV250" i="1"/>
  <c r="AW250" i="1" s="1"/>
  <c r="AX250" i="1" s="1"/>
  <c r="BO250" i="1"/>
  <c r="BP250" i="1" s="1"/>
  <c r="BF250" i="1"/>
  <c r="BG250" i="1" s="1"/>
  <c r="CB249" i="1"/>
  <c r="CC249" i="1" s="1"/>
  <c r="BW250" i="1"/>
  <c r="BW251" i="1" s="1"/>
  <c r="AM253" i="1"/>
  <c r="AP252" i="1"/>
  <c r="AF251" i="1"/>
  <c r="AI250" i="1"/>
  <c r="AL253" i="1"/>
  <c r="AN252" i="1"/>
  <c r="Y253" i="1"/>
  <c r="AB252" i="1"/>
  <c r="AE251" i="1"/>
  <c r="AG250" i="1"/>
  <c r="X252" i="1"/>
  <c r="Z251" i="1"/>
  <c r="AZ250" i="1"/>
  <c r="Q252" i="1"/>
  <c r="S251" i="1"/>
  <c r="CB252" i="2" l="1"/>
  <c r="CC252" i="2" s="1"/>
  <c r="AF254" i="2"/>
  <c r="BS253" i="2"/>
  <c r="CB253" i="2"/>
  <c r="CC253" i="2" s="1"/>
  <c r="BA253" i="2"/>
  <c r="BB253" i="2" s="1"/>
  <c r="AI253" i="2"/>
  <c r="BJ253" i="2"/>
  <c r="BK253" i="2" s="1"/>
  <c r="BE253" i="2"/>
  <c r="X254" i="2"/>
  <c r="Z253" i="2"/>
  <c r="AE253" i="2"/>
  <c r="BX252" i="2"/>
  <c r="BY252" i="2" s="1"/>
  <c r="BF252" i="2"/>
  <c r="BG252" i="2" s="1"/>
  <c r="BO252" i="2"/>
  <c r="BP252" i="2" s="1"/>
  <c r="AG252" i="2"/>
  <c r="AW252" i="2"/>
  <c r="AX252" i="2" s="1"/>
  <c r="R254" i="2"/>
  <c r="U253" i="2"/>
  <c r="BW252" i="2"/>
  <c r="Y254" i="2"/>
  <c r="AB253" i="2"/>
  <c r="AZ251" i="1"/>
  <c r="CA251" i="1"/>
  <c r="BR251" i="1"/>
  <c r="BI251" i="1"/>
  <c r="BX250" i="1"/>
  <c r="BY250" i="1" s="1"/>
  <c r="R254" i="1"/>
  <c r="U253" i="1"/>
  <c r="BS250" i="1"/>
  <c r="BT250" i="1" s="1"/>
  <c r="BW252" i="1"/>
  <c r="BX251" i="1"/>
  <c r="BY251" i="1" s="1"/>
  <c r="BI252" i="1"/>
  <c r="BN251" i="1"/>
  <c r="BN252" i="1" s="1"/>
  <c r="BJ250" i="1"/>
  <c r="BK250" i="1" s="1"/>
  <c r="CB250" i="1"/>
  <c r="CC250" i="1" s="1"/>
  <c r="CB251" i="1"/>
  <c r="CC251" i="1" s="1"/>
  <c r="BS251" i="1"/>
  <c r="BT251" i="1" s="1"/>
  <c r="BJ251" i="1"/>
  <c r="BK251" i="1" s="1"/>
  <c r="BE251" i="1"/>
  <c r="BE252" i="1" s="1"/>
  <c r="X253" i="1"/>
  <c r="Z252" i="1"/>
  <c r="AE252" i="1"/>
  <c r="AG251" i="1"/>
  <c r="Y254" i="1"/>
  <c r="AB253" i="1"/>
  <c r="AL254" i="1"/>
  <c r="AN253" i="1"/>
  <c r="BA250" i="1"/>
  <c r="BB250" i="1" s="1"/>
  <c r="AM254" i="1"/>
  <c r="AP253" i="1"/>
  <c r="AF252" i="1"/>
  <c r="AI251" i="1"/>
  <c r="BA251" i="1"/>
  <c r="BB251" i="1" s="1"/>
  <c r="AV251" i="1"/>
  <c r="AV252" i="1" s="1"/>
  <c r="Q253" i="1"/>
  <c r="S252" i="1"/>
  <c r="AE254" i="2" l="1"/>
  <c r="BF253" i="2"/>
  <c r="BG253" i="2" s="1"/>
  <c r="AG253" i="2"/>
  <c r="AV253" i="2"/>
  <c r="AW253" i="2" s="1"/>
  <c r="AX253" i="2" s="1"/>
  <c r="BN253" i="2"/>
  <c r="BO253" i="2" s="1"/>
  <c r="AA2" i="2"/>
  <c r="CH6" i="2"/>
  <c r="V2" i="2"/>
  <c r="CI5" i="2"/>
  <c r="BL2" i="2"/>
  <c r="CI16" i="2"/>
  <c r="CI7" i="2"/>
  <c r="AJ2" i="2"/>
  <c r="CI15" i="2"/>
  <c r="BC2" i="2"/>
  <c r="CD2" i="2"/>
  <c r="CI18" i="2"/>
  <c r="AC2" i="2"/>
  <c r="CI6" i="2"/>
  <c r="BT253" i="2"/>
  <c r="CS52" i="2" a="1"/>
  <c r="CA254" i="2"/>
  <c r="CB254" i="2" s="1"/>
  <c r="BR254" i="2"/>
  <c r="BS254" i="2" s="1"/>
  <c r="BJ254" i="2"/>
  <c r="BI254" i="2"/>
  <c r="AZ254" i="2"/>
  <c r="BA254" i="2" s="1"/>
  <c r="BW253" i="2"/>
  <c r="BX253" i="2" s="1"/>
  <c r="BY253" i="2" s="1"/>
  <c r="BJ252" i="1"/>
  <c r="BK252" i="1" s="1"/>
  <c r="AQ2" i="1"/>
  <c r="CI7" i="1"/>
  <c r="V2" i="1"/>
  <c r="CI4" i="1"/>
  <c r="CA252" i="1"/>
  <c r="BE253" i="1"/>
  <c r="BN253" i="1"/>
  <c r="BO251" i="1"/>
  <c r="BP251" i="1" s="1"/>
  <c r="BF251" i="1"/>
  <c r="BG251" i="1" s="1"/>
  <c r="BR252" i="1"/>
  <c r="AO2" i="1"/>
  <c r="CH7" i="1"/>
  <c r="AC2" i="1"/>
  <c r="CI5" i="1"/>
  <c r="BX252" i="1"/>
  <c r="BY252" i="1" s="1"/>
  <c r="BO252" i="1"/>
  <c r="BP252" i="1" s="1"/>
  <c r="BF252" i="1"/>
  <c r="BG252" i="1" s="1"/>
  <c r="AF253" i="1"/>
  <c r="BI253" i="1" s="1"/>
  <c r="AI252" i="1"/>
  <c r="AW251" i="1"/>
  <c r="AX251" i="1" s="1"/>
  <c r="AE253" i="1"/>
  <c r="AW252" i="1"/>
  <c r="AX252" i="1" s="1"/>
  <c r="AG252" i="1"/>
  <c r="X254" i="1"/>
  <c r="Z253" i="1"/>
  <c r="AZ252" i="1"/>
  <c r="Q254" i="1"/>
  <c r="S253" i="1"/>
  <c r="CH18" i="2" l="1"/>
  <c r="BZ2" i="2"/>
  <c r="BP253" i="2"/>
  <c r="CR52" i="2" a="1"/>
  <c r="CH15" i="2"/>
  <c r="AY2" i="2"/>
  <c r="CS52" i="2"/>
  <c r="CV52" i="2" s="1"/>
  <c r="CV68" i="2"/>
  <c r="CV88" i="2"/>
  <c r="CV108" i="2"/>
  <c r="CV128" i="2"/>
  <c r="CV148" i="2"/>
  <c r="CV168" i="2"/>
  <c r="CV188" i="2"/>
  <c r="CV208" i="2"/>
  <c r="CV228" i="2"/>
  <c r="CV248" i="2"/>
  <c r="CV69" i="2"/>
  <c r="CV89" i="2"/>
  <c r="CV109" i="2"/>
  <c r="CV129" i="2"/>
  <c r="CV149" i="2"/>
  <c r="CV169" i="2"/>
  <c r="CV189" i="2"/>
  <c r="CV209" i="2"/>
  <c r="CV229" i="2"/>
  <c r="CV249" i="2"/>
  <c r="CV57" i="2"/>
  <c r="CV77" i="2"/>
  <c r="CV97" i="2"/>
  <c r="CV117" i="2"/>
  <c r="CV137" i="2"/>
  <c r="CV157" i="2"/>
  <c r="CV177" i="2"/>
  <c r="CV197" i="2"/>
  <c r="CV217" i="2"/>
  <c r="CV237" i="2"/>
  <c r="CV257" i="2"/>
  <c r="CV75" i="2"/>
  <c r="CV99" i="2"/>
  <c r="CV122" i="2"/>
  <c r="CV145" i="2"/>
  <c r="CV170" i="2"/>
  <c r="CV193" i="2"/>
  <c r="CV216" i="2"/>
  <c r="CV240" i="2"/>
  <c r="CV263" i="2"/>
  <c r="CV66" i="2"/>
  <c r="CV92" i="2"/>
  <c r="CV116" i="2"/>
  <c r="CV141" i="2"/>
  <c r="CV165" i="2"/>
  <c r="CV191" i="2"/>
  <c r="CV215" i="2"/>
  <c r="CV241" i="2"/>
  <c r="CV166" i="2"/>
  <c r="CV242" i="2"/>
  <c r="CV143" i="2"/>
  <c r="CV219" i="2"/>
  <c r="CV67" i="2"/>
  <c r="CV93" i="2"/>
  <c r="CV118" i="2"/>
  <c r="CV142" i="2"/>
  <c r="CV192" i="2"/>
  <c r="CV218" i="2"/>
  <c r="CV94" i="2"/>
  <c r="CV194" i="2"/>
  <c r="CV243" i="2"/>
  <c r="CV70" i="2"/>
  <c r="CV119" i="2"/>
  <c r="CV167" i="2"/>
  <c r="CV53" i="2"/>
  <c r="CV81" i="2"/>
  <c r="CV110" i="2"/>
  <c r="CV138" i="2"/>
  <c r="CV171" i="2"/>
  <c r="CV199" i="2"/>
  <c r="CV226" i="2"/>
  <c r="CV255" i="2"/>
  <c r="CV83" i="2"/>
  <c r="CV173" i="2"/>
  <c r="CV230" i="2"/>
  <c r="CV56" i="2"/>
  <c r="CV84" i="2"/>
  <c r="CV113" i="2"/>
  <c r="CV144" i="2"/>
  <c r="CV174" i="2"/>
  <c r="CV202" i="2"/>
  <c r="CV231" i="2"/>
  <c r="CV259" i="2"/>
  <c r="CV59" i="2"/>
  <c r="CV115" i="2"/>
  <c r="CV176" i="2"/>
  <c r="CV233" i="2"/>
  <c r="CV261" i="2"/>
  <c r="CV60" i="2"/>
  <c r="CV120" i="2"/>
  <c r="CV178" i="2"/>
  <c r="CV262" i="2"/>
  <c r="CV90" i="2"/>
  <c r="CV151" i="2"/>
  <c r="CV206" i="2"/>
  <c r="CV264" i="2"/>
  <c r="CV62" i="2"/>
  <c r="CV91" i="2"/>
  <c r="CV152" i="2"/>
  <c r="CV180" i="2"/>
  <c r="CV236" i="2"/>
  <c r="CV54" i="2"/>
  <c r="CV82" i="2"/>
  <c r="CV111" i="2"/>
  <c r="CV139" i="2"/>
  <c r="CV172" i="2"/>
  <c r="CV200" i="2"/>
  <c r="CV227" i="2"/>
  <c r="CV256" i="2"/>
  <c r="CV55" i="2"/>
  <c r="CV112" i="2"/>
  <c r="CV140" i="2"/>
  <c r="CV201" i="2"/>
  <c r="CV258" i="2"/>
  <c r="CV85" i="2"/>
  <c r="CV114" i="2"/>
  <c r="CV146" i="2"/>
  <c r="CV175" i="2"/>
  <c r="CV203" i="2"/>
  <c r="CV232" i="2"/>
  <c r="CV86" i="2"/>
  <c r="CV147" i="2"/>
  <c r="CV204" i="2"/>
  <c r="CV87" i="2"/>
  <c r="CV150" i="2"/>
  <c r="CV205" i="2"/>
  <c r="CV234" i="2"/>
  <c r="CV61" i="2"/>
  <c r="CV121" i="2"/>
  <c r="CV179" i="2"/>
  <c r="CV235" i="2"/>
  <c r="CV123" i="2"/>
  <c r="CV207" i="2"/>
  <c r="CV58" i="2"/>
  <c r="CV260" i="2"/>
  <c r="CV65" i="2"/>
  <c r="CV124" i="2"/>
  <c r="CV163" i="2"/>
  <c r="CV222" i="2"/>
  <c r="CV126" i="2"/>
  <c r="CV224" i="2"/>
  <c r="CV73" i="2"/>
  <c r="CV225" i="2"/>
  <c r="CV76" i="2"/>
  <c r="CV184" i="2"/>
  <c r="CV78" i="2"/>
  <c r="CV132" i="2"/>
  <c r="CV244" i="2"/>
  <c r="CV133" i="2"/>
  <c r="CV245" i="2"/>
  <c r="CV187" i="2"/>
  <c r="CV135" i="2"/>
  <c r="CV100" i="2"/>
  <c r="CV252" i="2"/>
  <c r="CV155" i="2"/>
  <c r="CV211" i="2"/>
  <c r="CV159" i="2"/>
  <c r="CV105" i="2"/>
  <c r="CV214" i="2"/>
  <c r="CV63" i="2"/>
  <c r="CV64" i="2"/>
  <c r="CV221" i="2"/>
  <c r="CV71" i="2"/>
  <c r="CV125" i="2"/>
  <c r="CV164" i="2"/>
  <c r="CV223" i="2"/>
  <c r="CV181" i="2"/>
  <c r="CV182" i="2"/>
  <c r="CV183" i="2"/>
  <c r="CV131" i="2"/>
  <c r="CV239" i="2"/>
  <c r="CV185" i="2"/>
  <c r="CV79" i="2"/>
  <c r="CV186" i="2"/>
  <c r="CV80" i="2"/>
  <c r="CV134" i="2"/>
  <c r="CV246" i="2"/>
  <c r="CV247" i="2"/>
  <c r="CV136" i="2"/>
  <c r="CV98" i="2"/>
  <c r="CV251" i="2"/>
  <c r="CV198" i="2"/>
  <c r="CV101" i="2"/>
  <c r="CV103" i="2"/>
  <c r="CV212" i="2"/>
  <c r="CV213" i="2"/>
  <c r="CV161" i="2"/>
  <c r="CV107" i="2"/>
  <c r="CV72" i="2"/>
  <c r="CV127" i="2"/>
  <c r="CV74" i="2"/>
  <c r="CV130" i="2"/>
  <c r="CV238" i="2"/>
  <c r="CV95" i="2"/>
  <c r="CV190" i="2"/>
  <c r="CV96" i="2"/>
  <c r="CV195" i="2"/>
  <c r="CV250" i="2"/>
  <c r="CV153" i="2"/>
  <c r="CV196" i="2"/>
  <c r="CV154" i="2"/>
  <c r="CV210" i="2"/>
  <c r="CV253" i="2"/>
  <c r="CV102" i="2"/>
  <c r="CV156" i="2"/>
  <c r="CV254" i="2"/>
  <c r="CV158" i="2"/>
  <c r="CV104" i="2"/>
  <c r="CV160" i="2"/>
  <c r="CV106" i="2"/>
  <c r="CV220" i="2"/>
  <c r="CV162" i="2"/>
  <c r="BU2" i="2"/>
  <c r="CI17" i="2"/>
  <c r="BH2" i="2"/>
  <c r="CH16" i="2"/>
  <c r="CH7" i="2"/>
  <c r="AH2" i="2"/>
  <c r="BW254" i="2"/>
  <c r="BX254" i="2" s="1"/>
  <c r="BN254" i="2"/>
  <c r="BO254" i="2" s="1"/>
  <c r="BE254" i="2"/>
  <c r="BF254" i="2" s="1"/>
  <c r="AV254" i="2"/>
  <c r="AW254" i="2" s="1"/>
  <c r="BR253" i="1"/>
  <c r="AZ253" i="1"/>
  <c r="BA253" i="1" s="1"/>
  <c r="BB253" i="1" s="1"/>
  <c r="CA253" i="1"/>
  <c r="T2" i="1"/>
  <c r="CH4" i="1"/>
  <c r="BS252" i="1"/>
  <c r="BT252" i="1" s="1"/>
  <c r="AA2" i="1"/>
  <c r="CH5" i="1"/>
  <c r="BF253" i="1"/>
  <c r="BG253" i="1" s="1"/>
  <c r="BO253" i="1"/>
  <c r="BW253" i="1"/>
  <c r="BS253" i="1"/>
  <c r="BJ253" i="1"/>
  <c r="BK253" i="1" s="1"/>
  <c r="CB253" i="1"/>
  <c r="CC253" i="1" s="1"/>
  <c r="CB252" i="1"/>
  <c r="CC252" i="1" s="1"/>
  <c r="AE254" i="1"/>
  <c r="AG253" i="1"/>
  <c r="AF254" i="1"/>
  <c r="BI254" i="1" s="1"/>
  <c r="AI253" i="1"/>
  <c r="BA252" i="1"/>
  <c r="BB252" i="1" s="1"/>
  <c r="AV253" i="1"/>
  <c r="CW254" i="2" l="1"/>
  <c r="CW2" i="2"/>
  <c r="CR52" i="2"/>
  <c r="CT52" i="2" s="1"/>
  <c r="CT54" i="2"/>
  <c r="CT74" i="2"/>
  <c r="CT94" i="2"/>
  <c r="CT114" i="2"/>
  <c r="CT134" i="2"/>
  <c r="CT55" i="2"/>
  <c r="CT75" i="2"/>
  <c r="CT95" i="2"/>
  <c r="CT115" i="2"/>
  <c r="CT135" i="2"/>
  <c r="CT155" i="2"/>
  <c r="CT175" i="2"/>
  <c r="CT195" i="2"/>
  <c r="CT215" i="2"/>
  <c r="CT235" i="2"/>
  <c r="CT255" i="2"/>
  <c r="CT63" i="2"/>
  <c r="CT83" i="2"/>
  <c r="CT103" i="2"/>
  <c r="CT123" i="2"/>
  <c r="CT143" i="2"/>
  <c r="CT163" i="2"/>
  <c r="CT183" i="2"/>
  <c r="CT203" i="2"/>
  <c r="CT223" i="2"/>
  <c r="CT243" i="2"/>
  <c r="CT263" i="2"/>
  <c r="CT72" i="2"/>
  <c r="CT97" i="2"/>
  <c r="CT120" i="2"/>
  <c r="CT144" i="2"/>
  <c r="CT166" i="2"/>
  <c r="CT188" i="2"/>
  <c r="CT210" i="2"/>
  <c r="CT232" i="2"/>
  <c r="CT254" i="2"/>
  <c r="CU254" i="2" s="1"/>
  <c r="CT77" i="2"/>
  <c r="CT101" i="2"/>
  <c r="CT126" i="2"/>
  <c r="CT150" i="2"/>
  <c r="CT173" i="2"/>
  <c r="CT197" i="2"/>
  <c r="CT220" i="2"/>
  <c r="CT244" i="2"/>
  <c r="CT78" i="2"/>
  <c r="CT102" i="2"/>
  <c r="CT127" i="2"/>
  <c r="CT174" i="2"/>
  <c r="CT221" i="2"/>
  <c r="CT53" i="2"/>
  <c r="CT152" i="2"/>
  <c r="CT199" i="2"/>
  <c r="CT246" i="2"/>
  <c r="CT151" i="2"/>
  <c r="CT198" i="2"/>
  <c r="CT245" i="2"/>
  <c r="CT79" i="2"/>
  <c r="CT128" i="2"/>
  <c r="CT176" i="2"/>
  <c r="CT222" i="2"/>
  <c r="CT104" i="2"/>
  <c r="CT69" i="2"/>
  <c r="CT99" i="2"/>
  <c r="CT130" i="2"/>
  <c r="CT158" i="2"/>
  <c r="CT185" i="2"/>
  <c r="CT212" i="2"/>
  <c r="CT239" i="2"/>
  <c r="CT71" i="2"/>
  <c r="CT132" i="2"/>
  <c r="CT187" i="2"/>
  <c r="CT241" i="2"/>
  <c r="CT73" i="2"/>
  <c r="CT106" i="2"/>
  <c r="CT133" i="2"/>
  <c r="CT161" i="2"/>
  <c r="CT189" i="2"/>
  <c r="CT216" i="2"/>
  <c r="CT242" i="2"/>
  <c r="CT108" i="2"/>
  <c r="CT164" i="2"/>
  <c r="CT218" i="2"/>
  <c r="CT109" i="2"/>
  <c r="CT165" i="2"/>
  <c r="CT219" i="2"/>
  <c r="CT110" i="2"/>
  <c r="CT167" i="2"/>
  <c r="CT224" i="2"/>
  <c r="CT84" i="2"/>
  <c r="CT140" i="2"/>
  <c r="CT194" i="2"/>
  <c r="CT70" i="2"/>
  <c r="CT100" i="2"/>
  <c r="CT131" i="2"/>
  <c r="CT159" i="2"/>
  <c r="CT186" i="2"/>
  <c r="CT213" i="2"/>
  <c r="CT240" i="2"/>
  <c r="CT105" i="2"/>
  <c r="CT160" i="2"/>
  <c r="CT214" i="2"/>
  <c r="CT76" i="2"/>
  <c r="CT107" i="2"/>
  <c r="CT136" i="2"/>
  <c r="CT190" i="2"/>
  <c r="CT247" i="2"/>
  <c r="CT80" i="2"/>
  <c r="CT137" i="2"/>
  <c r="CT191" i="2"/>
  <c r="CT248" i="2"/>
  <c r="CT81" i="2"/>
  <c r="CT138" i="2"/>
  <c r="CT192" i="2"/>
  <c r="CT249" i="2"/>
  <c r="CT82" i="2"/>
  <c r="CT139" i="2"/>
  <c r="CT193" i="2"/>
  <c r="CT250" i="2"/>
  <c r="CT56" i="2"/>
  <c r="CT111" i="2"/>
  <c r="CT168" i="2"/>
  <c r="CT162" i="2"/>
  <c r="CT217" i="2"/>
  <c r="CT62" i="2"/>
  <c r="CT117" i="2"/>
  <c r="CT170" i="2"/>
  <c r="CT211" i="2"/>
  <c r="CT260" i="2"/>
  <c r="CT119" i="2"/>
  <c r="CT226" i="2"/>
  <c r="CT121" i="2"/>
  <c r="CT264" i="2"/>
  <c r="CT67" i="2"/>
  <c r="CT68" i="2"/>
  <c r="CT179" i="2"/>
  <c r="CT125" i="2"/>
  <c r="CT230" i="2"/>
  <c r="CT129" i="2"/>
  <c r="CT231" i="2"/>
  <c r="CT87" i="2"/>
  <c r="CT182" i="2"/>
  <c r="CT142" i="2"/>
  <c r="CT89" i="2"/>
  <c r="CT146" i="2"/>
  <c r="CT147" i="2"/>
  <c r="CT238" i="2"/>
  <c r="CT202" i="2"/>
  <c r="CT252" i="2"/>
  <c r="CT57" i="2"/>
  <c r="CT205" i="2"/>
  <c r="CT207" i="2"/>
  <c r="CT113" i="2"/>
  <c r="CT169" i="2"/>
  <c r="CT64" i="2"/>
  <c r="CT118" i="2"/>
  <c r="CT171" i="2"/>
  <c r="CT225" i="2"/>
  <c r="CT261" i="2"/>
  <c r="CT65" i="2"/>
  <c r="CT172" i="2"/>
  <c r="CT262" i="2"/>
  <c r="CT66" i="2"/>
  <c r="CT227" i="2"/>
  <c r="CT228" i="2"/>
  <c r="CT124" i="2"/>
  <c r="CT229" i="2"/>
  <c r="CT85" i="2"/>
  <c r="CT180" i="2"/>
  <c r="CT86" i="2"/>
  <c r="CT181" i="2"/>
  <c r="CT141" i="2"/>
  <c r="CT233" i="2"/>
  <c r="CT234" i="2"/>
  <c r="CT145" i="2"/>
  <c r="CT91" i="2"/>
  <c r="CT201" i="2"/>
  <c r="CT148" i="2"/>
  <c r="CT149" i="2"/>
  <c r="CT153" i="2"/>
  <c r="CT253" i="2"/>
  <c r="CT112" i="2"/>
  <c r="CT258" i="2"/>
  <c r="CT61" i="2"/>
  <c r="CT209" i="2"/>
  <c r="CT177" i="2"/>
  <c r="CT122" i="2"/>
  <c r="CT178" i="2"/>
  <c r="CT88" i="2"/>
  <c r="CT184" i="2"/>
  <c r="CT196" i="2"/>
  <c r="CT236" i="2"/>
  <c r="CT90" i="2"/>
  <c r="CT200" i="2"/>
  <c r="CT237" i="2"/>
  <c r="CT92" i="2"/>
  <c r="CT251" i="2"/>
  <c r="CT93" i="2"/>
  <c r="CT204" i="2"/>
  <c r="CT96" i="2"/>
  <c r="CT58" i="2"/>
  <c r="CT98" i="2"/>
  <c r="CT154" i="2"/>
  <c r="CT206" i="2"/>
  <c r="CT256" i="2"/>
  <c r="CT59" i="2"/>
  <c r="CT156" i="2"/>
  <c r="CT257" i="2"/>
  <c r="CT60" i="2"/>
  <c r="CT157" i="2"/>
  <c r="CT208" i="2"/>
  <c r="CT116" i="2"/>
  <c r="CT259" i="2"/>
  <c r="BQ2" i="2"/>
  <c r="CH17" i="2"/>
  <c r="CA254" i="1"/>
  <c r="BO254" i="1"/>
  <c r="BL2" i="1"/>
  <c r="CI12" i="1"/>
  <c r="BP253" i="1"/>
  <c r="CR52" i="1" a="1"/>
  <c r="BE254" i="1"/>
  <c r="BF254" i="1" s="1"/>
  <c r="BW254" i="1"/>
  <c r="BX254" i="1" s="1"/>
  <c r="BX253" i="1"/>
  <c r="BY253" i="1" s="1"/>
  <c r="AV254" i="1"/>
  <c r="AW254" i="1" s="1"/>
  <c r="AJ2" i="1"/>
  <c r="CI6" i="1"/>
  <c r="AH2" i="1"/>
  <c r="CH6" i="1"/>
  <c r="CI14" i="1"/>
  <c r="CD2" i="1"/>
  <c r="BT253" i="1"/>
  <c r="CS52" i="1" a="1"/>
  <c r="CH12" i="1"/>
  <c r="BH2" i="1"/>
  <c r="BN254" i="1"/>
  <c r="BC2" i="1"/>
  <c r="CI11" i="1"/>
  <c r="BJ254" i="1"/>
  <c r="CB254" i="1"/>
  <c r="BR254" i="1"/>
  <c r="BS254" i="1" s="1"/>
  <c r="AW253" i="1"/>
  <c r="AX253" i="1" s="1"/>
  <c r="AZ254" i="1"/>
  <c r="BA254" i="1" s="1"/>
  <c r="CU2" i="2" l="1"/>
  <c r="CS52" i="1"/>
  <c r="CV52" i="1" s="1"/>
  <c r="CV65" i="1"/>
  <c r="CV85" i="1"/>
  <c r="CV105" i="1"/>
  <c r="CV125" i="1"/>
  <c r="CV145" i="1"/>
  <c r="CV165" i="1"/>
  <c r="CV185" i="1"/>
  <c r="CV205" i="1"/>
  <c r="CV225" i="1"/>
  <c r="CV245" i="1"/>
  <c r="CV66" i="1"/>
  <c r="CV86" i="1"/>
  <c r="CV106" i="1"/>
  <c r="CV126" i="1"/>
  <c r="CV146" i="1"/>
  <c r="CV166" i="1"/>
  <c r="CV186" i="1"/>
  <c r="CV206" i="1"/>
  <c r="CV226" i="1"/>
  <c r="CV246" i="1"/>
  <c r="CV67" i="1"/>
  <c r="CV87" i="1"/>
  <c r="CV107" i="1"/>
  <c r="CV127" i="1"/>
  <c r="CV147" i="1"/>
  <c r="CV167" i="1"/>
  <c r="CV187" i="1"/>
  <c r="CV207" i="1"/>
  <c r="CV227" i="1"/>
  <c r="CV247" i="1"/>
  <c r="CV68" i="1"/>
  <c r="CV88" i="1"/>
  <c r="CV108" i="1"/>
  <c r="CV128" i="1"/>
  <c r="CV148" i="1"/>
  <c r="CV168" i="1"/>
  <c r="CV188" i="1"/>
  <c r="CV208" i="1"/>
  <c r="CV228" i="1"/>
  <c r="CV248" i="1"/>
  <c r="CV69" i="1"/>
  <c r="CV89" i="1"/>
  <c r="CV109" i="1"/>
  <c r="CV129" i="1"/>
  <c r="CV149" i="1"/>
  <c r="CV169" i="1"/>
  <c r="CV189" i="1"/>
  <c r="CV209" i="1"/>
  <c r="CV229" i="1"/>
  <c r="CV249" i="1"/>
  <c r="CV70" i="1"/>
  <c r="CV90" i="1"/>
  <c r="CV110" i="1"/>
  <c r="CV130" i="1"/>
  <c r="CV150" i="1"/>
  <c r="CV170" i="1"/>
  <c r="CV190" i="1"/>
  <c r="CV210" i="1"/>
  <c r="CV230" i="1"/>
  <c r="CV250" i="1"/>
  <c r="CV71" i="1"/>
  <c r="CV91" i="1"/>
  <c r="CV111" i="1"/>
  <c r="CV131" i="1"/>
  <c r="CV151" i="1"/>
  <c r="CV171" i="1"/>
  <c r="CV191" i="1"/>
  <c r="CV211" i="1"/>
  <c r="CV231" i="1"/>
  <c r="CV251" i="1"/>
  <c r="CV72" i="1"/>
  <c r="CV92" i="1"/>
  <c r="CV112" i="1"/>
  <c r="CV132" i="1"/>
  <c r="CV152" i="1"/>
  <c r="CV172" i="1"/>
  <c r="CV192" i="1"/>
  <c r="CV212" i="1"/>
  <c r="CV232" i="1"/>
  <c r="CV252" i="1"/>
  <c r="CV53" i="1"/>
  <c r="CV73" i="1"/>
  <c r="CV93" i="1"/>
  <c r="CV113" i="1"/>
  <c r="CV133" i="1"/>
  <c r="CV153" i="1"/>
  <c r="CV173" i="1"/>
  <c r="CV193" i="1"/>
  <c r="CV213" i="1"/>
  <c r="CV233" i="1"/>
  <c r="CV253" i="1"/>
  <c r="CV54" i="1"/>
  <c r="CV74" i="1"/>
  <c r="CV94" i="1"/>
  <c r="CV114" i="1"/>
  <c r="CV134" i="1"/>
  <c r="CV154" i="1"/>
  <c r="CV174" i="1"/>
  <c r="CV194" i="1"/>
  <c r="CV214" i="1"/>
  <c r="CV234" i="1"/>
  <c r="CV55" i="1"/>
  <c r="CV75" i="1"/>
  <c r="CV95" i="1"/>
  <c r="CV115" i="1"/>
  <c r="CV135" i="1"/>
  <c r="CV155" i="1"/>
  <c r="CV175" i="1"/>
  <c r="CV195" i="1"/>
  <c r="CV215" i="1"/>
  <c r="CV235" i="1"/>
  <c r="CV56" i="1"/>
  <c r="CV76" i="1"/>
  <c r="CV96" i="1"/>
  <c r="CV116" i="1"/>
  <c r="CV136" i="1"/>
  <c r="CV156" i="1"/>
  <c r="CV176" i="1"/>
  <c r="CV196" i="1"/>
  <c r="CV216" i="1"/>
  <c r="CV236" i="1"/>
  <c r="CV57" i="1"/>
  <c r="CV77" i="1"/>
  <c r="CV97" i="1"/>
  <c r="CV117" i="1"/>
  <c r="CV137" i="1"/>
  <c r="CV157" i="1"/>
  <c r="CV177" i="1"/>
  <c r="CV197" i="1"/>
  <c r="CV217" i="1"/>
  <c r="CV237" i="1"/>
  <c r="CV58" i="1"/>
  <c r="CV78" i="1"/>
  <c r="CV98" i="1"/>
  <c r="CV118" i="1"/>
  <c r="CV138" i="1"/>
  <c r="CV158" i="1"/>
  <c r="CV178" i="1"/>
  <c r="CV198" i="1"/>
  <c r="CV218" i="1"/>
  <c r="CV238" i="1"/>
  <c r="CV59" i="1"/>
  <c r="CV79" i="1"/>
  <c r="CV99" i="1"/>
  <c r="CV119" i="1"/>
  <c r="CV139" i="1"/>
  <c r="CV159" i="1"/>
  <c r="CV179" i="1"/>
  <c r="CV199" i="1"/>
  <c r="CV219" i="1"/>
  <c r="CV239" i="1"/>
  <c r="CV60" i="1"/>
  <c r="CV80" i="1"/>
  <c r="CV100" i="1"/>
  <c r="CV120" i="1"/>
  <c r="CV140" i="1"/>
  <c r="CV160" i="1"/>
  <c r="CV180" i="1"/>
  <c r="CV200" i="1"/>
  <c r="CV220" i="1"/>
  <c r="CV240" i="1"/>
  <c r="CV61" i="1"/>
  <c r="CV81" i="1"/>
  <c r="CV101" i="1"/>
  <c r="CV121" i="1"/>
  <c r="CV141" i="1"/>
  <c r="CV161" i="1"/>
  <c r="CV181" i="1"/>
  <c r="CV201" i="1"/>
  <c r="CV221" i="1"/>
  <c r="CV241" i="1"/>
  <c r="CV62" i="1"/>
  <c r="CV82" i="1"/>
  <c r="CV102" i="1"/>
  <c r="CV122" i="1"/>
  <c r="CV142" i="1"/>
  <c r="CV162" i="1"/>
  <c r="CV182" i="1"/>
  <c r="CV202" i="1"/>
  <c r="CV222" i="1"/>
  <c r="CV242" i="1"/>
  <c r="CV63" i="1"/>
  <c r="CV83" i="1"/>
  <c r="CV103" i="1"/>
  <c r="CV123" i="1"/>
  <c r="CV143" i="1"/>
  <c r="CV163" i="1"/>
  <c r="CV183" i="1"/>
  <c r="CV203" i="1"/>
  <c r="CV223" i="1"/>
  <c r="CV243" i="1"/>
  <c r="CV64" i="1"/>
  <c r="CV84" i="1"/>
  <c r="CV104" i="1"/>
  <c r="CV124" i="1"/>
  <c r="CV144" i="1"/>
  <c r="CV164" i="1"/>
  <c r="CV184" i="1"/>
  <c r="CV204" i="1"/>
  <c r="CV224" i="1"/>
  <c r="CV244" i="1"/>
  <c r="CH14" i="1"/>
  <c r="BZ2" i="1"/>
  <c r="CI13" i="1"/>
  <c r="BU2" i="1"/>
  <c r="AY2" i="1"/>
  <c r="CH11" i="1"/>
  <c r="CR52" i="1"/>
  <c r="CT52" i="1" s="1"/>
  <c r="CT57" i="1"/>
  <c r="CT77" i="1"/>
  <c r="CT97" i="1"/>
  <c r="CT117" i="1"/>
  <c r="CT137" i="1"/>
  <c r="CT157" i="1"/>
  <c r="CT177" i="1"/>
  <c r="CT197" i="1"/>
  <c r="CT217" i="1"/>
  <c r="CT237" i="1"/>
  <c r="CT62" i="1"/>
  <c r="CT63" i="1"/>
  <c r="CT84" i="1"/>
  <c r="CT105" i="1"/>
  <c r="CT126" i="1"/>
  <c r="CT147" i="1"/>
  <c r="CT168" i="1"/>
  <c r="CT189" i="1"/>
  <c r="CT210" i="1"/>
  <c r="CT231" i="1"/>
  <c r="CT252" i="1"/>
  <c r="CT64" i="1"/>
  <c r="CT85" i="1"/>
  <c r="CT106" i="1"/>
  <c r="CT127" i="1"/>
  <c r="CT148" i="1"/>
  <c r="CT169" i="1"/>
  <c r="CT190" i="1"/>
  <c r="CT211" i="1"/>
  <c r="CT232" i="1"/>
  <c r="CT253" i="1"/>
  <c r="CT56" i="1"/>
  <c r="CT81" i="1"/>
  <c r="CT104" i="1"/>
  <c r="CT129" i="1"/>
  <c r="CT152" i="1"/>
  <c r="CT175" i="1"/>
  <c r="CT199" i="1"/>
  <c r="CT222" i="1"/>
  <c r="CT245" i="1"/>
  <c r="CT69" i="1"/>
  <c r="CT92" i="1"/>
  <c r="CT115" i="1"/>
  <c r="CT139" i="1"/>
  <c r="CT162" i="1"/>
  <c r="CT185" i="1"/>
  <c r="CT208" i="1"/>
  <c r="CT233" i="1"/>
  <c r="CT68" i="1"/>
  <c r="CT94" i="1"/>
  <c r="CT120" i="1"/>
  <c r="CT145" i="1"/>
  <c r="CT172" i="1"/>
  <c r="CT198" i="1"/>
  <c r="CT224" i="1"/>
  <c r="CT249" i="1"/>
  <c r="CT70" i="1"/>
  <c r="CT95" i="1"/>
  <c r="CT121" i="1"/>
  <c r="CT146" i="1"/>
  <c r="CT173" i="1"/>
  <c r="CT200" i="1"/>
  <c r="CT225" i="1"/>
  <c r="CT79" i="1"/>
  <c r="CT107" i="1"/>
  <c r="CT132" i="1"/>
  <c r="CT158" i="1"/>
  <c r="CT183" i="1"/>
  <c r="CT209" i="1"/>
  <c r="CT236" i="1"/>
  <c r="CT80" i="1"/>
  <c r="CT111" i="1"/>
  <c r="CT141" i="1"/>
  <c r="CT171" i="1"/>
  <c r="CT203" i="1"/>
  <c r="CT234" i="1"/>
  <c r="CT83" i="1"/>
  <c r="CT113" i="1"/>
  <c r="CT143" i="1"/>
  <c r="CT176" i="1"/>
  <c r="CT205" i="1"/>
  <c r="CT238" i="1"/>
  <c r="CT82" i="1"/>
  <c r="CT112" i="1"/>
  <c r="CT142" i="1"/>
  <c r="CT174" i="1"/>
  <c r="CT204" i="1"/>
  <c r="CT235" i="1"/>
  <c r="CT61" i="1"/>
  <c r="CT93" i="1"/>
  <c r="CT124" i="1"/>
  <c r="CT155" i="1"/>
  <c r="CT186" i="1"/>
  <c r="CT216" i="1"/>
  <c r="CT246" i="1"/>
  <c r="CT60" i="1"/>
  <c r="CT100" i="1"/>
  <c r="CT136" i="1"/>
  <c r="CT179" i="1"/>
  <c r="CT215" i="1"/>
  <c r="CT251" i="1"/>
  <c r="CT65" i="1"/>
  <c r="CT101" i="1"/>
  <c r="CT138" i="1"/>
  <c r="CT180" i="1"/>
  <c r="CT218" i="1"/>
  <c r="CT76" i="1"/>
  <c r="CT118" i="1"/>
  <c r="CT156" i="1"/>
  <c r="CT193" i="1"/>
  <c r="CT229" i="1"/>
  <c r="CT78" i="1"/>
  <c r="CT119" i="1"/>
  <c r="CT159" i="1"/>
  <c r="CT194" i="1"/>
  <c r="CT230" i="1"/>
  <c r="CT75" i="1"/>
  <c r="CT128" i="1"/>
  <c r="CT170" i="1"/>
  <c r="CT221" i="1"/>
  <c r="CT86" i="1"/>
  <c r="CT130" i="1"/>
  <c r="CT178" i="1"/>
  <c r="CT223" i="1"/>
  <c r="CT87" i="1"/>
  <c r="CT131" i="1"/>
  <c r="CT181" i="1"/>
  <c r="CT226" i="1"/>
  <c r="CT96" i="1"/>
  <c r="CT151" i="1"/>
  <c r="CT206" i="1"/>
  <c r="CT98" i="1"/>
  <c r="CT153" i="1"/>
  <c r="CT207" i="1"/>
  <c r="CT99" i="1"/>
  <c r="CT154" i="1"/>
  <c r="CT212" i="1"/>
  <c r="CT102" i="1"/>
  <c r="CT160" i="1"/>
  <c r="CT213" i="1"/>
  <c r="CT59" i="1"/>
  <c r="CT116" i="1"/>
  <c r="CT167" i="1"/>
  <c r="CT239" i="1"/>
  <c r="CT66" i="1"/>
  <c r="CT122" i="1"/>
  <c r="CT182" i="1"/>
  <c r="CT240" i="1"/>
  <c r="CT67" i="1"/>
  <c r="CT123" i="1"/>
  <c r="CT184" i="1"/>
  <c r="CT241" i="1"/>
  <c r="CT71" i="1"/>
  <c r="CT125" i="1"/>
  <c r="CT187" i="1"/>
  <c r="CT242" i="1"/>
  <c r="CT53" i="1"/>
  <c r="CT144" i="1"/>
  <c r="CT243" i="1"/>
  <c r="CT54" i="1"/>
  <c r="CT149" i="1"/>
  <c r="CT244" i="1"/>
  <c r="CT55" i="1"/>
  <c r="CT150" i="1"/>
  <c r="CT247" i="1"/>
  <c r="CT58" i="1"/>
  <c r="CT161" i="1"/>
  <c r="CT248" i="1"/>
  <c r="CT72" i="1"/>
  <c r="CT163" i="1"/>
  <c r="CT250" i="1"/>
  <c r="CT73" i="1"/>
  <c r="CT164" i="1"/>
  <c r="CT90" i="1"/>
  <c r="CT191" i="1"/>
  <c r="CT91" i="1"/>
  <c r="CT192" i="1"/>
  <c r="CT103" i="1"/>
  <c r="CT195" i="1"/>
  <c r="CT108" i="1"/>
  <c r="CT196" i="1"/>
  <c r="CT109" i="1"/>
  <c r="CT201" i="1"/>
  <c r="CT110" i="1"/>
  <c r="CT202" i="1"/>
  <c r="CT88" i="1"/>
  <c r="CT89" i="1"/>
  <c r="CT114" i="1"/>
  <c r="CT133" i="1"/>
  <c r="CT134" i="1"/>
  <c r="CT135" i="1"/>
  <c r="CT140" i="1"/>
  <c r="CT165" i="1"/>
  <c r="CT166" i="1"/>
  <c r="CT74" i="1"/>
  <c r="CT188" i="1"/>
  <c r="CT214" i="1"/>
  <c r="CT219" i="1"/>
  <c r="CT220" i="1"/>
  <c r="CT227" i="1"/>
  <c r="CT228" i="1"/>
  <c r="CH13" i="1"/>
  <c r="BQ2" i="1"/>
  <c r="CW2" i="1" l="1"/>
  <c r="CU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<sst xmlns="http://schemas.openxmlformats.org/spreadsheetml/2006/main" count="236" uniqueCount="79">
  <si>
    <t>Date</t>
  </si>
  <si>
    <t>Period</t>
  </si>
  <si>
    <t>AMZN</t>
  </si>
  <si>
    <t>NFLX</t>
  </si>
  <si>
    <t>Alpha</t>
  </si>
  <si>
    <t>Alpha 1</t>
  </si>
  <si>
    <t>Ft1A</t>
  </si>
  <si>
    <t>Ft1N</t>
  </si>
  <si>
    <t>MAPE A</t>
  </si>
  <si>
    <t>Avg MAPE A</t>
  </si>
  <si>
    <t>MAPE N</t>
  </si>
  <si>
    <t>Ft2A</t>
  </si>
  <si>
    <t>Ft2N</t>
  </si>
  <si>
    <t>Avg MAPE A 1</t>
  </si>
  <si>
    <t xml:space="preserve"> Avg MAPE N 1</t>
  </si>
  <si>
    <t>MAPE A 1</t>
  </si>
  <si>
    <t>MAPE N 1</t>
  </si>
  <si>
    <t>MAPE A 2</t>
  </si>
  <si>
    <t>Alpha 2</t>
  </si>
  <si>
    <t>Avg MAPE A 2</t>
  </si>
  <si>
    <t>MAPE N 2</t>
  </si>
  <si>
    <t xml:space="preserve"> Avg MAPE N 2</t>
  </si>
  <si>
    <t>Alpha 3</t>
  </si>
  <si>
    <t>Ft3A</t>
  </si>
  <si>
    <t>Ft3N</t>
  </si>
  <si>
    <t>MAPE A 3</t>
  </si>
  <si>
    <t>Avg MAPE A 3</t>
  </si>
  <si>
    <t>MAPE N 3</t>
  </si>
  <si>
    <t xml:space="preserve"> Avg MAPE N 3</t>
  </si>
  <si>
    <t>Alpha 4</t>
  </si>
  <si>
    <t>Ft4A</t>
  </si>
  <si>
    <t>Ft4N</t>
  </si>
  <si>
    <t>MAPE A 4</t>
  </si>
  <si>
    <t>Avg MAPE A 4</t>
  </si>
  <si>
    <t>MAPE N 4</t>
  </si>
  <si>
    <t xml:space="preserve"> Avg MAPE N 4</t>
  </si>
  <si>
    <t>Beta 1</t>
  </si>
  <si>
    <t>T1A</t>
  </si>
  <si>
    <t>AftA</t>
  </si>
  <si>
    <t>T1N</t>
  </si>
  <si>
    <t>AftN</t>
  </si>
  <si>
    <t>Avg MAPE N</t>
  </si>
  <si>
    <t>Beta 2</t>
  </si>
  <si>
    <t>T2A</t>
  </si>
  <si>
    <t>T2N</t>
  </si>
  <si>
    <t>Beta 3</t>
  </si>
  <si>
    <t>T3A</t>
  </si>
  <si>
    <t>T3N</t>
  </si>
  <si>
    <t>Beta 4</t>
  </si>
  <si>
    <t>T4A</t>
  </si>
  <si>
    <t>T4N</t>
  </si>
  <si>
    <t>Findings:</t>
  </si>
  <si>
    <t>Beta</t>
  </si>
  <si>
    <t>t1</t>
  </si>
  <si>
    <t>t2</t>
  </si>
  <si>
    <t>t3</t>
  </si>
  <si>
    <t>WMA A</t>
  </si>
  <si>
    <t>WMA N</t>
  </si>
  <si>
    <t>MAPE A %</t>
  </si>
  <si>
    <t>MAPE N %</t>
  </si>
  <si>
    <t>PART 3</t>
  </si>
  <si>
    <t>Pred A</t>
  </si>
  <si>
    <t>Pred N</t>
  </si>
  <si>
    <t>Amazon</t>
  </si>
  <si>
    <t>Correlation</t>
  </si>
  <si>
    <t>Slope</t>
  </si>
  <si>
    <t>Intercept</t>
  </si>
  <si>
    <t>Netflix</t>
  </si>
  <si>
    <t>Residual A</t>
  </si>
  <si>
    <t>Residual N</t>
  </si>
  <si>
    <t>STD R A</t>
  </si>
  <si>
    <t>STD R N</t>
  </si>
  <si>
    <t>RANK i</t>
  </si>
  <si>
    <t>(i-0.5)/n</t>
  </si>
  <si>
    <t>STD Z</t>
  </si>
  <si>
    <t>PART 2</t>
  </si>
  <si>
    <t>Exponential Smoothing</t>
  </si>
  <si>
    <t>Adjusted Exponential Smoothing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</si>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</sst>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9" fontId="0" fillId="0" borderId="0" xfId="1" applyFont="1"/>
    <xf numFmtId="10" fontId="0" fillId="0" borderId="0" xfId="1" applyNumberFormat="1" applyFont="1"/>
    <xf numFmtId="165" fontId="0" fillId="0" borderId="0" xfId="1" applyNumberFormat="1" applyFont="1"/>
    <xf numFmtId="0" fontId="0" fillId="0" borderId="10" xfId="0" applyBorder="1"/>
    <xf numFmtId="165" fontId="0" fillId="0" borderId="10" xfId="1" applyNumberFormat="1" applyFont="1" applyBorder="1"/>
    <xf numFmtId="165" fontId="0" fillId="34" borderId="10" xfId="1" applyNumberFormat="1" applyFont="1" applyFill="1" applyBorder="1"/>
    <xf numFmtId="165" fontId="0" fillId="33" borderId="10" xfId="1" applyNumberFormat="1" applyFont="1" applyFill="1" applyBorder="1"/>
    <xf numFmtId="0" fontId="0" fillId="33" borderId="10" xfId="0" applyFill="1" applyBorder="1"/>
    <xf numFmtId="0" fontId="0" fillId="34" borderId="10" xfId="0" applyFill="1" applyBorder="1"/>
    <xf numFmtId="164" fontId="0" fillId="0" borderId="10" xfId="0" applyNumberFormat="1" applyBorder="1"/>
    <xf numFmtId="165" fontId="16" fillId="0" borderId="0" xfId="1" applyNumberFormat="1" applyFont="1"/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0" fillId="36" borderId="0" xfId="0" applyFill="1"/>
    <xf numFmtId="164" fontId="0" fillId="35" borderId="0" xfId="0" applyNumberFormat="1" applyFill="1"/>
    <xf numFmtId="164" fontId="0" fillId="34" borderId="0" xfId="0" applyNumberFormat="1" applyFill="1"/>
    <xf numFmtId="164" fontId="0" fillId="37" borderId="0" xfId="0" applyNumberFormat="1" applyFill="1"/>
    <xf numFmtId="164" fontId="0" fillId="38" borderId="0" xfId="0" applyNumberFormat="1" applyFill="1"/>
    <xf numFmtId="164" fontId="0" fillId="36" borderId="0" xfId="0" applyNumberFormat="1" applyFill="1"/>
    <xf numFmtId="0" fontId="0" fillId="36" borderId="10" xfId="0" applyFill="1" applyBorder="1"/>
    <xf numFmtId="14" fontId="0" fillId="36" borderId="10" xfId="0" applyNumberForma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5" borderId="10" xfId="0" applyFill="1" applyBorder="1"/>
    <xf numFmtId="165" fontId="0" fillId="35" borderId="10" xfId="1" applyNumberFormat="1" applyFont="1" applyFill="1" applyBorder="1"/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Amazon Trend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'PART (1-3)'!$C$2:$C$253</c:f>
              <c:numCache>
                <c:formatCode>0.000</c:formatCode>
                <c:ptCount val="252"/>
                <c:pt idx="0">
                  <c:v>94.900497439999995</c:v>
                </c:pt>
                <c:pt idx="1">
                  <c:v>93.748497009999994</c:v>
                </c:pt>
                <c:pt idx="2">
                  <c:v>95.143997189999993</c:v>
                </c:pt>
                <c:pt idx="3">
                  <c:v>95.343002319999997</c:v>
                </c:pt>
                <c:pt idx="4">
                  <c:v>94.598503109999996</c:v>
                </c:pt>
                <c:pt idx="5">
                  <c:v>95.052497860000003</c:v>
                </c:pt>
                <c:pt idx="6">
                  <c:v>94.157997129999998</c:v>
                </c:pt>
                <c:pt idx="7">
                  <c:v>94.565002440000001</c:v>
                </c:pt>
                <c:pt idx="8">
                  <c:v>93.472000120000004</c:v>
                </c:pt>
                <c:pt idx="9">
                  <c:v>93.100997919999998</c:v>
                </c:pt>
                <c:pt idx="10">
                  <c:v>93.897003170000005</c:v>
                </c:pt>
                <c:pt idx="11">
                  <c:v>93.236000059999995</c:v>
                </c:pt>
                <c:pt idx="12">
                  <c:v>94.599998470000003</c:v>
                </c:pt>
                <c:pt idx="13">
                  <c:v>94.373001099999996</c:v>
                </c:pt>
                <c:pt idx="14">
                  <c:v>94.228996280000004</c:v>
                </c:pt>
                <c:pt idx="15">
                  <c:v>93.082000730000004</c:v>
                </c:pt>
                <c:pt idx="16">
                  <c:v>91.416999820000001</c:v>
                </c:pt>
                <c:pt idx="17">
                  <c:v>92.662498470000003</c:v>
                </c:pt>
                <c:pt idx="18">
                  <c:v>92.900001529999997</c:v>
                </c:pt>
                <c:pt idx="19">
                  <c:v>93.533996579999993</c:v>
                </c:pt>
                <c:pt idx="20">
                  <c:v>100.435997</c:v>
                </c:pt>
                <c:pt idx="21">
                  <c:v>100.2099991</c:v>
                </c:pt>
                <c:pt idx="22">
                  <c:v>102.48349760000001</c:v>
                </c:pt>
                <c:pt idx="23">
                  <c:v>101.9934998</c:v>
                </c:pt>
                <c:pt idx="24">
                  <c:v>102.5114975</c:v>
                </c:pt>
                <c:pt idx="25">
                  <c:v>103.9639969</c:v>
                </c:pt>
                <c:pt idx="26">
                  <c:v>106.6955032</c:v>
                </c:pt>
                <c:pt idx="27">
                  <c:v>107.5400009</c:v>
                </c:pt>
                <c:pt idx="28">
                  <c:v>108</c:v>
                </c:pt>
                <c:pt idx="29">
                  <c:v>107.4934998</c:v>
                </c:pt>
                <c:pt idx="30">
                  <c:v>106.7434998</c:v>
                </c:pt>
                <c:pt idx="31">
                  <c:v>107.7835007</c:v>
                </c:pt>
                <c:pt idx="32">
                  <c:v>108.5110016</c:v>
                </c:pt>
                <c:pt idx="33">
                  <c:v>107.6549988</c:v>
                </c:pt>
                <c:pt idx="34">
                  <c:v>104.7985001</c:v>
                </c:pt>
                <c:pt idx="35">
                  <c:v>100.46450040000001</c:v>
                </c:pt>
                <c:pt idx="36">
                  <c:v>98.637001040000001</c:v>
                </c:pt>
                <c:pt idx="37">
                  <c:v>98.979499820000001</c:v>
                </c:pt>
                <c:pt idx="38">
                  <c:v>94.214996339999999</c:v>
                </c:pt>
                <c:pt idx="39">
                  <c:v>94.1875</c:v>
                </c:pt>
                <c:pt idx="40">
                  <c:v>97.697502139999997</c:v>
                </c:pt>
                <c:pt idx="41">
                  <c:v>95.449501040000001</c:v>
                </c:pt>
                <c:pt idx="42">
                  <c:v>98.791496280000004</c:v>
                </c:pt>
                <c:pt idx="43">
                  <c:v>96.201499940000005</c:v>
                </c:pt>
                <c:pt idx="44">
                  <c:v>95.05449677</c:v>
                </c:pt>
                <c:pt idx="45">
                  <c:v>90.030502319999997</c:v>
                </c:pt>
                <c:pt idx="46">
                  <c:v>94.591003420000007</c:v>
                </c:pt>
                <c:pt idx="47">
                  <c:v>91.042999269999996</c:v>
                </c:pt>
                <c:pt idx="48">
                  <c:v>83.830497739999998</c:v>
                </c:pt>
                <c:pt idx="49">
                  <c:v>89.25</c:v>
                </c:pt>
                <c:pt idx="50">
                  <c:v>84.457496640000002</c:v>
                </c:pt>
                <c:pt idx="51">
                  <c:v>90.391998290000004</c:v>
                </c:pt>
                <c:pt idx="52">
                  <c:v>91.5</c:v>
                </c:pt>
                <c:pt idx="53">
                  <c:v>94.046501160000005</c:v>
                </c:pt>
                <c:pt idx="54">
                  <c:v>92.30449677</c:v>
                </c:pt>
                <c:pt idx="55">
                  <c:v>95.141502380000006</c:v>
                </c:pt>
                <c:pt idx="56">
                  <c:v>97.004997250000002</c:v>
                </c:pt>
                <c:pt idx="57">
                  <c:v>94.291999820000001</c:v>
                </c:pt>
                <c:pt idx="58">
                  <c:v>97.77449799</c:v>
                </c:pt>
                <c:pt idx="59">
                  <c:v>95.004997250000002</c:v>
                </c:pt>
                <c:pt idx="60">
                  <c:v>98.197502139999997</c:v>
                </c:pt>
                <c:pt idx="61">
                  <c:v>97.486000059999995</c:v>
                </c:pt>
                <c:pt idx="62">
                  <c:v>95.385002139999997</c:v>
                </c:pt>
                <c:pt idx="63">
                  <c:v>95.941497799999993</c:v>
                </c:pt>
                <c:pt idx="64">
                  <c:v>95.329498290000004</c:v>
                </c:pt>
                <c:pt idx="65">
                  <c:v>99.879501340000004</c:v>
                </c:pt>
                <c:pt idx="66">
                  <c:v>100.58000180000001</c:v>
                </c:pt>
                <c:pt idx="67">
                  <c:v>102.1500015</c:v>
                </c:pt>
                <c:pt idx="68">
                  <c:v>102.1380005</c:v>
                </c:pt>
                <c:pt idx="69">
                  <c:v>108.4434967</c:v>
                </c:pt>
                <c:pt idx="70">
                  <c:v>114.1660004</c:v>
                </c:pt>
                <c:pt idx="71">
                  <c:v>115.3840027</c:v>
                </c:pt>
                <c:pt idx="72">
                  <c:v>120.4095001</c:v>
                </c:pt>
                <c:pt idx="73">
                  <c:v>118.75</c:v>
                </c:pt>
                <c:pt idx="74">
                  <c:v>119.68049619999999</c:v>
                </c:pt>
                <c:pt idx="75">
                  <c:v>116.4059982</c:v>
                </c:pt>
                <c:pt idx="76">
                  <c:v>118.1744995</c:v>
                </c:pt>
                <c:pt idx="77">
                  <c:v>119.9725037</c:v>
                </c:pt>
                <c:pt idx="78">
                  <c:v>120.5110016</c:v>
                </c:pt>
                <c:pt idx="79">
                  <c:v>118.8000031</c:v>
                </c:pt>
                <c:pt idx="80">
                  <c:v>115.70400239999999</c:v>
                </c:pt>
                <c:pt idx="81">
                  <c:v>118.635498</c:v>
                </c:pt>
                <c:pt idx="82">
                  <c:v>123.6999969</c:v>
                </c:pt>
                <c:pt idx="83">
                  <c:v>114.302002</c:v>
                </c:pt>
                <c:pt idx="84">
                  <c:v>115.7994995</c:v>
                </c:pt>
                <c:pt idx="85">
                  <c:v>115.88999939999999</c:v>
                </c:pt>
                <c:pt idx="86">
                  <c:v>117.56300349999999</c:v>
                </c:pt>
                <c:pt idx="87">
                  <c:v>118.38050079999999</c:v>
                </c:pt>
                <c:pt idx="88">
                  <c:v>118.98049930000001</c:v>
                </c:pt>
                <c:pt idx="89">
                  <c:v>120.4499969</c:v>
                </c:pt>
                <c:pt idx="90">
                  <c:v>117.8475037</c:v>
                </c:pt>
                <c:pt idx="91">
                  <c:v>118.39600369999999</c:v>
                </c:pt>
                <c:pt idx="92">
                  <c:v>119.4424973</c:v>
                </c:pt>
                <c:pt idx="93">
                  <c:v>120.4889984</c:v>
                </c:pt>
                <c:pt idx="94">
                  <c:v>121.31300349999999</c:v>
                </c:pt>
                <c:pt idx="95">
                  <c:v>122.4664993</c:v>
                </c:pt>
                <c:pt idx="96">
                  <c:v>124.8970032</c:v>
                </c:pt>
                <c:pt idx="97">
                  <c:v>122.33699799999999</c:v>
                </c:pt>
                <c:pt idx="98">
                  <c:v>121.8440018</c:v>
                </c:pt>
                <c:pt idx="99">
                  <c:v>121.09300229999999</c:v>
                </c:pt>
                <c:pt idx="100">
                  <c:v>120.51950069999999</c:v>
                </c:pt>
                <c:pt idx="101">
                  <c:v>120.0550003</c:v>
                </c:pt>
                <c:pt idx="102">
                  <c:v>122.1184998</c:v>
                </c:pt>
                <c:pt idx="103">
                  <c:v>123.552002</c:v>
                </c:pt>
                <c:pt idx="104">
                  <c:v>123.6204987</c:v>
                </c:pt>
                <c:pt idx="105">
                  <c:v>123.91999819999999</c:v>
                </c:pt>
                <c:pt idx="106">
                  <c:v>123.0299988</c:v>
                </c:pt>
                <c:pt idx="107">
                  <c:v>124.1500015</c:v>
                </c:pt>
                <c:pt idx="108">
                  <c:v>126.2030029</c:v>
                </c:pt>
                <c:pt idx="109">
                  <c:v>130.04299929999999</c:v>
                </c:pt>
                <c:pt idx="110">
                  <c:v>132.3724976</c:v>
                </c:pt>
                <c:pt idx="111">
                  <c:v>127.8980026</c:v>
                </c:pt>
                <c:pt idx="112">
                  <c:v>127.25099950000001</c:v>
                </c:pt>
                <c:pt idx="113">
                  <c:v>128.6340027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132.69900509999999</c:v>
                </c:pt>
                <c:pt idx="117">
                  <c:v>133.75050350000001</c:v>
                </c:pt>
                <c:pt idx="118">
                  <c:v>135.6909943</c:v>
                </c:pt>
                <c:pt idx="119">
                  <c:v>138.22050479999999</c:v>
                </c:pt>
                <c:pt idx="120">
                  <c:v>136.72000120000001</c:v>
                </c:pt>
                <c:pt idx="121">
                  <c:v>137.72900390000001</c:v>
                </c:pt>
                <c:pt idx="122">
                  <c:v>134.64349369999999</c:v>
                </c:pt>
                <c:pt idx="123">
                  <c:v>134.0189972</c:v>
                </c:pt>
                <c:pt idx="124">
                  <c:v>137.9409943</c:v>
                </c:pt>
                <c:pt idx="125">
                  <c:v>143.9349976</c:v>
                </c:pt>
                <c:pt idx="126">
                  <c:v>144.51499939999999</c:v>
                </c:pt>
                <c:pt idx="127">
                  <c:v>152.85200499999999</c:v>
                </c:pt>
                <c:pt idx="128">
                  <c:v>150.0059967</c:v>
                </c:pt>
                <c:pt idx="129">
                  <c:v>154.05549619999999</c:v>
                </c:pt>
                <c:pt idx="130">
                  <c:v>159.1315002</c:v>
                </c:pt>
                <c:pt idx="131">
                  <c:v>160</c:v>
                </c:pt>
                <c:pt idx="132">
                  <c:v>155.1999969</c:v>
                </c:pt>
                <c:pt idx="133">
                  <c:v>154.1999969</c:v>
                </c:pt>
                <c:pt idx="134">
                  <c:v>150.4434967</c:v>
                </c:pt>
                <c:pt idx="135">
                  <c:v>149.99499510000001</c:v>
                </c:pt>
                <c:pt idx="136">
                  <c:v>148.09849550000001</c:v>
                </c:pt>
                <c:pt idx="137">
                  <c:v>159.84199520000001</c:v>
                </c:pt>
                <c:pt idx="138">
                  <c:v>156.91450499999999</c:v>
                </c:pt>
                <c:pt idx="139">
                  <c:v>154.99549870000001</c:v>
                </c:pt>
                <c:pt idx="140">
                  <c:v>149.32749939999999</c:v>
                </c:pt>
                <c:pt idx="141">
                  <c:v>150.44549559999999</c:v>
                </c:pt>
                <c:pt idx="142">
                  <c:v>152.76049800000001</c:v>
                </c:pt>
                <c:pt idx="143">
                  <c:v>150.0164948</c:v>
                </c:pt>
                <c:pt idx="144">
                  <c:v>151.67649840000001</c:v>
                </c:pt>
                <c:pt idx="145">
                  <c:v>152.5939941</c:v>
                </c:pt>
                <c:pt idx="146">
                  <c:v>158.2339935</c:v>
                </c:pt>
                <c:pt idx="147">
                  <c:v>155.59449770000001</c:v>
                </c:pt>
                <c:pt idx="148">
                  <c:v>156.94149780000001</c:v>
                </c:pt>
                <c:pt idx="149">
                  <c:v>160.25149540000001</c:v>
                </c:pt>
                <c:pt idx="150">
                  <c:v>161.25</c:v>
                </c:pt>
                <c:pt idx="151">
                  <c:v>158.37300110000001</c:v>
                </c:pt>
                <c:pt idx="152">
                  <c:v>157.40800479999999</c:v>
                </c:pt>
                <c:pt idx="153">
                  <c:v>154.03349299999999</c:v>
                </c:pt>
                <c:pt idx="154">
                  <c:v>158.1119995</c:v>
                </c:pt>
                <c:pt idx="155">
                  <c:v>158.05099490000001</c:v>
                </c:pt>
                <c:pt idx="156">
                  <c:v>157.40100100000001</c:v>
                </c:pt>
                <c:pt idx="157">
                  <c:v>159.12049870000001</c:v>
                </c:pt>
                <c:pt idx="158">
                  <c:v>165.62449649999999</c:v>
                </c:pt>
                <c:pt idx="159">
                  <c:v>163.02400209999999</c:v>
                </c:pt>
                <c:pt idx="160">
                  <c:v>164.8684998</c:v>
                </c:pt>
                <c:pt idx="161">
                  <c:v>164.23599239999999</c:v>
                </c:pt>
                <c:pt idx="162">
                  <c:v>165.37300110000001</c:v>
                </c:pt>
                <c:pt idx="163">
                  <c:v>167.32449339999999</c:v>
                </c:pt>
                <c:pt idx="164">
                  <c:v>172.09249879999999</c:v>
                </c:pt>
                <c:pt idx="165">
                  <c:v>170</c:v>
                </c:pt>
                <c:pt idx="166">
                  <c:v>170.0899963</c:v>
                </c:pt>
                <c:pt idx="167">
                  <c:v>172.54800420000001</c:v>
                </c:pt>
                <c:pt idx="168">
                  <c:v>174.95599369999999</c:v>
                </c:pt>
                <c:pt idx="169">
                  <c:v>176.5724945</c:v>
                </c:pt>
                <c:pt idx="170">
                  <c:v>168.3999939</c:v>
                </c:pt>
                <c:pt idx="171">
                  <c:v>164.7310028</c:v>
                </c:pt>
                <c:pt idx="172">
                  <c:v>157.49200440000001</c:v>
                </c:pt>
                <c:pt idx="173">
                  <c:v>163.43049619999999</c:v>
                </c:pt>
                <c:pt idx="174">
                  <c:v>158.75549319999999</c:v>
                </c:pt>
                <c:pt idx="175">
                  <c:v>155.81100459999999</c:v>
                </c:pt>
                <c:pt idx="176">
                  <c:v>155.14849849999999</c:v>
                </c:pt>
                <c:pt idx="177">
                  <c:v>157.8065033</c:v>
                </c:pt>
                <c:pt idx="178">
                  <c:v>153.90499879999999</c:v>
                </c:pt>
                <c:pt idx="179">
                  <c:v>150.43649289999999</c:v>
                </c:pt>
                <c:pt idx="180">
                  <c:v>147.74549870000001</c:v>
                </c:pt>
                <c:pt idx="181">
                  <c:v>148.02349849999999</c:v>
                </c:pt>
                <c:pt idx="182">
                  <c:v>156.44949339999999</c:v>
                </c:pt>
                <c:pt idx="183">
                  <c:v>149.99299619999999</c:v>
                </c:pt>
                <c:pt idx="184">
                  <c:v>150.98950199999999</c:v>
                </c:pt>
                <c:pt idx="185">
                  <c:v>154.7565002</c:v>
                </c:pt>
                <c:pt idx="186">
                  <c:v>158.70249939999999</c:v>
                </c:pt>
                <c:pt idx="187">
                  <c:v>157.2440033</c:v>
                </c:pt>
                <c:pt idx="188">
                  <c:v>157.43649289999999</c:v>
                </c:pt>
                <c:pt idx="189">
                  <c:v>161.06300350000001</c:v>
                </c:pt>
                <c:pt idx="190">
                  <c:v>156.25</c:v>
                </c:pt>
                <c:pt idx="191">
                  <c:v>159.96000670000001</c:v>
                </c:pt>
                <c:pt idx="192">
                  <c:v>154.99800110000001</c:v>
                </c:pt>
                <c:pt idx="193">
                  <c:v>159.7845001</c:v>
                </c:pt>
                <c:pt idx="194">
                  <c:v>159.5274963</c:v>
                </c:pt>
                <c:pt idx="195">
                  <c:v>164.33250430000001</c:v>
                </c:pt>
                <c:pt idx="196">
                  <c:v>172.1464996</c:v>
                </c:pt>
                <c:pt idx="197">
                  <c:v>172.1815033</c:v>
                </c:pt>
                <c:pt idx="198">
                  <c:v>168.18550110000001</c:v>
                </c:pt>
                <c:pt idx="199">
                  <c:v>166.93249510000001</c:v>
                </c:pt>
                <c:pt idx="200">
                  <c:v>163.63549800000001</c:v>
                </c:pt>
                <c:pt idx="201">
                  <c:v>160.36050420000001</c:v>
                </c:pt>
                <c:pt idx="202">
                  <c:v>160.8504944</c:v>
                </c:pt>
                <c:pt idx="203">
                  <c:v>159.246994</c:v>
                </c:pt>
                <c:pt idx="204">
                  <c:v>158.82000729999999</c:v>
                </c:pt>
                <c:pt idx="205">
                  <c:v>160.22000120000001</c:v>
                </c:pt>
                <c:pt idx="206">
                  <c:v>160.35200499999999</c:v>
                </c:pt>
                <c:pt idx="207">
                  <c:v>164.31649780000001</c:v>
                </c:pt>
                <c:pt idx="208">
                  <c:v>158.13900760000001</c:v>
                </c:pt>
                <c:pt idx="209">
                  <c:v>160.55050660000001</c:v>
                </c:pt>
                <c:pt idx="210">
                  <c:v>151.80749510000001</c:v>
                </c:pt>
                <c:pt idx="211">
                  <c:v>150.22399899999999</c:v>
                </c:pt>
                <c:pt idx="212">
                  <c:v>152.42050169999999</c:v>
                </c:pt>
                <c:pt idx="213">
                  <c:v>162.05799870000001</c:v>
                </c:pt>
                <c:pt idx="214">
                  <c:v>166.1000061</c:v>
                </c:pt>
                <c:pt idx="215">
                  <c:v>165.5684967</c:v>
                </c:pt>
                <c:pt idx="216">
                  <c:v>157.18699649999999</c:v>
                </c:pt>
                <c:pt idx="217">
                  <c:v>151.75100710000001</c:v>
                </c:pt>
                <c:pt idx="218">
                  <c:v>156.86950680000001</c:v>
                </c:pt>
                <c:pt idx="219">
                  <c:v>155.51400760000001</c:v>
                </c:pt>
                <c:pt idx="220">
                  <c:v>156.440506</c:v>
                </c:pt>
                <c:pt idx="221">
                  <c:v>156.5529938</c:v>
                </c:pt>
                <c:pt idx="222">
                  <c:v>156.78300479999999</c:v>
                </c:pt>
                <c:pt idx="223">
                  <c:v>155.27299500000001</c:v>
                </c:pt>
                <c:pt idx="224">
                  <c:v>155.85099790000001</c:v>
                </c:pt>
                <c:pt idx="225">
                  <c:v>154.97000120000001</c:v>
                </c:pt>
                <c:pt idx="226">
                  <c:v>154.91949460000001</c:v>
                </c:pt>
                <c:pt idx="227">
                  <c:v>155.9029999</c:v>
                </c:pt>
                <c:pt idx="228">
                  <c:v>159.2534943</c:v>
                </c:pt>
                <c:pt idx="229">
                  <c:v>159.76699830000001</c:v>
                </c:pt>
                <c:pt idx="230">
                  <c:v>158.40199279999999</c:v>
                </c:pt>
                <c:pt idx="231">
                  <c:v>161.00399780000001</c:v>
                </c:pt>
                <c:pt idx="232">
                  <c:v>160.17649840000001</c:v>
                </c:pt>
                <c:pt idx="233">
                  <c:v>159.33650209999999</c:v>
                </c:pt>
                <c:pt idx="234">
                  <c:v>158.12899780000001</c:v>
                </c:pt>
                <c:pt idx="235">
                  <c:v>157.8999939</c:v>
                </c:pt>
                <c:pt idx="236">
                  <c:v>158.86450199999999</c:v>
                </c:pt>
                <c:pt idx="237">
                  <c:v>155.21000670000001</c:v>
                </c:pt>
                <c:pt idx="238">
                  <c:v>155.07449339999999</c:v>
                </c:pt>
                <c:pt idx="239">
                  <c:v>155.82099909999999</c:v>
                </c:pt>
                <c:pt idx="240">
                  <c:v>157.84849550000001</c:v>
                </c:pt>
                <c:pt idx="241">
                  <c:v>158.2559967</c:v>
                </c:pt>
                <c:pt idx="242">
                  <c:v>162.04800420000001</c:v>
                </c:pt>
                <c:pt idx="243">
                  <c:v>161.80400090000001</c:v>
                </c:pt>
                <c:pt idx="244">
                  <c:v>160.08250430000001</c:v>
                </c:pt>
                <c:pt idx="245">
                  <c:v>160.3090057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158.6345062</c:v>
                </c:pt>
                <c:pt idx="249">
                  <c:v>164.19799800000001</c:v>
                </c:pt>
                <c:pt idx="250">
                  <c:v>166.1000061</c:v>
                </c:pt>
                <c:pt idx="251">
                  <c:v>164.29249569999999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D4-445B-9D32-FC6E19B31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878319"/>
        <c:axId val="255869679"/>
      </c:lineChart>
      <c:catAx>
        <c:axId val="255878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869679"/>
        <c:crosses val="autoZero"/>
        <c:auto val="1"/>
        <c:lblAlgn val="ctr"/>
        <c:lblOffset val="100"/>
        <c:noMultiLvlLbl val="0"/>
      </c:catAx>
      <c:valAx>
        <c:axId val="25586967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87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Netflix Trend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(1-3)'!$D$2:$D$253</c:f>
              <c:numCache>
                <c:formatCode>0.000</c:formatCode>
                <c:ptCount val="252"/>
                <c:pt idx="0">
                  <c:v>329.80999759999997</c:v>
                </c:pt>
                <c:pt idx="1">
                  <c:v>325.89999390000003</c:v>
                </c:pt>
                <c:pt idx="2">
                  <c:v>335.82998659999998</c:v>
                </c:pt>
                <c:pt idx="3">
                  <c:v>330.75</c:v>
                </c:pt>
                <c:pt idx="4">
                  <c:v>339.26000979999998</c:v>
                </c:pt>
                <c:pt idx="5">
                  <c:v>335.6600037</c:v>
                </c:pt>
                <c:pt idx="6">
                  <c:v>329.0499878</c:v>
                </c:pt>
                <c:pt idx="7">
                  <c:v>338.92001340000002</c:v>
                </c:pt>
                <c:pt idx="8">
                  <c:v>338.69000240000003</c:v>
                </c:pt>
                <c:pt idx="9">
                  <c:v>339.07000729999999</c:v>
                </c:pt>
                <c:pt idx="10">
                  <c:v>338.61999509999998</c:v>
                </c:pt>
                <c:pt idx="11">
                  <c:v>339.67001340000002</c:v>
                </c:pt>
                <c:pt idx="12">
                  <c:v>338.10998540000003</c:v>
                </c:pt>
                <c:pt idx="13">
                  <c:v>326</c:v>
                </c:pt>
                <c:pt idx="14">
                  <c:v>349.60000609999997</c:v>
                </c:pt>
                <c:pt idx="15">
                  <c:v>353.1600037</c:v>
                </c:pt>
                <c:pt idx="16">
                  <c:v>342.88000490000002</c:v>
                </c:pt>
                <c:pt idx="17">
                  <c:v>348.51998900000001</c:v>
                </c:pt>
                <c:pt idx="18">
                  <c:v>343.1600037</c:v>
                </c:pt>
                <c:pt idx="19">
                  <c:v>347.73999020000002</c:v>
                </c:pt>
                <c:pt idx="20">
                  <c:v>345.0899963</c:v>
                </c:pt>
                <c:pt idx="21">
                  <c:v>358</c:v>
                </c:pt>
                <c:pt idx="22">
                  <c:v>369.01000979999998</c:v>
                </c:pt>
                <c:pt idx="23">
                  <c:v>369.67001340000002</c:v>
                </c:pt>
                <c:pt idx="24">
                  <c:v>366.9500122</c:v>
                </c:pt>
                <c:pt idx="25">
                  <c:v>366.76998900000001</c:v>
                </c:pt>
                <c:pt idx="26">
                  <c:v>371.07000729999999</c:v>
                </c:pt>
                <c:pt idx="27">
                  <c:v>373.69000240000003</c:v>
                </c:pt>
                <c:pt idx="28">
                  <c:v>380.01000979999998</c:v>
                </c:pt>
                <c:pt idx="29">
                  <c:v>381.39999390000003</c:v>
                </c:pt>
                <c:pt idx="30">
                  <c:v>380.39999390000003</c:v>
                </c:pt>
                <c:pt idx="31">
                  <c:v>387.77999879999999</c:v>
                </c:pt>
                <c:pt idx="32">
                  <c:v>386.19000240000003</c:v>
                </c:pt>
                <c:pt idx="33">
                  <c:v>386</c:v>
                </c:pt>
                <c:pt idx="34">
                  <c:v>380.07000729999999</c:v>
                </c:pt>
                <c:pt idx="35">
                  <c:v>368.7000122</c:v>
                </c:pt>
                <c:pt idx="36">
                  <c:v>360.0899963</c:v>
                </c:pt>
                <c:pt idx="37">
                  <c:v>379.23999020000002</c:v>
                </c:pt>
                <c:pt idx="38">
                  <c:v>371.7099915</c:v>
                </c:pt>
                <c:pt idx="39">
                  <c:v>369.02999879999999</c:v>
                </c:pt>
                <c:pt idx="40">
                  <c:v>381.0499878</c:v>
                </c:pt>
                <c:pt idx="41">
                  <c:v>368.76998900000001</c:v>
                </c:pt>
                <c:pt idx="42">
                  <c:v>383.7900085</c:v>
                </c:pt>
                <c:pt idx="43">
                  <c:v>372.77999879999999</c:v>
                </c:pt>
                <c:pt idx="44">
                  <c:v>368.97000120000001</c:v>
                </c:pt>
                <c:pt idx="45">
                  <c:v>346.48999020000002</c:v>
                </c:pt>
                <c:pt idx="46">
                  <c:v>364.13000490000002</c:v>
                </c:pt>
                <c:pt idx="47">
                  <c:v>349.92001340000002</c:v>
                </c:pt>
                <c:pt idx="48">
                  <c:v>315.25</c:v>
                </c:pt>
                <c:pt idx="49">
                  <c:v>336.2999878</c:v>
                </c:pt>
                <c:pt idx="50">
                  <c:v>298.8399963</c:v>
                </c:pt>
                <c:pt idx="51">
                  <c:v>319.75</c:v>
                </c:pt>
                <c:pt idx="52">
                  <c:v>315.47000120000001</c:v>
                </c:pt>
                <c:pt idx="53">
                  <c:v>332.02999879999999</c:v>
                </c:pt>
                <c:pt idx="54">
                  <c:v>332.82998659999998</c:v>
                </c:pt>
                <c:pt idx="55">
                  <c:v>360.26998900000001</c:v>
                </c:pt>
                <c:pt idx="56">
                  <c:v>357.32000729999999</c:v>
                </c:pt>
                <c:pt idx="57">
                  <c:v>342.39001459999997</c:v>
                </c:pt>
                <c:pt idx="58">
                  <c:v>362.98999020000002</c:v>
                </c:pt>
                <c:pt idx="59">
                  <c:v>357.11999509999998</c:v>
                </c:pt>
                <c:pt idx="60">
                  <c:v>370.9599915</c:v>
                </c:pt>
                <c:pt idx="61">
                  <c:v>375.5</c:v>
                </c:pt>
                <c:pt idx="62">
                  <c:v>364.07998659999998</c:v>
                </c:pt>
                <c:pt idx="63">
                  <c:v>370.07998659999998</c:v>
                </c:pt>
                <c:pt idx="64">
                  <c:v>361.76000979999998</c:v>
                </c:pt>
                <c:pt idx="65">
                  <c:v>379.9599915</c:v>
                </c:pt>
                <c:pt idx="66">
                  <c:v>372.27999879999999</c:v>
                </c:pt>
                <c:pt idx="67">
                  <c:v>371.11999509999998</c:v>
                </c:pt>
                <c:pt idx="68">
                  <c:v>370.72000120000001</c:v>
                </c:pt>
                <c:pt idx="69">
                  <c:v>396.72000120000001</c:v>
                </c:pt>
                <c:pt idx="70">
                  <c:v>413.5499878</c:v>
                </c:pt>
                <c:pt idx="71">
                  <c:v>426.75</c:v>
                </c:pt>
                <c:pt idx="72">
                  <c:v>439.17001340000002</c:v>
                </c:pt>
                <c:pt idx="73">
                  <c:v>422.9599915</c:v>
                </c:pt>
                <c:pt idx="74">
                  <c:v>437.48999020000002</c:v>
                </c:pt>
                <c:pt idx="75">
                  <c:v>433.82998659999998</c:v>
                </c:pt>
                <c:pt idx="76">
                  <c:v>421.42001340000002</c:v>
                </c:pt>
                <c:pt idx="77">
                  <c:v>426.7000122</c:v>
                </c:pt>
                <c:pt idx="78">
                  <c:v>424.98999020000002</c:v>
                </c:pt>
                <c:pt idx="79">
                  <c:v>421.38000490000002</c:v>
                </c:pt>
                <c:pt idx="80">
                  <c:v>403.82998659999998</c:v>
                </c:pt>
                <c:pt idx="81">
                  <c:v>411.89001459999997</c:v>
                </c:pt>
                <c:pt idx="82">
                  <c:v>419.85000609999997</c:v>
                </c:pt>
                <c:pt idx="83">
                  <c:v>415.26998900000001</c:v>
                </c:pt>
                <c:pt idx="84">
                  <c:v>428.14999390000003</c:v>
                </c:pt>
                <c:pt idx="85">
                  <c:v>424.67999270000001</c:v>
                </c:pt>
                <c:pt idx="86">
                  <c:v>434.26000979999998</c:v>
                </c:pt>
                <c:pt idx="87">
                  <c:v>436.52999879999999</c:v>
                </c:pt>
                <c:pt idx="88">
                  <c:v>435.5499878</c:v>
                </c:pt>
                <c:pt idx="89">
                  <c:v>440.51998900000001</c:v>
                </c:pt>
                <c:pt idx="90">
                  <c:v>431.82000729999999</c:v>
                </c:pt>
                <c:pt idx="91">
                  <c:v>438.26998900000001</c:v>
                </c:pt>
                <c:pt idx="92">
                  <c:v>441.9500122</c:v>
                </c:pt>
                <c:pt idx="93">
                  <c:v>454.19000240000003</c:v>
                </c:pt>
                <c:pt idx="94">
                  <c:v>452.57998659999998</c:v>
                </c:pt>
                <c:pt idx="95">
                  <c:v>451.0400085</c:v>
                </c:pt>
                <c:pt idx="96">
                  <c:v>447.67001340000002</c:v>
                </c:pt>
                <c:pt idx="97">
                  <c:v>436.25</c:v>
                </c:pt>
                <c:pt idx="98">
                  <c:v>429.32000729999999</c:v>
                </c:pt>
                <c:pt idx="99">
                  <c:v>414.76998900000001</c:v>
                </c:pt>
                <c:pt idx="100">
                  <c:v>419.89001459999997</c:v>
                </c:pt>
                <c:pt idx="101">
                  <c:v>413.44000240000003</c:v>
                </c:pt>
                <c:pt idx="102">
                  <c:v>419.73001099999999</c:v>
                </c:pt>
                <c:pt idx="103">
                  <c:v>425.92001340000002</c:v>
                </c:pt>
                <c:pt idx="104">
                  <c:v>427.30999759999997</c:v>
                </c:pt>
                <c:pt idx="105">
                  <c:v>421.97000120000001</c:v>
                </c:pt>
                <c:pt idx="106">
                  <c:v>414.32998659999998</c:v>
                </c:pt>
                <c:pt idx="107">
                  <c:v>419.60000609999997</c:v>
                </c:pt>
                <c:pt idx="108">
                  <c:v>419.48999020000002</c:v>
                </c:pt>
                <c:pt idx="109">
                  <c:v>434.0499878</c:v>
                </c:pt>
                <c:pt idx="110">
                  <c:v>434.48001099999999</c:v>
                </c:pt>
                <c:pt idx="111">
                  <c:v>425.55999759999997</c:v>
                </c:pt>
                <c:pt idx="112">
                  <c:v>418.07000729999999</c:v>
                </c:pt>
                <c:pt idx="113">
                  <c:v>425.5</c:v>
                </c:pt>
                <c:pt idx="114">
                  <c:v>436.13000490000002</c:v>
                </c:pt>
                <c:pt idx="115">
                  <c:v>447.76998900000001</c:v>
                </c:pt>
                <c:pt idx="116">
                  <c:v>449.86999509999998</c:v>
                </c:pt>
                <c:pt idx="117">
                  <c:v>453.72000120000001</c:v>
                </c:pt>
                <c:pt idx="118">
                  <c:v>468.0400085</c:v>
                </c:pt>
                <c:pt idx="119">
                  <c:v>466.26000979999998</c:v>
                </c:pt>
                <c:pt idx="120">
                  <c:v>457.85000609999997</c:v>
                </c:pt>
                <c:pt idx="121">
                  <c:v>465.9100037</c:v>
                </c:pt>
                <c:pt idx="122">
                  <c:v>443.39999390000003</c:v>
                </c:pt>
                <c:pt idx="123">
                  <c:v>447.23999020000002</c:v>
                </c:pt>
                <c:pt idx="124">
                  <c:v>455.0400085</c:v>
                </c:pt>
                <c:pt idx="125">
                  <c:v>485.64001459999997</c:v>
                </c:pt>
                <c:pt idx="126">
                  <c:v>476.89001459999997</c:v>
                </c:pt>
                <c:pt idx="127">
                  <c:v>493.80999759999997</c:v>
                </c:pt>
                <c:pt idx="128">
                  <c:v>493.1600037</c:v>
                </c:pt>
                <c:pt idx="129">
                  <c:v>502.77999879999999</c:v>
                </c:pt>
                <c:pt idx="130">
                  <c:v>507.76000979999998</c:v>
                </c:pt>
                <c:pt idx="131">
                  <c:v>548.72998050000001</c:v>
                </c:pt>
                <c:pt idx="132">
                  <c:v>525.5</c:v>
                </c:pt>
                <c:pt idx="133">
                  <c:v>524.88000490000002</c:v>
                </c:pt>
                <c:pt idx="134">
                  <c:v>523.26000980000003</c:v>
                </c:pt>
                <c:pt idx="135">
                  <c:v>527.39001459999997</c:v>
                </c:pt>
                <c:pt idx="136">
                  <c:v>492.98999020000002</c:v>
                </c:pt>
                <c:pt idx="137">
                  <c:v>502.4100037</c:v>
                </c:pt>
                <c:pt idx="138">
                  <c:v>490.10000609999997</c:v>
                </c:pt>
                <c:pt idx="139">
                  <c:v>489.82000729999999</c:v>
                </c:pt>
                <c:pt idx="140">
                  <c:v>477.57998659999998</c:v>
                </c:pt>
                <c:pt idx="141">
                  <c:v>480.4500122</c:v>
                </c:pt>
                <c:pt idx="142">
                  <c:v>495.64999390000003</c:v>
                </c:pt>
                <c:pt idx="143">
                  <c:v>488.51000979999998</c:v>
                </c:pt>
                <c:pt idx="144">
                  <c:v>484.48001099999999</c:v>
                </c:pt>
                <c:pt idx="145">
                  <c:v>485.7999878</c:v>
                </c:pt>
                <c:pt idx="146">
                  <c:v>488.88000490000002</c:v>
                </c:pt>
                <c:pt idx="147">
                  <c:v>498.61999509999998</c:v>
                </c:pt>
                <c:pt idx="148">
                  <c:v>509.64001459999997</c:v>
                </c:pt>
                <c:pt idx="149">
                  <c:v>502.10998540000003</c:v>
                </c:pt>
                <c:pt idx="150">
                  <c:v>509.07998659999998</c:v>
                </c:pt>
                <c:pt idx="151">
                  <c:v>494.73001099999999</c:v>
                </c:pt>
                <c:pt idx="152">
                  <c:v>483.38000490000002</c:v>
                </c:pt>
                <c:pt idx="153">
                  <c:v>466.92999270000001</c:v>
                </c:pt>
                <c:pt idx="154">
                  <c:v>475.47000120000001</c:v>
                </c:pt>
                <c:pt idx="155">
                  <c:v>481.32998659999998</c:v>
                </c:pt>
                <c:pt idx="156">
                  <c:v>482.67999270000001</c:v>
                </c:pt>
                <c:pt idx="157">
                  <c:v>482.35000609999997</c:v>
                </c:pt>
                <c:pt idx="158">
                  <c:v>491.86999509999998</c:v>
                </c:pt>
                <c:pt idx="159">
                  <c:v>484.52999879999999</c:v>
                </c:pt>
                <c:pt idx="160">
                  <c:v>497.89999390000003</c:v>
                </c:pt>
                <c:pt idx="161">
                  <c:v>492.30999759999997</c:v>
                </c:pt>
                <c:pt idx="162">
                  <c:v>488.80999759999997</c:v>
                </c:pt>
                <c:pt idx="163">
                  <c:v>490.57998659999998</c:v>
                </c:pt>
                <c:pt idx="164">
                  <c:v>547.53002930000002</c:v>
                </c:pt>
                <c:pt idx="165">
                  <c:v>526.27001949999999</c:v>
                </c:pt>
                <c:pt idx="166">
                  <c:v>523.89001459999997</c:v>
                </c:pt>
                <c:pt idx="167">
                  <c:v>529.55999759999997</c:v>
                </c:pt>
                <c:pt idx="168">
                  <c:v>556.54998780000005</c:v>
                </c:pt>
                <c:pt idx="169">
                  <c:v>552.8400269</c:v>
                </c:pt>
                <c:pt idx="170">
                  <c:v>525.75</c:v>
                </c:pt>
                <c:pt idx="171">
                  <c:v>516.04998780000005</c:v>
                </c:pt>
                <c:pt idx="172">
                  <c:v>507.01998900000001</c:v>
                </c:pt>
                <c:pt idx="173">
                  <c:v>500.19000240000003</c:v>
                </c:pt>
                <c:pt idx="174">
                  <c:v>480.67001340000002</c:v>
                </c:pt>
                <c:pt idx="175">
                  <c:v>482.02999879999999</c:v>
                </c:pt>
                <c:pt idx="176">
                  <c:v>476.26000979999998</c:v>
                </c:pt>
                <c:pt idx="177">
                  <c:v>495.98999020000002</c:v>
                </c:pt>
                <c:pt idx="178">
                  <c:v>483.85998540000003</c:v>
                </c:pt>
                <c:pt idx="179">
                  <c:v>470.2000122</c:v>
                </c:pt>
                <c:pt idx="180">
                  <c:v>469.9599915</c:v>
                </c:pt>
                <c:pt idx="181">
                  <c:v>487.35000609999997</c:v>
                </c:pt>
                <c:pt idx="182">
                  <c:v>491.17001340000002</c:v>
                </c:pt>
                <c:pt idx="183">
                  <c:v>470.60998540000003</c:v>
                </c:pt>
                <c:pt idx="184">
                  <c:v>473.07998659999998</c:v>
                </c:pt>
                <c:pt idx="185">
                  <c:v>482.88000490000002</c:v>
                </c:pt>
                <c:pt idx="186">
                  <c:v>490.64999390000003</c:v>
                </c:pt>
                <c:pt idx="187">
                  <c:v>493.48001099999999</c:v>
                </c:pt>
                <c:pt idx="188">
                  <c:v>500.02999879999999</c:v>
                </c:pt>
                <c:pt idx="189">
                  <c:v>527.51000980000003</c:v>
                </c:pt>
                <c:pt idx="190">
                  <c:v>503.05999759999997</c:v>
                </c:pt>
                <c:pt idx="191">
                  <c:v>520.65002440000001</c:v>
                </c:pt>
                <c:pt idx="192">
                  <c:v>505.86999509999998</c:v>
                </c:pt>
                <c:pt idx="193">
                  <c:v>534.6599731</c:v>
                </c:pt>
                <c:pt idx="194">
                  <c:v>531.78997800000002</c:v>
                </c:pt>
                <c:pt idx="195">
                  <c:v>539.44000240000003</c:v>
                </c:pt>
                <c:pt idx="196">
                  <c:v>539.80999759999997</c:v>
                </c:pt>
                <c:pt idx="197">
                  <c:v>554.0900269</c:v>
                </c:pt>
                <c:pt idx="198">
                  <c:v>541.45001219999995</c:v>
                </c:pt>
                <c:pt idx="199">
                  <c:v>541.94000240000003</c:v>
                </c:pt>
                <c:pt idx="200">
                  <c:v>530.78997800000002</c:v>
                </c:pt>
                <c:pt idx="201">
                  <c:v>530.71997069999998</c:v>
                </c:pt>
                <c:pt idx="202">
                  <c:v>525.41998290000004</c:v>
                </c:pt>
                <c:pt idx="203">
                  <c:v>489.0499878</c:v>
                </c:pt>
                <c:pt idx="204">
                  <c:v>485.23001099999999</c:v>
                </c:pt>
                <c:pt idx="205">
                  <c:v>488.27999879999999</c:v>
                </c:pt>
                <c:pt idx="206">
                  <c:v>488.23999020000002</c:v>
                </c:pt>
                <c:pt idx="207">
                  <c:v>488.92999270000001</c:v>
                </c:pt>
                <c:pt idx="208">
                  <c:v>486.23999020000002</c:v>
                </c:pt>
                <c:pt idx="209">
                  <c:v>504.2099915</c:v>
                </c:pt>
                <c:pt idx="210">
                  <c:v>475.73999020000002</c:v>
                </c:pt>
                <c:pt idx="211">
                  <c:v>484.11999509999998</c:v>
                </c:pt>
                <c:pt idx="212">
                  <c:v>487.22000120000001</c:v>
                </c:pt>
                <c:pt idx="213">
                  <c:v>496.9500122</c:v>
                </c:pt>
                <c:pt idx="214">
                  <c:v>513.76000980000003</c:v>
                </c:pt>
                <c:pt idx="215">
                  <c:v>514.72998050000001</c:v>
                </c:pt>
                <c:pt idx="216">
                  <c:v>470.5</c:v>
                </c:pt>
                <c:pt idx="217">
                  <c:v>480.23999020000002</c:v>
                </c:pt>
                <c:pt idx="218">
                  <c:v>490.76000979999998</c:v>
                </c:pt>
                <c:pt idx="219">
                  <c:v>486.76998900000001</c:v>
                </c:pt>
                <c:pt idx="220">
                  <c:v>482.8399963</c:v>
                </c:pt>
                <c:pt idx="221">
                  <c:v>479.10000609999997</c:v>
                </c:pt>
                <c:pt idx="222">
                  <c:v>480.63000490000002</c:v>
                </c:pt>
                <c:pt idx="223">
                  <c:v>481.7900085</c:v>
                </c:pt>
                <c:pt idx="224">
                  <c:v>484.67001340000002</c:v>
                </c:pt>
                <c:pt idx="225">
                  <c:v>488.23999020000002</c:v>
                </c:pt>
                <c:pt idx="226">
                  <c:v>476.61999509999998</c:v>
                </c:pt>
                <c:pt idx="227">
                  <c:v>482.88000490000002</c:v>
                </c:pt>
                <c:pt idx="228">
                  <c:v>485</c:v>
                </c:pt>
                <c:pt idx="229">
                  <c:v>491.35998540000003</c:v>
                </c:pt>
                <c:pt idx="230">
                  <c:v>490.7000122</c:v>
                </c:pt>
                <c:pt idx="231">
                  <c:v>504.57998659999998</c:v>
                </c:pt>
                <c:pt idx="232">
                  <c:v>503.38000490000002</c:v>
                </c:pt>
                <c:pt idx="233">
                  <c:v>497.51998900000001</c:v>
                </c:pt>
                <c:pt idx="234">
                  <c:v>498.30999759999997</c:v>
                </c:pt>
                <c:pt idx="235">
                  <c:v>515.78002930000002</c:v>
                </c:pt>
                <c:pt idx="236">
                  <c:v>512.6599731</c:v>
                </c:pt>
                <c:pt idx="237">
                  <c:v>493.60000609999997</c:v>
                </c:pt>
                <c:pt idx="238">
                  <c:v>501.0899963</c:v>
                </c:pt>
                <c:pt idx="239">
                  <c:v>503.22000120000001</c:v>
                </c:pt>
                <c:pt idx="240">
                  <c:v>522.41998290000004</c:v>
                </c:pt>
                <c:pt idx="241">
                  <c:v>519.78002930000002</c:v>
                </c:pt>
                <c:pt idx="242">
                  <c:v>524.83001709999996</c:v>
                </c:pt>
                <c:pt idx="243">
                  <c:v>532.90002440000001</c:v>
                </c:pt>
                <c:pt idx="244">
                  <c:v>534.45001219999995</c:v>
                </c:pt>
                <c:pt idx="245">
                  <c:v>528.9099731</c:v>
                </c:pt>
                <c:pt idx="246">
                  <c:v>527.33001709999996</c:v>
                </c:pt>
                <c:pt idx="247">
                  <c:v>514.47998050000001</c:v>
                </c:pt>
                <c:pt idx="248">
                  <c:v>513.96997069999998</c:v>
                </c:pt>
                <c:pt idx="249">
                  <c:v>519.11999509999998</c:v>
                </c:pt>
                <c:pt idx="250">
                  <c:v>530.86999509999998</c:v>
                </c:pt>
                <c:pt idx="251">
                  <c:v>524.5900269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EF-4A8D-AD6E-74B0A21E5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033807"/>
        <c:axId val="101037647"/>
      </c:lineChart>
      <c:catAx>
        <c:axId val="101033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7647"/>
        <c:crosses val="autoZero"/>
        <c:auto val="1"/>
        <c:lblAlgn val="ctr"/>
        <c:lblOffset val="100"/>
        <c:noMultiLvlLbl val="0"/>
      </c:catAx>
      <c:valAx>
        <c:axId val="10103764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3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Amazon Trend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(1-3)'!$CP$2:$CP$263</c:f>
              <c:numCache>
                <c:formatCode>0.000</c:formatCode>
                <c:ptCount val="262"/>
                <c:pt idx="0">
                  <c:v>94.900497439999995</c:v>
                </c:pt>
                <c:pt idx="1">
                  <c:v>93.748497009999994</c:v>
                </c:pt>
                <c:pt idx="2">
                  <c:v>95.143997189999993</c:v>
                </c:pt>
                <c:pt idx="3">
                  <c:v>95.343002319999997</c:v>
                </c:pt>
                <c:pt idx="4">
                  <c:v>94.598503109999996</c:v>
                </c:pt>
                <c:pt idx="5">
                  <c:v>95.052497860000003</c:v>
                </c:pt>
                <c:pt idx="6">
                  <c:v>94.157997129999998</c:v>
                </c:pt>
                <c:pt idx="7">
                  <c:v>94.565002440000001</c:v>
                </c:pt>
                <c:pt idx="8">
                  <c:v>93.472000120000004</c:v>
                </c:pt>
                <c:pt idx="9">
                  <c:v>93.100997919999998</c:v>
                </c:pt>
                <c:pt idx="10">
                  <c:v>93.897003170000005</c:v>
                </c:pt>
                <c:pt idx="11">
                  <c:v>93.236000059999995</c:v>
                </c:pt>
                <c:pt idx="12">
                  <c:v>94.599998470000003</c:v>
                </c:pt>
                <c:pt idx="13">
                  <c:v>94.373001099999996</c:v>
                </c:pt>
                <c:pt idx="14">
                  <c:v>94.228996280000004</c:v>
                </c:pt>
                <c:pt idx="15">
                  <c:v>93.082000730000004</c:v>
                </c:pt>
                <c:pt idx="16">
                  <c:v>91.416999820000001</c:v>
                </c:pt>
                <c:pt idx="17">
                  <c:v>92.662498470000003</c:v>
                </c:pt>
                <c:pt idx="18">
                  <c:v>92.900001529999997</c:v>
                </c:pt>
                <c:pt idx="19">
                  <c:v>93.533996579999993</c:v>
                </c:pt>
                <c:pt idx="20">
                  <c:v>100.435997</c:v>
                </c:pt>
                <c:pt idx="21">
                  <c:v>100.2099991</c:v>
                </c:pt>
                <c:pt idx="22">
                  <c:v>102.48349760000001</c:v>
                </c:pt>
                <c:pt idx="23">
                  <c:v>101.9934998</c:v>
                </c:pt>
                <c:pt idx="24">
                  <c:v>102.5114975</c:v>
                </c:pt>
                <c:pt idx="25">
                  <c:v>103.9639969</c:v>
                </c:pt>
                <c:pt idx="26">
                  <c:v>106.6955032</c:v>
                </c:pt>
                <c:pt idx="27">
                  <c:v>107.5400009</c:v>
                </c:pt>
                <c:pt idx="28">
                  <c:v>108</c:v>
                </c:pt>
                <c:pt idx="29">
                  <c:v>107.4934998</c:v>
                </c:pt>
                <c:pt idx="30">
                  <c:v>106.7434998</c:v>
                </c:pt>
                <c:pt idx="31">
                  <c:v>107.7835007</c:v>
                </c:pt>
                <c:pt idx="32">
                  <c:v>108.5110016</c:v>
                </c:pt>
                <c:pt idx="33">
                  <c:v>107.6549988</c:v>
                </c:pt>
                <c:pt idx="34">
                  <c:v>104.7985001</c:v>
                </c:pt>
                <c:pt idx="35">
                  <c:v>100.46450040000001</c:v>
                </c:pt>
                <c:pt idx="36">
                  <c:v>98.637001040000001</c:v>
                </c:pt>
                <c:pt idx="37">
                  <c:v>98.979499820000001</c:v>
                </c:pt>
                <c:pt idx="38">
                  <c:v>94.214996339999999</c:v>
                </c:pt>
                <c:pt idx="39">
                  <c:v>94.1875</c:v>
                </c:pt>
                <c:pt idx="40">
                  <c:v>97.697502139999997</c:v>
                </c:pt>
                <c:pt idx="41">
                  <c:v>95.449501040000001</c:v>
                </c:pt>
                <c:pt idx="42">
                  <c:v>98.791496280000004</c:v>
                </c:pt>
                <c:pt idx="43">
                  <c:v>96.201499940000005</c:v>
                </c:pt>
                <c:pt idx="44">
                  <c:v>95.05449677</c:v>
                </c:pt>
                <c:pt idx="45">
                  <c:v>90.030502319999997</c:v>
                </c:pt>
                <c:pt idx="46">
                  <c:v>94.591003420000007</c:v>
                </c:pt>
                <c:pt idx="47">
                  <c:v>91.042999269999996</c:v>
                </c:pt>
                <c:pt idx="48">
                  <c:v>83.830497739999998</c:v>
                </c:pt>
                <c:pt idx="49">
                  <c:v>89.25</c:v>
                </c:pt>
                <c:pt idx="50">
                  <c:v>84.457496640000002</c:v>
                </c:pt>
                <c:pt idx="51">
                  <c:v>90.391998290000004</c:v>
                </c:pt>
                <c:pt idx="52">
                  <c:v>91.5</c:v>
                </c:pt>
                <c:pt idx="53">
                  <c:v>94.046501160000005</c:v>
                </c:pt>
                <c:pt idx="54">
                  <c:v>92.30449677</c:v>
                </c:pt>
                <c:pt idx="55">
                  <c:v>95.141502380000006</c:v>
                </c:pt>
                <c:pt idx="56">
                  <c:v>97.004997250000002</c:v>
                </c:pt>
                <c:pt idx="57">
                  <c:v>94.291999820000001</c:v>
                </c:pt>
                <c:pt idx="58">
                  <c:v>97.77449799</c:v>
                </c:pt>
                <c:pt idx="59">
                  <c:v>95.004997250000002</c:v>
                </c:pt>
                <c:pt idx="60">
                  <c:v>98.197502139999997</c:v>
                </c:pt>
                <c:pt idx="61">
                  <c:v>97.486000059999995</c:v>
                </c:pt>
                <c:pt idx="62">
                  <c:v>95.385002139999997</c:v>
                </c:pt>
                <c:pt idx="63">
                  <c:v>95.941497799999993</c:v>
                </c:pt>
                <c:pt idx="64">
                  <c:v>95.329498290000004</c:v>
                </c:pt>
                <c:pt idx="65">
                  <c:v>99.879501340000004</c:v>
                </c:pt>
                <c:pt idx="66">
                  <c:v>100.58000180000001</c:v>
                </c:pt>
                <c:pt idx="67">
                  <c:v>102.1500015</c:v>
                </c:pt>
                <c:pt idx="68">
                  <c:v>102.1380005</c:v>
                </c:pt>
                <c:pt idx="69">
                  <c:v>108.4434967</c:v>
                </c:pt>
                <c:pt idx="70">
                  <c:v>114.1660004</c:v>
                </c:pt>
                <c:pt idx="71">
                  <c:v>115.3840027</c:v>
                </c:pt>
                <c:pt idx="72">
                  <c:v>120.4095001</c:v>
                </c:pt>
                <c:pt idx="73">
                  <c:v>118.75</c:v>
                </c:pt>
                <c:pt idx="74">
                  <c:v>119.68049619999999</c:v>
                </c:pt>
                <c:pt idx="75">
                  <c:v>116.4059982</c:v>
                </c:pt>
                <c:pt idx="76">
                  <c:v>118.1744995</c:v>
                </c:pt>
                <c:pt idx="77">
                  <c:v>119.9725037</c:v>
                </c:pt>
                <c:pt idx="78">
                  <c:v>120.5110016</c:v>
                </c:pt>
                <c:pt idx="79">
                  <c:v>118.8000031</c:v>
                </c:pt>
                <c:pt idx="80">
                  <c:v>115.70400239999999</c:v>
                </c:pt>
                <c:pt idx="81">
                  <c:v>118.635498</c:v>
                </c:pt>
                <c:pt idx="82">
                  <c:v>123.6999969</c:v>
                </c:pt>
                <c:pt idx="83">
                  <c:v>114.302002</c:v>
                </c:pt>
                <c:pt idx="84">
                  <c:v>115.7994995</c:v>
                </c:pt>
                <c:pt idx="85">
                  <c:v>115.88999939999999</c:v>
                </c:pt>
                <c:pt idx="86">
                  <c:v>117.56300349999999</c:v>
                </c:pt>
                <c:pt idx="87">
                  <c:v>118.38050079999999</c:v>
                </c:pt>
                <c:pt idx="88">
                  <c:v>118.98049930000001</c:v>
                </c:pt>
                <c:pt idx="89">
                  <c:v>120.4499969</c:v>
                </c:pt>
                <c:pt idx="90">
                  <c:v>117.8475037</c:v>
                </c:pt>
                <c:pt idx="91">
                  <c:v>118.39600369999999</c:v>
                </c:pt>
                <c:pt idx="92">
                  <c:v>119.4424973</c:v>
                </c:pt>
                <c:pt idx="93">
                  <c:v>120.4889984</c:v>
                </c:pt>
                <c:pt idx="94">
                  <c:v>121.31300349999999</c:v>
                </c:pt>
                <c:pt idx="95">
                  <c:v>122.4664993</c:v>
                </c:pt>
                <c:pt idx="96">
                  <c:v>124.8970032</c:v>
                </c:pt>
                <c:pt idx="97">
                  <c:v>122.33699799999999</c:v>
                </c:pt>
                <c:pt idx="98">
                  <c:v>121.8440018</c:v>
                </c:pt>
                <c:pt idx="99">
                  <c:v>121.09300229999999</c:v>
                </c:pt>
                <c:pt idx="100">
                  <c:v>120.51950069999999</c:v>
                </c:pt>
                <c:pt idx="101">
                  <c:v>120.0550003</c:v>
                </c:pt>
                <c:pt idx="102">
                  <c:v>122.1184998</c:v>
                </c:pt>
                <c:pt idx="103">
                  <c:v>123.552002</c:v>
                </c:pt>
                <c:pt idx="104">
                  <c:v>123.6204987</c:v>
                </c:pt>
                <c:pt idx="105">
                  <c:v>123.91999819999999</c:v>
                </c:pt>
                <c:pt idx="106">
                  <c:v>123.0299988</c:v>
                </c:pt>
                <c:pt idx="107">
                  <c:v>124.1500015</c:v>
                </c:pt>
                <c:pt idx="108">
                  <c:v>126.2030029</c:v>
                </c:pt>
                <c:pt idx="109">
                  <c:v>130.04299929999999</c:v>
                </c:pt>
                <c:pt idx="110">
                  <c:v>132.3724976</c:v>
                </c:pt>
                <c:pt idx="111">
                  <c:v>127.8980026</c:v>
                </c:pt>
                <c:pt idx="112">
                  <c:v>127.25099950000001</c:v>
                </c:pt>
                <c:pt idx="113">
                  <c:v>128.6340027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132.69900509999999</c:v>
                </c:pt>
                <c:pt idx="117">
                  <c:v>133.75050350000001</c:v>
                </c:pt>
                <c:pt idx="118">
                  <c:v>135.6909943</c:v>
                </c:pt>
                <c:pt idx="119">
                  <c:v>138.22050479999999</c:v>
                </c:pt>
                <c:pt idx="120">
                  <c:v>136.72000120000001</c:v>
                </c:pt>
                <c:pt idx="121">
                  <c:v>137.72900390000001</c:v>
                </c:pt>
                <c:pt idx="122">
                  <c:v>134.64349369999999</c:v>
                </c:pt>
                <c:pt idx="123">
                  <c:v>134.0189972</c:v>
                </c:pt>
                <c:pt idx="124">
                  <c:v>137.9409943</c:v>
                </c:pt>
                <c:pt idx="125">
                  <c:v>143.9349976</c:v>
                </c:pt>
                <c:pt idx="126">
                  <c:v>144.51499939999999</c:v>
                </c:pt>
                <c:pt idx="127">
                  <c:v>152.85200499999999</c:v>
                </c:pt>
                <c:pt idx="128">
                  <c:v>150.0059967</c:v>
                </c:pt>
                <c:pt idx="129">
                  <c:v>154.05549619999999</c:v>
                </c:pt>
                <c:pt idx="130">
                  <c:v>159.1315002</c:v>
                </c:pt>
                <c:pt idx="131">
                  <c:v>160</c:v>
                </c:pt>
                <c:pt idx="132">
                  <c:v>155.1999969</c:v>
                </c:pt>
                <c:pt idx="133">
                  <c:v>154.1999969</c:v>
                </c:pt>
                <c:pt idx="134">
                  <c:v>150.4434967</c:v>
                </c:pt>
                <c:pt idx="135">
                  <c:v>149.99499510000001</c:v>
                </c:pt>
                <c:pt idx="136">
                  <c:v>148.09849550000001</c:v>
                </c:pt>
                <c:pt idx="137">
                  <c:v>159.84199520000001</c:v>
                </c:pt>
                <c:pt idx="138">
                  <c:v>156.91450499999999</c:v>
                </c:pt>
                <c:pt idx="139">
                  <c:v>154.99549870000001</c:v>
                </c:pt>
                <c:pt idx="140">
                  <c:v>149.32749939999999</c:v>
                </c:pt>
                <c:pt idx="141">
                  <c:v>150.44549559999999</c:v>
                </c:pt>
                <c:pt idx="142">
                  <c:v>152.76049800000001</c:v>
                </c:pt>
                <c:pt idx="143">
                  <c:v>150.0164948</c:v>
                </c:pt>
                <c:pt idx="144">
                  <c:v>151.67649840000001</c:v>
                </c:pt>
                <c:pt idx="145">
                  <c:v>152.5939941</c:v>
                </c:pt>
                <c:pt idx="146">
                  <c:v>158.2339935</c:v>
                </c:pt>
                <c:pt idx="147">
                  <c:v>155.59449770000001</c:v>
                </c:pt>
                <c:pt idx="148">
                  <c:v>156.94149780000001</c:v>
                </c:pt>
                <c:pt idx="149">
                  <c:v>160.25149540000001</c:v>
                </c:pt>
                <c:pt idx="150">
                  <c:v>161.25</c:v>
                </c:pt>
                <c:pt idx="151">
                  <c:v>158.37300110000001</c:v>
                </c:pt>
                <c:pt idx="152">
                  <c:v>157.40800479999999</c:v>
                </c:pt>
                <c:pt idx="153">
                  <c:v>154.03349299999999</c:v>
                </c:pt>
                <c:pt idx="154">
                  <c:v>158.1119995</c:v>
                </c:pt>
                <c:pt idx="155">
                  <c:v>158.05099490000001</c:v>
                </c:pt>
                <c:pt idx="156">
                  <c:v>157.40100100000001</c:v>
                </c:pt>
                <c:pt idx="157">
                  <c:v>159.12049870000001</c:v>
                </c:pt>
                <c:pt idx="158">
                  <c:v>165.62449649999999</c:v>
                </c:pt>
                <c:pt idx="159">
                  <c:v>163.02400209999999</c:v>
                </c:pt>
                <c:pt idx="160">
                  <c:v>164.8684998</c:v>
                </c:pt>
                <c:pt idx="161">
                  <c:v>164.23599239999999</c:v>
                </c:pt>
                <c:pt idx="162">
                  <c:v>165.37300110000001</c:v>
                </c:pt>
                <c:pt idx="163">
                  <c:v>167.32449339999999</c:v>
                </c:pt>
                <c:pt idx="164">
                  <c:v>172.09249879999999</c:v>
                </c:pt>
                <c:pt idx="165">
                  <c:v>170</c:v>
                </c:pt>
                <c:pt idx="166">
                  <c:v>170.0899963</c:v>
                </c:pt>
                <c:pt idx="167">
                  <c:v>172.54800420000001</c:v>
                </c:pt>
                <c:pt idx="168">
                  <c:v>174.95599369999999</c:v>
                </c:pt>
                <c:pt idx="169">
                  <c:v>176.5724945</c:v>
                </c:pt>
                <c:pt idx="170">
                  <c:v>168.3999939</c:v>
                </c:pt>
                <c:pt idx="171">
                  <c:v>164.7310028</c:v>
                </c:pt>
                <c:pt idx="172">
                  <c:v>157.49200440000001</c:v>
                </c:pt>
                <c:pt idx="173">
                  <c:v>163.43049619999999</c:v>
                </c:pt>
                <c:pt idx="174">
                  <c:v>158.75549319999999</c:v>
                </c:pt>
                <c:pt idx="175">
                  <c:v>155.81100459999999</c:v>
                </c:pt>
                <c:pt idx="176">
                  <c:v>155.14849849999999</c:v>
                </c:pt>
                <c:pt idx="177">
                  <c:v>157.8065033</c:v>
                </c:pt>
                <c:pt idx="178">
                  <c:v>153.90499879999999</c:v>
                </c:pt>
                <c:pt idx="179">
                  <c:v>150.43649289999999</c:v>
                </c:pt>
                <c:pt idx="180">
                  <c:v>147.74549870000001</c:v>
                </c:pt>
                <c:pt idx="181">
                  <c:v>148.02349849999999</c:v>
                </c:pt>
                <c:pt idx="182">
                  <c:v>156.44949339999999</c:v>
                </c:pt>
                <c:pt idx="183">
                  <c:v>149.99299619999999</c:v>
                </c:pt>
                <c:pt idx="184">
                  <c:v>150.98950199999999</c:v>
                </c:pt>
                <c:pt idx="185">
                  <c:v>154.7565002</c:v>
                </c:pt>
                <c:pt idx="186">
                  <c:v>158.70249939999999</c:v>
                </c:pt>
                <c:pt idx="187">
                  <c:v>157.2440033</c:v>
                </c:pt>
                <c:pt idx="188">
                  <c:v>157.43649289999999</c:v>
                </c:pt>
                <c:pt idx="189">
                  <c:v>161.06300350000001</c:v>
                </c:pt>
                <c:pt idx="190">
                  <c:v>156.25</c:v>
                </c:pt>
                <c:pt idx="191">
                  <c:v>159.96000670000001</c:v>
                </c:pt>
                <c:pt idx="192">
                  <c:v>154.99800110000001</c:v>
                </c:pt>
                <c:pt idx="193">
                  <c:v>159.7845001</c:v>
                </c:pt>
                <c:pt idx="194">
                  <c:v>159.5274963</c:v>
                </c:pt>
                <c:pt idx="195">
                  <c:v>164.33250430000001</c:v>
                </c:pt>
                <c:pt idx="196">
                  <c:v>172.1464996</c:v>
                </c:pt>
                <c:pt idx="197">
                  <c:v>172.1815033</c:v>
                </c:pt>
                <c:pt idx="198">
                  <c:v>168.18550110000001</c:v>
                </c:pt>
                <c:pt idx="199">
                  <c:v>166.93249510000001</c:v>
                </c:pt>
                <c:pt idx="200">
                  <c:v>163.63549800000001</c:v>
                </c:pt>
                <c:pt idx="201">
                  <c:v>160.36050420000001</c:v>
                </c:pt>
                <c:pt idx="202">
                  <c:v>160.8504944</c:v>
                </c:pt>
                <c:pt idx="203">
                  <c:v>159.246994</c:v>
                </c:pt>
                <c:pt idx="204">
                  <c:v>158.82000729999999</c:v>
                </c:pt>
                <c:pt idx="205">
                  <c:v>160.22000120000001</c:v>
                </c:pt>
                <c:pt idx="206">
                  <c:v>160.35200499999999</c:v>
                </c:pt>
                <c:pt idx="207">
                  <c:v>164.31649780000001</c:v>
                </c:pt>
                <c:pt idx="208">
                  <c:v>158.13900760000001</c:v>
                </c:pt>
                <c:pt idx="209">
                  <c:v>160.55050660000001</c:v>
                </c:pt>
                <c:pt idx="210">
                  <c:v>151.80749510000001</c:v>
                </c:pt>
                <c:pt idx="211">
                  <c:v>150.22399899999999</c:v>
                </c:pt>
                <c:pt idx="212">
                  <c:v>152.42050169999999</c:v>
                </c:pt>
                <c:pt idx="213">
                  <c:v>162.05799870000001</c:v>
                </c:pt>
                <c:pt idx="214">
                  <c:v>166.1000061</c:v>
                </c:pt>
                <c:pt idx="215">
                  <c:v>165.5684967</c:v>
                </c:pt>
                <c:pt idx="216">
                  <c:v>157.18699649999999</c:v>
                </c:pt>
                <c:pt idx="217">
                  <c:v>151.75100710000001</c:v>
                </c:pt>
                <c:pt idx="218">
                  <c:v>156.86950680000001</c:v>
                </c:pt>
                <c:pt idx="219">
                  <c:v>155.51400760000001</c:v>
                </c:pt>
                <c:pt idx="220">
                  <c:v>156.440506</c:v>
                </c:pt>
                <c:pt idx="221">
                  <c:v>156.5529938</c:v>
                </c:pt>
                <c:pt idx="222">
                  <c:v>156.78300479999999</c:v>
                </c:pt>
                <c:pt idx="223">
                  <c:v>155.27299500000001</c:v>
                </c:pt>
                <c:pt idx="224">
                  <c:v>155.85099790000001</c:v>
                </c:pt>
                <c:pt idx="225">
                  <c:v>154.97000120000001</c:v>
                </c:pt>
                <c:pt idx="226">
                  <c:v>154.91949460000001</c:v>
                </c:pt>
                <c:pt idx="227">
                  <c:v>155.9029999</c:v>
                </c:pt>
                <c:pt idx="228">
                  <c:v>159.2534943</c:v>
                </c:pt>
                <c:pt idx="229">
                  <c:v>159.76699830000001</c:v>
                </c:pt>
                <c:pt idx="230">
                  <c:v>158.40199279999999</c:v>
                </c:pt>
                <c:pt idx="231">
                  <c:v>161.00399780000001</c:v>
                </c:pt>
                <c:pt idx="232">
                  <c:v>160.17649840000001</c:v>
                </c:pt>
                <c:pt idx="233">
                  <c:v>159.33650209999999</c:v>
                </c:pt>
                <c:pt idx="234">
                  <c:v>158.12899780000001</c:v>
                </c:pt>
                <c:pt idx="235">
                  <c:v>157.8999939</c:v>
                </c:pt>
                <c:pt idx="236">
                  <c:v>158.86450199999999</c:v>
                </c:pt>
                <c:pt idx="237">
                  <c:v>155.21000670000001</c:v>
                </c:pt>
                <c:pt idx="238">
                  <c:v>155.07449339999999</c:v>
                </c:pt>
                <c:pt idx="239">
                  <c:v>155.82099909999999</c:v>
                </c:pt>
                <c:pt idx="240">
                  <c:v>157.84849550000001</c:v>
                </c:pt>
                <c:pt idx="241">
                  <c:v>158.2559967</c:v>
                </c:pt>
                <c:pt idx="242">
                  <c:v>162.04800420000001</c:v>
                </c:pt>
                <c:pt idx="243">
                  <c:v>161.80400090000001</c:v>
                </c:pt>
                <c:pt idx="244">
                  <c:v>160.08250430000001</c:v>
                </c:pt>
                <c:pt idx="245">
                  <c:v>160.3090057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158.6345062</c:v>
                </c:pt>
                <c:pt idx="249">
                  <c:v>164.19799800000001</c:v>
                </c:pt>
                <c:pt idx="250">
                  <c:v>166.1000061</c:v>
                </c:pt>
                <c:pt idx="251">
                  <c:v>164.29249569999999</c:v>
                </c:pt>
                <c:pt idx="252">
                  <c:v>162.85</c:v>
                </c:pt>
                <c:pt idx="253">
                  <c:v>159.33000000000001</c:v>
                </c:pt>
                <c:pt idx="254">
                  <c:v>160.93</c:v>
                </c:pt>
                <c:pt idx="255">
                  <c:v>156.91999999999999</c:v>
                </c:pt>
                <c:pt idx="256">
                  <c:v>158.11000000000001</c:v>
                </c:pt>
                <c:pt idx="257">
                  <c:v>159.13</c:v>
                </c:pt>
                <c:pt idx="258">
                  <c:v>155.71</c:v>
                </c:pt>
                <c:pt idx="259">
                  <c:v>156.04</c:v>
                </c:pt>
                <c:pt idx="260">
                  <c:v>158.29</c:v>
                </c:pt>
                <c:pt idx="261">
                  <c:v>156.37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5E-49D9-82D3-B1C7506FBAEF}"/>
            </c:ext>
          </c:extLst>
        </c:ser>
        <c:ser>
          <c:idx val="1"/>
          <c:order val="1"/>
          <c:tx>
            <c:v>WMA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(1-3)'!$CR$5:$CR$263</c:f>
              <c:numCache>
                <c:formatCode>0.000</c:formatCode>
                <c:ptCount val="259"/>
                <c:pt idx="0">
                  <c:v>94.664472198499993</c:v>
                </c:pt>
                <c:pt idx="1">
                  <c:v>94.884674453499997</c:v>
                </c:pt>
                <c:pt idx="2">
                  <c:v>94.95822639299999</c:v>
                </c:pt>
                <c:pt idx="3">
                  <c:v>94.988925550000005</c:v>
                </c:pt>
                <c:pt idx="4">
                  <c:v>94.536473844</c:v>
                </c:pt>
                <c:pt idx="5">
                  <c:v>94.564774701999994</c:v>
                </c:pt>
                <c:pt idx="6">
                  <c:v>93.971400068500003</c:v>
                </c:pt>
                <c:pt idx="7">
                  <c:v>93.57829971000001</c:v>
                </c:pt>
                <c:pt idx="8">
                  <c:v>93.551950832500012</c:v>
                </c:pt>
                <c:pt idx="9">
                  <c:v>93.400550457999998</c:v>
                </c:pt>
                <c:pt idx="10">
                  <c:v>94.015050122000005</c:v>
                </c:pt>
                <c:pt idx="11">
                  <c:v>94.156850050999992</c:v>
                </c:pt>
                <c:pt idx="12">
                  <c:v>94.364948273500005</c:v>
                </c:pt>
                <c:pt idx="13">
                  <c:v>93.748849487499996</c:v>
                </c:pt>
                <c:pt idx="14">
                  <c:v>92.619499208000008</c:v>
                </c:pt>
                <c:pt idx="15">
                  <c:v>92.39372444</c:v>
                </c:pt>
                <c:pt idx="16">
                  <c:v>92.458000184500008</c:v>
                </c:pt>
                <c:pt idx="17">
                  <c:v>93.1259235375</c:v>
                </c:pt>
                <c:pt idx="18">
                  <c:v>96.481398006500001</c:v>
                </c:pt>
                <c:pt idx="19">
                  <c:v>98.608797839999994</c:v>
                </c:pt>
                <c:pt idx="20">
                  <c:v>101.2895729</c:v>
                </c:pt>
                <c:pt idx="21">
                  <c:v>101.69462396500001</c:v>
                </c:pt>
                <c:pt idx="22">
                  <c:v>102.349098215</c:v>
                </c:pt>
                <c:pt idx="23">
                  <c:v>103.035622805</c:v>
                </c:pt>
                <c:pt idx="24">
                  <c:v>104.83004988499999</c:v>
                </c:pt>
                <c:pt idx="25">
                  <c:v>106.39265058999999</c:v>
                </c:pt>
                <c:pt idx="26">
                  <c:v>107.53587607</c:v>
                </c:pt>
                <c:pt idx="27">
                  <c:v>107.657075135</c:v>
                </c:pt>
                <c:pt idx="28">
                  <c:v>107.28262484999999</c:v>
                </c:pt>
                <c:pt idx="29">
                  <c:v>107.39900020499999</c:v>
                </c:pt>
                <c:pt idx="30">
                  <c:v>107.85087587999999</c:v>
                </c:pt>
                <c:pt idx="31">
                  <c:v>107.94392511500001</c:v>
                </c:pt>
                <c:pt idx="32">
                  <c:v>106.58357508500001</c:v>
                </c:pt>
                <c:pt idx="33">
                  <c:v>103.56232491</c:v>
                </c:pt>
                <c:pt idx="34">
                  <c:v>100.72562561300001</c:v>
                </c:pt>
                <c:pt idx="35">
                  <c:v>99.248000331</c:v>
                </c:pt>
                <c:pt idx="36">
                  <c:v>96.749848559</c:v>
                </c:pt>
                <c:pt idx="37">
                  <c:v>95.393748856999991</c:v>
                </c:pt>
                <c:pt idx="38">
                  <c:v>95.773875048000008</c:v>
                </c:pt>
                <c:pt idx="39">
                  <c:v>95.808401110000005</c:v>
                </c:pt>
                <c:pt idx="40">
                  <c:v>97.515399173000006</c:v>
                </c:pt>
                <c:pt idx="41">
                  <c:v>96.790499116999996</c:v>
                </c:pt>
                <c:pt idx="42">
                  <c:v>96.332847598499995</c:v>
                </c:pt>
                <c:pt idx="43">
                  <c:v>93.080450060000004</c:v>
                </c:pt>
                <c:pt idx="44">
                  <c:v>93.338726427500006</c:v>
                </c:pt>
                <c:pt idx="45">
                  <c:v>91.854276277499991</c:v>
                </c:pt>
                <c:pt idx="46">
                  <c:v>88.684374618999996</c:v>
                </c:pt>
                <c:pt idx="47">
                  <c:v>109.15499958134046</c:v>
                </c:pt>
                <c:pt idx="48">
                  <c:v>109.48870342799171</c:v>
                </c:pt>
                <c:pt idx="49">
                  <c:v>109.82240727464297</c:v>
                </c:pt>
                <c:pt idx="50">
                  <c:v>110.15611112129422</c:v>
                </c:pt>
                <c:pt idx="51">
                  <c:v>110.48981496794548</c:v>
                </c:pt>
                <c:pt idx="52">
                  <c:v>110.82351881459672</c:v>
                </c:pt>
                <c:pt idx="53">
                  <c:v>111.15722266124797</c:v>
                </c:pt>
                <c:pt idx="54">
                  <c:v>111.49092650789922</c:v>
                </c:pt>
                <c:pt idx="55">
                  <c:v>111.82463035455048</c:v>
                </c:pt>
                <c:pt idx="56">
                  <c:v>112.15833420120173</c:v>
                </c:pt>
                <c:pt idx="57">
                  <c:v>112.49203804785299</c:v>
                </c:pt>
                <c:pt idx="58">
                  <c:v>112.82574189450423</c:v>
                </c:pt>
                <c:pt idx="59">
                  <c:v>113.15944574115548</c:v>
                </c:pt>
                <c:pt idx="60">
                  <c:v>113.49314958780674</c:v>
                </c:pt>
                <c:pt idx="61">
                  <c:v>113.82685343445799</c:v>
                </c:pt>
                <c:pt idx="62">
                  <c:v>114.16055728110925</c:v>
                </c:pt>
                <c:pt idx="63">
                  <c:v>114.4942611277605</c:v>
                </c:pt>
                <c:pt idx="64">
                  <c:v>114.82796497441174</c:v>
                </c:pt>
                <c:pt idx="65">
                  <c:v>115.16166882106299</c:v>
                </c:pt>
                <c:pt idx="66">
                  <c:v>115.49537266771425</c:v>
                </c:pt>
                <c:pt idx="67">
                  <c:v>115.8290765143655</c:v>
                </c:pt>
                <c:pt idx="68">
                  <c:v>116.16278036101676</c:v>
                </c:pt>
                <c:pt idx="69">
                  <c:v>116.496484207668</c:v>
                </c:pt>
                <c:pt idx="70">
                  <c:v>116.83018805431925</c:v>
                </c:pt>
                <c:pt idx="71">
                  <c:v>117.16389190097051</c:v>
                </c:pt>
                <c:pt idx="72">
                  <c:v>117.49759574762176</c:v>
                </c:pt>
                <c:pt idx="73">
                  <c:v>117.83129959427301</c:v>
                </c:pt>
                <c:pt idx="74">
                  <c:v>118.16500344092427</c:v>
                </c:pt>
                <c:pt idx="75">
                  <c:v>118.49870728757551</c:v>
                </c:pt>
                <c:pt idx="76">
                  <c:v>118.83241113422676</c:v>
                </c:pt>
                <c:pt idx="77">
                  <c:v>119.16611498087802</c:v>
                </c:pt>
                <c:pt idx="78">
                  <c:v>119.49981882752927</c:v>
                </c:pt>
                <c:pt idx="79">
                  <c:v>119.83352267418053</c:v>
                </c:pt>
                <c:pt idx="80">
                  <c:v>120.16722652083178</c:v>
                </c:pt>
                <c:pt idx="81">
                  <c:v>120.50093036748302</c:v>
                </c:pt>
                <c:pt idx="82">
                  <c:v>120.83463421413427</c:v>
                </c:pt>
                <c:pt idx="83">
                  <c:v>121.16833806078553</c:v>
                </c:pt>
                <c:pt idx="84">
                  <c:v>121.50204190743678</c:v>
                </c:pt>
                <c:pt idx="85">
                  <c:v>121.83574575408804</c:v>
                </c:pt>
                <c:pt idx="86">
                  <c:v>122.16944960073928</c:v>
                </c:pt>
                <c:pt idx="87">
                  <c:v>122.50315344739053</c:v>
                </c:pt>
                <c:pt idx="88">
                  <c:v>122.83685729404179</c:v>
                </c:pt>
                <c:pt idx="89">
                  <c:v>123.17056114069304</c:v>
                </c:pt>
                <c:pt idx="90">
                  <c:v>123.5042649873443</c:v>
                </c:pt>
                <c:pt idx="91">
                  <c:v>123.83796883399555</c:v>
                </c:pt>
                <c:pt idx="92">
                  <c:v>124.17167268064679</c:v>
                </c:pt>
                <c:pt idx="93">
                  <c:v>124.50537652729804</c:v>
                </c:pt>
                <c:pt idx="94">
                  <c:v>124.8390803739493</c:v>
                </c:pt>
                <c:pt idx="95">
                  <c:v>125.17278422060055</c:v>
                </c:pt>
                <c:pt idx="96">
                  <c:v>125.50648806725181</c:v>
                </c:pt>
                <c:pt idx="97">
                  <c:v>125.84019191390306</c:v>
                </c:pt>
                <c:pt idx="98">
                  <c:v>126.1738957605543</c:v>
                </c:pt>
                <c:pt idx="99">
                  <c:v>126.50759960720555</c:v>
                </c:pt>
                <c:pt idx="100">
                  <c:v>126.84130345385681</c:v>
                </c:pt>
                <c:pt idx="101">
                  <c:v>127.17500730050807</c:v>
                </c:pt>
                <c:pt idx="102">
                  <c:v>127.50871114715932</c:v>
                </c:pt>
                <c:pt idx="103">
                  <c:v>127.84241499381056</c:v>
                </c:pt>
                <c:pt idx="104">
                  <c:v>128.17611884046181</c:v>
                </c:pt>
                <c:pt idx="105">
                  <c:v>128.50982268711306</c:v>
                </c:pt>
                <c:pt idx="106">
                  <c:v>128.8435265337643</c:v>
                </c:pt>
                <c:pt idx="107">
                  <c:v>129.17723038041558</c:v>
                </c:pt>
                <c:pt idx="108">
                  <c:v>129.51093422706683</c:v>
                </c:pt>
                <c:pt idx="109">
                  <c:v>129.84463807371807</c:v>
                </c:pt>
                <c:pt idx="110">
                  <c:v>130.17834192036932</c:v>
                </c:pt>
                <c:pt idx="111">
                  <c:v>130.5120457670206</c:v>
                </c:pt>
                <c:pt idx="112">
                  <c:v>130.84574961367184</c:v>
                </c:pt>
                <c:pt idx="113">
                  <c:v>131.17945346032309</c:v>
                </c:pt>
                <c:pt idx="114">
                  <c:v>131.51315730697434</c:v>
                </c:pt>
                <c:pt idx="115">
                  <c:v>131.84686115362558</c:v>
                </c:pt>
                <c:pt idx="116">
                  <c:v>132.18056500027683</c:v>
                </c:pt>
                <c:pt idx="117">
                  <c:v>132.51426884692808</c:v>
                </c:pt>
                <c:pt idx="118">
                  <c:v>132.84797269357935</c:v>
                </c:pt>
                <c:pt idx="119">
                  <c:v>133.1816765402306</c:v>
                </c:pt>
                <c:pt idx="120">
                  <c:v>133.51538038688184</c:v>
                </c:pt>
                <c:pt idx="121">
                  <c:v>133.84908423353309</c:v>
                </c:pt>
                <c:pt idx="122">
                  <c:v>134.18278808018437</c:v>
                </c:pt>
                <c:pt idx="123">
                  <c:v>134.51649192683561</c:v>
                </c:pt>
                <c:pt idx="124">
                  <c:v>134.85019577348686</c:v>
                </c:pt>
                <c:pt idx="125">
                  <c:v>135.18389962013811</c:v>
                </c:pt>
                <c:pt idx="126">
                  <c:v>135.51760346678935</c:v>
                </c:pt>
                <c:pt idx="127">
                  <c:v>135.8513073134406</c:v>
                </c:pt>
                <c:pt idx="128">
                  <c:v>136.18501116009185</c:v>
                </c:pt>
                <c:pt idx="129">
                  <c:v>136.51871500674312</c:v>
                </c:pt>
                <c:pt idx="130">
                  <c:v>136.85241885339437</c:v>
                </c:pt>
                <c:pt idx="131">
                  <c:v>137.18612270004562</c:v>
                </c:pt>
                <c:pt idx="132">
                  <c:v>137.51982654669686</c:v>
                </c:pt>
                <c:pt idx="133">
                  <c:v>137.85353039334811</c:v>
                </c:pt>
                <c:pt idx="134">
                  <c:v>138.18723423999938</c:v>
                </c:pt>
                <c:pt idx="135">
                  <c:v>138.52093808665063</c:v>
                </c:pt>
                <c:pt idx="136">
                  <c:v>138.85464193330188</c:v>
                </c:pt>
                <c:pt idx="137">
                  <c:v>139.18834577995312</c:v>
                </c:pt>
                <c:pt idx="138">
                  <c:v>139.52204962660437</c:v>
                </c:pt>
                <c:pt idx="139">
                  <c:v>139.85575347325562</c:v>
                </c:pt>
                <c:pt idx="140">
                  <c:v>140.18945731990686</c:v>
                </c:pt>
                <c:pt idx="141">
                  <c:v>140.52316116655814</c:v>
                </c:pt>
                <c:pt idx="142">
                  <c:v>140.85686501320939</c:v>
                </c:pt>
                <c:pt idx="143">
                  <c:v>141.19056885986063</c:v>
                </c:pt>
                <c:pt idx="144">
                  <c:v>141.52427270651188</c:v>
                </c:pt>
                <c:pt idx="145">
                  <c:v>141.85797655316316</c:v>
                </c:pt>
                <c:pt idx="146">
                  <c:v>142.1916803998144</c:v>
                </c:pt>
                <c:pt idx="147">
                  <c:v>142.52538424646565</c:v>
                </c:pt>
                <c:pt idx="148">
                  <c:v>142.8590880931169</c:v>
                </c:pt>
                <c:pt idx="149">
                  <c:v>143.19279193976814</c:v>
                </c:pt>
                <c:pt idx="150">
                  <c:v>143.52649578641939</c:v>
                </c:pt>
                <c:pt idx="151">
                  <c:v>143.86019963307064</c:v>
                </c:pt>
                <c:pt idx="152">
                  <c:v>144.19390347972191</c:v>
                </c:pt>
                <c:pt idx="153">
                  <c:v>144.52760732637316</c:v>
                </c:pt>
                <c:pt idx="154">
                  <c:v>144.8613111730244</c:v>
                </c:pt>
                <c:pt idx="155">
                  <c:v>145.19501501967565</c:v>
                </c:pt>
                <c:pt idx="156">
                  <c:v>145.52871886632693</c:v>
                </c:pt>
                <c:pt idx="157">
                  <c:v>145.86242271297817</c:v>
                </c:pt>
                <c:pt idx="158">
                  <c:v>146.19612655962942</c:v>
                </c:pt>
                <c:pt idx="159">
                  <c:v>146.52983040628067</c:v>
                </c:pt>
                <c:pt idx="160">
                  <c:v>146.86353425293191</c:v>
                </c:pt>
                <c:pt idx="161">
                  <c:v>147.19723809958316</c:v>
                </c:pt>
                <c:pt idx="162">
                  <c:v>147.53094194623441</c:v>
                </c:pt>
                <c:pt idx="163">
                  <c:v>147.86464579288568</c:v>
                </c:pt>
                <c:pt idx="164">
                  <c:v>148.19834963953693</c:v>
                </c:pt>
                <c:pt idx="165">
                  <c:v>148.53205348618818</c:v>
                </c:pt>
                <c:pt idx="166">
                  <c:v>148.86575733283942</c:v>
                </c:pt>
                <c:pt idx="167">
                  <c:v>149.1994611794907</c:v>
                </c:pt>
                <c:pt idx="168">
                  <c:v>149.53316502614194</c:v>
                </c:pt>
                <c:pt idx="169">
                  <c:v>149.86686887279319</c:v>
                </c:pt>
                <c:pt idx="170">
                  <c:v>150.20057271944444</c:v>
                </c:pt>
                <c:pt idx="171">
                  <c:v>150.53427656609568</c:v>
                </c:pt>
                <c:pt idx="172">
                  <c:v>150.86798041274693</c:v>
                </c:pt>
                <c:pt idx="173">
                  <c:v>151.20168425939818</c:v>
                </c:pt>
                <c:pt idx="174">
                  <c:v>151.53538810604945</c:v>
                </c:pt>
                <c:pt idx="175">
                  <c:v>151.8690919527007</c:v>
                </c:pt>
                <c:pt idx="176">
                  <c:v>152.20279579935195</c:v>
                </c:pt>
                <c:pt idx="177">
                  <c:v>152.53649964600319</c:v>
                </c:pt>
                <c:pt idx="178">
                  <c:v>152.87020349265444</c:v>
                </c:pt>
                <c:pt idx="179">
                  <c:v>153.20390733930572</c:v>
                </c:pt>
                <c:pt idx="180">
                  <c:v>153.53761118595696</c:v>
                </c:pt>
                <c:pt idx="181">
                  <c:v>153.87131503260821</c:v>
                </c:pt>
                <c:pt idx="182">
                  <c:v>154.20501887925946</c:v>
                </c:pt>
                <c:pt idx="183">
                  <c:v>154.5387227259107</c:v>
                </c:pt>
                <c:pt idx="184">
                  <c:v>154.87242657256195</c:v>
                </c:pt>
                <c:pt idx="185">
                  <c:v>155.2061304192132</c:v>
                </c:pt>
                <c:pt idx="186">
                  <c:v>155.53983426586447</c:v>
                </c:pt>
                <c:pt idx="187">
                  <c:v>155.87353811251572</c:v>
                </c:pt>
                <c:pt idx="188">
                  <c:v>156.20724195916696</c:v>
                </c:pt>
                <c:pt idx="189">
                  <c:v>156.54094580581824</c:v>
                </c:pt>
                <c:pt idx="190">
                  <c:v>156.87464965246949</c:v>
                </c:pt>
                <c:pt idx="191">
                  <c:v>157.20835349912073</c:v>
                </c:pt>
                <c:pt idx="192">
                  <c:v>157.54205734577198</c:v>
                </c:pt>
                <c:pt idx="193">
                  <c:v>157.87576119242323</c:v>
                </c:pt>
                <c:pt idx="194">
                  <c:v>158.20946503907447</c:v>
                </c:pt>
                <c:pt idx="195">
                  <c:v>158.54316888572572</c:v>
                </c:pt>
                <c:pt idx="196">
                  <c:v>158.87687273237697</c:v>
                </c:pt>
                <c:pt idx="197">
                  <c:v>159.21057657902821</c:v>
                </c:pt>
                <c:pt idx="198">
                  <c:v>159.54428042567949</c:v>
                </c:pt>
                <c:pt idx="199">
                  <c:v>159.87798427233074</c:v>
                </c:pt>
                <c:pt idx="200">
                  <c:v>160.21168811898201</c:v>
                </c:pt>
                <c:pt idx="201">
                  <c:v>160.54539196563326</c:v>
                </c:pt>
                <c:pt idx="202">
                  <c:v>160.8790958122845</c:v>
                </c:pt>
                <c:pt idx="203">
                  <c:v>161.21279965893575</c:v>
                </c:pt>
                <c:pt idx="204">
                  <c:v>161.546503505587</c:v>
                </c:pt>
                <c:pt idx="205">
                  <c:v>161.88020735223824</c:v>
                </c:pt>
                <c:pt idx="206">
                  <c:v>162.21391119888949</c:v>
                </c:pt>
                <c:pt idx="207">
                  <c:v>162.54761504554074</c:v>
                </c:pt>
                <c:pt idx="208">
                  <c:v>162.88131889219198</c:v>
                </c:pt>
                <c:pt idx="209">
                  <c:v>163.21502273884326</c:v>
                </c:pt>
                <c:pt idx="210">
                  <c:v>163.54872658549451</c:v>
                </c:pt>
                <c:pt idx="211">
                  <c:v>163.88243043214575</c:v>
                </c:pt>
                <c:pt idx="212">
                  <c:v>164.21613427879703</c:v>
                </c:pt>
                <c:pt idx="213">
                  <c:v>164.54983812544828</c:v>
                </c:pt>
                <c:pt idx="214">
                  <c:v>164.88354197209952</c:v>
                </c:pt>
                <c:pt idx="215">
                  <c:v>165.21724581875077</c:v>
                </c:pt>
                <c:pt idx="216">
                  <c:v>165.55094966540202</c:v>
                </c:pt>
                <c:pt idx="217">
                  <c:v>165.88465351205326</c:v>
                </c:pt>
                <c:pt idx="218">
                  <c:v>166.21835735870451</c:v>
                </c:pt>
                <c:pt idx="219">
                  <c:v>166.55206120535576</c:v>
                </c:pt>
                <c:pt idx="220">
                  <c:v>166.88576505200703</c:v>
                </c:pt>
                <c:pt idx="221">
                  <c:v>167.21946889865828</c:v>
                </c:pt>
                <c:pt idx="222">
                  <c:v>167.55317274530952</c:v>
                </c:pt>
                <c:pt idx="223">
                  <c:v>167.8868765919608</c:v>
                </c:pt>
                <c:pt idx="224">
                  <c:v>168.22058043861205</c:v>
                </c:pt>
                <c:pt idx="225">
                  <c:v>168.55428428526329</c:v>
                </c:pt>
                <c:pt idx="226">
                  <c:v>168.88798813191454</c:v>
                </c:pt>
                <c:pt idx="227">
                  <c:v>169.22169197856579</c:v>
                </c:pt>
                <c:pt idx="228">
                  <c:v>169.55539582521703</c:v>
                </c:pt>
                <c:pt idx="229">
                  <c:v>169.88909967186828</c:v>
                </c:pt>
                <c:pt idx="230">
                  <c:v>170.22280351851953</c:v>
                </c:pt>
                <c:pt idx="231">
                  <c:v>170.5565073651708</c:v>
                </c:pt>
                <c:pt idx="232">
                  <c:v>170.89021121182205</c:v>
                </c:pt>
                <c:pt idx="233">
                  <c:v>171.2239150584733</c:v>
                </c:pt>
                <c:pt idx="234">
                  <c:v>171.55761890512457</c:v>
                </c:pt>
                <c:pt idx="235">
                  <c:v>171.89132275177582</c:v>
                </c:pt>
                <c:pt idx="236">
                  <c:v>172.22502659842706</c:v>
                </c:pt>
                <c:pt idx="237">
                  <c:v>172.55873044507831</c:v>
                </c:pt>
                <c:pt idx="238">
                  <c:v>172.89243429172956</c:v>
                </c:pt>
                <c:pt idx="239">
                  <c:v>173.2261381383808</c:v>
                </c:pt>
                <c:pt idx="240">
                  <c:v>173.55984198503205</c:v>
                </c:pt>
                <c:pt idx="241">
                  <c:v>173.8935458316833</c:v>
                </c:pt>
                <c:pt idx="242">
                  <c:v>174.22724967833454</c:v>
                </c:pt>
                <c:pt idx="243">
                  <c:v>174.56095352498582</c:v>
                </c:pt>
                <c:pt idx="244">
                  <c:v>174.89465737163707</c:v>
                </c:pt>
                <c:pt idx="245">
                  <c:v>175.22836121828834</c:v>
                </c:pt>
                <c:pt idx="246">
                  <c:v>175.56206506493959</c:v>
                </c:pt>
                <c:pt idx="247">
                  <c:v>175.89576891159084</c:v>
                </c:pt>
                <c:pt idx="248">
                  <c:v>176.22947275824208</c:v>
                </c:pt>
                <c:pt idx="249">
                  <c:v>176.56317660489333</c:v>
                </c:pt>
                <c:pt idx="250">
                  <c:v>176.89688045154458</c:v>
                </c:pt>
                <c:pt idx="251">
                  <c:v>177.23058429819582</c:v>
                </c:pt>
                <c:pt idx="252">
                  <c:v>177.56428814484707</c:v>
                </c:pt>
                <c:pt idx="253">
                  <c:v>177.89799199149832</c:v>
                </c:pt>
                <c:pt idx="254">
                  <c:v>178.23169583814959</c:v>
                </c:pt>
                <c:pt idx="255">
                  <c:v>178.56539968480084</c:v>
                </c:pt>
                <c:pt idx="256">
                  <c:v>178.89910353145208</c:v>
                </c:pt>
                <c:pt idx="257">
                  <c:v>179.23280737810336</c:v>
                </c:pt>
                <c:pt idx="258">
                  <c:v>179.56651122475461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5E-49D9-82D3-B1C7506FB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2512928"/>
        <c:axId val="1464560096"/>
      </c:lineChart>
      <c:catAx>
        <c:axId val="1392512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560096"/>
        <c:crosses val="autoZero"/>
        <c:auto val="1"/>
        <c:lblAlgn val="ctr"/>
        <c:lblOffset val="100"/>
        <c:noMultiLvlLbl val="0"/>
      </c:catAx>
      <c:valAx>
        <c:axId val="1464560096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51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Netflix Trend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(1-3)'!$CQ$2:$CQ$263</c:f>
              <c:numCache>
                <c:formatCode>0.000</c:formatCode>
                <c:ptCount val="262"/>
                <c:pt idx="0">
                  <c:v>329.80999759999997</c:v>
                </c:pt>
                <c:pt idx="1">
                  <c:v>325.89999390000003</c:v>
                </c:pt>
                <c:pt idx="2">
                  <c:v>335.82998659999998</c:v>
                </c:pt>
                <c:pt idx="3">
                  <c:v>330.75</c:v>
                </c:pt>
                <c:pt idx="4">
                  <c:v>339.26000979999998</c:v>
                </c:pt>
                <c:pt idx="5">
                  <c:v>335.6600037</c:v>
                </c:pt>
                <c:pt idx="6">
                  <c:v>329.0499878</c:v>
                </c:pt>
                <c:pt idx="7">
                  <c:v>338.92001340000002</c:v>
                </c:pt>
                <c:pt idx="8">
                  <c:v>338.69000240000003</c:v>
                </c:pt>
                <c:pt idx="9">
                  <c:v>339.07000729999999</c:v>
                </c:pt>
                <c:pt idx="10">
                  <c:v>338.61999509999998</c:v>
                </c:pt>
                <c:pt idx="11">
                  <c:v>339.67001340000002</c:v>
                </c:pt>
                <c:pt idx="12">
                  <c:v>338.10998540000003</c:v>
                </c:pt>
                <c:pt idx="13">
                  <c:v>326</c:v>
                </c:pt>
                <c:pt idx="14">
                  <c:v>349.60000609999997</c:v>
                </c:pt>
                <c:pt idx="15">
                  <c:v>353.1600037</c:v>
                </c:pt>
                <c:pt idx="16">
                  <c:v>342.88000490000002</c:v>
                </c:pt>
                <c:pt idx="17">
                  <c:v>348.51998900000001</c:v>
                </c:pt>
                <c:pt idx="18">
                  <c:v>343.1600037</c:v>
                </c:pt>
                <c:pt idx="19">
                  <c:v>347.73999020000002</c:v>
                </c:pt>
                <c:pt idx="20">
                  <c:v>345.0899963</c:v>
                </c:pt>
                <c:pt idx="21">
                  <c:v>358</c:v>
                </c:pt>
                <c:pt idx="22">
                  <c:v>369.01000979999998</c:v>
                </c:pt>
                <c:pt idx="23">
                  <c:v>369.67001340000002</c:v>
                </c:pt>
                <c:pt idx="24">
                  <c:v>366.9500122</c:v>
                </c:pt>
                <c:pt idx="25">
                  <c:v>366.76998900000001</c:v>
                </c:pt>
                <c:pt idx="26">
                  <c:v>371.07000729999999</c:v>
                </c:pt>
                <c:pt idx="27">
                  <c:v>373.69000240000003</c:v>
                </c:pt>
                <c:pt idx="28">
                  <c:v>380.01000979999998</c:v>
                </c:pt>
                <c:pt idx="29">
                  <c:v>381.39999390000003</c:v>
                </c:pt>
                <c:pt idx="30">
                  <c:v>380.39999390000003</c:v>
                </c:pt>
                <c:pt idx="31">
                  <c:v>387.77999879999999</c:v>
                </c:pt>
                <c:pt idx="32">
                  <c:v>386.19000240000003</c:v>
                </c:pt>
                <c:pt idx="33">
                  <c:v>386</c:v>
                </c:pt>
                <c:pt idx="34">
                  <c:v>380.07000729999999</c:v>
                </c:pt>
                <c:pt idx="35">
                  <c:v>368.7000122</c:v>
                </c:pt>
                <c:pt idx="36">
                  <c:v>360.0899963</c:v>
                </c:pt>
                <c:pt idx="37">
                  <c:v>379.23999020000002</c:v>
                </c:pt>
                <c:pt idx="38">
                  <c:v>371.7099915</c:v>
                </c:pt>
                <c:pt idx="39">
                  <c:v>369.02999879999999</c:v>
                </c:pt>
                <c:pt idx="40">
                  <c:v>381.0499878</c:v>
                </c:pt>
                <c:pt idx="41">
                  <c:v>368.76998900000001</c:v>
                </c:pt>
                <c:pt idx="42">
                  <c:v>383.7900085</c:v>
                </c:pt>
                <c:pt idx="43">
                  <c:v>372.77999879999999</c:v>
                </c:pt>
                <c:pt idx="44">
                  <c:v>368.97000120000001</c:v>
                </c:pt>
                <c:pt idx="45">
                  <c:v>346.48999020000002</c:v>
                </c:pt>
                <c:pt idx="46">
                  <c:v>364.13000490000002</c:v>
                </c:pt>
                <c:pt idx="47">
                  <c:v>349.92001340000002</c:v>
                </c:pt>
                <c:pt idx="48">
                  <c:v>315.25</c:v>
                </c:pt>
                <c:pt idx="49">
                  <c:v>336.2999878</c:v>
                </c:pt>
                <c:pt idx="50">
                  <c:v>298.8399963</c:v>
                </c:pt>
                <c:pt idx="51">
                  <c:v>319.75</c:v>
                </c:pt>
                <c:pt idx="52">
                  <c:v>315.47000120000001</c:v>
                </c:pt>
                <c:pt idx="53">
                  <c:v>332.02999879999999</c:v>
                </c:pt>
                <c:pt idx="54">
                  <c:v>332.82998659999998</c:v>
                </c:pt>
                <c:pt idx="55">
                  <c:v>360.26998900000001</c:v>
                </c:pt>
                <c:pt idx="56">
                  <c:v>357.32000729999999</c:v>
                </c:pt>
                <c:pt idx="57">
                  <c:v>342.39001459999997</c:v>
                </c:pt>
                <c:pt idx="58">
                  <c:v>362.98999020000002</c:v>
                </c:pt>
                <c:pt idx="59">
                  <c:v>357.11999509999998</c:v>
                </c:pt>
                <c:pt idx="60">
                  <c:v>370.9599915</c:v>
                </c:pt>
                <c:pt idx="61">
                  <c:v>375.5</c:v>
                </c:pt>
                <c:pt idx="62">
                  <c:v>364.07998659999998</c:v>
                </c:pt>
                <c:pt idx="63">
                  <c:v>370.07998659999998</c:v>
                </c:pt>
                <c:pt idx="64">
                  <c:v>361.76000979999998</c:v>
                </c:pt>
                <c:pt idx="65">
                  <c:v>379.9599915</c:v>
                </c:pt>
                <c:pt idx="66">
                  <c:v>372.27999879999999</c:v>
                </c:pt>
                <c:pt idx="67">
                  <c:v>371.11999509999998</c:v>
                </c:pt>
                <c:pt idx="68">
                  <c:v>370.72000120000001</c:v>
                </c:pt>
                <c:pt idx="69">
                  <c:v>396.72000120000001</c:v>
                </c:pt>
                <c:pt idx="70">
                  <c:v>413.5499878</c:v>
                </c:pt>
                <c:pt idx="71">
                  <c:v>426.75</c:v>
                </c:pt>
                <c:pt idx="72">
                  <c:v>439.17001340000002</c:v>
                </c:pt>
                <c:pt idx="73">
                  <c:v>422.9599915</c:v>
                </c:pt>
                <c:pt idx="74">
                  <c:v>437.48999020000002</c:v>
                </c:pt>
                <c:pt idx="75">
                  <c:v>433.82998659999998</c:v>
                </c:pt>
                <c:pt idx="76">
                  <c:v>421.42001340000002</c:v>
                </c:pt>
                <c:pt idx="77">
                  <c:v>426.7000122</c:v>
                </c:pt>
                <c:pt idx="78">
                  <c:v>424.98999020000002</c:v>
                </c:pt>
                <c:pt idx="79">
                  <c:v>421.38000490000002</c:v>
                </c:pt>
                <c:pt idx="80">
                  <c:v>403.82998659999998</c:v>
                </c:pt>
                <c:pt idx="81">
                  <c:v>411.89001459999997</c:v>
                </c:pt>
                <c:pt idx="82">
                  <c:v>419.85000609999997</c:v>
                </c:pt>
                <c:pt idx="83">
                  <c:v>415.26998900000001</c:v>
                </c:pt>
                <c:pt idx="84">
                  <c:v>428.14999390000003</c:v>
                </c:pt>
                <c:pt idx="85">
                  <c:v>424.67999270000001</c:v>
                </c:pt>
                <c:pt idx="86">
                  <c:v>434.26000979999998</c:v>
                </c:pt>
                <c:pt idx="87">
                  <c:v>436.52999879999999</c:v>
                </c:pt>
                <c:pt idx="88">
                  <c:v>435.5499878</c:v>
                </c:pt>
                <c:pt idx="89">
                  <c:v>440.51998900000001</c:v>
                </c:pt>
                <c:pt idx="90">
                  <c:v>431.82000729999999</c:v>
                </c:pt>
                <c:pt idx="91">
                  <c:v>438.26998900000001</c:v>
                </c:pt>
                <c:pt idx="92">
                  <c:v>441.9500122</c:v>
                </c:pt>
                <c:pt idx="93">
                  <c:v>454.19000240000003</c:v>
                </c:pt>
                <c:pt idx="94">
                  <c:v>452.57998659999998</c:v>
                </c:pt>
                <c:pt idx="95">
                  <c:v>451.0400085</c:v>
                </c:pt>
                <c:pt idx="96">
                  <c:v>447.67001340000002</c:v>
                </c:pt>
                <c:pt idx="97">
                  <c:v>436.25</c:v>
                </c:pt>
                <c:pt idx="98">
                  <c:v>429.32000729999999</c:v>
                </c:pt>
                <c:pt idx="99">
                  <c:v>414.76998900000001</c:v>
                </c:pt>
                <c:pt idx="100">
                  <c:v>419.89001459999997</c:v>
                </c:pt>
                <c:pt idx="101">
                  <c:v>413.44000240000003</c:v>
                </c:pt>
                <c:pt idx="102">
                  <c:v>419.73001099999999</c:v>
                </c:pt>
                <c:pt idx="103">
                  <c:v>425.92001340000002</c:v>
                </c:pt>
                <c:pt idx="104">
                  <c:v>427.30999759999997</c:v>
                </c:pt>
                <c:pt idx="105">
                  <c:v>421.97000120000001</c:v>
                </c:pt>
                <c:pt idx="106">
                  <c:v>414.32998659999998</c:v>
                </c:pt>
                <c:pt idx="107">
                  <c:v>419.60000609999997</c:v>
                </c:pt>
                <c:pt idx="108">
                  <c:v>419.48999020000002</c:v>
                </c:pt>
                <c:pt idx="109">
                  <c:v>434.0499878</c:v>
                </c:pt>
                <c:pt idx="110">
                  <c:v>434.48001099999999</c:v>
                </c:pt>
                <c:pt idx="111">
                  <c:v>425.55999759999997</c:v>
                </c:pt>
                <c:pt idx="112">
                  <c:v>418.07000729999999</c:v>
                </c:pt>
                <c:pt idx="113">
                  <c:v>425.5</c:v>
                </c:pt>
                <c:pt idx="114">
                  <c:v>436.13000490000002</c:v>
                </c:pt>
                <c:pt idx="115">
                  <c:v>447.76998900000001</c:v>
                </c:pt>
                <c:pt idx="116">
                  <c:v>449.86999509999998</c:v>
                </c:pt>
                <c:pt idx="117">
                  <c:v>453.72000120000001</c:v>
                </c:pt>
                <c:pt idx="118">
                  <c:v>468.0400085</c:v>
                </c:pt>
                <c:pt idx="119">
                  <c:v>466.26000979999998</c:v>
                </c:pt>
                <c:pt idx="120">
                  <c:v>457.85000609999997</c:v>
                </c:pt>
                <c:pt idx="121">
                  <c:v>465.9100037</c:v>
                </c:pt>
                <c:pt idx="122">
                  <c:v>443.39999390000003</c:v>
                </c:pt>
                <c:pt idx="123">
                  <c:v>447.23999020000002</c:v>
                </c:pt>
                <c:pt idx="124">
                  <c:v>455.0400085</c:v>
                </c:pt>
                <c:pt idx="125">
                  <c:v>485.64001459999997</c:v>
                </c:pt>
                <c:pt idx="126">
                  <c:v>476.89001459999997</c:v>
                </c:pt>
                <c:pt idx="127">
                  <c:v>493.80999759999997</c:v>
                </c:pt>
                <c:pt idx="128">
                  <c:v>493.1600037</c:v>
                </c:pt>
                <c:pt idx="129">
                  <c:v>502.77999879999999</c:v>
                </c:pt>
                <c:pt idx="130">
                  <c:v>507.76000979999998</c:v>
                </c:pt>
                <c:pt idx="131">
                  <c:v>548.72998050000001</c:v>
                </c:pt>
                <c:pt idx="132">
                  <c:v>525.5</c:v>
                </c:pt>
                <c:pt idx="133">
                  <c:v>524.88000490000002</c:v>
                </c:pt>
                <c:pt idx="134">
                  <c:v>523.26000980000003</c:v>
                </c:pt>
                <c:pt idx="135">
                  <c:v>527.39001459999997</c:v>
                </c:pt>
                <c:pt idx="136">
                  <c:v>492.98999020000002</c:v>
                </c:pt>
                <c:pt idx="137">
                  <c:v>502.4100037</c:v>
                </c:pt>
                <c:pt idx="138">
                  <c:v>490.10000609999997</c:v>
                </c:pt>
                <c:pt idx="139">
                  <c:v>489.82000729999999</c:v>
                </c:pt>
                <c:pt idx="140">
                  <c:v>477.57998659999998</c:v>
                </c:pt>
                <c:pt idx="141">
                  <c:v>480.4500122</c:v>
                </c:pt>
                <c:pt idx="142">
                  <c:v>495.64999390000003</c:v>
                </c:pt>
                <c:pt idx="143">
                  <c:v>488.51000979999998</c:v>
                </c:pt>
                <c:pt idx="144">
                  <c:v>484.48001099999999</c:v>
                </c:pt>
                <c:pt idx="145">
                  <c:v>485.7999878</c:v>
                </c:pt>
                <c:pt idx="146">
                  <c:v>488.88000490000002</c:v>
                </c:pt>
                <c:pt idx="147">
                  <c:v>498.61999509999998</c:v>
                </c:pt>
                <c:pt idx="148">
                  <c:v>509.64001459999997</c:v>
                </c:pt>
                <c:pt idx="149">
                  <c:v>502.10998540000003</c:v>
                </c:pt>
                <c:pt idx="150">
                  <c:v>509.07998659999998</c:v>
                </c:pt>
                <c:pt idx="151">
                  <c:v>494.73001099999999</c:v>
                </c:pt>
                <c:pt idx="152">
                  <c:v>483.38000490000002</c:v>
                </c:pt>
                <c:pt idx="153">
                  <c:v>466.92999270000001</c:v>
                </c:pt>
                <c:pt idx="154">
                  <c:v>475.47000120000001</c:v>
                </c:pt>
                <c:pt idx="155">
                  <c:v>481.32998659999998</c:v>
                </c:pt>
                <c:pt idx="156">
                  <c:v>482.67999270000001</c:v>
                </c:pt>
                <c:pt idx="157">
                  <c:v>482.35000609999997</c:v>
                </c:pt>
                <c:pt idx="158">
                  <c:v>491.86999509999998</c:v>
                </c:pt>
                <c:pt idx="159">
                  <c:v>484.52999879999999</c:v>
                </c:pt>
                <c:pt idx="160">
                  <c:v>497.89999390000003</c:v>
                </c:pt>
                <c:pt idx="161">
                  <c:v>492.30999759999997</c:v>
                </c:pt>
                <c:pt idx="162">
                  <c:v>488.80999759999997</c:v>
                </c:pt>
                <c:pt idx="163">
                  <c:v>490.57998659999998</c:v>
                </c:pt>
                <c:pt idx="164">
                  <c:v>547.53002930000002</c:v>
                </c:pt>
                <c:pt idx="165">
                  <c:v>526.27001949999999</c:v>
                </c:pt>
                <c:pt idx="166">
                  <c:v>523.89001459999997</c:v>
                </c:pt>
                <c:pt idx="167">
                  <c:v>529.55999759999997</c:v>
                </c:pt>
                <c:pt idx="168">
                  <c:v>556.54998780000005</c:v>
                </c:pt>
                <c:pt idx="169">
                  <c:v>552.8400269</c:v>
                </c:pt>
                <c:pt idx="170">
                  <c:v>525.75</c:v>
                </c:pt>
                <c:pt idx="171">
                  <c:v>516.04998780000005</c:v>
                </c:pt>
                <c:pt idx="172">
                  <c:v>507.01998900000001</c:v>
                </c:pt>
                <c:pt idx="173">
                  <c:v>500.19000240000003</c:v>
                </c:pt>
                <c:pt idx="174">
                  <c:v>480.67001340000002</c:v>
                </c:pt>
                <c:pt idx="175">
                  <c:v>482.02999879999999</c:v>
                </c:pt>
                <c:pt idx="176">
                  <c:v>476.26000979999998</c:v>
                </c:pt>
                <c:pt idx="177">
                  <c:v>495.98999020000002</c:v>
                </c:pt>
                <c:pt idx="178">
                  <c:v>483.85998540000003</c:v>
                </c:pt>
                <c:pt idx="179">
                  <c:v>470.2000122</c:v>
                </c:pt>
                <c:pt idx="180">
                  <c:v>469.9599915</c:v>
                </c:pt>
                <c:pt idx="181">
                  <c:v>487.35000609999997</c:v>
                </c:pt>
                <c:pt idx="182">
                  <c:v>491.17001340000002</c:v>
                </c:pt>
                <c:pt idx="183">
                  <c:v>470.60998540000003</c:v>
                </c:pt>
                <c:pt idx="184">
                  <c:v>473.07998659999998</c:v>
                </c:pt>
                <c:pt idx="185">
                  <c:v>482.88000490000002</c:v>
                </c:pt>
                <c:pt idx="186">
                  <c:v>490.64999390000003</c:v>
                </c:pt>
                <c:pt idx="187">
                  <c:v>493.48001099999999</c:v>
                </c:pt>
                <c:pt idx="188">
                  <c:v>500.02999879999999</c:v>
                </c:pt>
                <c:pt idx="189">
                  <c:v>527.51000980000003</c:v>
                </c:pt>
                <c:pt idx="190">
                  <c:v>503.05999759999997</c:v>
                </c:pt>
                <c:pt idx="191">
                  <c:v>520.65002440000001</c:v>
                </c:pt>
                <c:pt idx="192">
                  <c:v>505.86999509999998</c:v>
                </c:pt>
                <c:pt idx="193">
                  <c:v>534.6599731</c:v>
                </c:pt>
                <c:pt idx="194">
                  <c:v>531.78997800000002</c:v>
                </c:pt>
                <c:pt idx="195">
                  <c:v>539.44000240000003</c:v>
                </c:pt>
                <c:pt idx="196">
                  <c:v>539.80999759999997</c:v>
                </c:pt>
                <c:pt idx="197">
                  <c:v>554.0900269</c:v>
                </c:pt>
                <c:pt idx="198">
                  <c:v>541.45001219999995</c:v>
                </c:pt>
                <c:pt idx="199">
                  <c:v>541.94000240000003</c:v>
                </c:pt>
                <c:pt idx="200">
                  <c:v>530.78997800000002</c:v>
                </c:pt>
                <c:pt idx="201">
                  <c:v>530.71997069999998</c:v>
                </c:pt>
                <c:pt idx="202">
                  <c:v>525.41998290000004</c:v>
                </c:pt>
                <c:pt idx="203">
                  <c:v>489.0499878</c:v>
                </c:pt>
                <c:pt idx="204">
                  <c:v>485.23001099999999</c:v>
                </c:pt>
                <c:pt idx="205">
                  <c:v>488.27999879999999</c:v>
                </c:pt>
                <c:pt idx="206">
                  <c:v>488.23999020000002</c:v>
                </c:pt>
                <c:pt idx="207">
                  <c:v>488.92999270000001</c:v>
                </c:pt>
                <c:pt idx="208">
                  <c:v>486.23999020000002</c:v>
                </c:pt>
                <c:pt idx="209">
                  <c:v>504.2099915</c:v>
                </c:pt>
                <c:pt idx="210">
                  <c:v>475.73999020000002</c:v>
                </c:pt>
                <c:pt idx="211">
                  <c:v>484.11999509999998</c:v>
                </c:pt>
                <c:pt idx="212">
                  <c:v>487.22000120000001</c:v>
                </c:pt>
                <c:pt idx="213">
                  <c:v>496.9500122</c:v>
                </c:pt>
                <c:pt idx="214">
                  <c:v>513.76000980000003</c:v>
                </c:pt>
                <c:pt idx="215">
                  <c:v>514.72998050000001</c:v>
                </c:pt>
                <c:pt idx="216">
                  <c:v>470.5</c:v>
                </c:pt>
                <c:pt idx="217">
                  <c:v>480.23999020000002</c:v>
                </c:pt>
                <c:pt idx="218">
                  <c:v>490.76000979999998</c:v>
                </c:pt>
                <c:pt idx="219">
                  <c:v>486.76998900000001</c:v>
                </c:pt>
                <c:pt idx="220">
                  <c:v>482.8399963</c:v>
                </c:pt>
                <c:pt idx="221">
                  <c:v>479.10000609999997</c:v>
                </c:pt>
                <c:pt idx="222">
                  <c:v>480.63000490000002</c:v>
                </c:pt>
                <c:pt idx="223">
                  <c:v>481.7900085</c:v>
                </c:pt>
                <c:pt idx="224">
                  <c:v>484.67001340000002</c:v>
                </c:pt>
                <c:pt idx="225">
                  <c:v>488.23999020000002</c:v>
                </c:pt>
                <c:pt idx="226">
                  <c:v>476.61999509999998</c:v>
                </c:pt>
                <c:pt idx="227">
                  <c:v>482.88000490000002</c:v>
                </c:pt>
                <c:pt idx="228">
                  <c:v>485</c:v>
                </c:pt>
                <c:pt idx="229">
                  <c:v>491.35998540000003</c:v>
                </c:pt>
                <c:pt idx="230">
                  <c:v>490.7000122</c:v>
                </c:pt>
                <c:pt idx="231">
                  <c:v>504.57998659999998</c:v>
                </c:pt>
                <c:pt idx="232">
                  <c:v>503.38000490000002</c:v>
                </c:pt>
                <c:pt idx="233">
                  <c:v>497.51998900000001</c:v>
                </c:pt>
                <c:pt idx="234">
                  <c:v>498.30999759999997</c:v>
                </c:pt>
                <c:pt idx="235">
                  <c:v>515.78002930000002</c:v>
                </c:pt>
                <c:pt idx="236">
                  <c:v>512.6599731</c:v>
                </c:pt>
                <c:pt idx="237">
                  <c:v>493.60000609999997</c:v>
                </c:pt>
                <c:pt idx="238">
                  <c:v>501.0899963</c:v>
                </c:pt>
                <c:pt idx="239">
                  <c:v>503.22000120000001</c:v>
                </c:pt>
                <c:pt idx="240">
                  <c:v>522.41998290000004</c:v>
                </c:pt>
                <c:pt idx="241">
                  <c:v>519.78002930000002</c:v>
                </c:pt>
                <c:pt idx="242">
                  <c:v>524.83001709999996</c:v>
                </c:pt>
                <c:pt idx="243">
                  <c:v>532.90002440000001</c:v>
                </c:pt>
                <c:pt idx="244">
                  <c:v>534.45001219999995</c:v>
                </c:pt>
                <c:pt idx="245">
                  <c:v>528.9099731</c:v>
                </c:pt>
                <c:pt idx="246">
                  <c:v>527.33001709999996</c:v>
                </c:pt>
                <c:pt idx="247">
                  <c:v>514.47998050000001</c:v>
                </c:pt>
                <c:pt idx="248">
                  <c:v>513.96997069999998</c:v>
                </c:pt>
                <c:pt idx="249">
                  <c:v>519.11999509999998</c:v>
                </c:pt>
                <c:pt idx="250">
                  <c:v>530.86999509999998</c:v>
                </c:pt>
                <c:pt idx="251">
                  <c:v>524.5900269</c:v>
                </c:pt>
                <c:pt idx="252">
                  <c:v>540.73</c:v>
                </c:pt>
                <c:pt idx="253">
                  <c:v>522.86</c:v>
                </c:pt>
                <c:pt idx="254">
                  <c:v>520.79999999999995</c:v>
                </c:pt>
                <c:pt idx="255">
                  <c:v>500.49</c:v>
                </c:pt>
                <c:pt idx="256">
                  <c:v>508.89</c:v>
                </c:pt>
                <c:pt idx="257">
                  <c:v>510.4</c:v>
                </c:pt>
                <c:pt idx="258">
                  <c:v>499.1</c:v>
                </c:pt>
                <c:pt idx="259">
                  <c:v>494.25</c:v>
                </c:pt>
                <c:pt idx="260">
                  <c:v>507.79</c:v>
                </c:pt>
                <c:pt idx="261">
                  <c:v>500.86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38-4A3C-9B2C-B028F37A251D}"/>
            </c:ext>
          </c:extLst>
        </c:ser>
        <c:ser>
          <c:idx val="1"/>
          <c:order val="1"/>
          <c:tx>
            <c:v>WMA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(1-3)'!$CS$5:$CS$263</c:f>
              <c:numCache>
                <c:formatCode>0.000</c:formatCode>
                <c:ptCount val="259"/>
                <c:pt idx="0">
                  <c:v>331.34599154</c:v>
                </c:pt>
                <c:pt idx="1">
                  <c:v>331.061494455</c:v>
                </c:pt>
                <c:pt idx="2">
                  <c:v>335.84950105999997</c:v>
                </c:pt>
                <c:pt idx="3">
                  <c:v>335.512504605</c:v>
                </c:pt>
                <c:pt idx="4">
                  <c:v>333.58549806999997</c:v>
                </c:pt>
                <c:pt idx="5">
                  <c:v>335.144003295</c:v>
                </c:pt>
                <c:pt idx="6">
                  <c:v>336.34900205000002</c:v>
                </c:pt>
                <c:pt idx="7">
                  <c:v>338.91850735499997</c:v>
                </c:pt>
                <c:pt idx="8">
                  <c:v>338.77250058499999</c:v>
                </c:pt>
                <c:pt idx="9">
                  <c:v>339.20500638500005</c:v>
                </c:pt>
                <c:pt idx="10">
                  <c:v>338.70549622499999</c:v>
                </c:pt>
                <c:pt idx="11">
                  <c:v>333.05049897000004</c:v>
                </c:pt>
                <c:pt idx="12">
                  <c:v>339.64749909499994</c:v>
                </c:pt>
                <c:pt idx="13">
                  <c:v>345.30200349500001</c:v>
                </c:pt>
                <c:pt idx="14">
                  <c:v>347.64400483999998</c:v>
                </c:pt>
                <c:pt idx="15">
                  <c:v>347.98799744500002</c:v>
                </c:pt>
                <c:pt idx="16">
                  <c:v>344.69799958999999</c:v>
                </c:pt>
                <c:pt idx="17">
                  <c:v>346.56099395000001</c:v>
                </c:pt>
                <c:pt idx="18">
                  <c:v>345.40249632000001</c:v>
                </c:pt>
                <c:pt idx="19">
                  <c:v>351.56199644000003</c:v>
                </c:pt>
                <c:pt idx="20">
                  <c:v>359.72700348499995</c:v>
                </c:pt>
                <c:pt idx="21">
                  <c:v>366.55450897000003</c:v>
                </c:pt>
                <c:pt idx="22">
                  <c:v>368.28101196</c:v>
                </c:pt>
                <c:pt idx="23">
                  <c:v>367.54900206000002</c:v>
                </c:pt>
                <c:pt idx="24">
                  <c:v>368.75000303499996</c:v>
                </c:pt>
                <c:pt idx="25">
                  <c:v>371.17400051999999</c:v>
                </c:pt>
                <c:pt idx="26">
                  <c:v>375.87900695499997</c:v>
                </c:pt>
                <c:pt idx="27">
                  <c:v>379.055500795</c:v>
                </c:pt>
                <c:pt idx="28">
                  <c:v>380.60249787500004</c:v>
                </c:pt>
                <c:pt idx="29">
                  <c:v>383.97099610500004</c:v>
                </c:pt>
                <c:pt idx="30">
                  <c:v>385.21949919500003</c:v>
                </c:pt>
                <c:pt idx="31">
                  <c:v>386.50200042000006</c:v>
                </c:pt>
                <c:pt idx="32">
                  <c:v>383.37900388499997</c:v>
                </c:pt>
                <c:pt idx="33">
                  <c:v>376.43600767999999</c:v>
                </c:pt>
                <c:pt idx="34">
                  <c:v>367.66800381999997</c:v>
                </c:pt>
                <c:pt idx="35">
                  <c:v>370.85999752999999</c:v>
                </c:pt>
                <c:pt idx="36">
                  <c:v>371.06399231</c:v>
                </c:pt>
                <c:pt idx="37">
                  <c:v>372.38649445999999</c:v>
                </c:pt>
                <c:pt idx="38">
                  <c:v>375.10899202499996</c:v>
                </c:pt>
                <c:pt idx="39">
                  <c:v>372.51899108999999</c:v>
                </c:pt>
                <c:pt idx="40">
                  <c:v>378.59899747499998</c:v>
                </c:pt>
                <c:pt idx="41">
                  <c:v>375.08049926000001</c:v>
                </c:pt>
                <c:pt idx="42">
                  <c:v>373.81800230499999</c:v>
                </c:pt>
                <c:pt idx="43">
                  <c:v>359.80649564999999</c:v>
                </c:pt>
                <c:pt idx="44">
                  <c:v>360.04799956500005</c:v>
                </c:pt>
                <c:pt idx="45">
                  <c:v>353.32550505</c:v>
                </c:pt>
                <c:pt idx="46">
                  <c:v>337.87100524499999</c:v>
                </c:pt>
                <c:pt idx="47">
                  <c:v>395.47659974586264</c:v>
                </c:pt>
                <c:pt idx="48">
                  <c:v>396.19945802360121</c:v>
                </c:pt>
                <c:pt idx="49">
                  <c:v>396.92231630133972</c:v>
                </c:pt>
                <c:pt idx="50">
                  <c:v>397.64517457907823</c:v>
                </c:pt>
                <c:pt idx="51">
                  <c:v>398.36803285681674</c:v>
                </c:pt>
                <c:pt idx="52">
                  <c:v>399.09089113455531</c:v>
                </c:pt>
                <c:pt idx="53">
                  <c:v>399.81374941229382</c:v>
                </c:pt>
                <c:pt idx="54">
                  <c:v>400.53660769003238</c:v>
                </c:pt>
                <c:pt idx="55">
                  <c:v>401.25946596777089</c:v>
                </c:pt>
                <c:pt idx="56">
                  <c:v>401.9823242455094</c:v>
                </c:pt>
                <c:pt idx="57">
                  <c:v>402.70518252324791</c:v>
                </c:pt>
                <c:pt idx="58">
                  <c:v>403.42804080098648</c:v>
                </c:pt>
                <c:pt idx="59">
                  <c:v>404.15089907872499</c:v>
                </c:pt>
                <c:pt idx="60">
                  <c:v>404.8737573564635</c:v>
                </c:pt>
                <c:pt idx="61">
                  <c:v>405.59661563420207</c:v>
                </c:pt>
                <c:pt idx="62">
                  <c:v>406.31947391194058</c:v>
                </c:pt>
                <c:pt idx="63">
                  <c:v>407.04233218967909</c:v>
                </c:pt>
                <c:pt idx="64">
                  <c:v>407.7651904674176</c:v>
                </c:pt>
                <c:pt idx="65">
                  <c:v>408.48804874515616</c:v>
                </c:pt>
                <c:pt idx="66">
                  <c:v>409.21090702289467</c:v>
                </c:pt>
                <c:pt idx="67">
                  <c:v>409.93376530063318</c:v>
                </c:pt>
                <c:pt idx="68">
                  <c:v>410.65662357837175</c:v>
                </c:pt>
                <c:pt idx="69">
                  <c:v>411.37948185611026</c:v>
                </c:pt>
                <c:pt idx="70">
                  <c:v>412.10234013384877</c:v>
                </c:pt>
                <c:pt idx="71">
                  <c:v>412.82519841158728</c:v>
                </c:pt>
                <c:pt idx="72">
                  <c:v>413.54805668932585</c:v>
                </c:pt>
                <c:pt idx="73">
                  <c:v>414.27091496706436</c:v>
                </c:pt>
                <c:pt idx="74">
                  <c:v>414.99377324480292</c:v>
                </c:pt>
                <c:pt idx="75">
                  <c:v>415.71663152254143</c:v>
                </c:pt>
                <c:pt idx="76">
                  <c:v>416.43948980027994</c:v>
                </c:pt>
                <c:pt idx="77">
                  <c:v>417.16234807801845</c:v>
                </c:pt>
                <c:pt idx="78">
                  <c:v>417.88520635575702</c:v>
                </c:pt>
                <c:pt idx="79">
                  <c:v>418.60806463349553</c:v>
                </c:pt>
                <c:pt idx="80">
                  <c:v>419.33092291123404</c:v>
                </c:pt>
                <c:pt idx="81">
                  <c:v>420.05378118897261</c:v>
                </c:pt>
                <c:pt idx="82">
                  <c:v>420.77663946671112</c:v>
                </c:pt>
                <c:pt idx="83">
                  <c:v>421.49949774444963</c:v>
                </c:pt>
                <c:pt idx="84">
                  <c:v>422.22235602218814</c:v>
                </c:pt>
                <c:pt idx="85">
                  <c:v>422.9452142999267</c:v>
                </c:pt>
                <c:pt idx="86">
                  <c:v>423.66807257766521</c:v>
                </c:pt>
                <c:pt idx="87">
                  <c:v>424.39093085540372</c:v>
                </c:pt>
                <c:pt idx="88">
                  <c:v>425.11378913314229</c:v>
                </c:pt>
                <c:pt idx="89">
                  <c:v>425.8366474108808</c:v>
                </c:pt>
                <c:pt idx="90">
                  <c:v>426.55950568861931</c:v>
                </c:pt>
                <c:pt idx="91">
                  <c:v>427.28236396635782</c:v>
                </c:pt>
                <c:pt idx="92">
                  <c:v>428.00522224409639</c:v>
                </c:pt>
                <c:pt idx="93">
                  <c:v>428.7280805218349</c:v>
                </c:pt>
                <c:pt idx="94">
                  <c:v>429.45093879957346</c:v>
                </c:pt>
                <c:pt idx="95">
                  <c:v>430.17379707731197</c:v>
                </c:pt>
                <c:pt idx="96">
                  <c:v>430.89665535505048</c:v>
                </c:pt>
                <c:pt idx="97">
                  <c:v>431.61951363278899</c:v>
                </c:pt>
                <c:pt idx="98">
                  <c:v>432.34237191052756</c:v>
                </c:pt>
                <c:pt idx="99">
                  <c:v>433.06523018826607</c:v>
                </c:pt>
                <c:pt idx="100">
                  <c:v>433.78808846600458</c:v>
                </c:pt>
                <c:pt idx="101">
                  <c:v>434.51094674374315</c:v>
                </c:pt>
                <c:pt idx="102">
                  <c:v>435.23380502148166</c:v>
                </c:pt>
                <c:pt idx="103">
                  <c:v>435.95666329922017</c:v>
                </c:pt>
                <c:pt idx="104">
                  <c:v>436.67952157695868</c:v>
                </c:pt>
                <c:pt idx="105">
                  <c:v>437.40237985469724</c:v>
                </c:pt>
                <c:pt idx="106">
                  <c:v>438.12523813243575</c:v>
                </c:pt>
                <c:pt idx="107">
                  <c:v>438.84809641017432</c:v>
                </c:pt>
                <c:pt idx="108">
                  <c:v>439.57095468791283</c:v>
                </c:pt>
                <c:pt idx="109">
                  <c:v>440.29381296565134</c:v>
                </c:pt>
                <c:pt idx="110">
                  <c:v>441.01667124338985</c:v>
                </c:pt>
                <c:pt idx="111">
                  <c:v>441.73952952112836</c:v>
                </c:pt>
                <c:pt idx="112">
                  <c:v>442.46238779886693</c:v>
                </c:pt>
                <c:pt idx="113">
                  <c:v>443.18524607660544</c:v>
                </c:pt>
                <c:pt idx="114">
                  <c:v>443.908104354344</c:v>
                </c:pt>
                <c:pt idx="115">
                  <c:v>444.63096263208251</c:v>
                </c:pt>
                <c:pt idx="116">
                  <c:v>445.35382090982102</c:v>
                </c:pt>
                <c:pt idx="117">
                  <c:v>446.07667918755953</c:v>
                </c:pt>
                <c:pt idx="118">
                  <c:v>446.7995374652981</c:v>
                </c:pt>
                <c:pt idx="119">
                  <c:v>447.52239574303661</c:v>
                </c:pt>
                <c:pt idx="120">
                  <c:v>448.24525402077512</c:v>
                </c:pt>
                <c:pt idx="121">
                  <c:v>448.96811229851369</c:v>
                </c:pt>
                <c:pt idx="122">
                  <c:v>449.6909705762522</c:v>
                </c:pt>
                <c:pt idx="123">
                  <c:v>450.41382885399071</c:v>
                </c:pt>
                <c:pt idx="124">
                  <c:v>451.13668713172922</c:v>
                </c:pt>
                <c:pt idx="125">
                  <c:v>451.85954540946778</c:v>
                </c:pt>
                <c:pt idx="126">
                  <c:v>452.58240368720629</c:v>
                </c:pt>
                <c:pt idx="127">
                  <c:v>453.30526196494486</c:v>
                </c:pt>
                <c:pt idx="128">
                  <c:v>454.02812024268337</c:v>
                </c:pt>
                <c:pt idx="129">
                  <c:v>454.75097852042188</c:v>
                </c:pt>
                <c:pt idx="130">
                  <c:v>455.47383679816039</c:v>
                </c:pt>
                <c:pt idx="131">
                  <c:v>456.1966950758989</c:v>
                </c:pt>
                <c:pt idx="132">
                  <c:v>456.91955335363747</c:v>
                </c:pt>
                <c:pt idx="133">
                  <c:v>457.64241163137598</c:v>
                </c:pt>
                <c:pt idx="134">
                  <c:v>458.36526990911455</c:v>
                </c:pt>
                <c:pt idx="135">
                  <c:v>459.08812818685306</c:v>
                </c:pt>
                <c:pt idx="136">
                  <c:v>459.81098646459156</c:v>
                </c:pt>
                <c:pt idx="137">
                  <c:v>460.53384474233007</c:v>
                </c:pt>
                <c:pt idx="138">
                  <c:v>461.25670302006864</c:v>
                </c:pt>
                <c:pt idx="139">
                  <c:v>461.97956129780715</c:v>
                </c:pt>
                <c:pt idx="140">
                  <c:v>462.70241957554566</c:v>
                </c:pt>
                <c:pt idx="141">
                  <c:v>463.42527785328423</c:v>
                </c:pt>
                <c:pt idx="142">
                  <c:v>464.14813613102274</c:v>
                </c:pt>
                <c:pt idx="143">
                  <c:v>464.87099440876125</c:v>
                </c:pt>
                <c:pt idx="144">
                  <c:v>465.59385268649976</c:v>
                </c:pt>
                <c:pt idx="145">
                  <c:v>466.31671096423833</c:v>
                </c:pt>
                <c:pt idx="146">
                  <c:v>467.03956924197684</c:v>
                </c:pt>
                <c:pt idx="147">
                  <c:v>467.7624275197154</c:v>
                </c:pt>
                <c:pt idx="148">
                  <c:v>468.48528579745391</c:v>
                </c:pt>
                <c:pt idx="149">
                  <c:v>469.20814407519242</c:v>
                </c:pt>
                <c:pt idx="150">
                  <c:v>469.93100235293093</c:v>
                </c:pt>
                <c:pt idx="151">
                  <c:v>470.65386063066944</c:v>
                </c:pt>
                <c:pt idx="152">
                  <c:v>471.37671890840801</c:v>
                </c:pt>
                <c:pt idx="153">
                  <c:v>472.09957718614652</c:v>
                </c:pt>
                <c:pt idx="154">
                  <c:v>472.82243546388509</c:v>
                </c:pt>
                <c:pt idx="155">
                  <c:v>473.5452937416236</c:v>
                </c:pt>
                <c:pt idx="156">
                  <c:v>474.26815201936211</c:v>
                </c:pt>
                <c:pt idx="157">
                  <c:v>474.99101029710062</c:v>
                </c:pt>
                <c:pt idx="158">
                  <c:v>475.71386857483918</c:v>
                </c:pt>
                <c:pt idx="159">
                  <c:v>476.43672685257769</c:v>
                </c:pt>
                <c:pt idx="160">
                  <c:v>477.1595851303162</c:v>
                </c:pt>
                <c:pt idx="161">
                  <c:v>477.88244340805477</c:v>
                </c:pt>
                <c:pt idx="162">
                  <c:v>478.60530168579328</c:v>
                </c:pt>
                <c:pt idx="163">
                  <c:v>479.32815996353179</c:v>
                </c:pt>
                <c:pt idx="164">
                  <c:v>480.0510182412703</c:v>
                </c:pt>
                <c:pt idx="165">
                  <c:v>480.77387651900887</c:v>
                </c:pt>
                <c:pt idx="166">
                  <c:v>481.49673479674738</c:v>
                </c:pt>
                <c:pt idx="167">
                  <c:v>482.21959307448594</c:v>
                </c:pt>
                <c:pt idx="168">
                  <c:v>482.94245135222445</c:v>
                </c:pt>
                <c:pt idx="169">
                  <c:v>483.66530962996296</c:v>
                </c:pt>
                <c:pt idx="170">
                  <c:v>484.38816790770147</c:v>
                </c:pt>
                <c:pt idx="171">
                  <c:v>485.11102618544004</c:v>
                </c:pt>
                <c:pt idx="172">
                  <c:v>485.83388446317855</c:v>
                </c:pt>
                <c:pt idx="173">
                  <c:v>486.55674274091706</c:v>
                </c:pt>
                <c:pt idx="174">
                  <c:v>487.27960101865563</c:v>
                </c:pt>
                <c:pt idx="175">
                  <c:v>488.00245929639414</c:v>
                </c:pt>
                <c:pt idx="176">
                  <c:v>488.72531757413265</c:v>
                </c:pt>
                <c:pt idx="177">
                  <c:v>489.44817585187116</c:v>
                </c:pt>
                <c:pt idx="178">
                  <c:v>490.17103412960967</c:v>
                </c:pt>
                <c:pt idx="179">
                  <c:v>490.89389240734823</c:v>
                </c:pt>
                <c:pt idx="180">
                  <c:v>491.6167506850868</c:v>
                </c:pt>
                <c:pt idx="181">
                  <c:v>492.33960896282531</c:v>
                </c:pt>
                <c:pt idx="182">
                  <c:v>493.06246724056382</c:v>
                </c:pt>
                <c:pt idx="183">
                  <c:v>493.78532551830233</c:v>
                </c:pt>
                <c:pt idx="184">
                  <c:v>494.50818379604084</c:v>
                </c:pt>
                <c:pt idx="185">
                  <c:v>495.23104207377941</c:v>
                </c:pt>
                <c:pt idx="186">
                  <c:v>495.95390035151792</c:v>
                </c:pt>
                <c:pt idx="187">
                  <c:v>496.67675862925648</c:v>
                </c:pt>
                <c:pt idx="188">
                  <c:v>497.39961690699499</c:v>
                </c:pt>
                <c:pt idx="189">
                  <c:v>498.1224751847335</c:v>
                </c:pt>
                <c:pt idx="190">
                  <c:v>498.84533346247201</c:v>
                </c:pt>
                <c:pt idx="191">
                  <c:v>499.56819174021052</c:v>
                </c:pt>
                <c:pt idx="192">
                  <c:v>500.29105001794909</c:v>
                </c:pt>
                <c:pt idx="193">
                  <c:v>501.01390829568766</c:v>
                </c:pt>
                <c:pt idx="194">
                  <c:v>501.73676657342617</c:v>
                </c:pt>
                <c:pt idx="195">
                  <c:v>502.45962485116468</c:v>
                </c:pt>
                <c:pt idx="196">
                  <c:v>503.18248312890319</c:v>
                </c:pt>
                <c:pt idx="197">
                  <c:v>503.9053414066417</c:v>
                </c:pt>
                <c:pt idx="198">
                  <c:v>504.62819968438026</c:v>
                </c:pt>
                <c:pt idx="199">
                  <c:v>505.35105796211877</c:v>
                </c:pt>
                <c:pt idx="200">
                  <c:v>506.07391623985734</c:v>
                </c:pt>
                <c:pt idx="201">
                  <c:v>506.79677451759585</c:v>
                </c:pt>
                <c:pt idx="202">
                  <c:v>507.51963279533436</c:v>
                </c:pt>
                <c:pt idx="203">
                  <c:v>508.24249107307287</c:v>
                </c:pt>
                <c:pt idx="204">
                  <c:v>508.96534935081138</c:v>
                </c:pt>
                <c:pt idx="205">
                  <c:v>509.68820762854995</c:v>
                </c:pt>
                <c:pt idx="206">
                  <c:v>510.41106590628846</c:v>
                </c:pt>
                <c:pt idx="207">
                  <c:v>511.13392418402702</c:v>
                </c:pt>
                <c:pt idx="208">
                  <c:v>511.85678246176553</c:v>
                </c:pt>
                <c:pt idx="209">
                  <c:v>512.57964073950404</c:v>
                </c:pt>
                <c:pt idx="210">
                  <c:v>513.30249901724255</c:v>
                </c:pt>
                <c:pt idx="211">
                  <c:v>514.02535729498106</c:v>
                </c:pt>
                <c:pt idx="212">
                  <c:v>514.74821557271957</c:v>
                </c:pt>
                <c:pt idx="213">
                  <c:v>515.4710738504582</c:v>
                </c:pt>
                <c:pt idx="214">
                  <c:v>516.19393212819671</c:v>
                </c:pt>
                <c:pt idx="215">
                  <c:v>516.91679040593522</c:v>
                </c:pt>
                <c:pt idx="216">
                  <c:v>517.63964868367373</c:v>
                </c:pt>
                <c:pt idx="217">
                  <c:v>518.36250696141224</c:v>
                </c:pt>
                <c:pt idx="218">
                  <c:v>519.08536523915086</c:v>
                </c:pt>
                <c:pt idx="219">
                  <c:v>519.80822351688926</c:v>
                </c:pt>
                <c:pt idx="220">
                  <c:v>520.53108179462788</c:v>
                </c:pt>
                <c:pt idx="221">
                  <c:v>521.25394007236639</c:v>
                </c:pt>
                <c:pt idx="222">
                  <c:v>521.9767983501049</c:v>
                </c:pt>
                <c:pt idx="223">
                  <c:v>522.69965662784341</c:v>
                </c:pt>
                <c:pt idx="224">
                  <c:v>523.42251490558192</c:v>
                </c:pt>
                <c:pt idx="225">
                  <c:v>524.14537318332054</c:v>
                </c:pt>
                <c:pt idx="226">
                  <c:v>524.86823146105894</c:v>
                </c:pt>
                <c:pt idx="227">
                  <c:v>525.59108973879756</c:v>
                </c:pt>
                <c:pt idx="228">
                  <c:v>526.31394801653607</c:v>
                </c:pt>
                <c:pt idx="229">
                  <c:v>527.03680629427458</c:v>
                </c:pt>
                <c:pt idx="230">
                  <c:v>527.75966457201309</c:v>
                </c:pt>
                <c:pt idx="231">
                  <c:v>528.4825228497516</c:v>
                </c:pt>
                <c:pt idx="232">
                  <c:v>529.20538112749023</c:v>
                </c:pt>
                <c:pt idx="233">
                  <c:v>529.92823940522874</c:v>
                </c:pt>
                <c:pt idx="234">
                  <c:v>530.65109768296725</c:v>
                </c:pt>
                <c:pt idx="235">
                  <c:v>531.37395596070576</c:v>
                </c:pt>
                <c:pt idx="236">
                  <c:v>532.09681423844427</c:v>
                </c:pt>
                <c:pt idx="237">
                  <c:v>532.81967251618278</c:v>
                </c:pt>
                <c:pt idx="238">
                  <c:v>533.54253079392129</c:v>
                </c:pt>
                <c:pt idx="239">
                  <c:v>534.26538907165991</c:v>
                </c:pt>
                <c:pt idx="240">
                  <c:v>534.98824734939842</c:v>
                </c:pt>
                <c:pt idx="241">
                  <c:v>535.71110562713693</c:v>
                </c:pt>
                <c:pt idx="242">
                  <c:v>536.43396390487544</c:v>
                </c:pt>
                <c:pt idx="243">
                  <c:v>537.15682218261395</c:v>
                </c:pt>
                <c:pt idx="244">
                  <c:v>537.87968046035246</c:v>
                </c:pt>
                <c:pt idx="245">
                  <c:v>538.60253873809097</c:v>
                </c:pt>
                <c:pt idx="246">
                  <c:v>539.32539701582959</c:v>
                </c:pt>
                <c:pt idx="247">
                  <c:v>540.0482552935681</c:v>
                </c:pt>
                <c:pt idx="248">
                  <c:v>540.77111357130661</c:v>
                </c:pt>
                <c:pt idx="249">
                  <c:v>541.49397184904512</c:v>
                </c:pt>
                <c:pt idx="250">
                  <c:v>542.21683012678363</c:v>
                </c:pt>
                <c:pt idx="251">
                  <c:v>542.93968840452214</c:v>
                </c:pt>
                <c:pt idx="252">
                  <c:v>543.66254668226065</c:v>
                </c:pt>
                <c:pt idx="253">
                  <c:v>544.38540495999928</c:v>
                </c:pt>
                <c:pt idx="254">
                  <c:v>545.10826323773779</c:v>
                </c:pt>
                <c:pt idx="255">
                  <c:v>545.8311215154763</c:v>
                </c:pt>
                <c:pt idx="256">
                  <c:v>546.55397979321481</c:v>
                </c:pt>
                <c:pt idx="257">
                  <c:v>547.27683807095332</c:v>
                </c:pt>
                <c:pt idx="258">
                  <c:v>547.99969634869194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38-4A3C-9B2C-B028F37A2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0476144"/>
        <c:axId val="620478544"/>
      </c:lineChart>
      <c:catAx>
        <c:axId val="620476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78544"/>
        <c:crosses val="autoZero"/>
        <c:auto val="1"/>
        <c:lblAlgn val="ctr"/>
        <c:lblOffset val="100"/>
        <c:noMultiLvlLbl val="0"/>
      </c:catAx>
      <c:valAx>
        <c:axId val="62047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7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Amazon</a:t>
            </a:r>
            <a:r>
              <a:rPr lang="en-US" b="1" baseline="0"/>
              <a:t> - Scatter Plot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478931126579301"/>
                  <c:y val="0.541250000000000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'PART (1-3)'!$DO$2:$DO$253</c:f>
              <c:numCache>
                <c:formatCode>0.000</c:formatCode>
                <c:ptCount val="252"/>
                <c:pt idx="0">
                  <c:v>94.900497439999995</c:v>
                </c:pt>
                <c:pt idx="1">
                  <c:v>93.748497009999994</c:v>
                </c:pt>
                <c:pt idx="2">
                  <c:v>95.143997189999993</c:v>
                </c:pt>
                <c:pt idx="3">
                  <c:v>95.343002319999997</c:v>
                </c:pt>
                <c:pt idx="4">
                  <c:v>94.598503109999996</c:v>
                </c:pt>
                <c:pt idx="5">
                  <c:v>95.052497860000003</c:v>
                </c:pt>
                <c:pt idx="6">
                  <c:v>94.157997129999998</c:v>
                </c:pt>
                <c:pt idx="7">
                  <c:v>94.565002440000001</c:v>
                </c:pt>
                <c:pt idx="8">
                  <c:v>93.472000120000004</c:v>
                </c:pt>
                <c:pt idx="9">
                  <c:v>93.100997919999998</c:v>
                </c:pt>
                <c:pt idx="10">
                  <c:v>93.897003170000005</c:v>
                </c:pt>
                <c:pt idx="11">
                  <c:v>93.236000059999995</c:v>
                </c:pt>
                <c:pt idx="12">
                  <c:v>94.599998470000003</c:v>
                </c:pt>
                <c:pt idx="13">
                  <c:v>94.373001099999996</c:v>
                </c:pt>
                <c:pt idx="14">
                  <c:v>94.228996280000004</c:v>
                </c:pt>
                <c:pt idx="15">
                  <c:v>93.082000730000004</c:v>
                </c:pt>
                <c:pt idx="16">
                  <c:v>91.416999820000001</c:v>
                </c:pt>
                <c:pt idx="17">
                  <c:v>92.662498470000003</c:v>
                </c:pt>
                <c:pt idx="18">
                  <c:v>92.900001529999997</c:v>
                </c:pt>
                <c:pt idx="19">
                  <c:v>93.533996579999993</c:v>
                </c:pt>
                <c:pt idx="20">
                  <c:v>100.435997</c:v>
                </c:pt>
                <c:pt idx="21">
                  <c:v>100.2099991</c:v>
                </c:pt>
                <c:pt idx="22">
                  <c:v>102.48349760000001</c:v>
                </c:pt>
                <c:pt idx="23">
                  <c:v>101.9934998</c:v>
                </c:pt>
                <c:pt idx="24">
                  <c:v>102.5114975</c:v>
                </c:pt>
                <c:pt idx="25">
                  <c:v>103.9639969</c:v>
                </c:pt>
                <c:pt idx="26">
                  <c:v>106.6955032</c:v>
                </c:pt>
                <c:pt idx="27">
                  <c:v>107.5400009</c:v>
                </c:pt>
                <c:pt idx="28">
                  <c:v>108</c:v>
                </c:pt>
                <c:pt idx="29">
                  <c:v>107.4934998</c:v>
                </c:pt>
                <c:pt idx="30">
                  <c:v>106.7434998</c:v>
                </c:pt>
                <c:pt idx="31">
                  <c:v>107.7835007</c:v>
                </c:pt>
                <c:pt idx="32">
                  <c:v>108.5110016</c:v>
                </c:pt>
                <c:pt idx="33">
                  <c:v>107.6549988</c:v>
                </c:pt>
                <c:pt idx="34">
                  <c:v>104.7985001</c:v>
                </c:pt>
                <c:pt idx="35">
                  <c:v>100.46450040000001</c:v>
                </c:pt>
                <c:pt idx="36">
                  <c:v>98.637001040000001</c:v>
                </c:pt>
                <c:pt idx="37">
                  <c:v>98.979499820000001</c:v>
                </c:pt>
                <c:pt idx="38">
                  <c:v>94.214996339999999</c:v>
                </c:pt>
                <c:pt idx="39">
                  <c:v>94.1875</c:v>
                </c:pt>
                <c:pt idx="40">
                  <c:v>97.697502139999997</c:v>
                </c:pt>
                <c:pt idx="41">
                  <c:v>95.449501040000001</c:v>
                </c:pt>
                <c:pt idx="42">
                  <c:v>98.791496280000004</c:v>
                </c:pt>
                <c:pt idx="43">
                  <c:v>96.201499940000005</c:v>
                </c:pt>
                <c:pt idx="44">
                  <c:v>95.05449677</c:v>
                </c:pt>
                <c:pt idx="45">
                  <c:v>90.030502319999997</c:v>
                </c:pt>
                <c:pt idx="46">
                  <c:v>94.591003420000007</c:v>
                </c:pt>
                <c:pt idx="47">
                  <c:v>91.042999269999996</c:v>
                </c:pt>
                <c:pt idx="48">
                  <c:v>83.830497739999998</c:v>
                </c:pt>
                <c:pt idx="49">
                  <c:v>89.25</c:v>
                </c:pt>
                <c:pt idx="50">
                  <c:v>84.457496640000002</c:v>
                </c:pt>
                <c:pt idx="51">
                  <c:v>90.391998290000004</c:v>
                </c:pt>
                <c:pt idx="52">
                  <c:v>91.5</c:v>
                </c:pt>
                <c:pt idx="53">
                  <c:v>94.046501160000005</c:v>
                </c:pt>
                <c:pt idx="54">
                  <c:v>92.30449677</c:v>
                </c:pt>
                <c:pt idx="55">
                  <c:v>95.141502380000006</c:v>
                </c:pt>
                <c:pt idx="56">
                  <c:v>97.004997250000002</c:v>
                </c:pt>
                <c:pt idx="57">
                  <c:v>94.291999820000001</c:v>
                </c:pt>
                <c:pt idx="58">
                  <c:v>97.77449799</c:v>
                </c:pt>
                <c:pt idx="59">
                  <c:v>95.004997250000002</c:v>
                </c:pt>
                <c:pt idx="60">
                  <c:v>98.197502139999997</c:v>
                </c:pt>
                <c:pt idx="61">
                  <c:v>97.486000059999995</c:v>
                </c:pt>
                <c:pt idx="62">
                  <c:v>95.385002139999997</c:v>
                </c:pt>
                <c:pt idx="63">
                  <c:v>95.941497799999993</c:v>
                </c:pt>
                <c:pt idx="64">
                  <c:v>95.329498290000004</c:v>
                </c:pt>
                <c:pt idx="65">
                  <c:v>99.879501340000004</c:v>
                </c:pt>
                <c:pt idx="66">
                  <c:v>100.58000180000001</c:v>
                </c:pt>
                <c:pt idx="67">
                  <c:v>102.1500015</c:v>
                </c:pt>
                <c:pt idx="68">
                  <c:v>102.1380005</c:v>
                </c:pt>
                <c:pt idx="69">
                  <c:v>108.4434967</c:v>
                </c:pt>
                <c:pt idx="70">
                  <c:v>114.1660004</c:v>
                </c:pt>
                <c:pt idx="71">
                  <c:v>115.3840027</c:v>
                </c:pt>
                <c:pt idx="72">
                  <c:v>120.4095001</c:v>
                </c:pt>
                <c:pt idx="73">
                  <c:v>118.75</c:v>
                </c:pt>
                <c:pt idx="74">
                  <c:v>119.68049619999999</c:v>
                </c:pt>
                <c:pt idx="75">
                  <c:v>116.4059982</c:v>
                </c:pt>
                <c:pt idx="76">
                  <c:v>118.1744995</c:v>
                </c:pt>
                <c:pt idx="77">
                  <c:v>119.9725037</c:v>
                </c:pt>
                <c:pt idx="78">
                  <c:v>120.5110016</c:v>
                </c:pt>
                <c:pt idx="79">
                  <c:v>118.8000031</c:v>
                </c:pt>
                <c:pt idx="80">
                  <c:v>115.70400239999999</c:v>
                </c:pt>
                <c:pt idx="81">
                  <c:v>118.635498</c:v>
                </c:pt>
                <c:pt idx="82">
                  <c:v>123.6999969</c:v>
                </c:pt>
                <c:pt idx="83">
                  <c:v>114.302002</c:v>
                </c:pt>
                <c:pt idx="84">
                  <c:v>115.7994995</c:v>
                </c:pt>
                <c:pt idx="85">
                  <c:v>115.88999939999999</c:v>
                </c:pt>
                <c:pt idx="86">
                  <c:v>117.56300349999999</c:v>
                </c:pt>
                <c:pt idx="87">
                  <c:v>118.38050079999999</c:v>
                </c:pt>
                <c:pt idx="88">
                  <c:v>118.98049930000001</c:v>
                </c:pt>
                <c:pt idx="89">
                  <c:v>120.4499969</c:v>
                </c:pt>
                <c:pt idx="90">
                  <c:v>117.8475037</c:v>
                </c:pt>
                <c:pt idx="91">
                  <c:v>118.39600369999999</c:v>
                </c:pt>
                <c:pt idx="92">
                  <c:v>119.4424973</c:v>
                </c:pt>
                <c:pt idx="93">
                  <c:v>120.4889984</c:v>
                </c:pt>
                <c:pt idx="94">
                  <c:v>121.31300349999999</c:v>
                </c:pt>
                <c:pt idx="95">
                  <c:v>122.4664993</c:v>
                </c:pt>
                <c:pt idx="96">
                  <c:v>124.8970032</c:v>
                </c:pt>
                <c:pt idx="97">
                  <c:v>122.33699799999999</c:v>
                </c:pt>
                <c:pt idx="98">
                  <c:v>121.8440018</c:v>
                </c:pt>
                <c:pt idx="99">
                  <c:v>121.09300229999999</c:v>
                </c:pt>
                <c:pt idx="100">
                  <c:v>120.51950069999999</c:v>
                </c:pt>
                <c:pt idx="101">
                  <c:v>120.0550003</c:v>
                </c:pt>
                <c:pt idx="102">
                  <c:v>122.1184998</c:v>
                </c:pt>
                <c:pt idx="103">
                  <c:v>123.552002</c:v>
                </c:pt>
                <c:pt idx="104">
                  <c:v>123.6204987</c:v>
                </c:pt>
                <c:pt idx="105">
                  <c:v>123.91999819999999</c:v>
                </c:pt>
                <c:pt idx="106">
                  <c:v>123.0299988</c:v>
                </c:pt>
                <c:pt idx="107">
                  <c:v>124.1500015</c:v>
                </c:pt>
                <c:pt idx="108">
                  <c:v>126.2030029</c:v>
                </c:pt>
                <c:pt idx="109">
                  <c:v>130.04299929999999</c:v>
                </c:pt>
                <c:pt idx="110">
                  <c:v>132.3724976</c:v>
                </c:pt>
                <c:pt idx="111">
                  <c:v>127.8980026</c:v>
                </c:pt>
                <c:pt idx="112">
                  <c:v>127.25099950000001</c:v>
                </c:pt>
                <c:pt idx="113">
                  <c:v>128.6340027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132.69900509999999</c:v>
                </c:pt>
                <c:pt idx="117">
                  <c:v>133.75050350000001</c:v>
                </c:pt>
                <c:pt idx="118">
                  <c:v>135.6909943</c:v>
                </c:pt>
                <c:pt idx="119">
                  <c:v>138.22050479999999</c:v>
                </c:pt>
                <c:pt idx="120">
                  <c:v>136.72000120000001</c:v>
                </c:pt>
                <c:pt idx="121">
                  <c:v>137.72900390000001</c:v>
                </c:pt>
                <c:pt idx="122">
                  <c:v>134.64349369999999</c:v>
                </c:pt>
                <c:pt idx="123">
                  <c:v>134.0189972</c:v>
                </c:pt>
                <c:pt idx="124">
                  <c:v>137.9409943</c:v>
                </c:pt>
                <c:pt idx="125">
                  <c:v>143.9349976</c:v>
                </c:pt>
                <c:pt idx="126">
                  <c:v>144.51499939999999</c:v>
                </c:pt>
                <c:pt idx="127">
                  <c:v>152.85200499999999</c:v>
                </c:pt>
                <c:pt idx="128">
                  <c:v>150.0059967</c:v>
                </c:pt>
                <c:pt idx="129">
                  <c:v>154.05549619999999</c:v>
                </c:pt>
                <c:pt idx="130">
                  <c:v>159.1315002</c:v>
                </c:pt>
                <c:pt idx="131">
                  <c:v>160</c:v>
                </c:pt>
                <c:pt idx="132">
                  <c:v>155.1999969</c:v>
                </c:pt>
                <c:pt idx="133">
                  <c:v>154.1999969</c:v>
                </c:pt>
                <c:pt idx="134">
                  <c:v>150.4434967</c:v>
                </c:pt>
                <c:pt idx="135">
                  <c:v>149.99499510000001</c:v>
                </c:pt>
                <c:pt idx="136">
                  <c:v>148.09849550000001</c:v>
                </c:pt>
                <c:pt idx="137">
                  <c:v>159.84199520000001</c:v>
                </c:pt>
                <c:pt idx="138">
                  <c:v>156.91450499999999</c:v>
                </c:pt>
                <c:pt idx="139">
                  <c:v>154.99549870000001</c:v>
                </c:pt>
                <c:pt idx="140">
                  <c:v>149.32749939999999</c:v>
                </c:pt>
                <c:pt idx="141">
                  <c:v>150.44549559999999</c:v>
                </c:pt>
                <c:pt idx="142">
                  <c:v>152.76049800000001</c:v>
                </c:pt>
                <c:pt idx="143">
                  <c:v>150.0164948</c:v>
                </c:pt>
                <c:pt idx="144">
                  <c:v>151.67649840000001</c:v>
                </c:pt>
                <c:pt idx="145">
                  <c:v>152.5939941</c:v>
                </c:pt>
                <c:pt idx="146">
                  <c:v>158.2339935</c:v>
                </c:pt>
                <c:pt idx="147">
                  <c:v>155.59449770000001</c:v>
                </c:pt>
                <c:pt idx="148">
                  <c:v>156.94149780000001</c:v>
                </c:pt>
                <c:pt idx="149">
                  <c:v>160.25149540000001</c:v>
                </c:pt>
                <c:pt idx="150">
                  <c:v>161.25</c:v>
                </c:pt>
                <c:pt idx="151">
                  <c:v>158.37300110000001</c:v>
                </c:pt>
                <c:pt idx="152">
                  <c:v>157.40800479999999</c:v>
                </c:pt>
                <c:pt idx="153">
                  <c:v>154.03349299999999</c:v>
                </c:pt>
                <c:pt idx="154">
                  <c:v>158.1119995</c:v>
                </c:pt>
                <c:pt idx="155">
                  <c:v>158.05099490000001</c:v>
                </c:pt>
                <c:pt idx="156">
                  <c:v>157.40100100000001</c:v>
                </c:pt>
                <c:pt idx="157">
                  <c:v>159.12049870000001</c:v>
                </c:pt>
                <c:pt idx="158">
                  <c:v>165.62449649999999</c:v>
                </c:pt>
                <c:pt idx="159">
                  <c:v>163.02400209999999</c:v>
                </c:pt>
                <c:pt idx="160">
                  <c:v>164.8684998</c:v>
                </c:pt>
                <c:pt idx="161">
                  <c:v>164.23599239999999</c:v>
                </c:pt>
                <c:pt idx="162">
                  <c:v>165.37300110000001</c:v>
                </c:pt>
                <c:pt idx="163">
                  <c:v>167.32449339999999</c:v>
                </c:pt>
                <c:pt idx="164">
                  <c:v>172.09249879999999</c:v>
                </c:pt>
                <c:pt idx="165">
                  <c:v>170</c:v>
                </c:pt>
                <c:pt idx="166">
                  <c:v>170.0899963</c:v>
                </c:pt>
                <c:pt idx="167">
                  <c:v>172.54800420000001</c:v>
                </c:pt>
                <c:pt idx="168">
                  <c:v>174.95599369999999</c:v>
                </c:pt>
                <c:pt idx="169">
                  <c:v>176.5724945</c:v>
                </c:pt>
                <c:pt idx="170">
                  <c:v>168.3999939</c:v>
                </c:pt>
                <c:pt idx="171">
                  <c:v>164.7310028</c:v>
                </c:pt>
                <c:pt idx="172">
                  <c:v>157.49200440000001</c:v>
                </c:pt>
                <c:pt idx="173">
                  <c:v>163.43049619999999</c:v>
                </c:pt>
                <c:pt idx="174">
                  <c:v>158.75549319999999</c:v>
                </c:pt>
                <c:pt idx="175">
                  <c:v>155.81100459999999</c:v>
                </c:pt>
                <c:pt idx="176">
                  <c:v>155.14849849999999</c:v>
                </c:pt>
                <c:pt idx="177">
                  <c:v>157.8065033</c:v>
                </c:pt>
                <c:pt idx="178">
                  <c:v>153.90499879999999</c:v>
                </c:pt>
                <c:pt idx="179">
                  <c:v>150.43649289999999</c:v>
                </c:pt>
                <c:pt idx="180">
                  <c:v>147.74549870000001</c:v>
                </c:pt>
                <c:pt idx="181">
                  <c:v>148.02349849999999</c:v>
                </c:pt>
                <c:pt idx="182">
                  <c:v>156.44949339999999</c:v>
                </c:pt>
                <c:pt idx="183">
                  <c:v>149.99299619999999</c:v>
                </c:pt>
                <c:pt idx="184">
                  <c:v>150.98950199999999</c:v>
                </c:pt>
                <c:pt idx="185">
                  <c:v>154.7565002</c:v>
                </c:pt>
                <c:pt idx="186">
                  <c:v>158.70249939999999</c:v>
                </c:pt>
                <c:pt idx="187">
                  <c:v>157.2440033</c:v>
                </c:pt>
                <c:pt idx="188">
                  <c:v>157.43649289999999</c:v>
                </c:pt>
                <c:pt idx="189">
                  <c:v>161.06300350000001</c:v>
                </c:pt>
                <c:pt idx="190">
                  <c:v>156.25</c:v>
                </c:pt>
                <c:pt idx="191">
                  <c:v>159.96000670000001</c:v>
                </c:pt>
                <c:pt idx="192">
                  <c:v>154.99800110000001</c:v>
                </c:pt>
                <c:pt idx="193">
                  <c:v>159.7845001</c:v>
                </c:pt>
                <c:pt idx="194">
                  <c:v>159.5274963</c:v>
                </c:pt>
                <c:pt idx="195">
                  <c:v>164.33250430000001</c:v>
                </c:pt>
                <c:pt idx="196">
                  <c:v>172.1464996</c:v>
                </c:pt>
                <c:pt idx="197">
                  <c:v>172.1815033</c:v>
                </c:pt>
                <c:pt idx="198">
                  <c:v>168.18550110000001</c:v>
                </c:pt>
                <c:pt idx="199">
                  <c:v>166.93249510000001</c:v>
                </c:pt>
                <c:pt idx="200">
                  <c:v>163.63549800000001</c:v>
                </c:pt>
                <c:pt idx="201">
                  <c:v>160.36050420000001</c:v>
                </c:pt>
                <c:pt idx="202">
                  <c:v>160.8504944</c:v>
                </c:pt>
                <c:pt idx="203">
                  <c:v>159.246994</c:v>
                </c:pt>
                <c:pt idx="204">
                  <c:v>158.82000729999999</c:v>
                </c:pt>
                <c:pt idx="205">
                  <c:v>160.22000120000001</c:v>
                </c:pt>
                <c:pt idx="206">
                  <c:v>160.35200499999999</c:v>
                </c:pt>
                <c:pt idx="207">
                  <c:v>164.31649780000001</c:v>
                </c:pt>
                <c:pt idx="208">
                  <c:v>158.13900760000001</c:v>
                </c:pt>
                <c:pt idx="209">
                  <c:v>160.55050660000001</c:v>
                </c:pt>
                <c:pt idx="210">
                  <c:v>151.80749510000001</c:v>
                </c:pt>
                <c:pt idx="211">
                  <c:v>150.22399899999999</c:v>
                </c:pt>
                <c:pt idx="212">
                  <c:v>152.42050169999999</c:v>
                </c:pt>
                <c:pt idx="213">
                  <c:v>162.05799870000001</c:v>
                </c:pt>
                <c:pt idx="214">
                  <c:v>166.1000061</c:v>
                </c:pt>
                <c:pt idx="215">
                  <c:v>165.5684967</c:v>
                </c:pt>
                <c:pt idx="216">
                  <c:v>157.18699649999999</c:v>
                </c:pt>
                <c:pt idx="217">
                  <c:v>151.75100710000001</c:v>
                </c:pt>
                <c:pt idx="218">
                  <c:v>156.86950680000001</c:v>
                </c:pt>
                <c:pt idx="219">
                  <c:v>155.51400760000001</c:v>
                </c:pt>
                <c:pt idx="220">
                  <c:v>156.440506</c:v>
                </c:pt>
                <c:pt idx="221">
                  <c:v>156.5529938</c:v>
                </c:pt>
                <c:pt idx="222">
                  <c:v>156.78300479999999</c:v>
                </c:pt>
                <c:pt idx="223">
                  <c:v>155.27299500000001</c:v>
                </c:pt>
                <c:pt idx="224">
                  <c:v>155.85099790000001</c:v>
                </c:pt>
                <c:pt idx="225">
                  <c:v>154.97000120000001</c:v>
                </c:pt>
                <c:pt idx="226">
                  <c:v>154.91949460000001</c:v>
                </c:pt>
                <c:pt idx="227">
                  <c:v>155.9029999</c:v>
                </c:pt>
                <c:pt idx="228">
                  <c:v>159.2534943</c:v>
                </c:pt>
                <c:pt idx="229">
                  <c:v>159.76699830000001</c:v>
                </c:pt>
                <c:pt idx="230">
                  <c:v>158.40199279999999</c:v>
                </c:pt>
                <c:pt idx="231">
                  <c:v>161.00399780000001</c:v>
                </c:pt>
                <c:pt idx="232">
                  <c:v>160.17649840000001</c:v>
                </c:pt>
                <c:pt idx="233">
                  <c:v>159.33650209999999</c:v>
                </c:pt>
                <c:pt idx="234">
                  <c:v>158.12899780000001</c:v>
                </c:pt>
                <c:pt idx="235">
                  <c:v>157.8999939</c:v>
                </c:pt>
                <c:pt idx="236">
                  <c:v>158.86450199999999</c:v>
                </c:pt>
                <c:pt idx="237">
                  <c:v>155.21000670000001</c:v>
                </c:pt>
                <c:pt idx="238">
                  <c:v>155.07449339999999</c:v>
                </c:pt>
                <c:pt idx="239">
                  <c:v>155.82099909999999</c:v>
                </c:pt>
                <c:pt idx="240">
                  <c:v>157.84849550000001</c:v>
                </c:pt>
                <c:pt idx="241">
                  <c:v>158.2559967</c:v>
                </c:pt>
                <c:pt idx="242">
                  <c:v>162.04800420000001</c:v>
                </c:pt>
                <c:pt idx="243">
                  <c:v>161.80400090000001</c:v>
                </c:pt>
                <c:pt idx="244">
                  <c:v>160.08250430000001</c:v>
                </c:pt>
                <c:pt idx="245">
                  <c:v>160.3090057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158.6345062</c:v>
                </c:pt>
                <c:pt idx="249">
                  <c:v>164.19799800000001</c:v>
                </c:pt>
                <c:pt idx="250">
                  <c:v>166.1000061</c:v>
                </c:pt>
                <c:pt idx="251">
                  <c:v>164.29249569999999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CB-4353-9DCB-ED78D70A0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114128"/>
        <c:axId val="607116048"/>
      </c:scatterChart>
      <c:valAx>
        <c:axId val="60711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16048"/>
        <c:crosses val="autoZero"/>
        <c:crossBetween val="midCat"/>
      </c:valAx>
      <c:valAx>
        <c:axId val="607116048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1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Netflix - 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951609921999186"/>
                  <c:y val="0.555138888888888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'PART (1-3)'!$DP$2:$DP$253</c:f>
              <c:numCache>
                <c:formatCode>0.000</c:formatCode>
                <c:ptCount val="252"/>
                <c:pt idx="0">
                  <c:v>329.80999759999997</c:v>
                </c:pt>
                <c:pt idx="1">
                  <c:v>325.89999390000003</c:v>
                </c:pt>
                <c:pt idx="2">
                  <c:v>335.82998659999998</c:v>
                </c:pt>
                <c:pt idx="3">
                  <c:v>330.75</c:v>
                </c:pt>
                <c:pt idx="4">
                  <c:v>339.26000979999998</c:v>
                </c:pt>
                <c:pt idx="5">
                  <c:v>335.6600037</c:v>
                </c:pt>
                <c:pt idx="6">
                  <c:v>329.0499878</c:v>
                </c:pt>
                <c:pt idx="7">
                  <c:v>338.92001340000002</c:v>
                </c:pt>
                <c:pt idx="8">
                  <c:v>338.69000240000003</c:v>
                </c:pt>
                <c:pt idx="9">
                  <c:v>339.07000729999999</c:v>
                </c:pt>
                <c:pt idx="10">
                  <c:v>338.61999509999998</c:v>
                </c:pt>
                <c:pt idx="11">
                  <c:v>339.67001340000002</c:v>
                </c:pt>
                <c:pt idx="12">
                  <c:v>338.10998540000003</c:v>
                </c:pt>
                <c:pt idx="13">
                  <c:v>326</c:v>
                </c:pt>
                <c:pt idx="14">
                  <c:v>349.60000609999997</c:v>
                </c:pt>
                <c:pt idx="15">
                  <c:v>353.1600037</c:v>
                </c:pt>
                <c:pt idx="16">
                  <c:v>342.88000490000002</c:v>
                </c:pt>
                <c:pt idx="17">
                  <c:v>348.51998900000001</c:v>
                </c:pt>
                <c:pt idx="18">
                  <c:v>343.1600037</c:v>
                </c:pt>
                <c:pt idx="19">
                  <c:v>347.73999020000002</c:v>
                </c:pt>
                <c:pt idx="20">
                  <c:v>345.0899963</c:v>
                </c:pt>
                <c:pt idx="21">
                  <c:v>358</c:v>
                </c:pt>
                <c:pt idx="22">
                  <c:v>369.01000979999998</c:v>
                </c:pt>
                <c:pt idx="23">
                  <c:v>369.67001340000002</c:v>
                </c:pt>
                <c:pt idx="24">
                  <c:v>366.9500122</c:v>
                </c:pt>
                <c:pt idx="25">
                  <c:v>366.76998900000001</c:v>
                </c:pt>
                <c:pt idx="26">
                  <c:v>371.07000729999999</c:v>
                </c:pt>
                <c:pt idx="27">
                  <c:v>373.69000240000003</c:v>
                </c:pt>
                <c:pt idx="28">
                  <c:v>380.01000979999998</c:v>
                </c:pt>
                <c:pt idx="29">
                  <c:v>381.39999390000003</c:v>
                </c:pt>
                <c:pt idx="30">
                  <c:v>380.39999390000003</c:v>
                </c:pt>
                <c:pt idx="31">
                  <c:v>387.77999879999999</c:v>
                </c:pt>
                <c:pt idx="32">
                  <c:v>386.19000240000003</c:v>
                </c:pt>
                <c:pt idx="33">
                  <c:v>386</c:v>
                </c:pt>
                <c:pt idx="34">
                  <c:v>380.07000729999999</c:v>
                </c:pt>
                <c:pt idx="35">
                  <c:v>368.7000122</c:v>
                </c:pt>
                <c:pt idx="36">
                  <c:v>360.0899963</c:v>
                </c:pt>
                <c:pt idx="37">
                  <c:v>379.23999020000002</c:v>
                </c:pt>
                <c:pt idx="38">
                  <c:v>371.7099915</c:v>
                </c:pt>
                <c:pt idx="39">
                  <c:v>369.02999879999999</c:v>
                </c:pt>
                <c:pt idx="40">
                  <c:v>381.0499878</c:v>
                </c:pt>
                <c:pt idx="41">
                  <c:v>368.76998900000001</c:v>
                </c:pt>
                <c:pt idx="42">
                  <c:v>383.7900085</c:v>
                </c:pt>
                <c:pt idx="43">
                  <c:v>372.77999879999999</c:v>
                </c:pt>
                <c:pt idx="44">
                  <c:v>368.97000120000001</c:v>
                </c:pt>
                <c:pt idx="45">
                  <c:v>346.48999020000002</c:v>
                </c:pt>
                <c:pt idx="46">
                  <c:v>364.13000490000002</c:v>
                </c:pt>
                <c:pt idx="47">
                  <c:v>349.92001340000002</c:v>
                </c:pt>
                <c:pt idx="48">
                  <c:v>315.25</c:v>
                </c:pt>
                <c:pt idx="49">
                  <c:v>336.2999878</c:v>
                </c:pt>
                <c:pt idx="50">
                  <c:v>298.8399963</c:v>
                </c:pt>
                <c:pt idx="51">
                  <c:v>319.75</c:v>
                </c:pt>
                <c:pt idx="52">
                  <c:v>315.47000120000001</c:v>
                </c:pt>
                <c:pt idx="53">
                  <c:v>332.02999879999999</c:v>
                </c:pt>
                <c:pt idx="54">
                  <c:v>332.82998659999998</c:v>
                </c:pt>
                <c:pt idx="55">
                  <c:v>360.26998900000001</c:v>
                </c:pt>
                <c:pt idx="56">
                  <c:v>357.32000729999999</c:v>
                </c:pt>
                <c:pt idx="57">
                  <c:v>342.39001459999997</c:v>
                </c:pt>
                <c:pt idx="58">
                  <c:v>362.98999020000002</c:v>
                </c:pt>
                <c:pt idx="59">
                  <c:v>357.11999509999998</c:v>
                </c:pt>
                <c:pt idx="60">
                  <c:v>370.9599915</c:v>
                </c:pt>
                <c:pt idx="61">
                  <c:v>375.5</c:v>
                </c:pt>
                <c:pt idx="62">
                  <c:v>364.07998659999998</c:v>
                </c:pt>
                <c:pt idx="63">
                  <c:v>370.07998659999998</c:v>
                </c:pt>
                <c:pt idx="64">
                  <c:v>361.76000979999998</c:v>
                </c:pt>
                <c:pt idx="65">
                  <c:v>379.9599915</c:v>
                </c:pt>
                <c:pt idx="66">
                  <c:v>372.27999879999999</c:v>
                </c:pt>
                <c:pt idx="67">
                  <c:v>371.11999509999998</c:v>
                </c:pt>
                <c:pt idx="68">
                  <c:v>370.72000120000001</c:v>
                </c:pt>
                <c:pt idx="69">
                  <c:v>396.72000120000001</c:v>
                </c:pt>
                <c:pt idx="70">
                  <c:v>413.5499878</c:v>
                </c:pt>
                <c:pt idx="71">
                  <c:v>426.75</c:v>
                </c:pt>
                <c:pt idx="72">
                  <c:v>439.17001340000002</c:v>
                </c:pt>
                <c:pt idx="73">
                  <c:v>422.9599915</c:v>
                </c:pt>
                <c:pt idx="74">
                  <c:v>437.48999020000002</c:v>
                </c:pt>
                <c:pt idx="75">
                  <c:v>433.82998659999998</c:v>
                </c:pt>
                <c:pt idx="76">
                  <c:v>421.42001340000002</c:v>
                </c:pt>
                <c:pt idx="77">
                  <c:v>426.7000122</c:v>
                </c:pt>
                <c:pt idx="78">
                  <c:v>424.98999020000002</c:v>
                </c:pt>
                <c:pt idx="79">
                  <c:v>421.38000490000002</c:v>
                </c:pt>
                <c:pt idx="80">
                  <c:v>403.82998659999998</c:v>
                </c:pt>
                <c:pt idx="81">
                  <c:v>411.89001459999997</c:v>
                </c:pt>
                <c:pt idx="82">
                  <c:v>419.85000609999997</c:v>
                </c:pt>
                <c:pt idx="83">
                  <c:v>415.26998900000001</c:v>
                </c:pt>
                <c:pt idx="84">
                  <c:v>428.14999390000003</c:v>
                </c:pt>
                <c:pt idx="85">
                  <c:v>424.67999270000001</c:v>
                </c:pt>
                <c:pt idx="86">
                  <c:v>434.26000979999998</c:v>
                </c:pt>
                <c:pt idx="87">
                  <c:v>436.52999879999999</c:v>
                </c:pt>
                <c:pt idx="88">
                  <c:v>435.5499878</c:v>
                </c:pt>
                <c:pt idx="89">
                  <c:v>440.51998900000001</c:v>
                </c:pt>
                <c:pt idx="90">
                  <c:v>431.82000729999999</c:v>
                </c:pt>
                <c:pt idx="91">
                  <c:v>438.26998900000001</c:v>
                </c:pt>
                <c:pt idx="92">
                  <c:v>441.9500122</c:v>
                </c:pt>
                <c:pt idx="93">
                  <c:v>454.19000240000003</c:v>
                </c:pt>
                <c:pt idx="94">
                  <c:v>452.57998659999998</c:v>
                </c:pt>
                <c:pt idx="95">
                  <c:v>451.0400085</c:v>
                </c:pt>
                <c:pt idx="96">
                  <c:v>447.67001340000002</c:v>
                </c:pt>
                <c:pt idx="97">
                  <c:v>436.25</c:v>
                </c:pt>
                <c:pt idx="98">
                  <c:v>429.32000729999999</c:v>
                </c:pt>
                <c:pt idx="99">
                  <c:v>414.76998900000001</c:v>
                </c:pt>
                <c:pt idx="100">
                  <c:v>419.89001459999997</c:v>
                </c:pt>
                <c:pt idx="101">
                  <c:v>413.44000240000003</c:v>
                </c:pt>
                <c:pt idx="102">
                  <c:v>419.73001099999999</c:v>
                </c:pt>
                <c:pt idx="103">
                  <c:v>425.92001340000002</c:v>
                </c:pt>
                <c:pt idx="104">
                  <c:v>427.30999759999997</c:v>
                </c:pt>
                <c:pt idx="105">
                  <c:v>421.97000120000001</c:v>
                </c:pt>
                <c:pt idx="106">
                  <c:v>414.32998659999998</c:v>
                </c:pt>
                <c:pt idx="107">
                  <c:v>419.60000609999997</c:v>
                </c:pt>
                <c:pt idx="108">
                  <c:v>419.48999020000002</c:v>
                </c:pt>
                <c:pt idx="109">
                  <c:v>434.0499878</c:v>
                </c:pt>
                <c:pt idx="110">
                  <c:v>434.48001099999999</c:v>
                </c:pt>
                <c:pt idx="111">
                  <c:v>425.55999759999997</c:v>
                </c:pt>
                <c:pt idx="112">
                  <c:v>418.07000729999999</c:v>
                </c:pt>
                <c:pt idx="113">
                  <c:v>425.5</c:v>
                </c:pt>
                <c:pt idx="114">
                  <c:v>436.13000490000002</c:v>
                </c:pt>
                <c:pt idx="115">
                  <c:v>447.76998900000001</c:v>
                </c:pt>
                <c:pt idx="116">
                  <c:v>449.86999509999998</c:v>
                </c:pt>
                <c:pt idx="117">
                  <c:v>453.72000120000001</c:v>
                </c:pt>
                <c:pt idx="118">
                  <c:v>468.0400085</c:v>
                </c:pt>
                <c:pt idx="119">
                  <c:v>466.26000979999998</c:v>
                </c:pt>
                <c:pt idx="120">
                  <c:v>457.85000609999997</c:v>
                </c:pt>
                <c:pt idx="121">
                  <c:v>465.9100037</c:v>
                </c:pt>
                <c:pt idx="122">
                  <c:v>443.39999390000003</c:v>
                </c:pt>
                <c:pt idx="123">
                  <c:v>447.23999020000002</c:v>
                </c:pt>
                <c:pt idx="124">
                  <c:v>455.0400085</c:v>
                </c:pt>
                <c:pt idx="125">
                  <c:v>485.64001459999997</c:v>
                </c:pt>
                <c:pt idx="126">
                  <c:v>476.89001459999997</c:v>
                </c:pt>
                <c:pt idx="127">
                  <c:v>493.80999759999997</c:v>
                </c:pt>
                <c:pt idx="128">
                  <c:v>493.1600037</c:v>
                </c:pt>
                <c:pt idx="129">
                  <c:v>502.77999879999999</c:v>
                </c:pt>
                <c:pt idx="130">
                  <c:v>507.76000979999998</c:v>
                </c:pt>
                <c:pt idx="131">
                  <c:v>548.72998050000001</c:v>
                </c:pt>
                <c:pt idx="132">
                  <c:v>525.5</c:v>
                </c:pt>
                <c:pt idx="133">
                  <c:v>524.88000490000002</c:v>
                </c:pt>
                <c:pt idx="134">
                  <c:v>523.26000980000003</c:v>
                </c:pt>
                <c:pt idx="135">
                  <c:v>527.39001459999997</c:v>
                </c:pt>
                <c:pt idx="136">
                  <c:v>492.98999020000002</c:v>
                </c:pt>
                <c:pt idx="137">
                  <c:v>502.4100037</c:v>
                </c:pt>
                <c:pt idx="138">
                  <c:v>490.10000609999997</c:v>
                </c:pt>
                <c:pt idx="139">
                  <c:v>489.82000729999999</c:v>
                </c:pt>
                <c:pt idx="140">
                  <c:v>477.57998659999998</c:v>
                </c:pt>
                <c:pt idx="141">
                  <c:v>480.4500122</c:v>
                </c:pt>
                <c:pt idx="142">
                  <c:v>495.64999390000003</c:v>
                </c:pt>
                <c:pt idx="143">
                  <c:v>488.51000979999998</c:v>
                </c:pt>
                <c:pt idx="144">
                  <c:v>484.48001099999999</c:v>
                </c:pt>
                <c:pt idx="145">
                  <c:v>485.7999878</c:v>
                </c:pt>
                <c:pt idx="146">
                  <c:v>488.88000490000002</c:v>
                </c:pt>
                <c:pt idx="147">
                  <c:v>498.61999509999998</c:v>
                </c:pt>
                <c:pt idx="148">
                  <c:v>509.64001459999997</c:v>
                </c:pt>
                <c:pt idx="149">
                  <c:v>502.10998540000003</c:v>
                </c:pt>
                <c:pt idx="150">
                  <c:v>509.07998659999998</c:v>
                </c:pt>
                <c:pt idx="151">
                  <c:v>494.73001099999999</c:v>
                </c:pt>
                <c:pt idx="152">
                  <c:v>483.38000490000002</c:v>
                </c:pt>
                <c:pt idx="153">
                  <c:v>466.92999270000001</c:v>
                </c:pt>
                <c:pt idx="154">
                  <c:v>475.47000120000001</c:v>
                </c:pt>
                <c:pt idx="155">
                  <c:v>481.32998659999998</c:v>
                </c:pt>
                <c:pt idx="156">
                  <c:v>482.67999270000001</c:v>
                </c:pt>
                <c:pt idx="157">
                  <c:v>482.35000609999997</c:v>
                </c:pt>
                <c:pt idx="158">
                  <c:v>491.86999509999998</c:v>
                </c:pt>
                <c:pt idx="159">
                  <c:v>484.52999879999999</c:v>
                </c:pt>
                <c:pt idx="160">
                  <c:v>497.89999390000003</c:v>
                </c:pt>
                <c:pt idx="161">
                  <c:v>492.30999759999997</c:v>
                </c:pt>
                <c:pt idx="162">
                  <c:v>488.80999759999997</c:v>
                </c:pt>
                <c:pt idx="163">
                  <c:v>490.57998659999998</c:v>
                </c:pt>
                <c:pt idx="164">
                  <c:v>547.53002930000002</c:v>
                </c:pt>
                <c:pt idx="165">
                  <c:v>526.27001949999999</c:v>
                </c:pt>
                <c:pt idx="166">
                  <c:v>523.89001459999997</c:v>
                </c:pt>
                <c:pt idx="167">
                  <c:v>529.55999759999997</c:v>
                </c:pt>
                <c:pt idx="168">
                  <c:v>556.54998780000005</c:v>
                </c:pt>
                <c:pt idx="169">
                  <c:v>552.8400269</c:v>
                </c:pt>
                <c:pt idx="170">
                  <c:v>525.75</c:v>
                </c:pt>
                <c:pt idx="171">
                  <c:v>516.04998780000005</c:v>
                </c:pt>
                <c:pt idx="172">
                  <c:v>507.01998900000001</c:v>
                </c:pt>
                <c:pt idx="173">
                  <c:v>500.19000240000003</c:v>
                </c:pt>
                <c:pt idx="174">
                  <c:v>480.67001340000002</c:v>
                </c:pt>
                <c:pt idx="175">
                  <c:v>482.02999879999999</c:v>
                </c:pt>
                <c:pt idx="176">
                  <c:v>476.26000979999998</c:v>
                </c:pt>
                <c:pt idx="177">
                  <c:v>495.98999020000002</c:v>
                </c:pt>
                <c:pt idx="178">
                  <c:v>483.85998540000003</c:v>
                </c:pt>
                <c:pt idx="179">
                  <c:v>470.2000122</c:v>
                </c:pt>
                <c:pt idx="180">
                  <c:v>469.9599915</c:v>
                </c:pt>
                <c:pt idx="181">
                  <c:v>487.35000609999997</c:v>
                </c:pt>
                <c:pt idx="182">
                  <c:v>491.17001340000002</c:v>
                </c:pt>
                <c:pt idx="183">
                  <c:v>470.60998540000003</c:v>
                </c:pt>
                <c:pt idx="184">
                  <c:v>473.07998659999998</c:v>
                </c:pt>
                <c:pt idx="185">
                  <c:v>482.88000490000002</c:v>
                </c:pt>
                <c:pt idx="186">
                  <c:v>490.64999390000003</c:v>
                </c:pt>
                <c:pt idx="187">
                  <c:v>493.48001099999999</c:v>
                </c:pt>
                <c:pt idx="188">
                  <c:v>500.02999879999999</c:v>
                </c:pt>
                <c:pt idx="189">
                  <c:v>527.51000980000003</c:v>
                </c:pt>
                <c:pt idx="190">
                  <c:v>503.05999759999997</c:v>
                </c:pt>
                <c:pt idx="191">
                  <c:v>520.65002440000001</c:v>
                </c:pt>
                <c:pt idx="192">
                  <c:v>505.86999509999998</c:v>
                </c:pt>
                <c:pt idx="193">
                  <c:v>534.6599731</c:v>
                </c:pt>
                <c:pt idx="194">
                  <c:v>531.78997800000002</c:v>
                </c:pt>
                <c:pt idx="195">
                  <c:v>539.44000240000003</c:v>
                </c:pt>
                <c:pt idx="196">
                  <c:v>539.80999759999997</c:v>
                </c:pt>
                <c:pt idx="197">
                  <c:v>554.0900269</c:v>
                </c:pt>
                <c:pt idx="198">
                  <c:v>541.45001219999995</c:v>
                </c:pt>
                <c:pt idx="199">
                  <c:v>541.94000240000003</c:v>
                </c:pt>
                <c:pt idx="200">
                  <c:v>530.78997800000002</c:v>
                </c:pt>
                <c:pt idx="201">
                  <c:v>530.71997069999998</c:v>
                </c:pt>
                <c:pt idx="202">
                  <c:v>525.41998290000004</c:v>
                </c:pt>
                <c:pt idx="203">
                  <c:v>489.0499878</c:v>
                </c:pt>
                <c:pt idx="204">
                  <c:v>485.23001099999999</c:v>
                </c:pt>
                <c:pt idx="205">
                  <c:v>488.27999879999999</c:v>
                </c:pt>
                <c:pt idx="206">
                  <c:v>488.23999020000002</c:v>
                </c:pt>
                <c:pt idx="207">
                  <c:v>488.92999270000001</c:v>
                </c:pt>
                <c:pt idx="208">
                  <c:v>486.23999020000002</c:v>
                </c:pt>
                <c:pt idx="209">
                  <c:v>504.2099915</c:v>
                </c:pt>
                <c:pt idx="210">
                  <c:v>475.73999020000002</c:v>
                </c:pt>
                <c:pt idx="211">
                  <c:v>484.11999509999998</c:v>
                </c:pt>
                <c:pt idx="212">
                  <c:v>487.22000120000001</c:v>
                </c:pt>
                <c:pt idx="213">
                  <c:v>496.9500122</c:v>
                </c:pt>
                <c:pt idx="214">
                  <c:v>513.76000980000003</c:v>
                </c:pt>
                <c:pt idx="215">
                  <c:v>514.72998050000001</c:v>
                </c:pt>
                <c:pt idx="216">
                  <c:v>470.5</c:v>
                </c:pt>
                <c:pt idx="217">
                  <c:v>480.23999020000002</c:v>
                </c:pt>
                <c:pt idx="218">
                  <c:v>490.76000979999998</c:v>
                </c:pt>
                <c:pt idx="219">
                  <c:v>486.76998900000001</c:v>
                </c:pt>
                <c:pt idx="220">
                  <c:v>482.8399963</c:v>
                </c:pt>
                <c:pt idx="221">
                  <c:v>479.10000609999997</c:v>
                </c:pt>
                <c:pt idx="222">
                  <c:v>480.63000490000002</c:v>
                </c:pt>
                <c:pt idx="223">
                  <c:v>481.7900085</c:v>
                </c:pt>
                <c:pt idx="224">
                  <c:v>484.67001340000002</c:v>
                </c:pt>
                <c:pt idx="225">
                  <c:v>488.23999020000002</c:v>
                </c:pt>
                <c:pt idx="226">
                  <c:v>476.61999509999998</c:v>
                </c:pt>
                <c:pt idx="227">
                  <c:v>482.88000490000002</c:v>
                </c:pt>
                <c:pt idx="228">
                  <c:v>485</c:v>
                </c:pt>
                <c:pt idx="229">
                  <c:v>491.35998540000003</c:v>
                </c:pt>
                <c:pt idx="230">
                  <c:v>490.7000122</c:v>
                </c:pt>
                <c:pt idx="231">
                  <c:v>504.57998659999998</c:v>
                </c:pt>
                <c:pt idx="232">
                  <c:v>503.38000490000002</c:v>
                </c:pt>
                <c:pt idx="233">
                  <c:v>497.51998900000001</c:v>
                </c:pt>
                <c:pt idx="234">
                  <c:v>498.30999759999997</c:v>
                </c:pt>
                <c:pt idx="235">
                  <c:v>515.78002930000002</c:v>
                </c:pt>
                <c:pt idx="236">
                  <c:v>512.6599731</c:v>
                </c:pt>
                <c:pt idx="237">
                  <c:v>493.60000609999997</c:v>
                </c:pt>
                <c:pt idx="238">
                  <c:v>501.0899963</c:v>
                </c:pt>
                <c:pt idx="239">
                  <c:v>503.22000120000001</c:v>
                </c:pt>
                <c:pt idx="240">
                  <c:v>522.41998290000004</c:v>
                </c:pt>
                <c:pt idx="241">
                  <c:v>519.78002930000002</c:v>
                </c:pt>
                <c:pt idx="242">
                  <c:v>524.83001709999996</c:v>
                </c:pt>
                <c:pt idx="243">
                  <c:v>532.90002440000001</c:v>
                </c:pt>
                <c:pt idx="244">
                  <c:v>534.45001219999995</c:v>
                </c:pt>
                <c:pt idx="245">
                  <c:v>528.9099731</c:v>
                </c:pt>
                <c:pt idx="246">
                  <c:v>527.33001709999996</c:v>
                </c:pt>
                <c:pt idx="247">
                  <c:v>514.47998050000001</c:v>
                </c:pt>
                <c:pt idx="248">
                  <c:v>513.96997069999998</c:v>
                </c:pt>
                <c:pt idx="249">
                  <c:v>519.11999509999998</c:v>
                </c:pt>
                <c:pt idx="250">
                  <c:v>530.86999509999998</c:v>
                </c:pt>
                <c:pt idx="251">
                  <c:v>524.5900269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FB-44A0-B408-0F986AAB3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932720"/>
        <c:axId val="1553935120"/>
      </c:scatterChart>
      <c:valAx>
        <c:axId val="1553932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935120"/>
        <c:crosses val="autoZero"/>
        <c:crossBetween val="midCat"/>
      </c:valAx>
      <c:valAx>
        <c:axId val="1553935120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93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Amazon - Homoscedastic</a:t>
            </a:r>
            <a:r>
              <a:rPr lang="en-US" b="1" baseline="0"/>
              <a:t> Test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 (1-3)'!$DQ$2:$DQ$263</c:f>
              <c:numCache>
                <c:formatCode>0.000</c:formatCode>
                <c:ptCount val="262"/>
                <c:pt idx="0">
                  <c:v>90.911187118627595</c:v>
                </c:pt>
                <c:pt idx="1">
                  <c:v>91.253954185104405</c:v>
                </c:pt>
                <c:pt idx="2">
                  <c:v>91.596721251581229</c:v>
                </c:pt>
                <c:pt idx="3">
                  <c:v>91.939488318058039</c:v>
                </c:pt>
                <c:pt idx="4">
                  <c:v>92.282255384534864</c:v>
                </c:pt>
                <c:pt idx="5">
                  <c:v>92.625022451011674</c:v>
                </c:pt>
                <c:pt idx="6">
                  <c:v>92.967789517488498</c:v>
                </c:pt>
                <c:pt idx="7">
                  <c:v>93.310556583965308</c:v>
                </c:pt>
                <c:pt idx="8">
                  <c:v>93.653323650442132</c:v>
                </c:pt>
                <c:pt idx="9">
                  <c:v>93.996090716918957</c:v>
                </c:pt>
                <c:pt idx="10">
                  <c:v>94.338857783395767</c:v>
                </c:pt>
                <c:pt idx="11">
                  <c:v>94.681624849872591</c:v>
                </c:pt>
                <c:pt idx="12">
                  <c:v>95.024391916349401</c:v>
                </c:pt>
                <c:pt idx="13">
                  <c:v>95.367158982826226</c:v>
                </c:pt>
                <c:pt idx="14">
                  <c:v>95.709926049303036</c:v>
                </c:pt>
                <c:pt idx="15">
                  <c:v>96.05269311577986</c:v>
                </c:pt>
                <c:pt idx="16">
                  <c:v>96.39546018225667</c:v>
                </c:pt>
                <c:pt idx="17">
                  <c:v>96.738227248733494</c:v>
                </c:pt>
                <c:pt idx="18">
                  <c:v>97.080994315210319</c:v>
                </c:pt>
                <c:pt idx="19">
                  <c:v>97.423761381687129</c:v>
                </c:pt>
                <c:pt idx="20">
                  <c:v>97.766528448163953</c:v>
                </c:pt>
                <c:pt idx="21">
                  <c:v>98.109295514640763</c:v>
                </c:pt>
                <c:pt idx="22">
                  <c:v>98.452062581117588</c:v>
                </c:pt>
                <c:pt idx="23">
                  <c:v>98.794829647594398</c:v>
                </c:pt>
                <c:pt idx="24">
                  <c:v>99.137596714071222</c:v>
                </c:pt>
                <c:pt idx="25">
                  <c:v>99.480363780548032</c:v>
                </c:pt>
                <c:pt idx="26">
                  <c:v>99.823130847024856</c:v>
                </c:pt>
                <c:pt idx="27">
                  <c:v>100.16589791350168</c:v>
                </c:pt>
                <c:pt idx="28">
                  <c:v>100.50866497997849</c:v>
                </c:pt>
                <c:pt idx="29">
                  <c:v>100.85143204645532</c:v>
                </c:pt>
                <c:pt idx="30">
                  <c:v>101.19419911293213</c:v>
                </c:pt>
                <c:pt idx="31">
                  <c:v>101.53696617940895</c:v>
                </c:pt>
                <c:pt idx="32">
                  <c:v>101.87973324588576</c:v>
                </c:pt>
                <c:pt idx="33">
                  <c:v>102.22250031236258</c:v>
                </c:pt>
                <c:pt idx="34">
                  <c:v>102.56526737883939</c:v>
                </c:pt>
                <c:pt idx="35">
                  <c:v>102.90803444531622</c:v>
                </c:pt>
                <c:pt idx="36">
                  <c:v>103.25080151179304</c:v>
                </c:pt>
                <c:pt idx="37">
                  <c:v>103.59356857826985</c:v>
                </c:pt>
                <c:pt idx="38">
                  <c:v>103.93633564474668</c:v>
                </c:pt>
                <c:pt idx="39">
                  <c:v>104.27910271122349</c:v>
                </c:pt>
                <c:pt idx="40">
                  <c:v>104.62186977770031</c:v>
                </c:pt>
                <c:pt idx="41">
                  <c:v>104.96463684417714</c:v>
                </c:pt>
                <c:pt idx="42">
                  <c:v>105.30740391065395</c:v>
                </c:pt>
                <c:pt idx="43">
                  <c:v>105.65017097713077</c:v>
                </c:pt>
                <c:pt idx="44">
                  <c:v>105.99293804360758</c:v>
                </c:pt>
                <c:pt idx="45">
                  <c:v>106.3357051100844</c:v>
                </c:pt>
                <c:pt idx="46">
                  <c:v>106.67847217656121</c:v>
                </c:pt>
                <c:pt idx="47">
                  <c:v>107.02123924303804</c:v>
                </c:pt>
                <c:pt idx="48">
                  <c:v>107.36400630951485</c:v>
                </c:pt>
                <c:pt idx="49">
                  <c:v>107.70677337599167</c:v>
                </c:pt>
                <c:pt idx="50">
                  <c:v>108.0495404424685</c:v>
                </c:pt>
                <c:pt idx="51">
                  <c:v>108.39230750894531</c:v>
                </c:pt>
                <c:pt idx="52">
                  <c:v>108.73507457542212</c:v>
                </c:pt>
                <c:pt idx="53">
                  <c:v>109.07784164189894</c:v>
                </c:pt>
                <c:pt idx="54">
                  <c:v>109.42060870837577</c:v>
                </c:pt>
                <c:pt idx="55">
                  <c:v>109.76337577485258</c:v>
                </c:pt>
                <c:pt idx="56">
                  <c:v>110.1061428413294</c:v>
                </c:pt>
                <c:pt idx="57">
                  <c:v>110.44890990780621</c:v>
                </c:pt>
                <c:pt idx="58">
                  <c:v>110.79167697428304</c:v>
                </c:pt>
                <c:pt idx="59">
                  <c:v>111.13444404075986</c:v>
                </c:pt>
                <c:pt idx="60">
                  <c:v>111.47721110723667</c:v>
                </c:pt>
                <c:pt idx="61">
                  <c:v>111.81997817371349</c:v>
                </c:pt>
                <c:pt idx="62">
                  <c:v>112.1627452401903</c:v>
                </c:pt>
                <c:pt idx="63">
                  <c:v>112.50551230666713</c:v>
                </c:pt>
                <c:pt idx="64">
                  <c:v>112.84827937314394</c:v>
                </c:pt>
                <c:pt idx="65">
                  <c:v>113.19104643962076</c:v>
                </c:pt>
                <c:pt idx="66">
                  <c:v>113.53381350609757</c:v>
                </c:pt>
                <c:pt idx="67">
                  <c:v>113.8765805725744</c:v>
                </c:pt>
                <c:pt idx="68">
                  <c:v>114.21934763905122</c:v>
                </c:pt>
                <c:pt idx="69">
                  <c:v>114.56211470552803</c:v>
                </c:pt>
                <c:pt idx="70">
                  <c:v>114.90488177200486</c:v>
                </c:pt>
                <c:pt idx="71">
                  <c:v>115.24764883848167</c:v>
                </c:pt>
                <c:pt idx="72">
                  <c:v>115.59041590495849</c:v>
                </c:pt>
                <c:pt idx="73">
                  <c:v>115.9331829714353</c:v>
                </c:pt>
                <c:pt idx="74">
                  <c:v>116.27595003791212</c:v>
                </c:pt>
                <c:pt idx="75">
                  <c:v>116.61871710438894</c:v>
                </c:pt>
                <c:pt idx="76">
                  <c:v>116.96148417086576</c:v>
                </c:pt>
                <c:pt idx="77">
                  <c:v>117.30425123734258</c:v>
                </c:pt>
                <c:pt idx="78">
                  <c:v>117.64701830381939</c:v>
                </c:pt>
                <c:pt idx="79">
                  <c:v>117.98978537029622</c:v>
                </c:pt>
                <c:pt idx="80">
                  <c:v>118.33255243677303</c:v>
                </c:pt>
                <c:pt idx="81">
                  <c:v>118.67531950324985</c:v>
                </c:pt>
                <c:pt idx="82">
                  <c:v>119.01808656972666</c:v>
                </c:pt>
                <c:pt idx="83">
                  <c:v>119.36085363620349</c:v>
                </c:pt>
                <c:pt idx="84">
                  <c:v>119.7036207026803</c:v>
                </c:pt>
                <c:pt idx="85">
                  <c:v>120.04638776915712</c:v>
                </c:pt>
                <c:pt idx="86">
                  <c:v>120.38915483563395</c:v>
                </c:pt>
                <c:pt idx="87">
                  <c:v>120.73192190211076</c:v>
                </c:pt>
                <c:pt idx="88">
                  <c:v>121.07468896858758</c:v>
                </c:pt>
                <c:pt idx="89">
                  <c:v>121.41745603506439</c:v>
                </c:pt>
                <c:pt idx="90">
                  <c:v>121.76022310154121</c:v>
                </c:pt>
                <c:pt idx="91">
                  <c:v>122.10299016801804</c:v>
                </c:pt>
                <c:pt idx="92">
                  <c:v>122.44575723449485</c:v>
                </c:pt>
                <c:pt idx="93">
                  <c:v>122.78852430097166</c:v>
                </c:pt>
                <c:pt idx="94">
                  <c:v>123.13129136744848</c:v>
                </c:pt>
                <c:pt idx="95">
                  <c:v>123.47405843392531</c:v>
                </c:pt>
                <c:pt idx="96">
                  <c:v>123.81682550040212</c:v>
                </c:pt>
                <c:pt idx="97">
                  <c:v>124.15959256687893</c:v>
                </c:pt>
                <c:pt idx="98">
                  <c:v>124.50235963335575</c:v>
                </c:pt>
                <c:pt idx="99">
                  <c:v>124.84512669983258</c:v>
                </c:pt>
                <c:pt idx="100">
                  <c:v>125.1878937663094</c:v>
                </c:pt>
                <c:pt idx="101">
                  <c:v>125.53066083278621</c:v>
                </c:pt>
                <c:pt idx="102">
                  <c:v>125.87342789926302</c:v>
                </c:pt>
                <c:pt idx="103">
                  <c:v>126.21619496573985</c:v>
                </c:pt>
                <c:pt idx="104">
                  <c:v>126.55896203221667</c:v>
                </c:pt>
                <c:pt idx="105">
                  <c:v>126.90172909869348</c:v>
                </c:pt>
                <c:pt idx="106">
                  <c:v>127.2444961651703</c:v>
                </c:pt>
                <c:pt idx="107">
                  <c:v>127.58726323164711</c:v>
                </c:pt>
                <c:pt idx="108">
                  <c:v>127.93003029812394</c:v>
                </c:pt>
                <c:pt idx="109">
                  <c:v>128.27279736460076</c:v>
                </c:pt>
                <c:pt idx="110">
                  <c:v>128.61556443107759</c:v>
                </c:pt>
                <c:pt idx="111">
                  <c:v>128.95833149755438</c:v>
                </c:pt>
                <c:pt idx="112">
                  <c:v>129.30109856403121</c:v>
                </c:pt>
                <c:pt idx="113">
                  <c:v>129.64386563050803</c:v>
                </c:pt>
                <c:pt idx="114">
                  <c:v>129.98663269698483</c:v>
                </c:pt>
                <c:pt idx="115">
                  <c:v>130.32939976346165</c:v>
                </c:pt>
                <c:pt idx="116">
                  <c:v>130.67216682993848</c:v>
                </c:pt>
                <c:pt idx="117">
                  <c:v>131.0149338964153</c:v>
                </c:pt>
                <c:pt idx="118">
                  <c:v>131.35770096289212</c:v>
                </c:pt>
                <c:pt idx="119">
                  <c:v>131.70046802936895</c:v>
                </c:pt>
                <c:pt idx="120">
                  <c:v>132.04323509584574</c:v>
                </c:pt>
                <c:pt idx="121">
                  <c:v>132.38600216232257</c:v>
                </c:pt>
                <c:pt idx="122">
                  <c:v>132.72876922879939</c:v>
                </c:pt>
                <c:pt idx="123">
                  <c:v>133.07153629527622</c:v>
                </c:pt>
                <c:pt idx="124">
                  <c:v>133.41430336175301</c:v>
                </c:pt>
                <c:pt idx="125">
                  <c:v>133.75707042822984</c:v>
                </c:pt>
                <c:pt idx="126">
                  <c:v>134.09983749470666</c:v>
                </c:pt>
                <c:pt idx="127">
                  <c:v>134.44260456118349</c:v>
                </c:pt>
                <c:pt idx="128">
                  <c:v>134.78537162766031</c:v>
                </c:pt>
                <c:pt idx="129">
                  <c:v>135.12813869413711</c:v>
                </c:pt>
                <c:pt idx="130">
                  <c:v>135.47090576061393</c:v>
                </c:pt>
                <c:pt idx="131">
                  <c:v>135.81367282709076</c:v>
                </c:pt>
                <c:pt idx="132">
                  <c:v>136.15643989356758</c:v>
                </c:pt>
                <c:pt idx="133">
                  <c:v>136.49920696004438</c:v>
                </c:pt>
                <c:pt idx="134">
                  <c:v>136.8419740265212</c:v>
                </c:pt>
                <c:pt idx="135">
                  <c:v>137.18474109299802</c:v>
                </c:pt>
                <c:pt idx="136">
                  <c:v>137.52750815947485</c:v>
                </c:pt>
                <c:pt idx="137">
                  <c:v>137.87027522595167</c:v>
                </c:pt>
                <c:pt idx="138">
                  <c:v>138.21304229242847</c:v>
                </c:pt>
                <c:pt idx="139">
                  <c:v>138.55580935890529</c:v>
                </c:pt>
                <c:pt idx="140">
                  <c:v>138.89857642538212</c:v>
                </c:pt>
                <c:pt idx="141">
                  <c:v>139.24134349185894</c:v>
                </c:pt>
                <c:pt idx="142">
                  <c:v>139.58411055833574</c:v>
                </c:pt>
                <c:pt idx="143">
                  <c:v>139.92687762481256</c:v>
                </c:pt>
                <c:pt idx="144">
                  <c:v>140.26964469128939</c:v>
                </c:pt>
                <c:pt idx="145">
                  <c:v>140.61241175776621</c:v>
                </c:pt>
                <c:pt idx="146">
                  <c:v>140.95517882424303</c:v>
                </c:pt>
                <c:pt idx="147">
                  <c:v>141.29794589071983</c:v>
                </c:pt>
                <c:pt idx="148">
                  <c:v>141.64071295719665</c:v>
                </c:pt>
                <c:pt idx="149">
                  <c:v>141.98348002367348</c:v>
                </c:pt>
                <c:pt idx="150">
                  <c:v>142.3262470901503</c:v>
                </c:pt>
                <c:pt idx="151">
                  <c:v>142.6690141566271</c:v>
                </c:pt>
                <c:pt idx="152">
                  <c:v>143.01178122310392</c:v>
                </c:pt>
                <c:pt idx="153">
                  <c:v>143.35454828958075</c:v>
                </c:pt>
                <c:pt idx="154">
                  <c:v>143.69731535605757</c:v>
                </c:pt>
                <c:pt idx="155">
                  <c:v>144.0400824225344</c:v>
                </c:pt>
                <c:pt idx="156">
                  <c:v>144.38284948901119</c:v>
                </c:pt>
                <c:pt idx="157">
                  <c:v>144.72561655548802</c:v>
                </c:pt>
                <c:pt idx="158">
                  <c:v>145.06838362196484</c:v>
                </c:pt>
                <c:pt idx="159">
                  <c:v>145.41115068844167</c:v>
                </c:pt>
                <c:pt idx="160">
                  <c:v>145.75391775491846</c:v>
                </c:pt>
                <c:pt idx="161">
                  <c:v>146.09668482139529</c:v>
                </c:pt>
                <c:pt idx="162">
                  <c:v>146.43945188787211</c:v>
                </c:pt>
                <c:pt idx="163">
                  <c:v>146.78221895434893</c:v>
                </c:pt>
                <c:pt idx="164">
                  <c:v>147.12498602082576</c:v>
                </c:pt>
                <c:pt idx="165">
                  <c:v>147.46775308730255</c:v>
                </c:pt>
                <c:pt idx="166">
                  <c:v>147.81052015377938</c:v>
                </c:pt>
                <c:pt idx="167">
                  <c:v>148.1532872202562</c:v>
                </c:pt>
                <c:pt idx="168">
                  <c:v>148.49605428673303</c:v>
                </c:pt>
                <c:pt idx="169">
                  <c:v>148.83882135320982</c:v>
                </c:pt>
                <c:pt idx="170">
                  <c:v>149.18158841968665</c:v>
                </c:pt>
                <c:pt idx="171">
                  <c:v>149.52435548616347</c:v>
                </c:pt>
                <c:pt idx="172">
                  <c:v>149.8671225526403</c:v>
                </c:pt>
                <c:pt idx="173">
                  <c:v>150.20988961911712</c:v>
                </c:pt>
                <c:pt idx="174">
                  <c:v>150.55265668559394</c:v>
                </c:pt>
                <c:pt idx="175">
                  <c:v>150.89542375207074</c:v>
                </c:pt>
                <c:pt idx="176">
                  <c:v>151.23819081854757</c:v>
                </c:pt>
                <c:pt idx="177">
                  <c:v>151.58095788502439</c:v>
                </c:pt>
                <c:pt idx="178">
                  <c:v>151.92372495150119</c:v>
                </c:pt>
                <c:pt idx="179">
                  <c:v>152.26649201797801</c:v>
                </c:pt>
                <c:pt idx="180">
                  <c:v>152.60925908445483</c:v>
                </c:pt>
                <c:pt idx="181">
                  <c:v>152.95202615093166</c:v>
                </c:pt>
                <c:pt idx="182">
                  <c:v>153.29479321740848</c:v>
                </c:pt>
                <c:pt idx="183">
                  <c:v>153.63756028388531</c:v>
                </c:pt>
                <c:pt idx="184">
                  <c:v>153.9803273503621</c:v>
                </c:pt>
                <c:pt idx="185">
                  <c:v>154.32309441683893</c:v>
                </c:pt>
                <c:pt idx="186">
                  <c:v>154.66586148331572</c:v>
                </c:pt>
                <c:pt idx="187">
                  <c:v>155.00862854979255</c:v>
                </c:pt>
                <c:pt idx="188">
                  <c:v>155.35139561626937</c:v>
                </c:pt>
                <c:pt idx="189">
                  <c:v>155.6941626827462</c:v>
                </c:pt>
                <c:pt idx="190">
                  <c:v>156.03692974922302</c:v>
                </c:pt>
                <c:pt idx="191">
                  <c:v>156.37969681569984</c:v>
                </c:pt>
                <c:pt idx="192">
                  <c:v>156.72246388217667</c:v>
                </c:pt>
                <c:pt idx="193">
                  <c:v>157.06523094865346</c:v>
                </c:pt>
                <c:pt idx="194">
                  <c:v>157.40799801513029</c:v>
                </c:pt>
                <c:pt idx="195">
                  <c:v>157.75076508160708</c:v>
                </c:pt>
                <c:pt idx="196">
                  <c:v>158.09353214808391</c:v>
                </c:pt>
                <c:pt idx="197">
                  <c:v>158.43629921456073</c:v>
                </c:pt>
                <c:pt idx="198">
                  <c:v>158.77906628103756</c:v>
                </c:pt>
                <c:pt idx="199">
                  <c:v>159.12183334751438</c:v>
                </c:pt>
                <c:pt idx="200">
                  <c:v>159.46460041399121</c:v>
                </c:pt>
                <c:pt idx="201">
                  <c:v>159.80736748046803</c:v>
                </c:pt>
                <c:pt idx="202">
                  <c:v>160.15013454694483</c:v>
                </c:pt>
                <c:pt idx="203">
                  <c:v>160.49290161342165</c:v>
                </c:pt>
                <c:pt idx="204">
                  <c:v>160.83566867989848</c:v>
                </c:pt>
                <c:pt idx="205">
                  <c:v>161.17843574637527</c:v>
                </c:pt>
                <c:pt idx="206">
                  <c:v>161.5212028128521</c:v>
                </c:pt>
                <c:pt idx="207">
                  <c:v>161.86396987932892</c:v>
                </c:pt>
                <c:pt idx="208">
                  <c:v>162.20673694580574</c:v>
                </c:pt>
                <c:pt idx="209">
                  <c:v>162.54950401228257</c:v>
                </c:pt>
                <c:pt idx="210">
                  <c:v>162.89227107875939</c:v>
                </c:pt>
                <c:pt idx="211">
                  <c:v>163.23503814523619</c:v>
                </c:pt>
                <c:pt idx="212">
                  <c:v>163.57780521171301</c:v>
                </c:pt>
                <c:pt idx="213">
                  <c:v>163.92057227818984</c:v>
                </c:pt>
                <c:pt idx="214">
                  <c:v>164.26333934466663</c:v>
                </c:pt>
                <c:pt idx="215">
                  <c:v>164.60610641114346</c:v>
                </c:pt>
                <c:pt idx="216">
                  <c:v>164.94887347762028</c:v>
                </c:pt>
                <c:pt idx="217">
                  <c:v>165.29164054409711</c:v>
                </c:pt>
                <c:pt idx="218">
                  <c:v>165.63440761057393</c:v>
                </c:pt>
                <c:pt idx="219">
                  <c:v>165.97717467705075</c:v>
                </c:pt>
                <c:pt idx="220">
                  <c:v>166.31994174352755</c:v>
                </c:pt>
                <c:pt idx="221">
                  <c:v>166.66270881000437</c:v>
                </c:pt>
                <c:pt idx="222">
                  <c:v>167.0054758764812</c:v>
                </c:pt>
                <c:pt idx="223">
                  <c:v>167.348242942958</c:v>
                </c:pt>
                <c:pt idx="224">
                  <c:v>167.69101000943482</c:v>
                </c:pt>
                <c:pt idx="225">
                  <c:v>168.03377707591164</c:v>
                </c:pt>
                <c:pt idx="226">
                  <c:v>168.37654414238847</c:v>
                </c:pt>
                <c:pt idx="227">
                  <c:v>168.71931120886529</c:v>
                </c:pt>
                <c:pt idx="228">
                  <c:v>169.06207827534212</c:v>
                </c:pt>
                <c:pt idx="229">
                  <c:v>169.40484534181891</c:v>
                </c:pt>
                <c:pt idx="230">
                  <c:v>169.74761240829574</c:v>
                </c:pt>
                <c:pt idx="231">
                  <c:v>170.09037947477256</c:v>
                </c:pt>
                <c:pt idx="232">
                  <c:v>170.43314654124936</c:v>
                </c:pt>
                <c:pt idx="233">
                  <c:v>170.77591360772618</c:v>
                </c:pt>
                <c:pt idx="234">
                  <c:v>171.11868067420301</c:v>
                </c:pt>
                <c:pt idx="235">
                  <c:v>171.46144774067983</c:v>
                </c:pt>
                <c:pt idx="236">
                  <c:v>171.80421480715665</c:v>
                </c:pt>
                <c:pt idx="237">
                  <c:v>172.14698187363348</c:v>
                </c:pt>
                <c:pt idx="238">
                  <c:v>172.4897489401103</c:v>
                </c:pt>
                <c:pt idx="239">
                  <c:v>172.8325160065871</c:v>
                </c:pt>
                <c:pt idx="240">
                  <c:v>173.17528307306392</c:v>
                </c:pt>
                <c:pt idx="241">
                  <c:v>173.51805013954072</c:v>
                </c:pt>
                <c:pt idx="242">
                  <c:v>173.86081720601754</c:v>
                </c:pt>
                <c:pt idx="243">
                  <c:v>174.20358427249437</c:v>
                </c:pt>
                <c:pt idx="244">
                  <c:v>174.54635133897119</c:v>
                </c:pt>
                <c:pt idx="245">
                  <c:v>174.88911840544802</c:v>
                </c:pt>
                <c:pt idx="246">
                  <c:v>175.23188547192484</c:v>
                </c:pt>
                <c:pt idx="247">
                  <c:v>175.57465253840166</c:v>
                </c:pt>
                <c:pt idx="248">
                  <c:v>175.91741960487846</c:v>
                </c:pt>
                <c:pt idx="249">
                  <c:v>176.26018667135529</c:v>
                </c:pt>
                <c:pt idx="250">
                  <c:v>176.60295373783208</c:v>
                </c:pt>
                <c:pt idx="251">
                  <c:v>176.94572080430891</c:v>
                </c:pt>
                <c:pt idx="252">
                  <c:v>177.28848787078573</c:v>
                </c:pt>
                <c:pt idx="253">
                  <c:v>177.63125493726255</c:v>
                </c:pt>
                <c:pt idx="254">
                  <c:v>177.97402200373938</c:v>
                </c:pt>
                <c:pt idx="255">
                  <c:v>178.3167890702162</c:v>
                </c:pt>
                <c:pt idx="256">
                  <c:v>178.65955613669303</c:v>
                </c:pt>
                <c:pt idx="257">
                  <c:v>179.00232320316982</c:v>
                </c:pt>
                <c:pt idx="258">
                  <c:v>179.34509026964665</c:v>
                </c:pt>
                <c:pt idx="259">
                  <c:v>179.68785733612344</c:v>
                </c:pt>
                <c:pt idx="260">
                  <c:v>180.03062440260027</c:v>
                </c:pt>
                <c:pt idx="261">
                  <c:v>180.37339146907709</c:v>
                </c:pt>
              </c:numCache>
            </c:numRef>
          </c:xVal>
          <c:yVal>
            <c:numRef>
              <c:f>'PART (1-3)'!$EB$2:$EB$253</c:f>
              <c:numCache>
                <c:formatCode>0.000</c:formatCode>
                <c:ptCount val="252"/>
                <c:pt idx="0">
                  <c:v>3.9893103213724004</c:v>
                </c:pt>
                <c:pt idx="1">
                  <c:v>2.4945428248955892</c:v>
                </c:pt>
                <c:pt idx="2">
                  <c:v>3.547275938418764</c:v>
                </c:pt>
                <c:pt idx="3">
                  <c:v>3.4035140019419572</c:v>
                </c:pt>
                <c:pt idx="4">
                  <c:v>2.3162477254651321</c:v>
                </c:pt>
                <c:pt idx="5">
                  <c:v>2.4274754089883288</c:v>
                </c:pt>
                <c:pt idx="6">
                  <c:v>1.1902076125115002</c:v>
                </c:pt>
                <c:pt idx="7">
                  <c:v>1.2544458560346925</c:v>
                </c:pt>
                <c:pt idx="8">
                  <c:v>-0.18132353044212834</c:v>
                </c:pt>
                <c:pt idx="9">
                  <c:v>-0.89509279691895927</c:v>
                </c:pt>
                <c:pt idx="10">
                  <c:v>-0.44185461339576193</c:v>
                </c:pt>
                <c:pt idx="11">
                  <c:v>-1.4456247898725962</c:v>
                </c:pt>
                <c:pt idx="12">
                  <c:v>-0.42439344634939857</c:v>
                </c:pt>
                <c:pt idx="13">
                  <c:v>-0.99415788282622941</c:v>
                </c:pt>
                <c:pt idx="14">
                  <c:v>-1.4809297693030317</c:v>
                </c:pt>
                <c:pt idx="15">
                  <c:v>-2.9706923857798557</c:v>
                </c:pt>
                <c:pt idx="16">
                  <c:v>-4.9784603622566692</c:v>
                </c:pt>
                <c:pt idx="17">
                  <c:v>-4.0757287787334917</c:v>
                </c:pt>
                <c:pt idx="18">
                  <c:v>-4.1809927852103215</c:v>
                </c:pt>
                <c:pt idx="19">
                  <c:v>-3.8897648016871358</c:v>
                </c:pt>
                <c:pt idx="20">
                  <c:v>2.6694685518360473</c:v>
                </c:pt>
                <c:pt idx="21">
                  <c:v>2.1007035853592413</c:v>
                </c:pt>
                <c:pt idx="22">
                  <c:v>4.0314350188824193</c:v>
                </c:pt>
                <c:pt idx="23">
                  <c:v>3.1986701524055974</c:v>
                </c:pt>
                <c:pt idx="24">
                  <c:v>3.3739007859287824</c:v>
                </c:pt>
                <c:pt idx="25">
                  <c:v>4.4836331194519659</c:v>
                </c:pt>
                <c:pt idx="26">
                  <c:v>6.8723723529751481</c:v>
                </c:pt>
                <c:pt idx="27">
                  <c:v>7.3741029864983147</c:v>
                </c:pt>
                <c:pt idx="28">
                  <c:v>7.4913350200215092</c:v>
                </c:pt>
                <c:pt idx="29">
                  <c:v>6.6420677535446799</c:v>
                </c:pt>
                <c:pt idx="30">
                  <c:v>5.5493006870678698</c:v>
                </c:pt>
                <c:pt idx="31">
                  <c:v>6.2465345205910552</c:v>
                </c:pt>
                <c:pt idx="32">
                  <c:v>6.6312683541142405</c:v>
                </c:pt>
                <c:pt idx="33">
                  <c:v>5.4324984876374174</c:v>
                </c:pt>
                <c:pt idx="34">
                  <c:v>2.2332327211606042</c:v>
                </c:pt>
                <c:pt idx="35">
                  <c:v>-2.4435340453162127</c:v>
                </c:pt>
                <c:pt idx="36">
                  <c:v>-4.6138004717930414</c:v>
                </c:pt>
                <c:pt idx="37">
                  <c:v>-4.6140687582698519</c:v>
                </c:pt>
                <c:pt idx="38">
                  <c:v>-9.7213393047466781</c:v>
                </c:pt>
                <c:pt idx="39">
                  <c:v>-10.091602711223487</c:v>
                </c:pt>
                <c:pt idx="40">
                  <c:v>-6.924367637700314</c:v>
                </c:pt>
                <c:pt idx="41">
                  <c:v>-9.5151358041771346</c:v>
                </c:pt>
                <c:pt idx="42">
                  <c:v>-6.5159076306539419</c:v>
                </c:pt>
                <c:pt idx="43">
                  <c:v>-9.4486710371307652</c:v>
                </c:pt>
                <c:pt idx="44">
                  <c:v>-10.93844127360758</c:v>
                </c:pt>
                <c:pt idx="45">
                  <c:v>-16.305202790084408</c:v>
                </c:pt>
                <c:pt idx="46">
                  <c:v>-12.087468756561208</c:v>
                </c:pt>
                <c:pt idx="47">
                  <c:v>-15.978239973038043</c:v>
                </c:pt>
                <c:pt idx="48">
                  <c:v>-23.533508569514851</c:v>
                </c:pt>
                <c:pt idx="49">
                  <c:v>-18.456773375991673</c:v>
                </c:pt>
                <c:pt idx="50">
                  <c:v>-23.592043802468496</c:v>
                </c:pt>
                <c:pt idx="51">
                  <c:v>-18.000309218945304</c:v>
                </c:pt>
                <c:pt idx="52">
                  <c:v>-17.235074575422118</c:v>
                </c:pt>
                <c:pt idx="53">
                  <c:v>-15.031340481898937</c:v>
                </c:pt>
                <c:pt idx="54">
                  <c:v>-17.116111938375766</c:v>
                </c:pt>
                <c:pt idx="55">
                  <c:v>-14.621873394852571</c:v>
                </c:pt>
                <c:pt idx="56">
                  <c:v>-13.101145591329399</c:v>
                </c:pt>
                <c:pt idx="57">
                  <c:v>-16.15691008780621</c:v>
                </c:pt>
                <c:pt idx="58">
                  <c:v>-13.017178984283035</c:v>
                </c:pt>
                <c:pt idx="59">
                  <c:v>-16.129446790759857</c:v>
                </c:pt>
                <c:pt idx="60">
                  <c:v>-13.279708967236672</c:v>
                </c:pt>
                <c:pt idx="61">
                  <c:v>-14.333978113713499</c:v>
                </c:pt>
                <c:pt idx="62">
                  <c:v>-16.777743100190307</c:v>
                </c:pt>
                <c:pt idx="63">
                  <c:v>-16.564014506667135</c:v>
                </c:pt>
                <c:pt idx="64">
                  <c:v>-17.518781083143935</c:v>
                </c:pt>
                <c:pt idx="65">
                  <c:v>-13.311545099620758</c:v>
                </c:pt>
                <c:pt idx="66">
                  <c:v>-12.953811706097568</c:v>
                </c:pt>
                <c:pt idx="67">
                  <c:v>-11.726579072574395</c:v>
                </c:pt>
                <c:pt idx="68">
                  <c:v>-12.081347139051218</c:v>
                </c:pt>
                <c:pt idx="69">
                  <c:v>-6.1186180055280346</c:v>
                </c:pt>
                <c:pt idx="70">
                  <c:v>-0.7388813720048546</c:v>
                </c:pt>
                <c:pt idx="71">
                  <c:v>0.13635386151833018</c:v>
                </c:pt>
                <c:pt idx="72">
                  <c:v>4.819084195041512</c:v>
                </c:pt>
                <c:pt idx="73">
                  <c:v>2.8168170285646994</c:v>
                </c:pt>
                <c:pt idx="74">
                  <c:v>3.4045461620878683</c:v>
                </c:pt>
                <c:pt idx="75">
                  <c:v>-0.21271890438893593</c:v>
                </c:pt>
                <c:pt idx="76">
                  <c:v>1.2130153291342367</c:v>
                </c:pt>
                <c:pt idx="77">
                  <c:v>2.6682524626574207</c:v>
                </c:pt>
                <c:pt idx="78">
                  <c:v>2.8639832961806064</c:v>
                </c:pt>
                <c:pt idx="79">
                  <c:v>0.81021772970377981</c:v>
                </c:pt>
                <c:pt idx="80">
                  <c:v>-2.628550036773035</c:v>
                </c:pt>
                <c:pt idx="81">
                  <c:v>-3.9821503249854118E-2</c:v>
                </c:pt>
                <c:pt idx="82">
                  <c:v>4.6819103302733396</c:v>
                </c:pt>
                <c:pt idx="83">
                  <c:v>-5.0588516362034852</c:v>
                </c:pt>
                <c:pt idx="84">
                  <c:v>-3.9041212026803009</c:v>
                </c:pt>
                <c:pt idx="85">
                  <c:v>-4.1563883691571277</c:v>
                </c:pt>
                <c:pt idx="86">
                  <c:v>-2.826151335633952</c:v>
                </c:pt>
                <c:pt idx="87">
                  <c:v>-2.3514211021107627</c:v>
                </c:pt>
                <c:pt idx="88">
                  <c:v>-2.0941896685875747</c:v>
                </c:pt>
                <c:pt idx="89">
                  <c:v>-0.96745913506438797</c:v>
                </c:pt>
                <c:pt idx="90">
                  <c:v>-3.9127194015412101</c:v>
                </c:pt>
                <c:pt idx="91">
                  <c:v>-3.7069864680180444</c:v>
                </c:pt>
                <c:pt idx="92">
                  <c:v>-3.0032599344948494</c:v>
                </c:pt>
                <c:pt idx="93">
                  <c:v>-2.2995259009716591</c:v>
                </c:pt>
                <c:pt idx="94">
                  <c:v>-1.8182878674484897</c:v>
                </c:pt>
                <c:pt idx="95">
                  <c:v>-1.0075591339253123</c:v>
                </c:pt>
                <c:pt idx="96">
                  <c:v>1.0801776995978827</c:v>
                </c:pt>
                <c:pt idx="97">
                  <c:v>-1.8225945668789336</c:v>
                </c:pt>
                <c:pt idx="98">
                  <c:v>-2.6583578333557512</c:v>
                </c:pt>
                <c:pt idx="99">
                  <c:v>-3.7521243998325815</c:v>
                </c:pt>
                <c:pt idx="100">
                  <c:v>-4.668393066309406</c:v>
                </c:pt>
                <c:pt idx="101">
                  <c:v>-5.4756605327862076</c:v>
                </c:pt>
                <c:pt idx="102">
                  <c:v>-3.7549280992630258</c:v>
                </c:pt>
                <c:pt idx="103">
                  <c:v>-2.6641929657398435</c:v>
                </c:pt>
                <c:pt idx="104">
                  <c:v>-2.9384633322166707</c:v>
                </c:pt>
                <c:pt idx="105">
                  <c:v>-2.9817308986934847</c:v>
                </c:pt>
                <c:pt idx="106">
                  <c:v>-4.2144973651703026</c:v>
                </c:pt>
                <c:pt idx="107">
                  <c:v>-3.4372617316471121</c:v>
                </c:pt>
                <c:pt idx="108">
                  <c:v>-1.727027398123937</c:v>
                </c:pt>
                <c:pt idx="109">
                  <c:v>1.7702019353992284</c:v>
                </c:pt>
                <c:pt idx="110">
                  <c:v>3.7569331689224157</c:v>
                </c:pt>
                <c:pt idx="111">
                  <c:v>-1.0603288975543848</c:v>
                </c:pt>
                <c:pt idx="112">
                  <c:v>-2.0500990640312011</c:v>
                </c:pt>
                <c:pt idx="113">
                  <c:v>-1.0098629305080351</c:v>
                </c:pt>
                <c:pt idx="114">
                  <c:v>0.77687130301518437</c:v>
                </c:pt>
                <c:pt idx="115">
                  <c:v>1.7195962365383366</c:v>
                </c:pt>
                <c:pt idx="116">
                  <c:v>2.0268382700615177</c:v>
                </c:pt>
                <c:pt idx="117">
                  <c:v>2.7355696035847075</c:v>
                </c:pt>
                <c:pt idx="118">
                  <c:v>4.3332933371078752</c:v>
                </c:pt>
                <c:pt idx="119">
                  <c:v>6.5200367706310374</c:v>
                </c:pt>
                <c:pt idx="120">
                  <c:v>4.6767661041542681</c:v>
                </c:pt>
                <c:pt idx="121">
                  <c:v>5.3430017376774401</c:v>
                </c:pt>
                <c:pt idx="122">
                  <c:v>1.9147244712006</c:v>
                </c:pt>
                <c:pt idx="123">
                  <c:v>0.94746090472378341</c:v>
                </c:pt>
                <c:pt idx="124">
                  <c:v>4.5266909382469862</c:v>
                </c:pt>
                <c:pt idx="125">
                  <c:v>10.177927171770165</c:v>
                </c:pt>
                <c:pt idx="126">
                  <c:v>10.415161905293331</c:v>
                </c:pt>
                <c:pt idx="127">
                  <c:v>18.409400438816505</c:v>
                </c:pt>
                <c:pt idx="128">
                  <c:v>15.220625072339686</c:v>
                </c:pt>
                <c:pt idx="129">
                  <c:v>18.927357505862886</c:v>
                </c:pt>
                <c:pt idx="130">
                  <c:v>23.660594439386074</c:v>
                </c:pt>
                <c:pt idx="131">
                  <c:v>24.186327172909245</c:v>
                </c:pt>
                <c:pt idx="132">
                  <c:v>19.043557006432422</c:v>
                </c:pt>
                <c:pt idx="133">
                  <c:v>17.700789939955627</c:v>
                </c:pt>
                <c:pt idx="134">
                  <c:v>13.601522673478797</c:v>
                </c:pt>
                <c:pt idx="135">
                  <c:v>12.810254007001987</c:v>
                </c:pt>
                <c:pt idx="136">
                  <c:v>10.570987340525164</c:v>
                </c:pt>
                <c:pt idx="137">
                  <c:v>21.971719974048341</c:v>
                </c:pt>
                <c:pt idx="138">
                  <c:v>18.701462707571523</c:v>
                </c:pt>
                <c:pt idx="139">
                  <c:v>16.43968934109472</c:v>
                </c:pt>
                <c:pt idx="140">
                  <c:v>10.428922974617876</c:v>
                </c:pt>
                <c:pt idx="141">
                  <c:v>11.204152108141045</c:v>
                </c:pt>
                <c:pt idx="142">
                  <c:v>13.176387441664275</c:v>
                </c:pt>
                <c:pt idx="143">
                  <c:v>10.089617175187442</c:v>
                </c:pt>
                <c:pt idx="144">
                  <c:v>11.406853708710628</c:v>
                </c:pt>
                <c:pt idx="145">
                  <c:v>11.981582342233793</c:v>
                </c:pt>
                <c:pt idx="146">
                  <c:v>17.278814675756962</c:v>
                </c:pt>
                <c:pt idx="147">
                  <c:v>14.296551809280174</c:v>
                </c:pt>
                <c:pt idx="148">
                  <c:v>15.300784842803353</c:v>
                </c:pt>
                <c:pt idx="149">
                  <c:v>18.268015376326531</c:v>
                </c:pt>
                <c:pt idx="150">
                  <c:v>18.923752909849696</c:v>
                </c:pt>
                <c:pt idx="151">
                  <c:v>15.703986943372911</c:v>
                </c:pt>
                <c:pt idx="152">
                  <c:v>14.396223576896062</c:v>
                </c:pt>
                <c:pt idx="153">
                  <c:v>10.678944710419245</c:v>
                </c:pt>
                <c:pt idx="154">
                  <c:v>14.414684143942424</c:v>
                </c:pt>
                <c:pt idx="155">
                  <c:v>14.01091247746561</c:v>
                </c:pt>
                <c:pt idx="156">
                  <c:v>13.018151510988815</c:v>
                </c:pt>
                <c:pt idx="157">
                  <c:v>14.394882144511996</c:v>
                </c:pt>
                <c:pt idx="158">
                  <c:v>20.556112878035151</c:v>
                </c:pt>
                <c:pt idx="159">
                  <c:v>17.612851411558324</c:v>
                </c:pt>
                <c:pt idx="160">
                  <c:v>19.114582045081534</c:v>
                </c:pt>
                <c:pt idx="161">
                  <c:v>18.139307578604701</c:v>
                </c:pt>
                <c:pt idx="162">
                  <c:v>18.9335492121279</c:v>
                </c:pt>
                <c:pt idx="163">
                  <c:v>20.54227444565106</c:v>
                </c:pt>
                <c:pt idx="164">
                  <c:v>24.967512779174228</c:v>
                </c:pt>
                <c:pt idx="165">
                  <c:v>22.532246912697445</c:v>
                </c:pt>
                <c:pt idx="166">
                  <c:v>22.279476146220617</c:v>
                </c:pt>
                <c:pt idx="167">
                  <c:v>24.394716979743805</c:v>
                </c:pt>
                <c:pt idx="168">
                  <c:v>26.459939413266966</c:v>
                </c:pt>
                <c:pt idx="169">
                  <c:v>27.733673146790181</c:v>
                </c:pt>
                <c:pt idx="170">
                  <c:v>19.218405480313351</c:v>
                </c:pt>
                <c:pt idx="171">
                  <c:v>15.206647313836527</c:v>
                </c:pt>
                <c:pt idx="172">
                  <c:v>7.6248818473597169</c:v>
                </c:pt>
                <c:pt idx="173">
                  <c:v>13.220606580882873</c:v>
                </c:pt>
                <c:pt idx="174">
                  <c:v>8.2028365144060444</c:v>
                </c:pt>
                <c:pt idx="175">
                  <c:v>4.9155808479292489</c:v>
                </c:pt>
                <c:pt idx="176">
                  <c:v>3.9103076814524229</c:v>
                </c:pt>
                <c:pt idx="177">
                  <c:v>6.2255454149756133</c:v>
                </c:pt>
                <c:pt idx="178">
                  <c:v>1.9812738484988017</c:v>
                </c:pt>
                <c:pt idx="179">
                  <c:v>-1.8299991179780193</c:v>
                </c:pt>
                <c:pt idx="180">
                  <c:v>-4.863760384454821</c:v>
                </c:pt>
                <c:pt idx="181">
                  <c:v>-4.9285276509316702</c:v>
                </c:pt>
                <c:pt idx="182">
                  <c:v>3.1547001825915117</c:v>
                </c:pt>
                <c:pt idx="183">
                  <c:v>-3.6445640838853137</c:v>
                </c:pt>
                <c:pt idx="184">
                  <c:v>-2.9908253503621154</c:v>
                </c:pt>
                <c:pt idx="185">
                  <c:v>0.43340578316107781</c:v>
                </c:pt>
                <c:pt idx="186">
                  <c:v>4.0366379166842705</c:v>
                </c:pt>
                <c:pt idx="187">
                  <c:v>2.2353747502074555</c:v>
                </c:pt>
                <c:pt idx="188">
                  <c:v>2.0850972837306188</c:v>
                </c:pt>
                <c:pt idx="189">
                  <c:v>5.3688408172538118</c:v>
                </c:pt>
                <c:pt idx="190">
                  <c:v>0.21307025077697972</c:v>
                </c:pt>
                <c:pt idx="191">
                  <c:v>3.5803098843001635</c:v>
                </c:pt>
                <c:pt idx="192">
                  <c:v>-1.7244627821766585</c:v>
                </c:pt>
                <c:pt idx="193">
                  <c:v>2.7192691513465377</c:v>
                </c:pt>
                <c:pt idx="194">
                  <c:v>2.1194982848697066</c:v>
                </c:pt>
                <c:pt idx="195">
                  <c:v>6.5817392183929257</c:v>
                </c:pt>
                <c:pt idx="196">
                  <c:v>14.052967451916089</c:v>
                </c:pt>
                <c:pt idx="197">
                  <c:v>13.745204085439269</c:v>
                </c:pt>
                <c:pt idx="198">
                  <c:v>9.4064348189624525</c:v>
                </c:pt>
                <c:pt idx="199">
                  <c:v>7.810661752485629</c:v>
                </c:pt>
                <c:pt idx="200">
                  <c:v>4.170897586008806</c:v>
                </c:pt>
                <c:pt idx="201">
                  <c:v>0.55313671953197741</c:v>
                </c:pt>
                <c:pt idx="202">
                  <c:v>0.70035985305517556</c:v>
                </c:pt>
                <c:pt idx="203">
                  <c:v>-1.2459076134216502</c:v>
                </c:pt>
                <c:pt idx="204">
                  <c:v>-2.0156613798984893</c:v>
                </c:pt>
                <c:pt idx="205">
                  <c:v>-0.95843454637525838</c:v>
                </c:pt>
                <c:pt idx="206">
                  <c:v>-1.1691978128521043</c:v>
                </c:pt>
                <c:pt idx="207">
                  <c:v>2.4525279206710877</c:v>
                </c:pt>
                <c:pt idx="208">
                  <c:v>-4.0677293458057306</c:v>
                </c:pt>
                <c:pt idx="209">
                  <c:v>-1.9989974122825629</c:v>
                </c:pt>
                <c:pt idx="210">
                  <c:v>-11.084775978759382</c:v>
                </c:pt>
                <c:pt idx="211">
                  <c:v>-13.011039145236197</c:v>
                </c:pt>
                <c:pt idx="212">
                  <c:v>-11.157303511713025</c:v>
                </c:pt>
                <c:pt idx="213">
                  <c:v>-1.8625735781898243</c:v>
                </c:pt>
                <c:pt idx="214">
                  <c:v>1.8366667553333684</c:v>
                </c:pt>
                <c:pt idx="215">
                  <c:v>0.96239028885653966</c:v>
                </c:pt>
                <c:pt idx="216">
                  <c:v>-7.7618769776202896</c:v>
                </c:pt>
                <c:pt idx="217">
                  <c:v>-13.540633444097097</c:v>
                </c:pt>
                <c:pt idx="218">
                  <c:v>-8.7649008105739199</c:v>
                </c:pt>
                <c:pt idx="219">
                  <c:v>-10.463167077050741</c:v>
                </c:pt>
                <c:pt idx="220">
                  <c:v>-9.8794357435275515</c:v>
                </c:pt>
                <c:pt idx="221">
                  <c:v>-10.109715010004379</c:v>
                </c:pt>
                <c:pt idx="222">
                  <c:v>-10.222471076481213</c:v>
                </c:pt>
                <c:pt idx="223">
                  <c:v>-12.075247942957986</c:v>
                </c:pt>
                <c:pt idx="224">
                  <c:v>-11.840012109434809</c:v>
                </c:pt>
                <c:pt idx="225">
                  <c:v>-13.063775875911631</c:v>
                </c:pt>
                <c:pt idx="226">
                  <c:v>-13.457049542388461</c:v>
                </c:pt>
                <c:pt idx="227">
                  <c:v>-12.816311308865295</c:v>
                </c:pt>
                <c:pt idx="228">
                  <c:v>-9.8085839753421169</c:v>
                </c:pt>
                <c:pt idx="229">
                  <c:v>-9.6378470418189011</c:v>
                </c:pt>
                <c:pt idx="230">
                  <c:v>-11.345619608295749</c:v>
                </c:pt>
                <c:pt idx="231">
                  <c:v>-9.0863816747725537</c:v>
                </c:pt>
                <c:pt idx="232">
                  <c:v>-10.256648141249343</c:v>
                </c:pt>
                <c:pt idx="233">
                  <c:v>-11.439411507726192</c:v>
                </c:pt>
                <c:pt idx="234">
                  <c:v>-12.989682874202998</c:v>
                </c:pt>
                <c:pt idx="235">
                  <c:v>-13.561453840679832</c:v>
                </c:pt>
                <c:pt idx="236">
                  <c:v>-12.939712807156667</c:v>
                </c:pt>
                <c:pt idx="237">
                  <c:v>-16.936975173633471</c:v>
                </c:pt>
                <c:pt idx="238">
                  <c:v>-17.415255540110309</c:v>
                </c:pt>
                <c:pt idx="239">
                  <c:v>-17.011516906587104</c:v>
                </c:pt>
                <c:pt idx="240">
                  <c:v>-15.32678757306391</c:v>
                </c:pt>
                <c:pt idx="241">
                  <c:v>-15.262053439540722</c:v>
                </c:pt>
                <c:pt idx="242">
                  <c:v>-11.812813006017535</c:v>
                </c:pt>
                <c:pt idx="243">
                  <c:v>-12.399583372494362</c:v>
                </c:pt>
                <c:pt idx="244">
                  <c:v>-14.463847038971181</c:v>
                </c:pt>
                <c:pt idx="245">
                  <c:v>-14.580112705448016</c:v>
                </c:pt>
                <c:pt idx="246">
                  <c:v>-14.905881471924829</c:v>
                </c:pt>
                <c:pt idx="247">
                  <c:v>-16.311148538401653</c:v>
                </c:pt>
                <c:pt idx="248">
                  <c:v>-17.282913404878457</c:v>
                </c:pt>
                <c:pt idx="249">
                  <c:v>-12.062188671355273</c:v>
                </c:pt>
                <c:pt idx="250">
                  <c:v>-10.502947637832079</c:v>
                </c:pt>
                <c:pt idx="251">
                  <c:v>-12.653225104308916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F8-4B5A-9244-866F053D0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376720"/>
        <c:axId val="225377200"/>
      </c:scatterChart>
      <c:valAx>
        <c:axId val="225376720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77200"/>
        <c:crosses val="autoZero"/>
        <c:crossBetween val="midCat"/>
      </c:valAx>
      <c:valAx>
        <c:axId val="225377200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7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Netflix - Homoscedastic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 (1-3)'!$DR$2:$DR$263</c:f>
              <c:numCache>
                <c:formatCode>0.000</c:formatCode>
                <c:ptCount val="262"/>
                <c:pt idx="0">
                  <c:v>346.00368830547097</c:v>
                </c:pt>
                <c:pt idx="1">
                  <c:v>346.80409399962832</c:v>
                </c:pt>
                <c:pt idx="2">
                  <c:v>347.60449969378573</c:v>
                </c:pt>
                <c:pt idx="3">
                  <c:v>348.40490538794307</c:v>
                </c:pt>
                <c:pt idx="4">
                  <c:v>349.20531108210048</c:v>
                </c:pt>
                <c:pt idx="5">
                  <c:v>350.00571677625788</c:v>
                </c:pt>
                <c:pt idx="6">
                  <c:v>350.80612247041523</c:v>
                </c:pt>
                <c:pt idx="7">
                  <c:v>351.60652816457264</c:v>
                </c:pt>
                <c:pt idx="8">
                  <c:v>352.40693385872999</c:v>
                </c:pt>
                <c:pt idx="9">
                  <c:v>353.20733955288739</c:v>
                </c:pt>
                <c:pt idx="10">
                  <c:v>354.00774524704474</c:v>
                </c:pt>
                <c:pt idx="11">
                  <c:v>354.80815094120214</c:v>
                </c:pt>
                <c:pt idx="12">
                  <c:v>355.60855663535955</c:v>
                </c:pt>
                <c:pt idx="13">
                  <c:v>356.4089623295169</c:v>
                </c:pt>
                <c:pt idx="14">
                  <c:v>357.2093680236743</c:v>
                </c:pt>
                <c:pt idx="15">
                  <c:v>358.00977371783165</c:v>
                </c:pt>
                <c:pt idx="16">
                  <c:v>358.81017941198905</c:v>
                </c:pt>
                <c:pt idx="17">
                  <c:v>359.61058510614646</c:v>
                </c:pt>
                <c:pt idx="18">
                  <c:v>360.41099080030381</c:v>
                </c:pt>
                <c:pt idx="19">
                  <c:v>361.21139649446121</c:v>
                </c:pt>
                <c:pt idx="20">
                  <c:v>362.01180218861856</c:v>
                </c:pt>
                <c:pt idx="21">
                  <c:v>362.81220788277597</c:v>
                </c:pt>
                <c:pt idx="22">
                  <c:v>363.61261357693331</c:v>
                </c:pt>
                <c:pt idx="23">
                  <c:v>364.41301927109072</c:v>
                </c:pt>
                <c:pt idx="24">
                  <c:v>365.21342496524812</c:v>
                </c:pt>
                <c:pt idx="25">
                  <c:v>366.01383065940547</c:v>
                </c:pt>
                <c:pt idx="26">
                  <c:v>366.81423635356288</c:v>
                </c:pt>
                <c:pt idx="27">
                  <c:v>367.61464204772022</c:v>
                </c:pt>
                <c:pt idx="28">
                  <c:v>368.41504774187763</c:v>
                </c:pt>
                <c:pt idx="29">
                  <c:v>369.21545343603503</c:v>
                </c:pt>
                <c:pt idx="30">
                  <c:v>370.01585913019238</c:v>
                </c:pt>
                <c:pt idx="31">
                  <c:v>370.81626482434979</c:v>
                </c:pt>
                <c:pt idx="32">
                  <c:v>371.61667051850714</c:v>
                </c:pt>
                <c:pt idx="33">
                  <c:v>372.41707621266454</c:v>
                </c:pt>
                <c:pt idx="34">
                  <c:v>373.21748190682194</c:v>
                </c:pt>
                <c:pt idx="35">
                  <c:v>374.01788760097929</c:v>
                </c:pt>
                <c:pt idx="36">
                  <c:v>374.8182932951367</c:v>
                </c:pt>
                <c:pt idx="37">
                  <c:v>375.61869898929405</c:v>
                </c:pt>
                <c:pt idx="38">
                  <c:v>376.41910468345145</c:v>
                </c:pt>
                <c:pt idx="39">
                  <c:v>377.2195103776088</c:v>
                </c:pt>
                <c:pt idx="40">
                  <c:v>378.0199160717662</c:v>
                </c:pt>
                <c:pt idx="41">
                  <c:v>378.82032176592361</c:v>
                </c:pt>
                <c:pt idx="42">
                  <c:v>379.62072746008096</c:v>
                </c:pt>
                <c:pt idx="43">
                  <c:v>380.42113315423836</c:v>
                </c:pt>
                <c:pt idx="44">
                  <c:v>381.22153884839577</c:v>
                </c:pt>
                <c:pt idx="45">
                  <c:v>382.02194454255311</c:v>
                </c:pt>
                <c:pt idx="46">
                  <c:v>382.82235023671052</c:v>
                </c:pt>
                <c:pt idx="47">
                  <c:v>383.62275593086787</c:v>
                </c:pt>
                <c:pt idx="48">
                  <c:v>384.42316162502527</c:v>
                </c:pt>
                <c:pt idx="49">
                  <c:v>385.22356731918262</c:v>
                </c:pt>
                <c:pt idx="50">
                  <c:v>386.02397301334003</c:v>
                </c:pt>
                <c:pt idx="51">
                  <c:v>386.82437870749743</c:v>
                </c:pt>
                <c:pt idx="52">
                  <c:v>387.62478440165478</c:v>
                </c:pt>
                <c:pt idx="53">
                  <c:v>388.42519009581218</c:v>
                </c:pt>
                <c:pt idx="54">
                  <c:v>389.22559578996953</c:v>
                </c:pt>
                <c:pt idx="55">
                  <c:v>390.02600148412694</c:v>
                </c:pt>
                <c:pt idx="56">
                  <c:v>390.82640717828428</c:v>
                </c:pt>
                <c:pt idx="57">
                  <c:v>391.62681287244169</c:v>
                </c:pt>
                <c:pt idx="58">
                  <c:v>392.42721856659909</c:v>
                </c:pt>
                <c:pt idx="59">
                  <c:v>393.22762426075644</c:v>
                </c:pt>
                <c:pt idx="60">
                  <c:v>394.02802995491385</c:v>
                </c:pt>
                <c:pt idx="61">
                  <c:v>394.82843564907125</c:v>
                </c:pt>
                <c:pt idx="62">
                  <c:v>395.6288413432286</c:v>
                </c:pt>
                <c:pt idx="63">
                  <c:v>396.42924703738601</c:v>
                </c:pt>
                <c:pt idx="64">
                  <c:v>397.22965273154335</c:v>
                </c:pt>
                <c:pt idx="65">
                  <c:v>398.03005842570076</c:v>
                </c:pt>
                <c:pt idx="66">
                  <c:v>398.83046411985811</c:v>
                </c:pt>
                <c:pt idx="67">
                  <c:v>399.63086981401551</c:v>
                </c:pt>
                <c:pt idx="68">
                  <c:v>400.43127550817292</c:v>
                </c:pt>
                <c:pt idx="69">
                  <c:v>401.23168120233026</c:v>
                </c:pt>
                <c:pt idx="70">
                  <c:v>402.03208689648767</c:v>
                </c:pt>
                <c:pt idx="71">
                  <c:v>402.83249259064502</c:v>
                </c:pt>
                <c:pt idx="72">
                  <c:v>403.63289828480242</c:v>
                </c:pt>
                <c:pt idx="73">
                  <c:v>404.43330397895977</c:v>
                </c:pt>
                <c:pt idx="74">
                  <c:v>405.23370967311718</c:v>
                </c:pt>
                <c:pt idx="75">
                  <c:v>406.03411536727458</c:v>
                </c:pt>
                <c:pt idx="76">
                  <c:v>406.83452106143193</c:v>
                </c:pt>
                <c:pt idx="77">
                  <c:v>407.63492675558933</c:v>
                </c:pt>
                <c:pt idx="78">
                  <c:v>408.43533244974674</c:v>
                </c:pt>
                <c:pt idx="79">
                  <c:v>409.23573814390409</c:v>
                </c:pt>
                <c:pt idx="80">
                  <c:v>410.03614383806143</c:v>
                </c:pt>
                <c:pt idx="81">
                  <c:v>410.83654953221884</c:v>
                </c:pt>
                <c:pt idx="82">
                  <c:v>411.63695522637624</c:v>
                </c:pt>
                <c:pt idx="83">
                  <c:v>412.43736092053359</c:v>
                </c:pt>
                <c:pt idx="84">
                  <c:v>413.237766614691</c:v>
                </c:pt>
                <c:pt idx="85">
                  <c:v>414.0381723088484</c:v>
                </c:pt>
                <c:pt idx="86">
                  <c:v>414.83857800300575</c:v>
                </c:pt>
                <c:pt idx="87">
                  <c:v>415.63898369716316</c:v>
                </c:pt>
                <c:pt idx="88">
                  <c:v>416.4393893913205</c:v>
                </c:pt>
                <c:pt idx="89">
                  <c:v>417.23979508547791</c:v>
                </c:pt>
                <c:pt idx="90">
                  <c:v>418.04020077963526</c:v>
                </c:pt>
                <c:pt idx="91">
                  <c:v>418.84060647379266</c:v>
                </c:pt>
                <c:pt idx="92">
                  <c:v>419.64101216795007</c:v>
                </c:pt>
                <c:pt idx="93">
                  <c:v>420.44141786210741</c:v>
                </c:pt>
                <c:pt idx="94">
                  <c:v>421.24182355626482</c:v>
                </c:pt>
                <c:pt idx="95">
                  <c:v>422.04222925042222</c:v>
                </c:pt>
                <c:pt idx="96">
                  <c:v>422.84263494457957</c:v>
                </c:pt>
                <c:pt idx="97">
                  <c:v>423.64304063873692</c:v>
                </c:pt>
                <c:pt idx="98">
                  <c:v>424.44344633289433</c:v>
                </c:pt>
                <c:pt idx="99">
                  <c:v>425.24385202705173</c:v>
                </c:pt>
                <c:pt idx="100">
                  <c:v>426.04425772120908</c:v>
                </c:pt>
                <c:pt idx="101">
                  <c:v>426.84466341536648</c:v>
                </c:pt>
                <c:pt idx="102">
                  <c:v>427.64506910952389</c:v>
                </c:pt>
                <c:pt idx="103">
                  <c:v>428.44547480368124</c:v>
                </c:pt>
                <c:pt idx="104">
                  <c:v>429.24588049783864</c:v>
                </c:pt>
                <c:pt idx="105">
                  <c:v>430.04628619199599</c:v>
                </c:pt>
                <c:pt idx="106">
                  <c:v>430.84669188615339</c:v>
                </c:pt>
                <c:pt idx="107">
                  <c:v>431.64709758031074</c:v>
                </c:pt>
                <c:pt idx="108">
                  <c:v>432.44750327446815</c:v>
                </c:pt>
                <c:pt idx="109">
                  <c:v>433.24790896862555</c:v>
                </c:pt>
                <c:pt idx="110">
                  <c:v>434.0483146627829</c:v>
                </c:pt>
                <c:pt idx="111">
                  <c:v>434.84872035694031</c:v>
                </c:pt>
                <c:pt idx="112">
                  <c:v>435.64912605109771</c:v>
                </c:pt>
                <c:pt idx="113">
                  <c:v>436.44953174525506</c:v>
                </c:pt>
                <c:pt idx="114">
                  <c:v>437.24993743941241</c:v>
                </c:pt>
                <c:pt idx="115">
                  <c:v>438.05034313356981</c:v>
                </c:pt>
                <c:pt idx="116">
                  <c:v>438.85074882772722</c:v>
                </c:pt>
                <c:pt idx="117">
                  <c:v>439.65115452188456</c:v>
                </c:pt>
                <c:pt idx="118">
                  <c:v>440.45156021604197</c:v>
                </c:pt>
                <c:pt idx="119">
                  <c:v>441.25196591019937</c:v>
                </c:pt>
                <c:pt idx="120">
                  <c:v>442.05237160435672</c:v>
                </c:pt>
                <c:pt idx="121">
                  <c:v>442.85277729851413</c:v>
                </c:pt>
                <c:pt idx="122">
                  <c:v>443.65318299267147</c:v>
                </c:pt>
                <c:pt idx="123">
                  <c:v>444.45358868682888</c:v>
                </c:pt>
                <c:pt idx="124">
                  <c:v>445.25399438098623</c:v>
                </c:pt>
                <c:pt idx="125">
                  <c:v>446.05440007514363</c:v>
                </c:pt>
                <c:pt idx="126">
                  <c:v>446.85480576930104</c:v>
                </c:pt>
                <c:pt idx="127">
                  <c:v>447.65521146345839</c:v>
                </c:pt>
                <c:pt idx="128">
                  <c:v>448.45561715761579</c:v>
                </c:pt>
                <c:pt idx="129">
                  <c:v>449.2560228517732</c:v>
                </c:pt>
                <c:pt idx="130">
                  <c:v>450.05642854593054</c:v>
                </c:pt>
                <c:pt idx="131">
                  <c:v>450.85683424008789</c:v>
                </c:pt>
                <c:pt idx="132">
                  <c:v>451.6572399342453</c:v>
                </c:pt>
                <c:pt idx="133">
                  <c:v>452.4576456284027</c:v>
                </c:pt>
                <c:pt idx="134">
                  <c:v>453.25805132256005</c:v>
                </c:pt>
                <c:pt idx="135">
                  <c:v>454.05845701671745</c:v>
                </c:pt>
                <c:pt idx="136">
                  <c:v>454.85886271087486</c:v>
                </c:pt>
                <c:pt idx="137">
                  <c:v>455.65926840503221</c:v>
                </c:pt>
                <c:pt idx="138">
                  <c:v>456.45967409918961</c:v>
                </c:pt>
                <c:pt idx="139">
                  <c:v>457.26007979334696</c:v>
                </c:pt>
                <c:pt idx="140">
                  <c:v>458.06048548750437</c:v>
                </c:pt>
                <c:pt idx="141">
                  <c:v>458.86089118166171</c:v>
                </c:pt>
                <c:pt idx="142">
                  <c:v>459.66129687581912</c:v>
                </c:pt>
                <c:pt idx="143">
                  <c:v>460.46170256997652</c:v>
                </c:pt>
                <c:pt idx="144">
                  <c:v>461.26210826413387</c:v>
                </c:pt>
                <c:pt idx="145">
                  <c:v>462.06251395829128</c:v>
                </c:pt>
                <c:pt idx="146">
                  <c:v>462.86291965244868</c:v>
                </c:pt>
                <c:pt idx="147">
                  <c:v>463.66332534660603</c:v>
                </c:pt>
                <c:pt idx="148">
                  <c:v>464.46373104076338</c:v>
                </c:pt>
                <c:pt idx="149">
                  <c:v>465.26413673492078</c:v>
                </c:pt>
                <c:pt idx="150">
                  <c:v>466.06454242907819</c:v>
                </c:pt>
                <c:pt idx="151">
                  <c:v>466.86494812323554</c:v>
                </c:pt>
                <c:pt idx="152">
                  <c:v>467.66535381739294</c:v>
                </c:pt>
                <c:pt idx="153">
                  <c:v>468.46575951155035</c:v>
                </c:pt>
                <c:pt idx="154">
                  <c:v>469.26616520570769</c:v>
                </c:pt>
                <c:pt idx="155">
                  <c:v>470.0665708998651</c:v>
                </c:pt>
                <c:pt idx="156">
                  <c:v>470.86697659402245</c:v>
                </c:pt>
                <c:pt idx="157">
                  <c:v>471.66738228817985</c:v>
                </c:pt>
                <c:pt idx="158">
                  <c:v>472.4677879823372</c:v>
                </c:pt>
                <c:pt idx="159">
                  <c:v>473.2681936764946</c:v>
                </c:pt>
                <c:pt idx="160">
                  <c:v>474.06859937065201</c:v>
                </c:pt>
                <c:pt idx="161">
                  <c:v>474.86900506480936</c:v>
                </c:pt>
                <c:pt idx="162">
                  <c:v>475.66941075896676</c:v>
                </c:pt>
                <c:pt idx="163">
                  <c:v>476.46981645312417</c:v>
                </c:pt>
                <c:pt idx="164">
                  <c:v>477.27022214728152</c:v>
                </c:pt>
                <c:pt idx="165">
                  <c:v>478.07062784143886</c:v>
                </c:pt>
                <c:pt idx="166">
                  <c:v>478.87103353559627</c:v>
                </c:pt>
                <c:pt idx="167">
                  <c:v>479.67143922975367</c:v>
                </c:pt>
                <c:pt idx="168">
                  <c:v>480.47184492391102</c:v>
                </c:pt>
                <c:pt idx="169">
                  <c:v>481.27225061806843</c:v>
                </c:pt>
                <c:pt idx="170">
                  <c:v>482.07265631222583</c:v>
                </c:pt>
                <c:pt idx="171">
                  <c:v>482.87306200638318</c:v>
                </c:pt>
                <c:pt idx="172">
                  <c:v>483.67346770054053</c:v>
                </c:pt>
                <c:pt idx="173">
                  <c:v>484.47387339469799</c:v>
                </c:pt>
                <c:pt idx="174">
                  <c:v>485.27427908885534</c:v>
                </c:pt>
                <c:pt idx="175">
                  <c:v>486.07468478301269</c:v>
                </c:pt>
                <c:pt idx="176">
                  <c:v>486.87509047717009</c:v>
                </c:pt>
                <c:pt idx="177">
                  <c:v>487.6754961713275</c:v>
                </c:pt>
                <c:pt idx="178">
                  <c:v>488.47590186548484</c:v>
                </c:pt>
                <c:pt idx="179">
                  <c:v>489.27630755964225</c:v>
                </c:pt>
                <c:pt idx="180">
                  <c:v>490.07671325379965</c:v>
                </c:pt>
                <c:pt idx="181">
                  <c:v>490.877118947957</c:v>
                </c:pt>
                <c:pt idx="182">
                  <c:v>491.67752464211435</c:v>
                </c:pt>
                <c:pt idx="183">
                  <c:v>492.47793033627175</c:v>
                </c:pt>
                <c:pt idx="184">
                  <c:v>493.27833603042916</c:v>
                </c:pt>
                <c:pt idx="185">
                  <c:v>494.07874172458651</c:v>
                </c:pt>
                <c:pt idx="186">
                  <c:v>494.87914741874391</c:v>
                </c:pt>
                <c:pt idx="187">
                  <c:v>495.67955311290132</c:v>
                </c:pt>
                <c:pt idx="188">
                  <c:v>496.47995880705867</c:v>
                </c:pt>
                <c:pt idx="189">
                  <c:v>497.28036450121601</c:v>
                </c:pt>
                <c:pt idx="190">
                  <c:v>498.08077019537347</c:v>
                </c:pt>
                <c:pt idx="191">
                  <c:v>498.88117588953082</c:v>
                </c:pt>
                <c:pt idx="192">
                  <c:v>499.68158158368817</c:v>
                </c:pt>
                <c:pt idx="193">
                  <c:v>500.48198727784558</c:v>
                </c:pt>
                <c:pt idx="194">
                  <c:v>501.28239297200298</c:v>
                </c:pt>
                <c:pt idx="195">
                  <c:v>502.08279866616033</c:v>
                </c:pt>
                <c:pt idx="196">
                  <c:v>502.88320436031773</c:v>
                </c:pt>
                <c:pt idx="197">
                  <c:v>503.68361005447514</c:v>
                </c:pt>
                <c:pt idx="198">
                  <c:v>504.48401574863249</c:v>
                </c:pt>
                <c:pt idx="199">
                  <c:v>505.28442144278984</c:v>
                </c:pt>
                <c:pt idx="200">
                  <c:v>506.08482713694724</c:v>
                </c:pt>
                <c:pt idx="201">
                  <c:v>506.88523283110464</c:v>
                </c:pt>
                <c:pt idx="202">
                  <c:v>507.68563852526199</c:v>
                </c:pt>
                <c:pt idx="203">
                  <c:v>508.4860442194194</c:v>
                </c:pt>
                <c:pt idx="204">
                  <c:v>509.2864499135768</c:v>
                </c:pt>
                <c:pt idx="205">
                  <c:v>510.08685560773415</c:v>
                </c:pt>
                <c:pt idx="206">
                  <c:v>510.8872613018915</c:v>
                </c:pt>
                <c:pt idx="207">
                  <c:v>511.68766699604896</c:v>
                </c:pt>
                <c:pt idx="208">
                  <c:v>512.48807269020631</c:v>
                </c:pt>
                <c:pt idx="209">
                  <c:v>513.28847838436366</c:v>
                </c:pt>
                <c:pt idx="210">
                  <c:v>514.088884078521</c:v>
                </c:pt>
                <c:pt idx="211">
                  <c:v>514.88928977267847</c:v>
                </c:pt>
                <c:pt idx="212">
                  <c:v>515.68969546683581</c:v>
                </c:pt>
                <c:pt idx="213">
                  <c:v>516.49010116099316</c:v>
                </c:pt>
                <c:pt idx="214">
                  <c:v>517.29050685515062</c:v>
                </c:pt>
                <c:pt idx="215">
                  <c:v>518.09091254930797</c:v>
                </c:pt>
                <c:pt idx="216">
                  <c:v>518.89131824346532</c:v>
                </c:pt>
                <c:pt idx="217">
                  <c:v>519.69172393762278</c:v>
                </c:pt>
                <c:pt idx="218">
                  <c:v>520.49212963178013</c:v>
                </c:pt>
                <c:pt idx="219">
                  <c:v>521.29253532593748</c:v>
                </c:pt>
                <c:pt idx="220">
                  <c:v>522.09294102009494</c:v>
                </c:pt>
                <c:pt idx="221">
                  <c:v>522.89334671425229</c:v>
                </c:pt>
                <c:pt idx="222">
                  <c:v>523.69375240840964</c:v>
                </c:pt>
                <c:pt idx="223">
                  <c:v>524.49415810256698</c:v>
                </c:pt>
                <c:pt idx="224">
                  <c:v>525.29456379672445</c:v>
                </c:pt>
                <c:pt idx="225">
                  <c:v>526.09496949088179</c:v>
                </c:pt>
                <c:pt idx="226">
                  <c:v>526.89537518503914</c:v>
                </c:pt>
                <c:pt idx="227">
                  <c:v>527.69578087919649</c:v>
                </c:pt>
                <c:pt idx="228">
                  <c:v>528.49618657335395</c:v>
                </c:pt>
                <c:pt idx="229">
                  <c:v>529.2965922675113</c:v>
                </c:pt>
                <c:pt idx="230">
                  <c:v>530.09699796166865</c:v>
                </c:pt>
                <c:pt idx="231">
                  <c:v>530.89740365582611</c:v>
                </c:pt>
                <c:pt idx="232">
                  <c:v>531.69780934998346</c:v>
                </c:pt>
                <c:pt idx="233">
                  <c:v>532.49821504414081</c:v>
                </c:pt>
                <c:pt idx="234">
                  <c:v>533.29862073829827</c:v>
                </c:pt>
                <c:pt idx="235">
                  <c:v>534.09902643245562</c:v>
                </c:pt>
                <c:pt idx="236">
                  <c:v>534.89943212661296</c:v>
                </c:pt>
                <c:pt idx="237">
                  <c:v>535.69983782077043</c:v>
                </c:pt>
                <c:pt idx="238">
                  <c:v>536.50024351492777</c:v>
                </c:pt>
                <c:pt idx="239">
                  <c:v>537.30064920908512</c:v>
                </c:pt>
                <c:pt idx="240">
                  <c:v>538.10105490324247</c:v>
                </c:pt>
                <c:pt idx="241">
                  <c:v>538.90146059739993</c:v>
                </c:pt>
                <c:pt idx="242">
                  <c:v>539.70186629155728</c:v>
                </c:pt>
                <c:pt idx="243">
                  <c:v>540.50227198571463</c:v>
                </c:pt>
                <c:pt idx="244">
                  <c:v>541.30267767987198</c:v>
                </c:pt>
                <c:pt idx="245">
                  <c:v>542.10308337402944</c:v>
                </c:pt>
                <c:pt idx="246">
                  <c:v>542.90348906818679</c:v>
                </c:pt>
                <c:pt idx="247">
                  <c:v>543.70389476234413</c:v>
                </c:pt>
                <c:pt idx="248">
                  <c:v>544.5043004565016</c:v>
                </c:pt>
                <c:pt idx="249">
                  <c:v>545.30470615065894</c:v>
                </c:pt>
                <c:pt idx="250">
                  <c:v>546.10511184481629</c:v>
                </c:pt>
                <c:pt idx="251">
                  <c:v>546.90551753897375</c:v>
                </c:pt>
                <c:pt idx="252">
                  <c:v>547.7059232331311</c:v>
                </c:pt>
                <c:pt idx="253">
                  <c:v>548.50632892728845</c:v>
                </c:pt>
                <c:pt idx="254">
                  <c:v>549.30673462144591</c:v>
                </c:pt>
                <c:pt idx="255">
                  <c:v>550.10714031560326</c:v>
                </c:pt>
                <c:pt idx="256">
                  <c:v>550.90754600976061</c:v>
                </c:pt>
                <c:pt idx="257">
                  <c:v>551.70795170391796</c:v>
                </c:pt>
                <c:pt idx="258">
                  <c:v>552.50835739807542</c:v>
                </c:pt>
                <c:pt idx="259">
                  <c:v>553.30876309223277</c:v>
                </c:pt>
                <c:pt idx="260">
                  <c:v>554.10916878639011</c:v>
                </c:pt>
                <c:pt idx="261">
                  <c:v>554.90957448054746</c:v>
                </c:pt>
              </c:numCache>
            </c:numRef>
          </c:xVal>
          <c:yVal>
            <c:numRef>
              <c:f>'PART (1-3)'!$EC$2:$EC$253</c:f>
              <c:numCache>
                <c:formatCode>0.000</c:formatCode>
                <c:ptCount val="252"/>
                <c:pt idx="0">
                  <c:v>-16.193690705470999</c:v>
                </c:pt>
                <c:pt idx="1">
                  <c:v>-20.904100099628295</c:v>
                </c:pt>
                <c:pt idx="2">
                  <c:v>-11.774513093785743</c:v>
                </c:pt>
                <c:pt idx="3">
                  <c:v>-17.654905387943074</c:v>
                </c:pt>
                <c:pt idx="4">
                  <c:v>-9.9453012821005018</c:v>
                </c:pt>
                <c:pt idx="5">
                  <c:v>-14.34571307625788</c:v>
                </c:pt>
                <c:pt idx="6">
                  <c:v>-21.756134670415236</c:v>
                </c:pt>
                <c:pt idx="7">
                  <c:v>-12.686514764572621</c:v>
                </c:pt>
                <c:pt idx="8">
                  <c:v>-13.71693145872996</c:v>
                </c:pt>
                <c:pt idx="9">
                  <c:v>-14.137332252887404</c:v>
                </c:pt>
                <c:pt idx="10">
                  <c:v>-15.387750147044756</c:v>
                </c:pt>
                <c:pt idx="11">
                  <c:v>-15.138137541202127</c:v>
                </c:pt>
                <c:pt idx="12">
                  <c:v>-17.49857123535952</c:v>
                </c:pt>
                <c:pt idx="13">
                  <c:v>-30.408962329516896</c:v>
                </c:pt>
                <c:pt idx="14">
                  <c:v>-7.609361923674328</c:v>
                </c:pt>
                <c:pt idx="15">
                  <c:v>-4.849770017831645</c:v>
                </c:pt>
                <c:pt idx="16">
                  <c:v>-15.930174511989037</c:v>
                </c:pt>
                <c:pt idx="17">
                  <c:v>-11.09059610614645</c:v>
                </c:pt>
                <c:pt idx="18">
                  <c:v>-17.250987100303803</c:v>
                </c:pt>
                <c:pt idx="19">
                  <c:v>-13.47140629446119</c:v>
                </c:pt>
                <c:pt idx="20">
                  <c:v>-16.921805888618564</c:v>
                </c:pt>
                <c:pt idx="21">
                  <c:v>-4.8122078827759651</c:v>
                </c:pt>
                <c:pt idx="22">
                  <c:v>5.3973962230666643</c:v>
                </c:pt>
                <c:pt idx="23">
                  <c:v>5.2569941289092981</c:v>
                </c:pt>
                <c:pt idx="24">
                  <c:v>1.7365872347518803</c:v>
                </c:pt>
                <c:pt idx="25">
                  <c:v>0.75615834059453846</c:v>
                </c:pt>
                <c:pt idx="26">
                  <c:v>4.2557709464371101</c:v>
                </c:pt>
                <c:pt idx="27">
                  <c:v>6.0753603522798016</c:v>
                </c:pt>
                <c:pt idx="28">
                  <c:v>11.594962058122348</c:v>
                </c:pt>
                <c:pt idx="29">
                  <c:v>12.184540463964993</c:v>
                </c:pt>
                <c:pt idx="30">
                  <c:v>10.384134769807645</c:v>
                </c:pt>
                <c:pt idx="31">
                  <c:v>16.9637339756502</c:v>
                </c:pt>
                <c:pt idx="32">
                  <c:v>14.573331881492891</c:v>
                </c:pt>
                <c:pt idx="33">
                  <c:v>13.58292378733546</c:v>
                </c:pt>
                <c:pt idx="34">
                  <c:v>6.8525253931780412</c:v>
                </c:pt>
                <c:pt idx="35">
                  <c:v>-5.3178754009792897</c:v>
                </c:pt>
                <c:pt idx="36">
                  <c:v>-14.728296995136702</c:v>
                </c:pt>
                <c:pt idx="37">
                  <c:v>3.6212912107059765</c:v>
                </c:pt>
                <c:pt idx="38">
                  <c:v>-4.7091131834514499</c:v>
                </c:pt>
                <c:pt idx="39">
                  <c:v>-8.1895115776088119</c:v>
                </c:pt>
                <c:pt idx="40">
                  <c:v>3.0300717282337928</c:v>
                </c:pt>
                <c:pt idx="41">
                  <c:v>-10.050332765923599</c:v>
                </c:pt>
                <c:pt idx="42">
                  <c:v>4.1692810399190421</c:v>
                </c:pt>
                <c:pt idx="43">
                  <c:v>-7.6411343542383747</c:v>
                </c:pt>
                <c:pt idx="44">
                  <c:v>-12.251537648395754</c:v>
                </c:pt>
                <c:pt idx="45">
                  <c:v>-35.531954342553092</c:v>
                </c:pt>
                <c:pt idx="46">
                  <c:v>-18.692345336710503</c:v>
                </c:pt>
                <c:pt idx="47">
                  <c:v>-33.702742530867852</c:v>
                </c:pt>
                <c:pt idx="48">
                  <c:v>-69.173161625025273</c:v>
                </c:pt>
                <c:pt idx="49">
                  <c:v>-48.923579519182624</c:v>
                </c:pt>
                <c:pt idx="50">
                  <c:v>-87.18397671334003</c:v>
                </c:pt>
                <c:pt idx="51">
                  <c:v>-67.074378707497431</c:v>
                </c:pt>
                <c:pt idx="52">
                  <c:v>-72.154783201654766</c:v>
                </c:pt>
                <c:pt idx="53">
                  <c:v>-56.395191295812197</c:v>
                </c:pt>
                <c:pt idx="54">
                  <c:v>-56.395609189969548</c:v>
                </c:pt>
                <c:pt idx="55">
                  <c:v>-29.756012484126927</c:v>
                </c:pt>
                <c:pt idx="56">
                  <c:v>-33.506399878284299</c:v>
                </c:pt>
                <c:pt idx="57">
                  <c:v>-49.236798272441717</c:v>
                </c:pt>
                <c:pt idx="58">
                  <c:v>-29.437228366599072</c:v>
                </c:pt>
                <c:pt idx="59">
                  <c:v>-36.10762916075646</c:v>
                </c:pt>
                <c:pt idx="60">
                  <c:v>-23.068038454913847</c:v>
                </c:pt>
                <c:pt idx="61">
                  <c:v>-19.328435649071253</c:v>
                </c:pt>
                <c:pt idx="62">
                  <c:v>-31.548854743228617</c:v>
                </c:pt>
                <c:pt idx="63">
                  <c:v>-26.349260437386022</c:v>
                </c:pt>
                <c:pt idx="64">
                  <c:v>-35.469642931543376</c:v>
                </c:pt>
                <c:pt idx="65">
                  <c:v>-18.070066925700758</c:v>
                </c:pt>
                <c:pt idx="66">
                  <c:v>-26.55046531985812</c:v>
                </c:pt>
                <c:pt idx="67">
                  <c:v>-28.510874714015529</c:v>
                </c:pt>
                <c:pt idx="68">
                  <c:v>-29.711274308172904</c:v>
                </c:pt>
                <c:pt idx="69">
                  <c:v>-4.5116800023302517</c:v>
                </c:pt>
                <c:pt idx="70">
                  <c:v>11.517900903512327</c:v>
                </c:pt>
                <c:pt idx="71">
                  <c:v>23.917507409354982</c:v>
                </c:pt>
                <c:pt idx="72">
                  <c:v>35.537115115197594</c:v>
                </c:pt>
                <c:pt idx="73">
                  <c:v>18.52668752104023</c:v>
                </c:pt>
                <c:pt idx="74">
                  <c:v>32.256280526882847</c:v>
                </c:pt>
                <c:pt idx="75">
                  <c:v>27.795871232725403</c:v>
                </c:pt>
                <c:pt idx="76">
                  <c:v>14.585492338568088</c:v>
                </c:pt>
                <c:pt idx="77">
                  <c:v>19.06508544441067</c:v>
                </c:pt>
                <c:pt idx="78">
                  <c:v>16.554657750253284</c:v>
                </c:pt>
                <c:pt idx="79">
                  <c:v>12.144266756095931</c:v>
                </c:pt>
                <c:pt idx="80">
                  <c:v>-6.2061572380614507</c:v>
                </c:pt>
                <c:pt idx="81">
                  <c:v>1.0534650677811328</c:v>
                </c:pt>
                <c:pt idx="82">
                  <c:v>8.2130508736237289</c:v>
                </c:pt>
                <c:pt idx="83">
                  <c:v>2.8326280794664171</c:v>
                </c:pt>
                <c:pt idx="84">
                  <c:v>14.912227285309029</c:v>
                </c:pt>
                <c:pt idx="85">
                  <c:v>10.641820391151612</c:v>
                </c:pt>
                <c:pt idx="86">
                  <c:v>19.421431796994227</c:v>
                </c:pt>
                <c:pt idx="87">
                  <c:v>20.891015102836832</c:v>
                </c:pt>
                <c:pt idx="88">
                  <c:v>19.110598408679493</c:v>
                </c:pt>
                <c:pt idx="89">
                  <c:v>23.280193914522101</c:v>
                </c:pt>
                <c:pt idx="90">
                  <c:v>13.77980652036473</c:v>
                </c:pt>
                <c:pt idx="91">
                  <c:v>19.429382526207348</c:v>
                </c:pt>
                <c:pt idx="92">
                  <c:v>22.309000032049937</c:v>
                </c:pt>
                <c:pt idx="93">
                  <c:v>33.748584537892611</c:v>
                </c:pt>
                <c:pt idx="94">
                  <c:v>31.338163043735165</c:v>
                </c:pt>
                <c:pt idx="95">
                  <c:v>28.997779249577775</c:v>
                </c:pt>
                <c:pt idx="96">
                  <c:v>24.827378455420444</c:v>
                </c:pt>
                <c:pt idx="97">
                  <c:v>12.60695936126308</c:v>
                </c:pt>
                <c:pt idx="98">
                  <c:v>4.8765609671056609</c:v>
                </c:pt>
                <c:pt idx="99">
                  <c:v>-10.473863027051721</c:v>
                </c:pt>
                <c:pt idx="100">
                  <c:v>-6.154243121209106</c:v>
                </c:pt>
                <c:pt idx="101">
                  <c:v>-13.404661015366457</c:v>
                </c:pt>
                <c:pt idx="102">
                  <c:v>-7.9150581095238977</c:v>
                </c:pt>
                <c:pt idx="103">
                  <c:v>-2.52546140368122</c:v>
                </c:pt>
                <c:pt idx="104">
                  <c:v>-1.9358828978386668</c:v>
                </c:pt>
                <c:pt idx="105">
                  <c:v>-8.0762849919959763</c:v>
                </c:pt>
                <c:pt idx="106">
                  <c:v>-16.51670528615341</c:v>
                </c:pt>
                <c:pt idx="107">
                  <c:v>-12.047091480310769</c:v>
                </c:pt>
                <c:pt idx="108">
                  <c:v>-12.957513074468125</c:v>
                </c:pt>
                <c:pt idx="109">
                  <c:v>0.80207883137444469</c:v>
                </c:pt>
                <c:pt idx="110">
                  <c:v>0.43169633721709033</c:v>
                </c:pt>
                <c:pt idx="111">
                  <c:v>-9.2887227569403308</c:v>
                </c:pt>
                <c:pt idx="112">
                  <c:v>-17.579118751097724</c:v>
                </c:pt>
                <c:pt idx="113">
                  <c:v>-10.949531745255058</c:v>
                </c:pt>
                <c:pt idx="114">
                  <c:v>-1.1199325394123889</c:v>
                </c:pt>
                <c:pt idx="115">
                  <c:v>9.7196458664301986</c:v>
                </c:pt>
                <c:pt idx="116">
                  <c:v>11.019246272272767</c:v>
                </c:pt>
                <c:pt idx="117">
                  <c:v>14.068846678115449</c:v>
                </c:pt>
                <c:pt idx="118">
                  <c:v>27.58844828395803</c:v>
                </c:pt>
                <c:pt idx="119">
                  <c:v>25.008043889800604</c:v>
                </c:pt>
                <c:pt idx="120">
                  <c:v>15.797634495643251</c:v>
                </c:pt>
                <c:pt idx="121">
                  <c:v>23.057226401485877</c:v>
                </c:pt>
                <c:pt idx="122">
                  <c:v>-0.25318909267144818</c:v>
                </c:pt>
                <c:pt idx="123">
                  <c:v>2.7864015131711426</c:v>
                </c:pt>
                <c:pt idx="124">
                  <c:v>9.7860141190137711</c:v>
                </c:pt>
                <c:pt idx="125">
                  <c:v>39.585614524856339</c:v>
                </c:pt>
                <c:pt idx="126">
                  <c:v>30.035208830698934</c:v>
                </c:pt>
                <c:pt idx="127">
                  <c:v>46.154786136541588</c:v>
                </c:pt>
                <c:pt idx="128">
                  <c:v>44.704386542384213</c:v>
                </c:pt>
                <c:pt idx="129">
                  <c:v>53.523975948226791</c:v>
                </c:pt>
                <c:pt idx="130">
                  <c:v>57.703581254069434</c:v>
                </c:pt>
                <c:pt idx="131">
                  <c:v>97.873146259912119</c:v>
                </c:pt>
                <c:pt idx="132">
                  <c:v>73.842760065754703</c:v>
                </c:pt>
                <c:pt idx="133">
                  <c:v>72.422359271597315</c:v>
                </c:pt>
                <c:pt idx="134">
                  <c:v>70.001958477439985</c:v>
                </c:pt>
                <c:pt idx="135">
                  <c:v>73.331557583282517</c:v>
                </c:pt>
                <c:pt idx="136">
                  <c:v>38.131127489125163</c:v>
                </c:pt>
                <c:pt idx="137">
                  <c:v>46.750735294967797</c:v>
                </c:pt>
                <c:pt idx="138">
                  <c:v>33.640332000810361</c:v>
                </c:pt>
                <c:pt idx="139">
                  <c:v>32.559927506653025</c:v>
                </c:pt>
                <c:pt idx="140">
                  <c:v>19.519501112495618</c:v>
                </c:pt>
                <c:pt idx="141">
                  <c:v>21.58912101833829</c:v>
                </c:pt>
                <c:pt idx="142">
                  <c:v>35.988697024180908</c:v>
                </c:pt>
                <c:pt idx="143">
                  <c:v>28.048307230023454</c:v>
                </c:pt>
                <c:pt idx="144">
                  <c:v>23.217902735866119</c:v>
                </c:pt>
                <c:pt idx="145">
                  <c:v>23.73747384170872</c:v>
                </c:pt>
                <c:pt idx="146">
                  <c:v>26.017085247551336</c:v>
                </c:pt>
                <c:pt idx="147">
                  <c:v>34.956669753393953</c:v>
                </c:pt>
                <c:pt idx="148">
                  <c:v>45.176283559236595</c:v>
                </c:pt>
                <c:pt idx="149">
                  <c:v>36.845848665079245</c:v>
                </c:pt>
                <c:pt idx="150">
                  <c:v>43.015444170921796</c:v>
                </c:pt>
                <c:pt idx="151">
                  <c:v>27.865062876764455</c:v>
                </c:pt>
                <c:pt idx="152">
                  <c:v>15.714651082607077</c:v>
                </c:pt>
                <c:pt idx="153">
                  <c:v>-1.5357668115503316</c:v>
                </c:pt>
                <c:pt idx="154">
                  <c:v>6.2038359942923194</c:v>
                </c:pt>
                <c:pt idx="155">
                  <c:v>11.263415700134885</c:v>
                </c:pt>
                <c:pt idx="156">
                  <c:v>11.813016105977567</c:v>
                </c:pt>
                <c:pt idx="157">
                  <c:v>10.682623811820122</c:v>
                </c:pt>
                <c:pt idx="158">
                  <c:v>19.402207117662783</c:v>
                </c:pt>
                <c:pt idx="159">
                  <c:v>11.261805123505383</c:v>
                </c:pt>
                <c:pt idx="160">
                  <c:v>23.831394529348017</c:v>
                </c:pt>
                <c:pt idx="161">
                  <c:v>17.440992535190617</c:v>
                </c:pt>
                <c:pt idx="162">
                  <c:v>13.140586841033212</c:v>
                </c:pt>
                <c:pt idx="163">
                  <c:v>14.110170146875816</c:v>
                </c:pt>
                <c:pt idx="164">
                  <c:v>70.259807152718508</c:v>
                </c:pt>
                <c:pt idx="165">
                  <c:v>48.199391658561126</c:v>
                </c:pt>
                <c:pt idx="166">
                  <c:v>45.018981064403704</c:v>
                </c:pt>
                <c:pt idx="167">
                  <c:v>49.888558370246301</c:v>
                </c:pt>
                <c:pt idx="168">
                  <c:v>76.078142876089032</c:v>
                </c:pt>
                <c:pt idx="169">
                  <c:v>71.567776281931572</c:v>
                </c:pt>
                <c:pt idx="170">
                  <c:v>43.677343687774169</c:v>
                </c:pt>
                <c:pt idx="171">
                  <c:v>33.176925793616874</c:v>
                </c:pt>
                <c:pt idx="172">
                  <c:v>23.346521299459482</c:v>
                </c:pt>
                <c:pt idx="173">
                  <c:v>15.716129005302037</c:v>
                </c:pt>
                <c:pt idx="174">
                  <c:v>-4.6042656888553211</c:v>
                </c:pt>
                <c:pt idx="175">
                  <c:v>-4.0446859830126982</c:v>
                </c:pt>
                <c:pt idx="176">
                  <c:v>-10.615080677170113</c:v>
                </c:pt>
                <c:pt idx="177">
                  <c:v>8.3144940286725273</c:v>
                </c:pt>
                <c:pt idx="178">
                  <c:v>-4.6159164654848155</c:v>
                </c:pt>
                <c:pt idx="179">
                  <c:v>-19.076295359642245</c:v>
                </c:pt>
                <c:pt idx="180">
                  <c:v>-20.116721753799652</c:v>
                </c:pt>
                <c:pt idx="181">
                  <c:v>-3.527112847957028</c:v>
                </c:pt>
                <c:pt idx="182">
                  <c:v>-0.50751124211433307</c:v>
                </c:pt>
                <c:pt idx="183">
                  <c:v>-21.867944936271726</c:v>
                </c:pt>
                <c:pt idx="184">
                  <c:v>-20.198349430429175</c:v>
                </c:pt>
                <c:pt idx="185">
                  <c:v>-11.19873682458649</c:v>
                </c:pt>
                <c:pt idx="186">
                  <c:v>-4.2291535187438853</c:v>
                </c:pt>
                <c:pt idx="187">
                  <c:v>-2.1995421129013266</c:v>
                </c:pt>
                <c:pt idx="188">
                  <c:v>3.550039992941322</c:v>
                </c:pt>
                <c:pt idx="189">
                  <c:v>30.229645298784021</c:v>
                </c:pt>
                <c:pt idx="190">
                  <c:v>4.9792274046264993</c:v>
                </c:pt>
                <c:pt idx="191">
                  <c:v>21.768848510469184</c:v>
                </c:pt>
                <c:pt idx="192">
                  <c:v>6.1884135163118117</c:v>
                </c:pt>
                <c:pt idx="193">
                  <c:v>34.177985822154426</c:v>
                </c:pt>
                <c:pt idx="194">
                  <c:v>30.507585027997038</c:v>
                </c:pt>
                <c:pt idx="195">
                  <c:v>37.357203733839697</c:v>
                </c:pt>
                <c:pt idx="196">
                  <c:v>36.92679323968224</c:v>
                </c:pt>
                <c:pt idx="197">
                  <c:v>50.406416845524859</c:v>
                </c:pt>
                <c:pt idx="198">
                  <c:v>36.965996451367459</c:v>
                </c:pt>
                <c:pt idx="199">
                  <c:v>36.655580957210191</c:v>
                </c:pt>
                <c:pt idx="200">
                  <c:v>24.705150863052779</c:v>
                </c:pt>
                <c:pt idx="201">
                  <c:v>23.834737868895331</c:v>
                </c:pt>
                <c:pt idx="202">
                  <c:v>17.734344374738043</c:v>
                </c:pt>
                <c:pt idx="203">
                  <c:v>-19.436056419419401</c:v>
                </c:pt>
                <c:pt idx="204">
                  <c:v>-24.056438913576812</c:v>
                </c:pt>
                <c:pt idx="205">
                  <c:v>-21.806856807734164</c:v>
                </c:pt>
                <c:pt idx="206">
                  <c:v>-22.647271101891477</c:v>
                </c:pt>
                <c:pt idx="207">
                  <c:v>-22.757674296048947</c:v>
                </c:pt>
                <c:pt idx="208">
                  <c:v>-26.248082490206286</c:v>
                </c:pt>
                <c:pt idx="209">
                  <c:v>-9.0784868843636559</c:v>
                </c:pt>
                <c:pt idx="210">
                  <c:v>-38.348893878520983</c:v>
                </c:pt>
                <c:pt idx="211">
                  <c:v>-30.769294672678484</c:v>
                </c:pt>
                <c:pt idx="212">
                  <c:v>-28.469694266835802</c:v>
                </c:pt>
                <c:pt idx="213">
                  <c:v>-19.54008896099316</c:v>
                </c:pt>
                <c:pt idx="214">
                  <c:v>-3.5304970551505903</c:v>
                </c:pt>
                <c:pt idx="215">
                  <c:v>-3.3609320493079622</c:v>
                </c:pt>
                <c:pt idx="216">
                  <c:v>-48.391318243465321</c:v>
                </c:pt>
                <c:pt idx="217">
                  <c:v>-39.45173373762276</c:v>
                </c:pt>
                <c:pt idx="218">
                  <c:v>-29.732119831780153</c:v>
                </c:pt>
                <c:pt idx="219">
                  <c:v>-34.522546325937469</c:v>
                </c:pt>
                <c:pt idx="220">
                  <c:v>-39.252944720094945</c:v>
                </c:pt>
                <c:pt idx="221">
                  <c:v>-43.793340614252315</c:v>
                </c:pt>
                <c:pt idx="222">
                  <c:v>-43.06374750840962</c:v>
                </c:pt>
                <c:pt idx="223">
                  <c:v>-42.704149602566986</c:v>
                </c:pt>
                <c:pt idx="224">
                  <c:v>-40.62455039672443</c:v>
                </c:pt>
                <c:pt idx="225">
                  <c:v>-37.854979290881772</c:v>
                </c:pt>
                <c:pt idx="226">
                  <c:v>-50.27538008503916</c:v>
                </c:pt>
                <c:pt idx="227">
                  <c:v>-44.815775979196474</c:v>
                </c:pt>
                <c:pt idx="228">
                  <c:v>-43.496186573353953</c:v>
                </c:pt>
                <c:pt idx="229">
                  <c:v>-37.936606867511273</c:v>
                </c:pt>
                <c:pt idx="230">
                  <c:v>-39.396985761668645</c:v>
                </c:pt>
                <c:pt idx="231">
                  <c:v>-26.317417055826127</c:v>
                </c:pt>
                <c:pt idx="232">
                  <c:v>-28.317804449983441</c:v>
                </c:pt>
                <c:pt idx="233">
                  <c:v>-34.978226044140797</c:v>
                </c:pt>
                <c:pt idx="234">
                  <c:v>-34.988623138298294</c:v>
                </c:pt>
                <c:pt idx="235">
                  <c:v>-18.318997132455593</c:v>
                </c:pt>
                <c:pt idx="236">
                  <c:v>-22.239459026612963</c:v>
                </c:pt>
                <c:pt idx="237">
                  <c:v>-42.099831720770453</c:v>
                </c:pt>
                <c:pt idx="238">
                  <c:v>-35.410247214927779</c:v>
                </c:pt>
                <c:pt idx="239">
                  <c:v>-34.08064800908511</c:v>
                </c:pt>
                <c:pt idx="240">
                  <c:v>-15.681072003242434</c:v>
                </c:pt>
                <c:pt idx="241">
                  <c:v>-19.121431297399909</c:v>
                </c:pt>
                <c:pt idx="242">
                  <c:v>-14.871849191557317</c:v>
                </c:pt>
                <c:pt idx="243">
                  <c:v>-7.6022475857146219</c:v>
                </c:pt>
                <c:pt idx="244">
                  <c:v>-6.8526654798720301</c:v>
                </c:pt>
                <c:pt idx="245">
                  <c:v>-13.193110274029436</c:v>
                </c:pt>
                <c:pt idx="246">
                  <c:v>-15.573471968186823</c:v>
                </c:pt>
                <c:pt idx="247">
                  <c:v>-29.223914262344124</c:v>
                </c:pt>
                <c:pt idx="248">
                  <c:v>-30.53432975650162</c:v>
                </c:pt>
                <c:pt idx="249">
                  <c:v>-26.184711050658962</c:v>
                </c:pt>
                <c:pt idx="250">
                  <c:v>-15.23511674481631</c:v>
                </c:pt>
                <c:pt idx="251">
                  <c:v>-22.315490638973756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54-4640-B46D-AD1E39EDA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070976"/>
        <c:axId val="653074336"/>
      </c:scatterChart>
      <c:valAx>
        <c:axId val="653070976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074336"/>
        <c:crosses val="autoZero"/>
        <c:crossBetween val="midCat"/>
      </c:valAx>
      <c:valAx>
        <c:axId val="653074336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07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Amazon - Independency</a:t>
            </a:r>
            <a:r>
              <a:rPr lang="en-US" b="1" baseline="0"/>
              <a:t> Test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(1-3)'!$DN$2:$DN$1048576</c:f>
              <c:numCache>
                <c:formatCode>General</c:formatCode>
                <c:ptCount val="104857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'PART (1-3)'!$EB$2:$EB$253</c:f>
              <c:numCache>
                <c:formatCode>0.000</c:formatCode>
                <c:ptCount val="252"/>
                <c:pt idx="0">
                  <c:v>3.9893103213724004</c:v>
                </c:pt>
                <c:pt idx="1">
                  <c:v>2.4945428248955892</c:v>
                </c:pt>
                <c:pt idx="2">
                  <c:v>3.547275938418764</c:v>
                </c:pt>
                <c:pt idx="3">
                  <c:v>3.4035140019419572</c:v>
                </c:pt>
                <c:pt idx="4">
                  <c:v>2.3162477254651321</c:v>
                </c:pt>
                <c:pt idx="5">
                  <c:v>2.4274754089883288</c:v>
                </c:pt>
                <c:pt idx="6">
                  <c:v>1.1902076125115002</c:v>
                </c:pt>
                <c:pt idx="7">
                  <c:v>1.2544458560346925</c:v>
                </c:pt>
                <c:pt idx="8">
                  <c:v>-0.18132353044212834</c:v>
                </c:pt>
                <c:pt idx="9">
                  <c:v>-0.89509279691895927</c:v>
                </c:pt>
                <c:pt idx="10">
                  <c:v>-0.44185461339576193</c:v>
                </c:pt>
                <c:pt idx="11">
                  <c:v>-1.4456247898725962</c:v>
                </c:pt>
                <c:pt idx="12">
                  <c:v>-0.42439344634939857</c:v>
                </c:pt>
                <c:pt idx="13">
                  <c:v>-0.99415788282622941</c:v>
                </c:pt>
                <c:pt idx="14">
                  <c:v>-1.4809297693030317</c:v>
                </c:pt>
                <c:pt idx="15">
                  <c:v>-2.9706923857798557</c:v>
                </c:pt>
                <c:pt idx="16">
                  <c:v>-4.9784603622566692</c:v>
                </c:pt>
                <c:pt idx="17">
                  <c:v>-4.0757287787334917</c:v>
                </c:pt>
                <c:pt idx="18">
                  <c:v>-4.1809927852103215</c:v>
                </c:pt>
                <c:pt idx="19">
                  <c:v>-3.8897648016871358</c:v>
                </c:pt>
                <c:pt idx="20">
                  <c:v>2.6694685518360473</c:v>
                </c:pt>
                <c:pt idx="21">
                  <c:v>2.1007035853592413</c:v>
                </c:pt>
                <c:pt idx="22">
                  <c:v>4.0314350188824193</c:v>
                </c:pt>
                <c:pt idx="23">
                  <c:v>3.1986701524055974</c:v>
                </c:pt>
                <c:pt idx="24">
                  <c:v>3.3739007859287824</c:v>
                </c:pt>
                <c:pt idx="25">
                  <c:v>4.4836331194519659</c:v>
                </c:pt>
                <c:pt idx="26">
                  <c:v>6.8723723529751481</c:v>
                </c:pt>
                <c:pt idx="27">
                  <c:v>7.3741029864983147</c:v>
                </c:pt>
                <c:pt idx="28">
                  <c:v>7.4913350200215092</c:v>
                </c:pt>
                <c:pt idx="29">
                  <c:v>6.6420677535446799</c:v>
                </c:pt>
                <c:pt idx="30">
                  <c:v>5.5493006870678698</c:v>
                </c:pt>
                <c:pt idx="31">
                  <c:v>6.2465345205910552</c:v>
                </c:pt>
                <c:pt idx="32">
                  <c:v>6.6312683541142405</c:v>
                </c:pt>
                <c:pt idx="33">
                  <c:v>5.4324984876374174</c:v>
                </c:pt>
                <c:pt idx="34">
                  <c:v>2.2332327211606042</c:v>
                </c:pt>
                <c:pt idx="35">
                  <c:v>-2.4435340453162127</c:v>
                </c:pt>
                <c:pt idx="36">
                  <c:v>-4.6138004717930414</c:v>
                </c:pt>
                <c:pt idx="37">
                  <c:v>-4.6140687582698519</c:v>
                </c:pt>
                <c:pt idx="38">
                  <c:v>-9.7213393047466781</c:v>
                </c:pt>
                <c:pt idx="39">
                  <c:v>-10.091602711223487</c:v>
                </c:pt>
                <c:pt idx="40">
                  <c:v>-6.924367637700314</c:v>
                </c:pt>
                <c:pt idx="41">
                  <c:v>-9.5151358041771346</c:v>
                </c:pt>
                <c:pt idx="42">
                  <c:v>-6.5159076306539419</c:v>
                </c:pt>
                <c:pt idx="43">
                  <c:v>-9.4486710371307652</c:v>
                </c:pt>
                <c:pt idx="44">
                  <c:v>-10.93844127360758</c:v>
                </c:pt>
                <c:pt idx="45">
                  <c:v>-16.305202790084408</c:v>
                </c:pt>
                <c:pt idx="46">
                  <c:v>-12.087468756561208</c:v>
                </c:pt>
                <c:pt idx="47">
                  <c:v>-15.978239973038043</c:v>
                </c:pt>
                <c:pt idx="48">
                  <c:v>-23.533508569514851</c:v>
                </c:pt>
                <c:pt idx="49">
                  <c:v>-18.456773375991673</c:v>
                </c:pt>
                <c:pt idx="50">
                  <c:v>-23.592043802468496</c:v>
                </c:pt>
                <c:pt idx="51">
                  <c:v>-18.000309218945304</c:v>
                </c:pt>
                <c:pt idx="52">
                  <c:v>-17.235074575422118</c:v>
                </c:pt>
                <c:pt idx="53">
                  <c:v>-15.031340481898937</c:v>
                </c:pt>
                <c:pt idx="54">
                  <c:v>-17.116111938375766</c:v>
                </c:pt>
                <c:pt idx="55">
                  <c:v>-14.621873394852571</c:v>
                </c:pt>
                <c:pt idx="56">
                  <c:v>-13.101145591329399</c:v>
                </c:pt>
                <c:pt idx="57">
                  <c:v>-16.15691008780621</c:v>
                </c:pt>
                <c:pt idx="58">
                  <c:v>-13.017178984283035</c:v>
                </c:pt>
                <c:pt idx="59">
                  <c:v>-16.129446790759857</c:v>
                </c:pt>
                <c:pt idx="60">
                  <c:v>-13.279708967236672</c:v>
                </c:pt>
                <c:pt idx="61">
                  <c:v>-14.333978113713499</c:v>
                </c:pt>
                <c:pt idx="62">
                  <c:v>-16.777743100190307</c:v>
                </c:pt>
                <c:pt idx="63">
                  <c:v>-16.564014506667135</c:v>
                </c:pt>
                <c:pt idx="64">
                  <c:v>-17.518781083143935</c:v>
                </c:pt>
                <c:pt idx="65">
                  <c:v>-13.311545099620758</c:v>
                </c:pt>
                <c:pt idx="66">
                  <c:v>-12.953811706097568</c:v>
                </c:pt>
                <c:pt idx="67">
                  <c:v>-11.726579072574395</c:v>
                </c:pt>
                <c:pt idx="68">
                  <c:v>-12.081347139051218</c:v>
                </c:pt>
                <c:pt idx="69">
                  <c:v>-6.1186180055280346</c:v>
                </c:pt>
                <c:pt idx="70">
                  <c:v>-0.7388813720048546</c:v>
                </c:pt>
                <c:pt idx="71">
                  <c:v>0.13635386151833018</c:v>
                </c:pt>
                <c:pt idx="72">
                  <c:v>4.819084195041512</c:v>
                </c:pt>
                <c:pt idx="73">
                  <c:v>2.8168170285646994</c:v>
                </c:pt>
                <c:pt idx="74">
                  <c:v>3.4045461620878683</c:v>
                </c:pt>
                <c:pt idx="75">
                  <c:v>-0.21271890438893593</c:v>
                </c:pt>
                <c:pt idx="76">
                  <c:v>1.2130153291342367</c:v>
                </c:pt>
                <c:pt idx="77">
                  <c:v>2.6682524626574207</c:v>
                </c:pt>
                <c:pt idx="78">
                  <c:v>2.8639832961806064</c:v>
                </c:pt>
                <c:pt idx="79">
                  <c:v>0.81021772970377981</c:v>
                </c:pt>
                <c:pt idx="80">
                  <c:v>-2.628550036773035</c:v>
                </c:pt>
                <c:pt idx="81">
                  <c:v>-3.9821503249854118E-2</c:v>
                </c:pt>
                <c:pt idx="82">
                  <c:v>4.6819103302733396</c:v>
                </c:pt>
                <c:pt idx="83">
                  <c:v>-5.0588516362034852</c:v>
                </c:pt>
                <c:pt idx="84">
                  <c:v>-3.9041212026803009</c:v>
                </c:pt>
                <c:pt idx="85">
                  <c:v>-4.1563883691571277</c:v>
                </c:pt>
                <c:pt idx="86">
                  <c:v>-2.826151335633952</c:v>
                </c:pt>
                <c:pt idx="87">
                  <c:v>-2.3514211021107627</c:v>
                </c:pt>
                <c:pt idx="88">
                  <c:v>-2.0941896685875747</c:v>
                </c:pt>
                <c:pt idx="89">
                  <c:v>-0.96745913506438797</c:v>
                </c:pt>
                <c:pt idx="90">
                  <c:v>-3.9127194015412101</c:v>
                </c:pt>
                <c:pt idx="91">
                  <c:v>-3.7069864680180444</c:v>
                </c:pt>
                <c:pt idx="92">
                  <c:v>-3.0032599344948494</c:v>
                </c:pt>
                <c:pt idx="93">
                  <c:v>-2.2995259009716591</c:v>
                </c:pt>
                <c:pt idx="94">
                  <c:v>-1.8182878674484897</c:v>
                </c:pt>
                <c:pt idx="95">
                  <c:v>-1.0075591339253123</c:v>
                </c:pt>
                <c:pt idx="96">
                  <c:v>1.0801776995978827</c:v>
                </c:pt>
                <c:pt idx="97">
                  <c:v>-1.8225945668789336</c:v>
                </c:pt>
                <c:pt idx="98">
                  <c:v>-2.6583578333557512</c:v>
                </c:pt>
                <c:pt idx="99">
                  <c:v>-3.7521243998325815</c:v>
                </c:pt>
                <c:pt idx="100">
                  <c:v>-4.668393066309406</c:v>
                </c:pt>
                <c:pt idx="101">
                  <c:v>-5.4756605327862076</c:v>
                </c:pt>
                <c:pt idx="102">
                  <c:v>-3.7549280992630258</c:v>
                </c:pt>
                <c:pt idx="103">
                  <c:v>-2.6641929657398435</c:v>
                </c:pt>
                <c:pt idx="104">
                  <c:v>-2.9384633322166707</c:v>
                </c:pt>
                <c:pt idx="105">
                  <c:v>-2.9817308986934847</c:v>
                </c:pt>
                <c:pt idx="106">
                  <c:v>-4.2144973651703026</c:v>
                </c:pt>
                <c:pt idx="107">
                  <c:v>-3.4372617316471121</c:v>
                </c:pt>
                <c:pt idx="108">
                  <c:v>-1.727027398123937</c:v>
                </c:pt>
                <c:pt idx="109">
                  <c:v>1.7702019353992284</c:v>
                </c:pt>
                <c:pt idx="110">
                  <c:v>3.7569331689224157</c:v>
                </c:pt>
                <c:pt idx="111">
                  <c:v>-1.0603288975543848</c:v>
                </c:pt>
                <c:pt idx="112">
                  <c:v>-2.0500990640312011</c:v>
                </c:pt>
                <c:pt idx="113">
                  <c:v>-1.0098629305080351</c:v>
                </c:pt>
                <c:pt idx="114">
                  <c:v>0.77687130301518437</c:v>
                </c:pt>
                <c:pt idx="115">
                  <c:v>1.7195962365383366</c:v>
                </c:pt>
                <c:pt idx="116">
                  <c:v>2.0268382700615177</c:v>
                </c:pt>
                <c:pt idx="117">
                  <c:v>2.7355696035847075</c:v>
                </c:pt>
                <c:pt idx="118">
                  <c:v>4.3332933371078752</c:v>
                </c:pt>
                <c:pt idx="119">
                  <c:v>6.5200367706310374</c:v>
                </c:pt>
                <c:pt idx="120">
                  <c:v>4.6767661041542681</c:v>
                </c:pt>
                <c:pt idx="121">
                  <c:v>5.3430017376774401</c:v>
                </c:pt>
                <c:pt idx="122">
                  <c:v>1.9147244712006</c:v>
                </c:pt>
                <c:pt idx="123">
                  <c:v>0.94746090472378341</c:v>
                </c:pt>
                <c:pt idx="124">
                  <c:v>4.5266909382469862</c:v>
                </c:pt>
                <c:pt idx="125">
                  <c:v>10.177927171770165</c:v>
                </c:pt>
                <c:pt idx="126">
                  <c:v>10.415161905293331</c:v>
                </c:pt>
                <c:pt idx="127">
                  <c:v>18.409400438816505</c:v>
                </c:pt>
                <c:pt idx="128">
                  <c:v>15.220625072339686</c:v>
                </c:pt>
                <c:pt idx="129">
                  <c:v>18.927357505862886</c:v>
                </c:pt>
                <c:pt idx="130">
                  <c:v>23.660594439386074</c:v>
                </c:pt>
                <c:pt idx="131">
                  <c:v>24.186327172909245</c:v>
                </c:pt>
                <c:pt idx="132">
                  <c:v>19.043557006432422</c:v>
                </c:pt>
                <c:pt idx="133">
                  <c:v>17.700789939955627</c:v>
                </c:pt>
                <c:pt idx="134">
                  <c:v>13.601522673478797</c:v>
                </c:pt>
                <c:pt idx="135">
                  <c:v>12.810254007001987</c:v>
                </c:pt>
                <c:pt idx="136">
                  <c:v>10.570987340525164</c:v>
                </c:pt>
                <c:pt idx="137">
                  <c:v>21.971719974048341</c:v>
                </c:pt>
                <c:pt idx="138">
                  <c:v>18.701462707571523</c:v>
                </c:pt>
                <c:pt idx="139">
                  <c:v>16.43968934109472</c:v>
                </c:pt>
                <c:pt idx="140">
                  <c:v>10.428922974617876</c:v>
                </c:pt>
                <c:pt idx="141">
                  <c:v>11.204152108141045</c:v>
                </c:pt>
                <c:pt idx="142">
                  <c:v>13.176387441664275</c:v>
                </c:pt>
                <c:pt idx="143">
                  <c:v>10.089617175187442</c:v>
                </c:pt>
                <c:pt idx="144">
                  <c:v>11.406853708710628</c:v>
                </c:pt>
                <c:pt idx="145">
                  <c:v>11.981582342233793</c:v>
                </c:pt>
                <c:pt idx="146">
                  <c:v>17.278814675756962</c:v>
                </c:pt>
                <c:pt idx="147">
                  <c:v>14.296551809280174</c:v>
                </c:pt>
                <c:pt idx="148">
                  <c:v>15.300784842803353</c:v>
                </c:pt>
                <c:pt idx="149">
                  <c:v>18.268015376326531</c:v>
                </c:pt>
                <c:pt idx="150">
                  <c:v>18.923752909849696</c:v>
                </c:pt>
                <c:pt idx="151">
                  <c:v>15.703986943372911</c:v>
                </c:pt>
                <c:pt idx="152">
                  <c:v>14.396223576896062</c:v>
                </c:pt>
                <c:pt idx="153">
                  <c:v>10.678944710419245</c:v>
                </c:pt>
                <c:pt idx="154">
                  <c:v>14.414684143942424</c:v>
                </c:pt>
                <c:pt idx="155">
                  <c:v>14.01091247746561</c:v>
                </c:pt>
                <c:pt idx="156">
                  <c:v>13.018151510988815</c:v>
                </c:pt>
                <c:pt idx="157">
                  <c:v>14.394882144511996</c:v>
                </c:pt>
                <c:pt idx="158">
                  <c:v>20.556112878035151</c:v>
                </c:pt>
                <c:pt idx="159">
                  <c:v>17.612851411558324</c:v>
                </c:pt>
                <c:pt idx="160">
                  <c:v>19.114582045081534</c:v>
                </c:pt>
                <c:pt idx="161">
                  <c:v>18.139307578604701</c:v>
                </c:pt>
                <c:pt idx="162">
                  <c:v>18.9335492121279</c:v>
                </c:pt>
                <c:pt idx="163">
                  <c:v>20.54227444565106</c:v>
                </c:pt>
                <c:pt idx="164">
                  <c:v>24.967512779174228</c:v>
                </c:pt>
                <c:pt idx="165">
                  <c:v>22.532246912697445</c:v>
                </c:pt>
                <c:pt idx="166">
                  <c:v>22.279476146220617</c:v>
                </c:pt>
                <c:pt idx="167">
                  <c:v>24.394716979743805</c:v>
                </c:pt>
                <c:pt idx="168">
                  <c:v>26.459939413266966</c:v>
                </c:pt>
                <c:pt idx="169">
                  <c:v>27.733673146790181</c:v>
                </c:pt>
                <c:pt idx="170">
                  <c:v>19.218405480313351</c:v>
                </c:pt>
                <c:pt idx="171">
                  <c:v>15.206647313836527</c:v>
                </c:pt>
                <c:pt idx="172">
                  <c:v>7.6248818473597169</c:v>
                </c:pt>
                <c:pt idx="173">
                  <c:v>13.220606580882873</c:v>
                </c:pt>
                <c:pt idx="174">
                  <c:v>8.2028365144060444</c:v>
                </c:pt>
                <c:pt idx="175">
                  <c:v>4.9155808479292489</c:v>
                </c:pt>
                <c:pt idx="176">
                  <c:v>3.9103076814524229</c:v>
                </c:pt>
                <c:pt idx="177">
                  <c:v>6.2255454149756133</c:v>
                </c:pt>
                <c:pt idx="178">
                  <c:v>1.9812738484988017</c:v>
                </c:pt>
                <c:pt idx="179">
                  <c:v>-1.8299991179780193</c:v>
                </c:pt>
                <c:pt idx="180">
                  <c:v>-4.863760384454821</c:v>
                </c:pt>
                <c:pt idx="181">
                  <c:v>-4.9285276509316702</c:v>
                </c:pt>
                <c:pt idx="182">
                  <c:v>3.1547001825915117</c:v>
                </c:pt>
                <c:pt idx="183">
                  <c:v>-3.6445640838853137</c:v>
                </c:pt>
                <c:pt idx="184">
                  <c:v>-2.9908253503621154</c:v>
                </c:pt>
                <c:pt idx="185">
                  <c:v>0.43340578316107781</c:v>
                </c:pt>
                <c:pt idx="186">
                  <c:v>4.0366379166842705</c:v>
                </c:pt>
                <c:pt idx="187">
                  <c:v>2.2353747502074555</c:v>
                </c:pt>
                <c:pt idx="188">
                  <c:v>2.0850972837306188</c:v>
                </c:pt>
                <c:pt idx="189">
                  <c:v>5.3688408172538118</c:v>
                </c:pt>
                <c:pt idx="190">
                  <c:v>0.21307025077697972</c:v>
                </c:pt>
                <c:pt idx="191">
                  <c:v>3.5803098843001635</c:v>
                </c:pt>
                <c:pt idx="192">
                  <c:v>-1.7244627821766585</c:v>
                </c:pt>
                <c:pt idx="193">
                  <c:v>2.7192691513465377</c:v>
                </c:pt>
                <c:pt idx="194">
                  <c:v>2.1194982848697066</c:v>
                </c:pt>
                <c:pt idx="195">
                  <c:v>6.5817392183929257</c:v>
                </c:pt>
                <c:pt idx="196">
                  <c:v>14.052967451916089</c:v>
                </c:pt>
                <c:pt idx="197">
                  <c:v>13.745204085439269</c:v>
                </c:pt>
                <c:pt idx="198">
                  <c:v>9.4064348189624525</c:v>
                </c:pt>
                <c:pt idx="199">
                  <c:v>7.810661752485629</c:v>
                </c:pt>
                <c:pt idx="200">
                  <c:v>4.170897586008806</c:v>
                </c:pt>
                <c:pt idx="201">
                  <c:v>0.55313671953197741</c:v>
                </c:pt>
                <c:pt idx="202">
                  <c:v>0.70035985305517556</c:v>
                </c:pt>
                <c:pt idx="203">
                  <c:v>-1.2459076134216502</c:v>
                </c:pt>
                <c:pt idx="204">
                  <c:v>-2.0156613798984893</c:v>
                </c:pt>
                <c:pt idx="205">
                  <c:v>-0.95843454637525838</c:v>
                </c:pt>
                <c:pt idx="206">
                  <c:v>-1.1691978128521043</c:v>
                </c:pt>
                <c:pt idx="207">
                  <c:v>2.4525279206710877</c:v>
                </c:pt>
                <c:pt idx="208">
                  <c:v>-4.0677293458057306</c:v>
                </c:pt>
                <c:pt idx="209">
                  <c:v>-1.9989974122825629</c:v>
                </c:pt>
                <c:pt idx="210">
                  <c:v>-11.084775978759382</c:v>
                </c:pt>
                <c:pt idx="211">
                  <c:v>-13.011039145236197</c:v>
                </c:pt>
                <c:pt idx="212">
                  <c:v>-11.157303511713025</c:v>
                </c:pt>
                <c:pt idx="213">
                  <c:v>-1.8625735781898243</c:v>
                </c:pt>
                <c:pt idx="214">
                  <c:v>1.8366667553333684</c:v>
                </c:pt>
                <c:pt idx="215">
                  <c:v>0.96239028885653966</c:v>
                </c:pt>
                <c:pt idx="216">
                  <c:v>-7.7618769776202896</c:v>
                </c:pt>
                <c:pt idx="217">
                  <c:v>-13.540633444097097</c:v>
                </c:pt>
                <c:pt idx="218">
                  <c:v>-8.7649008105739199</c:v>
                </c:pt>
                <c:pt idx="219">
                  <c:v>-10.463167077050741</c:v>
                </c:pt>
                <c:pt idx="220">
                  <c:v>-9.8794357435275515</c:v>
                </c:pt>
                <c:pt idx="221">
                  <c:v>-10.109715010004379</c:v>
                </c:pt>
                <c:pt idx="222">
                  <c:v>-10.222471076481213</c:v>
                </c:pt>
                <c:pt idx="223">
                  <c:v>-12.075247942957986</c:v>
                </c:pt>
                <c:pt idx="224">
                  <c:v>-11.840012109434809</c:v>
                </c:pt>
                <c:pt idx="225">
                  <c:v>-13.063775875911631</c:v>
                </c:pt>
                <c:pt idx="226">
                  <c:v>-13.457049542388461</c:v>
                </c:pt>
                <c:pt idx="227">
                  <c:v>-12.816311308865295</c:v>
                </c:pt>
                <c:pt idx="228">
                  <c:v>-9.8085839753421169</c:v>
                </c:pt>
                <c:pt idx="229">
                  <c:v>-9.6378470418189011</c:v>
                </c:pt>
                <c:pt idx="230">
                  <c:v>-11.345619608295749</c:v>
                </c:pt>
                <c:pt idx="231">
                  <c:v>-9.0863816747725537</c:v>
                </c:pt>
                <c:pt idx="232">
                  <c:v>-10.256648141249343</c:v>
                </c:pt>
                <c:pt idx="233">
                  <c:v>-11.439411507726192</c:v>
                </c:pt>
                <c:pt idx="234">
                  <c:v>-12.989682874202998</c:v>
                </c:pt>
                <c:pt idx="235">
                  <c:v>-13.561453840679832</c:v>
                </c:pt>
                <c:pt idx="236">
                  <c:v>-12.939712807156667</c:v>
                </c:pt>
                <c:pt idx="237">
                  <c:v>-16.936975173633471</c:v>
                </c:pt>
                <c:pt idx="238">
                  <c:v>-17.415255540110309</c:v>
                </c:pt>
                <c:pt idx="239">
                  <c:v>-17.011516906587104</c:v>
                </c:pt>
                <c:pt idx="240">
                  <c:v>-15.32678757306391</c:v>
                </c:pt>
                <c:pt idx="241">
                  <c:v>-15.262053439540722</c:v>
                </c:pt>
                <c:pt idx="242">
                  <c:v>-11.812813006017535</c:v>
                </c:pt>
                <c:pt idx="243">
                  <c:v>-12.399583372494362</c:v>
                </c:pt>
                <c:pt idx="244">
                  <c:v>-14.463847038971181</c:v>
                </c:pt>
                <c:pt idx="245">
                  <c:v>-14.580112705448016</c:v>
                </c:pt>
                <c:pt idx="246">
                  <c:v>-14.905881471924829</c:v>
                </c:pt>
                <c:pt idx="247">
                  <c:v>-16.311148538401653</c:v>
                </c:pt>
                <c:pt idx="248">
                  <c:v>-17.282913404878457</c:v>
                </c:pt>
                <c:pt idx="249">
                  <c:v>-12.062188671355273</c:v>
                </c:pt>
                <c:pt idx="250">
                  <c:v>-10.502947637832079</c:v>
                </c:pt>
                <c:pt idx="251">
                  <c:v>-12.653225104308916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0F-46C6-A0BA-2E8F44987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209840"/>
        <c:axId val="1975213200"/>
      </c:scatterChart>
      <c:valAx>
        <c:axId val="197520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213200"/>
        <c:crosses val="autoZero"/>
        <c:crossBetween val="midCat"/>
      </c:valAx>
      <c:valAx>
        <c:axId val="1975213200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20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Netflix - Independency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'PART (1-3)'!$EC$2:$EC$253</c:f>
              <c:numCache>
                <c:formatCode>0.000</c:formatCode>
                <c:ptCount val="252"/>
                <c:pt idx="0">
                  <c:v>-16.193690705470999</c:v>
                </c:pt>
                <c:pt idx="1">
                  <c:v>-20.904100099628295</c:v>
                </c:pt>
                <c:pt idx="2">
                  <c:v>-11.774513093785743</c:v>
                </c:pt>
                <c:pt idx="3">
                  <c:v>-17.654905387943074</c:v>
                </c:pt>
                <c:pt idx="4">
                  <c:v>-9.9453012821005018</c:v>
                </c:pt>
                <c:pt idx="5">
                  <c:v>-14.34571307625788</c:v>
                </c:pt>
                <c:pt idx="6">
                  <c:v>-21.756134670415236</c:v>
                </c:pt>
                <c:pt idx="7">
                  <c:v>-12.686514764572621</c:v>
                </c:pt>
                <c:pt idx="8">
                  <c:v>-13.71693145872996</c:v>
                </c:pt>
                <c:pt idx="9">
                  <c:v>-14.137332252887404</c:v>
                </c:pt>
                <c:pt idx="10">
                  <c:v>-15.387750147044756</c:v>
                </c:pt>
                <c:pt idx="11">
                  <c:v>-15.138137541202127</c:v>
                </c:pt>
                <c:pt idx="12">
                  <c:v>-17.49857123535952</c:v>
                </c:pt>
                <c:pt idx="13">
                  <c:v>-30.408962329516896</c:v>
                </c:pt>
                <c:pt idx="14">
                  <c:v>-7.609361923674328</c:v>
                </c:pt>
                <c:pt idx="15">
                  <c:v>-4.849770017831645</c:v>
                </c:pt>
                <c:pt idx="16">
                  <c:v>-15.930174511989037</c:v>
                </c:pt>
                <c:pt idx="17">
                  <c:v>-11.09059610614645</c:v>
                </c:pt>
                <c:pt idx="18">
                  <c:v>-17.250987100303803</c:v>
                </c:pt>
                <c:pt idx="19">
                  <c:v>-13.47140629446119</c:v>
                </c:pt>
                <c:pt idx="20">
                  <c:v>-16.921805888618564</c:v>
                </c:pt>
                <c:pt idx="21">
                  <c:v>-4.8122078827759651</c:v>
                </c:pt>
                <c:pt idx="22">
                  <c:v>5.3973962230666643</c:v>
                </c:pt>
                <c:pt idx="23">
                  <c:v>5.2569941289092981</c:v>
                </c:pt>
                <c:pt idx="24">
                  <c:v>1.7365872347518803</c:v>
                </c:pt>
                <c:pt idx="25">
                  <c:v>0.75615834059453846</c:v>
                </c:pt>
                <c:pt idx="26">
                  <c:v>4.2557709464371101</c:v>
                </c:pt>
                <c:pt idx="27">
                  <c:v>6.0753603522798016</c:v>
                </c:pt>
                <c:pt idx="28">
                  <c:v>11.594962058122348</c:v>
                </c:pt>
                <c:pt idx="29">
                  <c:v>12.184540463964993</c:v>
                </c:pt>
                <c:pt idx="30">
                  <c:v>10.384134769807645</c:v>
                </c:pt>
                <c:pt idx="31">
                  <c:v>16.9637339756502</c:v>
                </c:pt>
                <c:pt idx="32">
                  <c:v>14.573331881492891</c:v>
                </c:pt>
                <c:pt idx="33">
                  <c:v>13.58292378733546</c:v>
                </c:pt>
                <c:pt idx="34">
                  <c:v>6.8525253931780412</c:v>
                </c:pt>
                <c:pt idx="35">
                  <c:v>-5.3178754009792897</c:v>
                </c:pt>
                <c:pt idx="36">
                  <c:v>-14.728296995136702</c:v>
                </c:pt>
                <c:pt idx="37">
                  <c:v>3.6212912107059765</c:v>
                </c:pt>
                <c:pt idx="38">
                  <c:v>-4.7091131834514499</c:v>
                </c:pt>
                <c:pt idx="39">
                  <c:v>-8.1895115776088119</c:v>
                </c:pt>
                <c:pt idx="40">
                  <c:v>3.0300717282337928</c:v>
                </c:pt>
                <c:pt idx="41">
                  <c:v>-10.050332765923599</c:v>
                </c:pt>
                <c:pt idx="42">
                  <c:v>4.1692810399190421</c:v>
                </c:pt>
                <c:pt idx="43">
                  <c:v>-7.6411343542383747</c:v>
                </c:pt>
                <c:pt idx="44">
                  <c:v>-12.251537648395754</c:v>
                </c:pt>
                <c:pt idx="45">
                  <c:v>-35.531954342553092</c:v>
                </c:pt>
                <c:pt idx="46">
                  <c:v>-18.692345336710503</c:v>
                </c:pt>
                <c:pt idx="47">
                  <c:v>-33.702742530867852</c:v>
                </c:pt>
                <c:pt idx="48">
                  <c:v>-69.173161625025273</c:v>
                </c:pt>
                <c:pt idx="49">
                  <c:v>-48.923579519182624</c:v>
                </c:pt>
                <c:pt idx="50">
                  <c:v>-87.18397671334003</c:v>
                </c:pt>
                <c:pt idx="51">
                  <c:v>-67.074378707497431</c:v>
                </c:pt>
                <c:pt idx="52">
                  <c:v>-72.154783201654766</c:v>
                </c:pt>
                <c:pt idx="53">
                  <c:v>-56.395191295812197</c:v>
                </c:pt>
                <c:pt idx="54">
                  <c:v>-56.395609189969548</c:v>
                </c:pt>
                <c:pt idx="55">
                  <c:v>-29.756012484126927</c:v>
                </c:pt>
                <c:pt idx="56">
                  <c:v>-33.506399878284299</c:v>
                </c:pt>
                <c:pt idx="57">
                  <c:v>-49.236798272441717</c:v>
                </c:pt>
                <c:pt idx="58">
                  <c:v>-29.437228366599072</c:v>
                </c:pt>
                <c:pt idx="59">
                  <c:v>-36.10762916075646</c:v>
                </c:pt>
                <c:pt idx="60">
                  <c:v>-23.068038454913847</c:v>
                </c:pt>
                <c:pt idx="61">
                  <c:v>-19.328435649071253</c:v>
                </c:pt>
                <c:pt idx="62">
                  <c:v>-31.548854743228617</c:v>
                </c:pt>
                <c:pt idx="63">
                  <c:v>-26.349260437386022</c:v>
                </c:pt>
                <c:pt idx="64">
                  <c:v>-35.469642931543376</c:v>
                </c:pt>
                <c:pt idx="65">
                  <c:v>-18.070066925700758</c:v>
                </c:pt>
                <c:pt idx="66">
                  <c:v>-26.55046531985812</c:v>
                </c:pt>
                <c:pt idx="67">
                  <c:v>-28.510874714015529</c:v>
                </c:pt>
                <c:pt idx="68">
                  <c:v>-29.711274308172904</c:v>
                </c:pt>
                <c:pt idx="69">
                  <c:v>-4.5116800023302517</c:v>
                </c:pt>
                <c:pt idx="70">
                  <c:v>11.517900903512327</c:v>
                </c:pt>
                <c:pt idx="71">
                  <c:v>23.917507409354982</c:v>
                </c:pt>
                <c:pt idx="72">
                  <c:v>35.537115115197594</c:v>
                </c:pt>
                <c:pt idx="73">
                  <c:v>18.52668752104023</c:v>
                </c:pt>
                <c:pt idx="74">
                  <c:v>32.256280526882847</c:v>
                </c:pt>
                <c:pt idx="75">
                  <c:v>27.795871232725403</c:v>
                </c:pt>
                <c:pt idx="76">
                  <c:v>14.585492338568088</c:v>
                </c:pt>
                <c:pt idx="77">
                  <c:v>19.06508544441067</c:v>
                </c:pt>
                <c:pt idx="78">
                  <c:v>16.554657750253284</c:v>
                </c:pt>
                <c:pt idx="79">
                  <c:v>12.144266756095931</c:v>
                </c:pt>
                <c:pt idx="80">
                  <c:v>-6.2061572380614507</c:v>
                </c:pt>
                <c:pt idx="81">
                  <c:v>1.0534650677811328</c:v>
                </c:pt>
                <c:pt idx="82">
                  <c:v>8.2130508736237289</c:v>
                </c:pt>
                <c:pt idx="83">
                  <c:v>2.8326280794664171</c:v>
                </c:pt>
                <c:pt idx="84">
                  <c:v>14.912227285309029</c:v>
                </c:pt>
                <c:pt idx="85">
                  <c:v>10.641820391151612</c:v>
                </c:pt>
                <c:pt idx="86">
                  <c:v>19.421431796994227</c:v>
                </c:pt>
                <c:pt idx="87">
                  <c:v>20.891015102836832</c:v>
                </c:pt>
                <c:pt idx="88">
                  <c:v>19.110598408679493</c:v>
                </c:pt>
                <c:pt idx="89">
                  <c:v>23.280193914522101</c:v>
                </c:pt>
                <c:pt idx="90">
                  <c:v>13.77980652036473</c:v>
                </c:pt>
                <c:pt idx="91">
                  <c:v>19.429382526207348</c:v>
                </c:pt>
                <c:pt idx="92">
                  <c:v>22.309000032049937</c:v>
                </c:pt>
                <c:pt idx="93">
                  <c:v>33.748584537892611</c:v>
                </c:pt>
                <c:pt idx="94">
                  <c:v>31.338163043735165</c:v>
                </c:pt>
                <c:pt idx="95">
                  <c:v>28.997779249577775</c:v>
                </c:pt>
                <c:pt idx="96">
                  <c:v>24.827378455420444</c:v>
                </c:pt>
                <c:pt idx="97">
                  <c:v>12.60695936126308</c:v>
                </c:pt>
                <c:pt idx="98">
                  <c:v>4.8765609671056609</c:v>
                </c:pt>
                <c:pt idx="99">
                  <c:v>-10.473863027051721</c:v>
                </c:pt>
                <c:pt idx="100">
                  <c:v>-6.154243121209106</c:v>
                </c:pt>
                <c:pt idx="101">
                  <c:v>-13.404661015366457</c:v>
                </c:pt>
                <c:pt idx="102">
                  <c:v>-7.9150581095238977</c:v>
                </c:pt>
                <c:pt idx="103">
                  <c:v>-2.52546140368122</c:v>
                </c:pt>
                <c:pt idx="104">
                  <c:v>-1.9358828978386668</c:v>
                </c:pt>
                <c:pt idx="105">
                  <c:v>-8.0762849919959763</c:v>
                </c:pt>
                <c:pt idx="106">
                  <c:v>-16.51670528615341</c:v>
                </c:pt>
                <c:pt idx="107">
                  <c:v>-12.047091480310769</c:v>
                </c:pt>
                <c:pt idx="108">
                  <c:v>-12.957513074468125</c:v>
                </c:pt>
                <c:pt idx="109">
                  <c:v>0.80207883137444469</c:v>
                </c:pt>
                <c:pt idx="110">
                  <c:v>0.43169633721709033</c:v>
                </c:pt>
                <c:pt idx="111">
                  <c:v>-9.2887227569403308</c:v>
                </c:pt>
                <c:pt idx="112">
                  <c:v>-17.579118751097724</c:v>
                </c:pt>
                <c:pt idx="113">
                  <c:v>-10.949531745255058</c:v>
                </c:pt>
                <c:pt idx="114">
                  <c:v>-1.1199325394123889</c:v>
                </c:pt>
                <c:pt idx="115">
                  <c:v>9.7196458664301986</c:v>
                </c:pt>
                <c:pt idx="116">
                  <c:v>11.019246272272767</c:v>
                </c:pt>
                <c:pt idx="117">
                  <c:v>14.068846678115449</c:v>
                </c:pt>
                <c:pt idx="118">
                  <c:v>27.58844828395803</c:v>
                </c:pt>
                <c:pt idx="119">
                  <c:v>25.008043889800604</c:v>
                </c:pt>
                <c:pt idx="120">
                  <c:v>15.797634495643251</c:v>
                </c:pt>
                <c:pt idx="121">
                  <c:v>23.057226401485877</c:v>
                </c:pt>
                <c:pt idx="122">
                  <c:v>-0.25318909267144818</c:v>
                </c:pt>
                <c:pt idx="123">
                  <c:v>2.7864015131711426</c:v>
                </c:pt>
                <c:pt idx="124">
                  <c:v>9.7860141190137711</c:v>
                </c:pt>
                <c:pt idx="125">
                  <c:v>39.585614524856339</c:v>
                </c:pt>
                <c:pt idx="126">
                  <c:v>30.035208830698934</c:v>
                </c:pt>
                <c:pt idx="127">
                  <c:v>46.154786136541588</c:v>
                </c:pt>
                <c:pt idx="128">
                  <c:v>44.704386542384213</c:v>
                </c:pt>
                <c:pt idx="129">
                  <c:v>53.523975948226791</c:v>
                </c:pt>
                <c:pt idx="130">
                  <c:v>57.703581254069434</c:v>
                </c:pt>
                <c:pt idx="131">
                  <c:v>97.873146259912119</c:v>
                </c:pt>
                <c:pt idx="132">
                  <c:v>73.842760065754703</c:v>
                </c:pt>
                <c:pt idx="133">
                  <c:v>72.422359271597315</c:v>
                </c:pt>
                <c:pt idx="134">
                  <c:v>70.001958477439985</c:v>
                </c:pt>
                <c:pt idx="135">
                  <c:v>73.331557583282517</c:v>
                </c:pt>
                <c:pt idx="136">
                  <c:v>38.131127489125163</c:v>
                </c:pt>
                <c:pt idx="137">
                  <c:v>46.750735294967797</c:v>
                </c:pt>
                <c:pt idx="138">
                  <c:v>33.640332000810361</c:v>
                </c:pt>
                <c:pt idx="139">
                  <c:v>32.559927506653025</c:v>
                </c:pt>
                <c:pt idx="140">
                  <c:v>19.519501112495618</c:v>
                </c:pt>
                <c:pt idx="141">
                  <c:v>21.58912101833829</c:v>
                </c:pt>
                <c:pt idx="142">
                  <c:v>35.988697024180908</c:v>
                </c:pt>
                <c:pt idx="143">
                  <c:v>28.048307230023454</c:v>
                </c:pt>
                <c:pt idx="144">
                  <c:v>23.217902735866119</c:v>
                </c:pt>
                <c:pt idx="145">
                  <c:v>23.73747384170872</c:v>
                </c:pt>
                <c:pt idx="146">
                  <c:v>26.017085247551336</c:v>
                </c:pt>
                <c:pt idx="147">
                  <c:v>34.956669753393953</c:v>
                </c:pt>
                <c:pt idx="148">
                  <c:v>45.176283559236595</c:v>
                </c:pt>
                <c:pt idx="149">
                  <c:v>36.845848665079245</c:v>
                </c:pt>
                <c:pt idx="150">
                  <c:v>43.015444170921796</c:v>
                </c:pt>
                <c:pt idx="151">
                  <c:v>27.865062876764455</c:v>
                </c:pt>
                <c:pt idx="152">
                  <c:v>15.714651082607077</c:v>
                </c:pt>
                <c:pt idx="153">
                  <c:v>-1.5357668115503316</c:v>
                </c:pt>
                <c:pt idx="154">
                  <c:v>6.2038359942923194</c:v>
                </c:pt>
                <c:pt idx="155">
                  <c:v>11.263415700134885</c:v>
                </c:pt>
                <c:pt idx="156">
                  <c:v>11.813016105977567</c:v>
                </c:pt>
                <c:pt idx="157">
                  <c:v>10.682623811820122</c:v>
                </c:pt>
                <c:pt idx="158">
                  <c:v>19.402207117662783</c:v>
                </c:pt>
                <c:pt idx="159">
                  <c:v>11.261805123505383</c:v>
                </c:pt>
                <c:pt idx="160">
                  <c:v>23.831394529348017</c:v>
                </c:pt>
                <c:pt idx="161">
                  <c:v>17.440992535190617</c:v>
                </c:pt>
                <c:pt idx="162">
                  <c:v>13.140586841033212</c:v>
                </c:pt>
                <c:pt idx="163">
                  <c:v>14.110170146875816</c:v>
                </c:pt>
                <c:pt idx="164">
                  <c:v>70.259807152718508</c:v>
                </c:pt>
                <c:pt idx="165">
                  <c:v>48.199391658561126</c:v>
                </c:pt>
                <c:pt idx="166">
                  <c:v>45.018981064403704</c:v>
                </c:pt>
                <c:pt idx="167">
                  <c:v>49.888558370246301</c:v>
                </c:pt>
                <c:pt idx="168">
                  <c:v>76.078142876089032</c:v>
                </c:pt>
                <c:pt idx="169">
                  <c:v>71.567776281931572</c:v>
                </c:pt>
                <c:pt idx="170">
                  <c:v>43.677343687774169</c:v>
                </c:pt>
                <c:pt idx="171">
                  <c:v>33.176925793616874</c:v>
                </c:pt>
                <c:pt idx="172">
                  <c:v>23.346521299459482</c:v>
                </c:pt>
                <c:pt idx="173">
                  <c:v>15.716129005302037</c:v>
                </c:pt>
                <c:pt idx="174">
                  <c:v>-4.6042656888553211</c:v>
                </c:pt>
                <c:pt idx="175">
                  <c:v>-4.0446859830126982</c:v>
                </c:pt>
                <c:pt idx="176">
                  <c:v>-10.615080677170113</c:v>
                </c:pt>
                <c:pt idx="177">
                  <c:v>8.3144940286725273</c:v>
                </c:pt>
                <c:pt idx="178">
                  <c:v>-4.6159164654848155</c:v>
                </c:pt>
                <c:pt idx="179">
                  <c:v>-19.076295359642245</c:v>
                </c:pt>
                <c:pt idx="180">
                  <c:v>-20.116721753799652</c:v>
                </c:pt>
                <c:pt idx="181">
                  <c:v>-3.527112847957028</c:v>
                </c:pt>
                <c:pt idx="182">
                  <c:v>-0.50751124211433307</c:v>
                </c:pt>
                <c:pt idx="183">
                  <c:v>-21.867944936271726</c:v>
                </c:pt>
                <c:pt idx="184">
                  <c:v>-20.198349430429175</c:v>
                </c:pt>
                <c:pt idx="185">
                  <c:v>-11.19873682458649</c:v>
                </c:pt>
                <c:pt idx="186">
                  <c:v>-4.2291535187438853</c:v>
                </c:pt>
                <c:pt idx="187">
                  <c:v>-2.1995421129013266</c:v>
                </c:pt>
                <c:pt idx="188">
                  <c:v>3.550039992941322</c:v>
                </c:pt>
                <c:pt idx="189">
                  <c:v>30.229645298784021</c:v>
                </c:pt>
                <c:pt idx="190">
                  <c:v>4.9792274046264993</c:v>
                </c:pt>
                <c:pt idx="191">
                  <c:v>21.768848510469184</c:v>
                </c:pt>
                <c:pt idx="192">
                  <c:v>6.1884135163118117</c:v>
                </c:pt>
                <c:pt idx="193">
                  <c:v>34.177985822154426</c:v>
                </c:pt>
                <c:pt idx="194">
                  <c:v>30.507585027997038</c:v>
                </c:pt>
                <c:pt idx="195">
                  <c:v>37.357203733839697</c:v>
                </c:pt>
                <c:pt idx="196">
                  <c:v>36.92679323968224</c:v>
                </c:pt>
                <c:pt idx="197">
                  <c:v>50.406416845524859</c:v>
                </c:pt>
                <c:pt idx="198">
                  <c:v>36.965996451367459</c:v>
                </c:pt>
                <c:pt idx="199">
                  <c:v>36.655580957210191</c:v>
                </c:pt>
                <c:pt idx="200">
                  <c:v>24.705150863052779</c:v>
                </c:pt>
                <c:pt idx="201">
                  <c:v>23.834737868895331</c:v>
                </c:pt>
                <c:pt idx="202">
                  <c:v>17.734344374738043</c:v>
                </c:pt>
                <c:pt idx="203">
                  <c:v>-19.436056419419401</c:v>
                </c:pt>
                <c:pt idx="204">
                  <c:v>-24.056438913576812</c:v>
                </c:pt>
                <c:pt idx="205">
                  <c:v>-21.806856807734164</c:v>
                </c:pt>
                <c:pt idx="206">
                  <c:v>-22.647271101891477</c:v>
                </c:pt>
                <c:pt idx="207">
                  <c:v>-22.757674296048947</c:v>
                </c:pt>
                <c:pt idx="208">
                  <c:v>-26.248082490206286</c:v>
                </c:pt>
                <c:pt idx="209">
                  <c:v>-9.0784868843636559</c:v>
                </c:pt>
                <c:pt idx="210">
                  <c:v>-38.348893878520983</c:v>
                </c:pt>
                <c:pt idx="211">
                  <c:v>-30.769294672678484</c:v>
                </c:pt>
                <c:pt idx="212">
                  <c:v>-28.469694266835802</c:v>
                </c:pt>
                <c:pt idx="213">
                  <c:v>-19.54008896099316</c:v>
                </c:pt>
                <c:pt idx="214">
                  <c:v>-3.5304970551505903</c:v>
                </c:pt>
                <c:pt idx="215">
                  <c:v>-3.3609320493079622</c:v>
                </c:pt>
                <c:pt idx="216">
                  <c:v>-48.391318243465321</c:v>
                </c:pt>
                <c:pt idx="217">
                  <c:v>-39.45173373762276</c:v>
                </c:pt>
                <c:pt idx="218">
                  <c:v>-29.732119831780153</c:v>
                </c:pt>
                <c:pt idx="219">
                  <c:v>-34.522546325937469</c:v>
                </c:pt>
                <c:pt idx="220">
                  <c:v>-39.252944720094945</c:v>
                </c:pt>
                <c:pt idx="221">
                  <c:v>-43.793340614252315</c:v>
                </c:pt>
                <c:pt idx="222">
                  <c:v>-43.06374750840962</c:v>
                </c:pt>
                <c:pt idx="223">
                  <c:v>-42.704149602566986</c:v>
                </c:pt>
                <c:pt idx="224">
                  <c:v>-40.62455039672443</c:v>
                </c:pt>
                <c:pt idx="225">
                  <c:v>-37.854979290881772</c:v>
                </c:pt>
                <c:pt idx="226">
                  <c:v>-50.27538008503916</c:v>
                </c:pt>
                <c:pt idx="227">
                  <c:v>-44.815775979196474</c:v>
                </c:pt>
                <c:pt idx="228">
                  <c:v>-43.496186573353953</c:v>
                </c:pt>
                <c:pt idx="229">
                  <c:v>-37.936606867511273</c:v>
                </c:pt>
                <c:pt idx="230">
                  <c:v>-39.396985761668645</c:v>
                </c:pt>
                <c:pt idx="231">
                  <c:v>-26.317417055826127</c:v>
                </c:pt>
                <c:pt idx="232">
                  <c:v>-28.317804449983441</c:v>
                </c:pt>
                <c:pt idx="233">
                  <c:v>-34.978226044140797</c:v>
                </c:pt>
                <c:pt idx="234">
                  <c:v>-34.988623138298294</c:v>
                </c:pt>
                <c:pt idx="235">
                  <c:v>-18.318997132455593</c:v>
                </c:pt>
                <c:pt idx="236">
                  <c:v>-22.239459026612963</c:v>
                </c:pt>
                <c:pt idx="237">
                  <c:v>-42.099831720770453</c:v>
                </c:pt>
                <c:pt idx="238">
                  <c:v>-35.410247214927779</c:v>
                </c:pt>
                <c:pt idx="239">
                  <c:v>-34.08064800908511</c:v>
                </c:pt>
                <c:pt idx="240">
                  <c:v>-15.681072003242434</c:v>
                </c:pt>
                <c:pt idx="241">
                  <c:v>-19.121431297399909</c:v>
                </c:pt>
                <c:pt idx="242">
                  <c:v>-14.871849191557317</c:v>
                </c:pt>
                <c:pt idx="243">
                  <c:v>-7.6022475857146219</c:v>
                </c:pt>
                <c:pt idx="244">
                  <c:v>-6.8526654798720301</c:v>
                </c:pt>
                <c:pt idx="245">
                  <c:v>-13.193110274029436</c:v>
                </c:pt>
                <c:pt idx="246">
                  <c:v>-15.573471968186823</c:v>
                </c:pt>
                <c:pt idx="247">
                  <c:v>-29.223914262344124</c:v>
                </c:pt>
                <c:pt idx="248">
                  <c:v>-30.53432975650162</c:v>
                </c:pt>
                <c:pt idx="249">
                  <c:v>-26.184711050658962</c:v>
                </c:pt>
                <c:pt idx="250">
                  <c:v>-15.23511674481631</c:v>
                </c:pt>
                <c:pt idx="251">
                  <c:v>-22.315490638973756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7-42C6-8DF7-5CC50C0DB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847824"/>
        <c:axId val="651849744"/>
      </c:scatterChart>
      <c:valAx>
        <c:axId val="651847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49744"/>
        <c:crosses val="autoZero"/>
        <c:crossBetween val="midCat"/>
      </c:valAx>
      <c:valAx>
        <c:axId val="651849744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4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Amazon - QQ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(1-3)'!$FL$2:$FL$253</c:f>
              <c:numCache>
                <c:formatCode>0.000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(1-3)'!$FH$2:$FH$253</c:f>
              <c:numCache>
                <c:formatCode>0.000</c:formatCode>
                <c:ptCount val="252"/>
                <c:pt idx="0">
                  <c:v>-2.1530615588191337</c:v>
                </c:pt>
                <c:pt idx="1">
                  <c:v>-2.1477195053300746</c:v>
                </c:pt>
                <c:pt idx="2">
                  <c:v>-1.6844055389353834</c:v>
                </c:pt>
                <c:pt idx="3">
                  <c:v>-1.6427476207938239</c:v>
                </c:pt>
                <c:pt idx="4">
                  <c:v>-1.5988023090877101</c:v>
                </c:pt>
                <c:pt idx="5">
                  <c:v>-1.5893543414199722</c:v>
                </c:pt>
                <c:pt idx="6">
                  <c:v>-1.5772765084706315</c:v>
                </c:pt>
                <c:pt idx="7">
                  <c:v>-1.5729106321784483</c:v>
                </c:pt>
                <c:pt idx="8">
                  <c:v>-1.5620538415203429</c:v>
                </c:pt>
                <c:pt idx="9">
                  <c:v>-1.5525082699677812</c:v>
                </c:pt>
                <c:pt idx="10">
                  <c:v>-1.5457054282515652</c:v>
                </c:pt>
                <c:pt idx="11">
                  <c:v>-1.5311735606807839</c:v>
                </c:pt>
                <c:pt idx="12">
                  <c:v>-1.511668221398264</c:v>
                </c:pt>
                <c:pt idx="13">
                  <c:v>-1.4885911196276653</c:v>
                </c:pt>
                <c:pt idx="14">
                  <c:v>-1.4880484976213881</c:v>
                </c:pt>
                <c:pt idx="15">
                  <c:v>-1.4745149810086735</c:v>
                </c:pt>
                <c:pt idx="16">
                  <c:v>-1.472008620404903</c:v>
                </c:pt>
                <c:pt idx="17">
                  <c:v>-1.4582091552380001</c:v>
                </c:pt>
                <c:pt idx="18">
                  <c:v>-1.3987561832306317</c:v>
                </c:pt>
                <c:pt idx="19">
                  <c:v>-1.3928484045066172</c:v>
                </c:pt>
                <c:pt idx="20">
                  <c:v>-1.3717930349769956</c:v>
                </c:pt>
                <c:pt idx="21">
                  <c:v>-1.3603433711053772</c:v>
                </c:pt>
                <c:pt idx="22">
                  <c:v>-1.3344241723170789</c:v>
                </c:pt>
                <c:pt idx="23">
                  <c:v>-1.3306130003906635</c:v>
                </c:pt>
                <c:pt idx="24">
                  <c:v>-1.3200023411702204</c:v>
                </c:pt>
                <c:pt idx="25">
                  <c:v>-1.3081502187768137</c:v>
                </c:pt>
                <c:pt idx="26">
                  <c:v>-1.2376479626158001</c:v>
                </c:pt>
                <c:pt idx="27">
                  <c:v>-1.2357478476492041</c:v>
                </c:pt>
                <c:pt idx="28">
                  <c:v>-1.228119797819704</c:v>
                </c:pt>
                <c:pt idx="29">
                  <c:v>-1.2148407438732307</c:v>
                </c:pt>
                <c:pt idx="30">
                  <c:v>-1.2119353087446947</c:v>
                </c:pt>
                <c:pt idx="31">
                  <c:v>-1.1956392241961109</c:v>
                </c:pt>
                <c:pt idx="32">
                  <c:v>-1.1922287821672779</c:v>
                </c:pt>
                <c:pt idx="33">
                  <c:v>-1.1879762478397733</c:v>
                </c:pt>
                <c:pt idx="34">
                  <c:v>-1.1874159126886616</c:v>
                </c:pt>
                <c:pt idx="35">
                  <c:v>-1.1854668926467233</c:v>
                </c:pt>
                <c:pt idx="36">
                  <c:v>-1.182193211325834</c:v>
                </c:pt>
                <c:pt idx="37">
                  <c:v>-1.1809065149469407</c:v>
                </c:pt>
                <c:pt idx="38">
                  <c:v>-1.1696446240952445</c:v>
                </c:pt>
                <c:pt idx="39">
                  <c:v>-1.1547610200826359</c:v>
                </c:pt>
                <c:pt idx="40">
                  <c:v>-1.1316131204324544</c:v>
                </c:pt>
                <c:pt idx="41">
                  <c:v>-1.1031288573843772</c:v>
                </c:pt>
                <c:pt idx="42">
                  <c:v>-1.1025701851706042</c:v>
                </c:pt>
                <c:pt idx="43">
                  <c:v>-1.1020135591844038</c:v>
                </c:pt>
                <c:pt idx="44">
                  <c:v>-1.100821741472068</c:v>
                </c:pt>
                <c:pt idx="45">
                  <c:v>-1.0805454221015733</c:v>
                </c:pt>
                <c:pt idx="46">
                  <c:v>-1.0780631723866949</c:v>
                </c:pt>
                <c:pt idx="47">
                  <c:v>-1.0701932748603618</c:v>
                </c:pt>
                <c:pt idx="48">
                  <c:v>-1.0439857343017231</c:v>
                </c:pt>
                <c:pt idx="49">
                  <c:v>-1.0354260802555066</c:v>
                </c:pt>
                <c:pt idx="50">
                  <c:v>-1.018239941070028</c:v>
                </c:pt>
                <c:pt idx="51">
                  <c:v>-1.0116209196547601</c:v>
                </c:pt>
                <c:pt idx="52">
                  <c:v>-0.9982660941457252</c:v>
                </c:pt>
                <c:pt idx="53">
                  <c:v>-0.95852199167841357</c:v>
                </c:pt>
                <c:pt idx="54">
                  <c:v>-0.95489153062452192</c:v>
                </c:pt>
                <c:pt idx="55">
                  <c:v>-0.93604416048714945</c:v>
                </c:pt>
                <c:pt idx="56">
                  <c:v>-0.93292508674510122</c:v>
                </c:pt>
                <c:pt idx="57">
                  <c:v>-0.92263472130293789</c:v>
                </c:pt>
                <c:pt idx="58">
                  <c:v>-0.92098175326958309</c:v>
                </c:pt>
                <c:pt idx="59">
                  <c:v>-0.90161893137835114</c:v>
                </c:pt>
                <c:pt idx="60">
                  <c:v>-0.89515284392396699</c:v>
                </c:pt>
                <c:pt idx="61">
                  <c:v>-0.88719070431267888</c:v>
                </c:pt>
                <c:pt idx="62">
                  <c:v>-0.8795710176389111</c:v>
                </c:pt>
                <c:pt idx="63">
                  <c:v>-0.86837212148503218</c:v>
                </c:pt>
                <c:pt idx="64">
                  <c:v>-0.86230640135745118</c:v>
                </c:pt>
                <c:pt idx="65">
                  <c:v>-0.82924308112145939</c:v>
                </c:pt>
                <c:pt idx="66">
                  <c:v>-0.79990403375458352</c:v>
                </c:pt>
                <c:pt idx="67">
                  <c:v>-0.70836588320715521</c:v>
                </c:pt>
                <c:pt idx="68">
                  <c:v>-0.63193294759413243</c:v>
                </c:pt>
                <c:pt idx="69">
                  <c:v>-0.59465599325944618</c:v>
                </c:pt>
                <c:pt idx="70">
                  <c:v>-0.55839847243004037</c:v>
                </c:pt>
                <c:pt idx="71">
                  <c:v>-0.49972076607671956</c:v>
                </c:pt>
                <c:pt idx="72">
                  <c:v>-0.46168187380778519</c:v>
                </c:pt>
                <c:pt idx="73">
                  <c:v>-0.45434519017627734</c:v>
                </c:pt>
                <c:pt idx="74">
                  <c:v>-0.4497882216413927</c:v>
                </c:pt>
                <c:pt idx="75">
                  <c:v>-0.44387741913150131</c:v>
                </c:pt>
                <c:pt idx="76">
                  <c:v>-0.42604777003155903</c:v>
                </c:pt>
                <c:pt idx="77">
                  <c:v>-0.42109001476759267</c:v>
                </c:pt>
                <c:pt idx="78">
                  <c:v>-0.42106553035645777</c:v>
                </c:pt>
                <c:pt idx="79">
                  <c:v>-0.38462425479827483</c:v>
                </c:pt>
                <c:pt idx="80">
                  <c:v>-0.38156655349184249</c:v>
                </c:pt>
                <c:pt idx="81">
                  <c:v>-0.37932110062540703</c:v>
                </c:pt>
                <c:pt idx="82">
                  <c:v>-0.37195992984489773</c:v>
                </c:pt>
                <c:pt idx="83">
                  <c:v>-0.37122988408568663</c:v>
                </c:pt>
                <c:pt idx="84">
                  <c:v>-0.35708333726570685</c:v>
                </c:pt>
                <c:pt idx="85">
                  <c:v>-0.35629864681677809</c:v>
                </c:pt>
                <c:pt idx="86">
                  <c:v>-0.35498845023694031</c:v>
                </c:pt>
                <c:pt idx="87">
                  <c:v>-0.34268295762519341</c:v>
                </c:pt>
                <c:pt idx="88">
                  <c:v>-0.34242708587806053</c:v>
                </c:pt>
                <c:pt idx="89">
                  <c:v>-0.33830769941675232</c:v>
                </c:pt>
                <c:pt idx="90">
                  <c:v>-0.33261089600237576</c:v>
                </c:pt>
                <c:pt idx="91">
                  <c:v>-0.31369202956613446</c:v>
                </c:pt>
                <c:pt idx="92">
                  <c:v>-0.27408407555711456</c:v>
                </c:pt>
                <c:pt idx="93">
                  <c:v>-0.27294926819068827</c:v>
                </c:pt>
                <c:pt idx="94">
                  <c:v>-0.27211928862426266</c:v>
                </c:pt>
                <c:pt idx="95">
                  <c:v>-0.27111188977319844</c:v>
                </c:pt>
                <c:pt idx="96">
                  <c:v>-0.26817059579777969</c:v>
                </c:pt>
                <c:pt idx="97">
                  <c:v>-0.25792075714619256</c:v>
                </c:pt>
                <c:pt idx="98">
                  <c:v>-0.2431400817936176</c:v>
                </c:pt>
                <c:pt idx="99">
                  <c:v>-0.24260755483953084</c:v>
                </c:pt>
                <c:pt idx="100">
                  <c:v>-0.23988723007611923</c:v>
                </c:pt>
                <c:pt idx="101">
                  <c:v>-0.22300226570813969</c:v>
                </c:pt>
                <c:pt idx="102">
                  <c:v>-0.2145958368821389</c:v>
                </c:pt>
                <c:pt idx="103">
                  <c:v>-0.20985976723106017</c:v>
                </c:pt>
                <c:pt idx="104">
                  <c:v>-0.19112033319641047</c:v>
                </c:pt>
                <c:pt idx="105">
                  <c:v>-0.18709652811321159</c:v>
                </c:pt>
                <c:pt idx="106">
                  <c:v>-0.1839536696774732</c:v>
                </c:pt>
                <c:pt idx="107">
                  <c:v>-0.18243287951653325</c:v>
                </c:pt>
                <c:pt idx="108">
                  <c:v>-0.16998254179458222</c:v>
                </c:pt>
                <c:pt idx="109">
                  <c:v>-0.16700972525233834</c:v>
                </c:pt>
                <c:pt idx="110">
                  <c:v>-0.1663339697109687</c:v>
                </c:pt>
                <c:pt idx="111">
                  <c:v>-0.16594093089386941</c:v>
                </c:pt>
                <c:pt idx="112">
                  <c:v>-0.15761230070024759</c:v>
                </c:pt>
                <c:pt idx="113">
                  <c:v>-0.15737824823512619</c:v>
                </c:pt>
                <c:pt idx="114">
                  <c:v>-0.13515289240280329</c:v>
                </c:pt>
                <c:pt idx="115">
                  <c:v>-0.13193088269974323</c:v>
                </c:pt>
                <c:pt idx="116">
                  <c:v>-0.11370425600928935</c:v>
                </c:pt>
                <c:pt idx="117">
                  <c:v>-0.1067035516966901</c:v>
                </c:pt>
                <c:pt idx="118">
                  <c:v>-9.676793617984665E-2</c:v>
                </c:pt>
                <c:pt idx="119">
                  <c:v>-9.2162301560570481E-2</c:v>
                </c:pt>
                <c:pt idx="120">
                  <c:v>-9.1952052041574583E-2</c:v>
                </c:pt>
                <c:pt idx="121">
                  <c:v>-9.0729024531829988E-2</c:v>
                </c:pt>
                <c:pt idx="122">
                  <c:v>-8.8292438369311319E-2</c:v>
                </c:pt>
                <c:pt idx="123">
                  <c:v>-8.7468834651320354E-2</c:v>
                </c:pt>
                <c:pt idx="124">
                  <c:v>-8.1688127945085731E-2</c:v>
                </c:pt>
                <c:pt idx="125">
                  <c:v>-6.7431931371064083E-2</c:v>
                </c:pt>
                <c:pt idx="126">
                  <c:v>-4.0324619208691216E-2</c:v>
                </c:pt>
                <c:pt idx="127">
                  <c:v>-3.8731074882713372E-2</c:v>
                </c:pt>
                <c:pt idx="128">
                  <c:v>-1.9413192841987687E-2</c:v>
                </c:pt>
                <c:pt idx="129">
                  <c:v>-1.654798229322843E-2</c:v>
                </c:pt>
                <c:pt idx="130">
                  <c:v>-3.6341975531887509E-3</c:v>
                </c:pt>
                <c:pt idx="131">
                  <c:v>1.2443951871645207E-2</c:v>
                </c:pt>
                <c:pt idx="132">
                  <c:v>1.9445257482434246E-2</c:v>
                </c:pt>
                <c:pt idx="133">
                  <c:v>3.9553560467549619E-2</c:v>
                </c:pt>
                <c:pt idx="134">
                  <c:v>5.0480467803769073E-2</c:v>
                </c:pt>
                <c:pt idx="135">
                  <c:v>6.3916373230687953E-2</c:v>
                </c:pt>
                <c:pt idx="136">
                  <c:v>7.0898975632484623E-2</c:v>
                </c:pt>
                <c:pt idx="137">
                  <c:v>7.3942243525183388E-2</c:v>
                </c:pt>
                <c:pt idx="138">
                  <c:v>8.6467356093639119E-2</c:v>
                </c:pt>
                <c:pt idx="139">
                  <c:v>8.7829844369017723E-2</c:v>
                </c:pt>
                <c:pt idx="140">
                  <c:v>9.8579381302036223E-2</c:v>
                </c:pt>
                <c:pt idx="141">
                  <c:v>0.10862095200265263</c:v>
                </c:pt>
                <c:pt idx="142">
                  <c:v>0.1107024341462097</c:v>
                </c:pt>
                <c:pt idx="143">
                  <c:v>0.11448347471979747</c:v>
                </c:pt>
                <c:pt idx="144">
                  <c:v>0.15693411662762999</c:v>
                </c:pt>
                <c:pt idx="145">
                  <c:v>0.16155250347816486</c:v>
                </c:pt>
                <c:pt idx="146">
                  <c:v>0.1676182284323996</c:v>
                </c:pt>
                <c:pt idx="147">
                  <c:v>0.17474194644556207</c:v>
                </c:pt>
                <c:pt idx="148">
                  <c:v>0.18081538828993152</c:v>
                </c:pt>
                <c:pt idx="149">
                  <c:v>0.18497369713921605</c:v>
                </c:pt>
                <c:pt idx="150">
                  <c:v>0.1902905422517423</c:v>
                </c:pt>
                <c:pt idx="151">
                  <c:v>0.1917148074995208</c:v>
                </c:pt>
                <c:pt idx="152">
                  <c:v>0.19343005291718596</c:v>
                </c:pt>
                <c:pt idx="153">
                  <c:v>0.20380970653016683</c:v>
                </c:pt>
                <c:pt idx="154">
                  <c:v>0.20400519278974077</c:v>
                </c:pt>
                <c:pt idx="155">
                  <c:v>0.21138583753728976</c:v>
                </c:pt>
                <c:pt idx="156">
                  <c:v>0.22153671940557612</c:v>
                </c:pt>
                <c:pt idx="157">
                  <c:v>0.22382306646001707</c:v>
                </c:pt>
                <c:pt idx="158">
                  <c:v>0.22765743858736012</c:v>
                </c:pt>
                <c:pt idx="159">
                  <c:v>0.24351056036828284</c:v>
                </c:pt>
                <c:pt idx="160">
                  <c:v>0.24362154332866218</c:v>
                </c:pt>
                <c:pt idx="161">
                  <c:v>0.24816645505017079</c:v>
                </c:pt>
                <c:pt idx="162">
                  <c:v>0.2496540700020258</c:v>
                </c:pt>
                <c:pt idx="163">
                  <c:v>0.25706888785087867</c:v>
                </c:pt>
                <c:pt idx="164">
                  <c:v>0.2613733846773113</c:v>
                </c:pt>
                <c:pt idx="165">
                  <c:v>0.28790484409098943</c:v>
                </c:pt>
                <c:pt idx="166">
                  <c:v>0.29191763978354573</c:v>
                </c:pt>
                <c:pt idx="167">
                  <c:v>0.30790957096700755</c:v>
                </c:pt>
                <c:pt idx="168">
                  <c:v>0.31061213788171893</c:v>
                </c:pt>
                <c:pt idx="169">
                  <c:v>0.31070633507596435</c:v>
                </c:pt>
                <c:pt idx="170">
                  <c:v>0.32373216688985534</c:v>
                </c:pt>
                <c:pt idx="171">
                  <c:v>0.3267469171000898</c:v>
                </c:pt>
                <c:pt idx="172">
                  <c:v>0.34286594467127263</c:v>
                </c:pt>
                <c:pt idx="173">
                  <c:v>0.35686323841131007</c:v>
                </c:pt>
                <c:pt idx="174">
                  <c:v>0.36407319226190171</c:v>
                </c:pt>
                <c:pt idx="175">
                  <c:v>0.36791758436481126</c:v>
                </c:pt>
                <c:pt idx="176">
                  <c:v>0.36839241220700347</c:v>
                </c:pt>
                <c:pt idx="177">
                  <c:v>0.3806452435149964</c:v>
                </c:pt>
                <c:pt idx="178">
                  <c:v>0.39546583523373424</c:v>
                </c:pt>
                <c:pt idx="179">
                  <c:v>0.40918617285418363</c:v>
                </c:pt>
                <c:pt idx="180">
                  <c:v>0.41311572364810245</c:v>
                </c:pt>
                <c:pt idx="181">
                  <c:v>0.42681191179330091</c:v>
                </c:pt>
                <c:pt idx="182">
                  <c:v>0.42728138512929431</c:v>
                </c:pt>
                <c:pt idx="183">
                  <c:v>0.43980017229245238</c:v>
                </c:pt>
                <c:pt idx="184">
                  <c:v>0.44860666805970595</c:v>
                </c:pt>
                <c:pt idx="185">
                  <c:v>0.48761403405386422</c:v>
                </c:pt>
                <c:pt idx="186">
                  <c:v>0.48997216501602076</c:v>
                </c:pt>
                <c:pt idx="187">
                  <c:v>0.49578170335761113</c:v>
                </c:pt>
                <c:pt idx="188">
                  <c:v>0.50644132774983608</c:v>
                </c:pt>
                <c:pt idx="189">
                  <c:v>0.56815690187317358</c:v>
                </c:pt>
                <c:pt idx="190">
                  <c:v>0.57007241359538707</c:v>
                </c:pt>
                <c:pt idx="191">
                  <c:v>0.59503282761216714</c:v>
                </c:pt>
                <c:pt idx="192">
                  <c:v>0.60066392805744806</c:v>
                </c:pt>
                <c:pt idx="193">
                  <c:v>0.60518406539934044</c:v>
                </c:pt>
                <c:pt idx="194">
                  <c:v>0.60616964223052527</c:v>
                </c:pt>
                <c:pt idx="195">
                  <c:v>0.62718774409591338</c:v>
                </c:pt>
                <c:pt idx="196">
                  <c:v>0.67297677996603456</c:v>
                </c:pt>
                <c:pt idx="197">
                  <c:v>0.68367563195844128</c:v>
                </c:pt>
                <c:pt idx="198">
                  <c:v>0.69586340774639843</c:v>
                </c:pt>
                <c:pt idx="199">
                  <c:v>0.71281808854797513</c:v>
                </c:pt>
                <c:pt idx="200">
                  <c:v>0.74860881576515426</c:v>
                </c:pt>
                <c:pt idx="201">
                  <c:v>0.85845183163515448</c:v>
                </c:pt>
                <c:pt idx="202">
                  <c:v>0.92080054890472807</c:v>
                </c:pt>
                <c:pt idx="203">
                  <c:v>0.92885991249754296</c:v>
                </c:pt>
                <c:pt idx="204">
                  <c:v>0.95051047356983065</c:v>
                </c:pt>
                <c:pt idx="205">
                  <c:v>0.95176633887844897</c:v>
                </c:pt>
                <c:pt idx="206">
                  <c:v>0.96473144388054266</c:v>
                </c:pt>
                <c:pt idx="207">
                  <c:v>0.97458386976853806</c:v>
                </c:pt>
                <c:pt idx="208">
                  <c:v>1.0225154465284931</c:v>
                </c:pt>
                <c:pt idx="209">
                  <c:v>1.0410144382967186</c:v>
                </c:pt>
                <c:pt idx="210">
                  <c:v>1.0934654314345789</c:v>
                </c:pt>
                <c:pt idx="211">
                  <c:v>1.1690918214681703</c:v>
                </c:pt>
                <c:pt idx="212">
                  <c:v>1.1880650027557387</c:v>
                </c:pt>
                <c:pt idx="213">
                  <c:v>1.2025059601570491</c:v>
                </c:pt>
                <c:pt idx="214">
                  <c:v>1.2065414955948766</c:v>
                </c:pt>
                <c:pt idx="215">
                  <c:v>1.2413047320050286</c:v>
                </c:pt>
                <c:pt idx="216">
                  <c:v>1.2544174121695415</c:v>
                </c:pt>
                <c:pt idx="217">
                  <c:v>1.2786665416437626</c:v>
                </c:pt>
                <c:pt idx="218">
                  <c:v>1.2825045706676395</c:v>
                </c:pt>
                <c:pt idx="219">
                  <c:v>1.3047346123105514</c:v>
                </c:pt>
                <c:pt idx="220">
                  <c:v>1.313708453942334</c:v>
                </c:pt>
                <c:pt idx="221">
                  <c:v>1.3138308759980097</c:v>
                </c:pt>
                <c:pt idx="222">
                  <c:v>1.3155156277556073</c:v>
                </c:pt>
                <c:pt idx="223">
                  <c:v>1.387791920194549</c:v>
                </c:pt>
                <c:pt idx="224">
                  <c:v>1.3890675610319259</c:v>
                </c:pt>
                <c:pt idx="225">
                  <c:v>1.3963831171488159</c:v>
                </c:pt>
                <c:pt idx="226">
                  <c:v>1.4331802234292226</c:v>
                </c:pt>
                <c:pt idx="227">
                  <c:v>1.5003220346486537</c:v>
                </c:pt>
                <c:pt idx="228">
                  <c:v>1.5769024494791601</c:v>
                </c:pt>
                <c:pt idx="229">
                  <c:v>1.6073873731724642</c:v>
                </c:pt>
                <c:pt idx="230">
                  <c:v>1.6154128357655584</c:v>
                </c:pt>
                <c:pt idx="231">
                  <c:v>1.6554329153544525</c:v>
                </c:pt>
                <c:pt idx="232">
                  <c:v>1.6671790707073069</c:v>
                </c:pt>
                <c:pt idx="233">
                  <c:v>1.6800821809925868</c:v>
                </c:pt>
                <c:pt idx="234">
                  <c:v>1.7067364229439403</c:v>
                </c:pt>
                <c:pt idx="235">
                  <c:v>1.7270231133822309</c:v>
                </c:pt>
                <c:pt idx="236">
                  <c:v>1.7273520767046142</c:v>
                </c:pt>
                <c:pt idx="237">
                  <c:v>1.7279171453715902</c:v>
                </c:pt>
                <c:pt idx="238">
                  <c:v>1.7379566974795244</c:v>
                </c:pt>
                <c:pt idx="239">
                  <c:v>1.7444385979757011</c:v>
                </c:pt>
                <c:pt idx="240">
                  <c:v>1.7539137519375119</c:v>
                </c:pt>
                <c:pt idx="241">
                  <c:v>1.8747329315748456</c:v>
                </c:pt>
                <c:pt idx="242">
                  <c:v>1.8759958572056206</c:v>
                </c:pt>
                <c:pt idx="243">
                  <c:v>2.0051872594570304</c:v>
                </c:pt>
                <c:pt idx="244">
                  <c:v>2.0332737613871479</c:v>
                </c:pt>
                <c:pt idx="245">
                  <c:v>2.0563421748341235</c:v>
                </c:pt>
                <c:pt idx="246">
                  <c:v>2.1593176399969911</c:v>
                </c:pt>
                <c:pt idx="247">
                  <c:v>2.2072971600521041</c:v>
                </c:pt>
                <c:pt idx="248">
                  <c:v>2.2263152699751743</c:v>
                </c:pt>
                <c:pt idx="249">
                  <c:v>2.2785898684428867</c:v>
                </c:pt>
                <c:pt idx="250">
                  <c:v>2.4147919898922665</c:v>
                </c:pt>
                <c:pt idx="251">
                  <c:v>2.5310357185315402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6C-4C87-8866-8DD2C2FA7F7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(1-3)'!$FL$2:$FL$253</c:f>
              <c:numCache>
                <c:formatCode>0.000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(1-3)'!$FL$2:$FL$253</c:f>
              <c:numCache>
                <c:formatCode>0.000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6C-4C87-8866-8DD2C2FA7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703664"/>
        <c:axId val="666700304"/>
      </c:scatterChart>
      <c:valAx>
        <c:axId val="666703664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700304"/>
        <c:crosses val="autoZero"/>
        <c:crossBetween val="midCat"/>
      </c:valAx>
      <c:valAx>
        <c:axId val="666700304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70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Netflix - QQ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(1-3)'!$FL$2:$FL$253</c:f>
              <c:numCache>
                <c:formatCode>0.000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(1-3)'!$FI$2:$FI$253</c:f>
              <c:numCache>
                <c:formatCode>0.000</c:formatCode>
                <c:ptCount val="252"/>
                <c:pt idx="0">
                  <c:v>-2.9337593404463944</c:v>
                </c:pt>
                <c:pt idx="1">
                  <c:v>-2.4280237855145841</c:v>
                </c:pt>
                <c:pt idx="2">
                  <c:v>-2.327691585953712</c:v>
                </c:pt>
                <c:pt idx="3">
                  <c:v>-2.2570670948489773</c:v>
                </c:pt>
                <c:pt idx="4">
                  <c:v>-1.8977242316582912</c:v>
                </c:pt>
                <c:pt idx="5">
                  <c:v>-1.897710169431106</c:v>
                </c:pt>
                <c:pt idx="6">
                  <c:v>-1.691777221907885</c:v>
                </c:pt>
                <c:pt idx="7">
                  <c:v>-1.6568287232457533</c:v>
                </c:pt>
                <c:pt idx="8">
                  <c:v>-1.6462888456487699</c:v>
                </c:pt>
                <c:pt idx="9">
                  <c:v>-1.628378140630945</c:v>
                </c:pt>
                <c:pt idx="10">
                  <c:v>-1.5080603837402506</c:v>
                </c:pt>
                <c:pt idx="11">
                  <c:v>-1.4736552164722994</c:v>
                </c:pt>
                <c:pt idx="12">
                  <c:v>-1.4636559198595358</c:v>
                </c:pt>
                <c:pt idx="13">
                  <c:v>-1.4491042534435183</c:v>
                </c:pt>
                <c:pt idx="14">
                  <c:v>-1.437003707507887</c:v>
                </c:pt>
                <c:pt idx="15">
                  <c:v>-1.4166682823855767</c:v>
                </c:pt>
                <c:pt idx="16">
                  <c:v>-1.3670247523773396</c:v>
                </c:pt>
                <c:pt idx="17">
                  <c:v>-1.3275592226093658</c:v>
                </c:pt>
                <c:pt idx="18">
                  <c:v>-1.3257169415861678</c:v>
                </c:pt>
                <c:pt idx="19">
                  <c:v>-1.3208699299327087</c:v>
                </c:pt>
                <c:pt idx="20">
                  <c:v>-1.2904484270294094</c:v>
                </c:pt>
                <c:pt idx="21">
                  <c:v>-1.2765748815100137</c:v>
                </c:pt>
                <c:pt idx="22">
                  <c:v>-1.2738280962129609</c:v>
                </c:pt>
                <c:pt idx="23">
                  <c:v>-1.2150293930734999</c:v>
                </c:pt>
                <c:pt idx="24">
                  <c:v>-1.195657813126912</c:v>
                </c:pt>
                <c:pt idx="25">
                  <c:v>-1.1935610209070846</c:v>
                </c:pt>
                <c:pt idx="26">
                  <c:v>-1.191562342423119</c:v>
                </c:pt>
                <c:pt idx="27">
                  <c:v>-1.1773746026617646</c:v>
                </c:pt>
                <c:pt idx="28">
                  <c:v>-1.1770247382342869</c:v>
                </c:pt>
                <c:pt idx="29">
                  <c:v>-1.161691018898146</c:v>
                </c:pt>
                <c:pt idx="30">
                  <c:v>-1.1468210466456095</c:v>
                </c:pt>
                <c:pt idx="31">
                  <c:v>-1.1341044470097488</c:v>
                </c:pt>
                <c:pt idx="32">
                  <c:v>-1.1274974750332472</c:v>
                </c:pt>
                <c:pt idx="33">
                  <c:v>-1.0616256653175946</c:v>
                </c:pt>
                <c:pt idx="34">
                  <c:v>-1.0353933033098914</c:v>
                </c:pt>
                <c:pt idx="35">
                  <c:v>-1.0274866839573746</c:v>
                </c:pt>
                <c:pt idx="36">
                  <c:v>-1.0232680434024308</c:v>
                </c:pt>
                <c:pt idx="37">
                  <c:v>-1.001296142372333</c:v>
                </c:pt>
                <c:pt idx="38">
                  <c:v>-1.000492149544375</c:v>
                </c:pt>
                <c:pt idx="39">
                  <c:v>-0.99979069324592762</c:v>
                </c:pt>
                <c:pt idx="40">
                  <c:v>-0.99056898908522906</c:v>
                </c:pt>
                <c:pt idx="41">
                  <c:v>-0.98339092415404827</c:v>
                </c:pt>
                <c:pt idx="42">
                  <c:v>-0.95939699185276317</c:v>
                </c:pt>
                <c:pt idx="43">
                  <c:v>-0.95801126105552592</c:v>
                </c:pt>
                <c:pt idx="44">
                  <c:v>-0.95290013644630489</c:v>
                </c:pt>
                <c:pt idx="45">
                  <c:v>-0.89342879920976637</c:v>
                </c:pt>
                <c:pt idx="46">
                  <c:v>-0.88665821216443352</c:v>
                </c:pt>
                <c:pt idx="47">
                  <c:v>-0.88558667560915683</c:v>
                </c:pt>
                <c:pt idx="48">
                  <c:v>-0.88325355274448392</c:v>
                </c:pt>
                <c:pt idx="49">
                  <c:v>-0.88112109033914088</c:v>
                </c:pt>
                <c:pt idx="50">
                  <c:v>-0.80950428073080838</c:v>
                </c:pt>
                <c:pt idx="51">
                  <c:v>-0.77624439529064015</c:v>
                </c:pt>
                <c:pt idx="52">
                  <c:v>-0.76580057540153923</c:v>
                </c:pt>
                <c:pt idx="53">
                  <c:v>-0.76208548446069402</c:v>
                </c:pt>
                <c:pt idx="54">
                  <c:v>-0.75092100138987805</c:v>
                </c:pt>
                <c:pt idx="55">
                  <c:v>-0.74836252147944582</c:v>
                </c:pt>
                <c:pt idx="56">
                  <c:v>-0.73586099340359612</c:v>
                </c:pt>
                <c:pt idx="57">
                  <c:v>-0.73380536489886827</c:v>
                </c:pt>
                <c:pt idx="58">
                  <c:v>-0.73209855420111725</c:v>
                </c:pt>
                <c:pt idx="59">
                  <c:v>-0.70342740986173602</c:v>
                </c:pt>
                <c:pt idx="60">
                  <c:v>-0.67967874989183119</c:v>
                </c:pt>
                <c:pt idx="61">
                  <c:v>-0.6769319612297563</c:v>
                </c:pt>
                <c:pt idx="62">
                  <c:v>-0.65752814523423186</c:v>
                </c:pt>
                <c:pt idx="63">
                  <c:v>-0.65402742810640557</c:v>
                </c:pt>
                <c:pt idx="64">
                  <c:v>-0.65040596631792758</c:v>
                </c:pt>
                <c:pt idx="65">
                  <c:v>-0.6434402259018227</c:v>
                </c:pt>
                <c:pt idx="66">
                  <c:v>-0.64192139200621201</c:v>
                </c:pt>
                <c:pt idx="67">
                  <c:v>-0.62900139215642026</c:v>
                </c:pt>
                <c:pt idx="68">
                  <c:v>-0.61643814575767986</c:v>
                </c:pt>
                <c:pt idx="69">
                  <c:v>-0.60806159140999883</c:v>
                </c:pt>
                <c:pt idx="70">
                  <c:v>-0.59409131745478105</c:v>
                </c:pt>
                <c:pt idx="71">
                  <c:v>-0.59154108102249348</c:v>
                </c:pt>
                <c:pt idx="72">
                  <c:v>-0.58883064000391405</c:v>
                </c:pt>
                <c:pt idx="73">
                  <c:v>-0.58049938125490919</c:v>
                </c:pt>
                <c:pt idx="74">
                  <c:v>-0.56942236354033116</c:v>
                </c:pt>
                <c:pt idx="75">
                  <c:v>-0.55579064219536101</c:v>
                </c:pt>
                <c:pt idx="76">
                  <c:v>-0.54492113292425659</c:v>
                </c:pt>
                <c:pt idx="77">
                  <c:v>-0.53605375702411262</c:v>
                </c:pt>
                <c:pt idx="78">
                  <c:v>-0.52767140467779949</c:v>
                </c:pt>
                <c:pt idx="79">
                  <c:v>-0.52405064063632101</c:v>
                </c:pt>
                <c:pt idx="80">
                  <c:v>-0.51780106189444097</c:v>
                </c:pt>
                <c:pt idx="81">
                  <c:v>-0.51266491547932458</c:v>
                </c:pt>
                <c:pt idx="82">
                  <c:v>-0.5094015446724659</c:v>
                </c:pt>
                <c:pt idx="83">
                  <c:v>-0.50044088512843998</c:v>
                </c:pt>
                <c:pt idx="84">
                  <c:v>-0.49561032321824744</c:v>
                </c:pt>
                <c:pt idx="85">
                  <c:v>-0.48273629306009352</c:v>
                </c:pt>
                <c:pt idx="86">
                  <c:v>-0.47572423407885295</c:v>
                </c:pt>
                <c:pt idx="87">
                  <c:v>-0.46157765803259454</c:v>
                </c:pt>
                <c:pt idx="88">
                  <c:v>-0.4533156840880414</c:v>
                </c:pt>
                <c:pt idx="89">
                  <c:v>-0.451069691265086</c:v>
                </c:pt>
                <c:pt idx="90">
                  <c:v>-0.44395096387075644</c:v>
                </c:pt>
                <c:pt idx="91">
                  <c:v>-0.43602306804801116</c:v>
                </c:pt>
                <c:pt idx="92">
                  <c:v>-0.42690391734082078</c:v>
                </c:pt>
                <c:pt idx="93">
                  <c:v>-0.41226684496156718</c:v>
                </c:pt>
                <c:pt idx="94">
                  <c:v>-0.40538718796668244</c:v>
                </c:pt>
                <c:pt idx="95">
                  <c:v>-0.39621486734518863</c:v>
                </c:pt>
                <c:pt idx="96">
                  <c:v>-0.37683987355103393</c:v>
                </c:pt>
                <c:pt idx="97">
                  <c:v>-0.37320091539879002</c:v>
                </c:pt>
                <c:pt idx="98">
                  <c:v>-0.36845406968274808</c:v>
                </c:pt>
                <c:pt idx="99">
                  <c:v>-0.35719972018062962</c:v>
                </c:pt>
                <c:pt idx="100">
                  <c:v>-0.35244771624952964</c:v>
                </c:pt>
                <c:pt idx="101">
                  <c:v>-0.33819583297478784</c:v>
                </c:pt>
                <c:pt idx="102">
                  <c:v>-0.3346615012280254</c:v>
                </c:pt>
                <c:pt idx="103">
                  <c:v>-0.31256749435267212</c:v>
                </c:pt>
                <c:pt idx="104">
                  <c:v>-0.3054930125714993</c:v>
                </c:pt>
                <c:pt idx="105">
                  <c:v>-0.27557880461797329</c:v>
                </c:pt>
                <c:pt idx="106">
                  <c:v>-0.27176870595476693</c:v>
                </c:pt>
                <c:pt idx="107">
                  <c:v>-0.26634338710358929</c:v>
                </c:pt>
                <c:pt idx="108">
                  <c:v>-0.25712579453745327</c:v>
                </c:pt>
                <c:pt idx="109">
                  <c:v>-0.25605664549826185</c:v>
                </c:pt>
                <c:pt idx="110">
                  <c:v>-0.25581724651432919</c:v>
                </c:pt>
                <c:pt idx="111">
                  <c:v>-0.23059364938847454</c:v>
                </c:pt>
                <c:pt idx="112">
                  <c:v>-0.20883850968747544</c:v>
                </c:pt>
                <c:pt idx="113">
                  <c:v>-0.20709158862516414</c:v>
                </c:pt>
                <c:pt idx="114">
                  <c:v>-0.17894763713577719</c:v>
                </c:pt>
                <c:pt idx="115">
                  <c:v>-0.16319579153417008</c:v>
                </c:pt>
                <c:pt idx="116">
                  <c:v>-0.16193181770869247</c:v>
                </c:pt>
                <c:pt idx="117">
                  <c:v>-0.15846265917181729</c:v>
                </c:pt>
                <c:pt idx="118">
                  <c:v>-0.15532656981066606</c:v>
                </c:pt>
                <c:pt idx="119">
                  <c:v>-0.15493451870163466</c:v>
                </c:pt>
                <c:pt idx="120">
                  <c:v>-0.15181899067831839</c:v>
                </c:pt>
                <c:pt idx="121">
                  <c:v>-0.14231191447703112</c:v>
                </c:pt>
                <c:pt idx="122">
                  <c:v>-0.13610454270572611</c:v>
                </c:pt>
                <c:pt idx="123">
                  <c:v>-0.11880197603307328</c:v>
                </c:pt>
                <c:pt idx="124">
                  <c:v>-0.11868809674196497</c:v>
                </c:pt>
                <c:pt idx="125">
                  <c:v>-0.11309607755886958</c:v>
                </c:pt>
                <c:pt idx="126">
                  <c:v>-8.4982312820478162E-2</c:v>
                </c:pt>
                <c:pt idx="127">
                  <c:v>-7.401505943742763E-2</c:v>
                </c:pt>
                <c:pt idx="128">
                  <c:v>-6.514287083070526E-2</c:v>
                </c:pt>
                <c:pt idx="129">
                  <c:v>-5.1678879514148922E-2</c:v>
                </c:pt>
                <c:pt idx="130">
                  <c:v>-3.7685967904098991E-2</c:v>
                </c:pt>
                <c:pt idx="131">
                  <c:v>-1.7077861128424014E-2</c:v>
                </c:pt>
                <c:pt idx="132">
                  <c:v>-8.5198667636601482E-3</c:v>
                </c:pt>
                <c:pt idx="133">
                  <c:v>1.4526673470191159E-2</c:v>
                </c:pt>
                <c:pt idx="134">
                  <c:v>2.5444888822518507E-2</c:v>
                </c:pt>
                <c:pt idx="135">
                  <c:v>2.6990123094022198E-2</c:v>
                </c:pt>
                <c:pt idx="136">
                  <c:v>3.5449323361322477E-2</c:v>
                </c:pt>
                <c:pt idx="137">
                  <c:v>5.8436529423348364E-2</c:v>
                </c:pt>
                <c:pt idx="138">
                  <c:v>9.3763002946954568E-2</c:v>
                </c:pt>
                <c:pt idx="139">
                  <c:v>9.5318536724582487E-2</c:v>
                </c:pt>
                <c:pt idx="140">
                  <c:v>0.10196255745659935</c:v>
                </c:pt>
                <c:pt idx="141">
                  <c:v>0.11945960004204048</c:v>
                </c:pt>
                <c:pt idx="142">
                  <c:v>0.12185721865861882</c:v>
                </c:pt>
                <c:pt idx="143">
                  <c:v>0.14029719284343331</c:v>
                </c:pt>
                <c:pt idx="144">
                  <c:v>0.14320759657433921</c:v>
                </c:pt>
                <c:pt idx="145">
                  <c:v>0.16409731266954003</c:v>
                </c:pt>
                <c:pt idx="146">
                  <c:v>0.16755206010572837</c:v>
                </c:pt>
                <c:pt idx="147">
                  <c:v>0.1768989693951411</c:v>
                </c:pt>
                <c:pt idx="148">
                  <c:v>0.18162352969487083</c:v>
                </c:pt>
                <c:pt idx="149">
                  <c:v>0.20443716669042114</c:v>
                </c:pt>
                <c:pt idx="150">
                  <c:v>0.2082414296805857</c:v>
                </c:pt>
                <c:pt idx="151">
                  <c:v>0.20876039934145482</c:v>
                </c:pt>
                <c:pt idx="152">
                  <c:v>0.2305889354414645</c:v>
                </c:pt>
                <c:pt idx="153">
                  <c:v>0.27637090693029343</c:v>
                </c:pt>
                <c:pt idx="154">
                  <c:v>0.27978449065138589</c:v>
                </c:pt>
                <c:pt idx="155">
                  <c:v>0.32706814854555744</c:v>
                </c:pt>
                <c:pt idx="156">
                  <c:v>0.3293014543463052</c:v>
                </c:pt>
                <c:pt idx="157">
                  <c:v>0.34942834132864575</c:v>
                </c:pt>
                <c:pt idx="158">
                  <c:v>0.35809951723752037</c:v>
                </c:pt>
                <c:pt idx="159">
                  <c:v>0.35947256101254799</c:v>
                </c:pt>
                <c:pt idx="160">
                  <c:v>0.37079997832919681</c:v>
                </c:pt>
                <c:pt idx="161">
                  <c:v>0.37896213520982863</c:v>
                </c:pt>
                <c:pt idx="162">
                  <c:v>0.37901633145561181</c:v>
                </c:pt>
                <c:pt idx="163">
                  <c:v>0.3875798126199177</c:v>
                </c:pt>
                <c:pt idx="164">
                  <c:v>0.39017293684578408</c:v>
                </c:pt>
                <c:pt idx="165">
                  <c:v>0.39751050188621323</c:v>
                </c:pt>
                <c:pt idx="166">
                  <c:v>0.40865715664376107</c:v>
                </c:pt>
                <c:pt idx="167">
                  <c:v>0.41001237547053881</c:v>
                </c:pt>
                <c:pt idx="168">
                  <c:v>0.42422686111626767</c:v>
                </c:pt>
                <c:pt idx="169">
                  <c:v>0.44218353919074871</c:v>
                </c:pt>
                <c:pt idx="170">
                  <c:v>0.45706827141746981</c:v>
                </c:pt>
                <c:pt idx="171">
                  <c:v>0.46369341721572122</c:v>
                </c:pt>
                <c:pt idx="172">
                  <c:v>0.47341967993660405</c:v>
                </c:pt>
                <c:pt idx="173">
                  <c:v>0.47481022344041768</c:v>
                </c:pt>
                <c:pt idx="174">
                  <c:v>0.49039571421859052</c:v>
                </c:pt>
                <c:pt idx="175">
                  <c:v>0.490804916182912</c:v>
                </c:pt>
                <c:pt idx="176">
                  <c:v>0.50179961656235483</c:v>
                </c:pt>
                <c:pt idx="177">
                  <c:v>0.52880134783299793</c:v>
                </c:pt>
                <c:pt idx="178">
                  <c:v>0.5288510802456986</c:v>
                </c:pt>
                <c:pt idx="179">
                  <c:v>0.5315937573132109</c:v>
                </c:pt>
                <c:pt idx="180">
                  <c:v>0.55706775067611625</c:v>
                </c:pt>
                <c:pt idx="181">
                  <c:v>0.57083325257744355</c:v>
                </c:pt>
                <c:pt idx="182">
                  <c:v>0.58689310450944943</c:v>
                </c:pt>
                <c:pt idx="183">
                  <c:v>0.59676445623889751</c:v>
                </c:pt>
                <c:pt idx="184">
                  <c:v>0.6234269714616868</c:v>
                </c:pt>
                <c:pt idx="185">
                  <c:v>0.64154417597689772</c:v>
                </c:pt>
                <c:pt idx="186">
                  <c:v>0.643075696894716</c:v>
                </c:pt>
                <c:pt idx="187">
                  <c:v>0.65288839191031678</c:v>
                </c:pt>
                <c:pt idx="188">
                  <c:v>0.65353530645450131</c:v>
                </c:pt>
                <c:pt idx="189">
                  <c:v>0.65380285018182005</c:v>
                </c:pt>
                <c:pt idx="190">
                  <c:v>0.65683535975798146</c:v>
                </c:pt>
                <c:pt idx="191">
                  <c:v>0.70298709693953143</c:v>
                </c:pt>
                <c:pt idx="192">
                  <c:v>0.72647850932322366</c:v>
                </c:pt>
                <c:pt idx="193">
                  <c:v>0.7325263776202583</c:v>
                </c:pt>
                <c:pt idx="194">
                  <c:v>0.75070259108783455</c:v>
                </c:pt>
                <c:pt idx="195">
                  <c:v>0.77588056739555111</c:v>
                </c:pt>
                <c:pt idx="196">
                  <c:v>0.78128736018646305</c:v>
                </c:pt>
                <c:pt idx="197">
                  <c:v>0.78338347158328858</c:v>
                </c:pt>
                <c:pt idx="198">
                  <c:v>0.7856154021790589</c:v>
                </c:pt>
                <c:pt idx="199">
                  <c:v>0.79877103829171481</c:v>
                </c:pt>
                <c:pt idx="200">
                  <c:v>0.80193148938617342</c:v>
                </c:pt>
                <c:pt idx="201">
                  <c:v>0.80204399347230237</c:v>
                </c:pt>
                <c:pt idx="202">
                  <c:v>0.80482920609487363</c:v>
                </c:pt>
                <c:pt idx="203">
                  <c:v>0.83133357566297805</c:v>
                </c:pt>
                <c:pt idx="204">
                  <c:v>0.83544656011593477</c:v>
                </c:pt>
                <c:pt idx="205">
                  <c:v>0.84152599036894249</c:v>
                </c:pt>
                <c:pt idx="206">
                  <c:v>0.8754804464490008</c:v>
                </c:pt>
                <c:pt idx="207">
                  <c:v>0.92835714649272538</c:v>
                </c:pt>
                <c:pt idx="208">
                  <c:v>0.93533697279005124</c:v>
                </c:pt>
                <c:pt idx="209">
                  <c:v>0.93766528631316393</c:v>
                </c:pt>
                <c:pt idx="210">
                  <c:v>0.94383149773438935</c:v>
                </c:pt>
                <c:pt idx="211">
                  <c:v>0.97578143292739805</c:v>
                </c:pt>
                <c:pt idx="212">
                  <c:v>1.0106911587555374</c:v>
                </c:pt>
                <c:pt idx="213">
                  <c:v>1.0172339872186575</c:v>
                </c:pt>
                <c:pt idx="214">
                  <c:v>1.0265867181607304</c:v>
                </c:pt>
                <c:pt idx="215">
                  <c:v>1.0545358448638293</c:v>
                </c:pt>
                <c:pt idx="216">
                  <c:v>1.0854306932448339</c:v>
                </c:pt>
                <c:pt idx="217">
                  <c:v>1.0956484786301934</c:v>
                </c:pt>
                <c:pt idx="218">
                  <c:v>1.1164106020805986</c:v>
                </c:pt>
                <c:pt idx="219">
                  <c:v>1.132004319412911</c:v>
                </c:pt>
                <c:pt idx="220">
                  <c:v>1.1356470402862235</c:v>
                </c:pt>
                <c:pt idx="221">
                  <c:v>1.1500964847368347</c:v>
                </c:pt>
                <c:pt idx="222">
                  <c:v>1.1762993644705819</c:v>
                </c:pt>
                <c:pt idx="223">
                  <c:v>1.1958314742229199</c:v>
                </c:pt>
                <c:pt idx="224">
                  <c:v>1.2110273014081427</c:v>
                </c:pt>
                <c:pt idx="225">
                  <c:v>1.2334680874478889</c:v>
                </c:pt>
                <c:pt idx="226">
                  <c:v>1.239870636244</c:v>
                </c:pt>
                <c:pt idx="227">
                  <c:v>1.242594438377743</c:v>
                </c:pt>
                <c:pt idx="228">
                  <c:v>1.2439136347804853</c:v>
                </c:pt>
                <c:pt idx="229">
                  <c:v>1.2570778429557701</c:v>
                </c:pt>
                <c:pt idx="230">
                  <c:v>1.2831205417572653</c:v>
                </c:pt>
                <c:pt idx="231">
                  <c:v>1.3320643395455305</c:v>
                </c:pt>
                <c:pt idx="232">
                  <c:v>1.4474788358740154</c:v>
                </c:pt>
                <c:pt idx="233">
                  <c:v>1.4697518952503661</c:v>
                </c:pt>
                <c:pt idx="234">
                  <c:v>1.5043121055245312</c:v>
                </c:pt>
                <c:pt idx="235">
                  <c:v>1.5148982780326123</c:v>
                </c:pt>
                <c:pt idx="236">
                  <c:v>1.5201915404059139</c:v>
                </c:pt>
                <c:pt idx="237">
                  <c:v>1.5531183600353764</c:v>
                </c:pt>
                <c:pt idx="238">
                  <c:v>1.5731721758381665</c:v>
                </c:pt>
                <c:pt idx="239">
                  <c:v>1.6219197702701458</c:v>
                </c:pt>
                <c:pt idx="240">
                  <c:v>1.6787605890168233</c:v>
                </c:pt>
                <c:pt idx="241">
                  <c:v>1.6961866367397112</c:v>
                </c:pt>
                <c:pt idx="242">
                  <c:v>1.8010931629356655</c:v>
                </c:pt>
                <c:pt idx="243">
                  <c:v>1.9417377695210287</c:v>
                </c:pt>
                <c:pt idx="244">
                  <c:v>2.3555807761325394</c:v>
                </c:pt>
                <c:pt idx="245">
                  <c:v>2.3642574388409558</c:v>
                </c:pt>
                <c:pt idx="246">
                  <c:v>2.4082708779441213</c:v>
                </c:pt>
                <c:pt idx="247">
                  <c:v>2.4370277771202384</c:v>
                </c:pt>
                <c:pt idx="248">
                  <c:v>2.4676224934864677</c:v>
                </c:pt>
                <c:pt idx="249">
                  <c:v>2.4848245656372172</c:v>
                </c:pt>
                <c:pt idx="250">
                  <c:v>2.5600456721583678</c:v>
                </c:pt>
                <c:pt idx="251">
                  <c:v>3.2934521668241263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5-4025-B8BB-B466ACA3C1F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(1-3)'!$FL$2:$FL$253</c:f>
              <c:numCache>
                <c:formatCode>0.000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(1-3)'!$FL$2:$FL$253</c:f>
              <c:numCache>
                <c:formatCode>0.000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35-4025-B8BB-B466ACA3C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561296"/>
        <c:axId val="395561776"/>
      </c:scatterChart>
      <c:valAx>
        <c:axId val="395561296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561776"/>
        <c:crosses val="autoZero"/>
        <c:crossBetween val="midCat"/>
      </c:valAx>
      <c:valAx>
        <c:axId val="395561776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56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Amazon</a:t>
            </a:r>
            <a:br>
              <a:rPr lang="en-US" b="1"/>
            </a:br>
            <a:r>
              <a:rPr lang="en-US" b="1"/>
              <a:t>(</a:t>
            </a:r>
            <a:r>
              <a:rPr lang="en-US" b="1" i="1"/>
              <a:t>Observed &amp; Predicted</a:t>
            </a:r>
            <a:r>
              <a:rPr lang="en-US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(1-3)'!$C$2:$C$253</c:f>
              <c:numCache>
                <c:formatCode>0.000</c:formatCode>
                <c:ptCount val="252"/>
                <c:pt idx="0">
                  <c:v>94.900497439999995</c:v>
                </c:pt>
                <c:pt idx="1">
                  <c:v>93.748497009999994</c:v>
                </c:pt>
                <c:pt idx="2">
                  <c:v>95.143997189999993</c:v>
                </c:pt>
                <c:pt idx="3">
                  <c:v>95.343002319999997</c:v>
                </c:pt>
                <c:pt idx="4">
                  <c:v>94.598503109999996</c:v>
                </c:pt>
                <c:pt idx="5">
                  <c:v>95.052497860000003</c:v>
                </c:pt>
                <c:pt idx="6">
                  <c:v>94.157997129999998</c:v>
                </c:pt>
                <c:pt idx="7">
                  <c:v>94.565002440000001</c:v>
                </c:pt>
                <c:pt idx="8">
                  <c:v>93.472000120000004</c:v>
                </c:pt>
                <c:pt idx="9">
                  <c:v>93.100997919999998</c:v>
                </c:pt>
                <c:pt idx="10">
                  <c:v>93.897003170000005</c:v>
                </c:pt>
                <c:pt idx="11">
                  <c:v>93.236000059999995</c:v>
                </c:pt>
                <c:pt idx="12">
                  <c:v>94.599998470000003</c:v>
                </c:pt>
                <c:pt idx="13">
                  <c:v>94.373001099999996</c:v>
                </c:pt>
                <c:pt idx="14">
                  <c:v>94.228996280000004</c:v>
                </c:pt>
                <c:pt idx="15">
                  <c:v>93.082000730000004</c:v>
                </c:pt>
                <c:pt idx="16">
                  <c:v>91.416999820000001</c:v>
                </c:pt>
                <c:pt idx="17">
                  <c:v>92.662498470000003</c:v>
                </c:pt>
                <c:pt idx="18">
                  <c:v>92.900001529999997</c:v>
                </c:pt>
                <c:pt idx="19">
                  <c:v>93.533996579999993</c:v>
                </c:pt>
                <c:pt idx="20">
                  <c:v>100.435997</c:v>
                </c:pt>
                <c:pt idx="21">
                  <c:v>100.2099991</c:v>
                </c:pt>
                <c:pt idx="22">
                  <c:v>102.48349760000001</c:v>
                </c:pt>
                <c:pt idx="23">
                  <c:v>101.9934998</c:v>
                </c:pt>
                <c:pt idx="24">
                  <c:v>102.5114975</c:v>
                </c:pt>
                <c:pt idx="25">
                  <c:v>103.9639969</c:v>
                </c:pt>
                <c:pt idx="26">
                  <c:v>106.6955032</c:v>
                </c:pt>
                <c:pt idx="27">
                  <c:v>107.5400009</c:v>
                </c:pt>
                <c:pt idx="28">
                  <c:v>108</c:v>
                </c:pt>
                <c:pt idx="29">
                  <c:v>107.4934998</c:v>
                </c:pt>
                <c:pt idx="30">
                  <c:v>106.7434998</c:v>
                </c:pt>
                <c:pt idx="31">
                  <c:v>107.7835007</c:v>
                </c:pt>
                <c:pt idx="32">
                  <c:v>108.5110016</c:v>
                </c:pt>
                <c:pt idx="33">
                  <c:v>107.6549988</c:v>
                </c:pt>
                <c:pt idx="34">
                  <c:v>104.7985001</c:v>
                </c:pt>
                <c:pt idx="35">
                  <c:v>100.46450040000001</c:v>
                </c:pt>
                <c:pt idx="36">
                  <c:v>98.637001040000001</c:v>
                </c:pt>
                <c:pt idx="37">
                  <c:v>98.979499820000001</c:v>
                </c:pt>
                <c:pt idx="38">
                  <c:v>94.214996339999999</c:v>
                </c:pt>
                <c:pt idx="39">
                  <c:v>94.1875</c:v>
                </c:pt>
                <c:pt idx="40">
                  <c:v>97.697502139999997</c:v>
                </c:pt>
                <c:pt idx="41">
                  <c:v>95.449501040000001</c:v>
                </c:pt>
                <c:pt idx="42">
                  <c:v>98.791496280000004</c:v>
                </c:pt>
                <c:pt idx="43">
                  <c:v>96.201499940000005</c:v>
                </c:pt>
                <c:pt idx="44">
                  <c:v>95.05449677</c:v>
                </c:pt>
                <c:pt idx="45">
                  <c:v>90.030502319999997</c:v>
                </c:pt>
                <c:pt idx="46">
                  <c:v>94.591003420000007</c:v>
                </c:pt>
                <c:pt idx="47">
                  <c:v>91.042999269999996</c:v>
                </c:pt>
                <c:pt idx="48">
                  <c:v>83.830497739999998</c:v>
                </c:pt>
                <c:pt idx="49">
                  <c:v>89.25</c:v>
                </c:pt>
                <c:pt idx="50">
                  <c:v>84.457496640000002</c:v>
                </c:pt>
                <c:pt idx="51">
                  <c:v>90.391998290000004</c:v>
                </c:pt>
                <c:pt idx="52">
                  <c:v>91.5</c:v>
                </c:pt>
                <c:pt idx="53">
                  <c:v>94.046501160000005</c:v>
                </c:pt>
                <c:pt idx="54">
                  <c:v>92.30449677</c:v>
                </c:pt>
                <c:pt idx="55">
                  <c:v>95.141502380000006</c:v>
                </c:pt>
                <c:pt idx="56">
                  <c:v>97.004997250000002</c:v>
                </c:pt>
                <c:pt idx="57">
                  <c:v>94.291999820000001</c:v>
                </c:pt>
                <c:pt idx="58">
                  <c:v>97.77449799</c:v>
                </c:pt>
                <c:pt idx="59">
                  <c:v>95.004997250000002</c:v>
                </c:pt>
                <c:pt idx="60">
                  <c:v>98.197502139999997</c:v>
                </c:pt>
                <c:pt idx="61">
                  <c:v>97.486000059999995</c:v>
                </c:pt>
                <c:pt idx="62">
                  <c:v>95.385002139999997</c:v>
                </c:pt>
                <c:pt idx="63">
                  <c:v>95.941497799999993</c:v>
                </c:pt>
                <c:pt idx="64">
                  <c:v>95.329498290000004</c:v>
                </c:pt>
                <c:pt idx="65">
                  <c:v>99.879501340000004</c:v>
                </c:pt>
                <c:pt idx="66">
                  <c:v>100.58000180000001</c:v>
                </c:pt>
                <c:pt idx="67">
                  <c:v>102.1500015</c:v>
                </c:pt>
                <c:pt idx="68">
                  <c:v>102.1380005</c:v>
                </c:pt>
                <c:pt idx="69">
                  <c:v>108.4434967</c:v>
                </c:pt>
                <c:pt idx="70">
                  <c:v>114.1660004</c:v>
                </c:pt>
                <c:pt idx="71">
                  <c:v>115.3840027</c:v>
                </c:pt>
                <c:pt idx="72">
                  <c:v>120.4095001</c:v>
                </c:pt>
                <c:pt idx="73">
                  <c:v>118.75</c:v>
                </c:pt>
                <c:pt idx="74">
                  <c:v>119.68049619999999</c:v>
                </c:pt>
                <c:pt idx="75">
                  <c:v>116.4059982</c:v>
                </c:pt>
                <c:pt idx="76">
                  <c:v>118.1744995</c:v>
                </c:pt>
                <c:pt idx="77">
                  <c:v>119.9725037</c:v>
                </c:pt>
                <c:pt idx="78">
                  <c:v>120.5110016</c:v>
                </c:pt>
                <c:pt idx="79">
                  <c:v>118.8000031</c:v>
                </c:pt>
                <c:pt idx="80">
                  <c:v>115.70400239999999</c:v>
                </c:pt>
                <c:pt idx="81">
                  <c:v>118.635498</c:v>
                </c:pt>
                <c:pt idx="82">
                  <c:v>123.6999969</c:v>
                </c:pt>
                <c:pt idx="83">
                  <c:v>114.302002</c:v>
                </c:pt>
                <c:pt idx="84">
                  <c:v>115.7994995</c:v>
                </c:pt>
                <c:pt idx="85">
                  <c:v>115.88999939999999</c:v>
                </c:pt>
                <c:pt idx="86">
                  <c:v>117.56300349999999</c:v>
                </c:pt>
                <c:pt idx="87">
                  <c:v>118.38050079999999</c:v>
                </c:pt>
                <c:pt idx="88">
                  <c:v>118.98049930000001</c:v>
                </c:pt>
                <c:pt idx="89">
                  <c:v>120.4499969</c:v>
                </c:pt>
                <c:pt idx="90">
                  <c:v>117.8475037</c:v>
                </c:pt>
                <c:pt idx="91">
                  <c:v>118.39600369999999</c:v>
                </c:pt>
                <c:pt idx="92">
                  <c:v>119.4424973</c:v>
                </c:pt>
                <c:pt idx="93">
                  <c:v>120.4889984</c:v>
                </c:pt>
                <c:pt idx="94">
                  <c:v>121.31300349999999</c:v>
                </c:pt>
                <c:pt idx="95">
                  <c:v>122.4664993</c:v>
                </c:pt>
                <c:pt idx="96">
                  <c:v>124.8970032</c:v>
                </c:pt>
                <c:pt idx="97">
                  <c:v>122.33699799999999</c:v>
                </c:pt>
                <c:pt idx="98">
                  <c:v>121.8440018</c:v>
                </c:pt>
                <c:pt idx="99">
                  <c:v>121.09300229999999</c:v>
                </c:pt>
                <c:pt idx="100">
                  <c:v>120.51950069999999</c:v>
                </c:pt>
                <c:pt idx="101">
                  <c:v>120.0550003</c:v>
                </c:pt>
                <c:pt idx="102">
                  <c:v>122.1184998</c:v>
                </c:pt>
                <c:pt idx="103">
                  <c:v>123.552002</c:v>
                </c:pt>
                <c:pt idx="104">
                  <c:v>123.6204987</c:v>
                </c:pt>
                <c:pt idx="105">
                  <c:v>123.91999819999999</c:v>
                </c:pt>
                <c:pt idx="106">
                  <c:v>123.0299988</c:v>
                </c:pt>
                <c:pt idx="107">
                  <c:v>124.1500015</c:v>
                </c:pt>
                <c:pt idx="108">
                  <c:v>126.2030029</c:v>
                </c:pt>
                <c:pt idx="109">
                  <c:v>130.04299929999999</c:v>
                </c:pt>
                <c:pt idx="110">
                  <c:v>132.3724976</c:v>
                </c:pt>
                <c:pt idx="111">
                  <c:v>127.8980026</c:v>
                </c:pt>
                <c:pt idx="112">
                  <c:v>127.25099950000001</c:v>
                </c:pt>
                <c:pt idx="113">
                  <c:v>128.6340027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132.69900509999999</c:v>
                </c:pt>
                <c:pt idx="117">
                  <c:v>133.75050350000001</c:v>
                </c:pt>
                <c:pt idx="118">
                  <c:v>135.6909943</c:v>
                </c:pt>
                <c:pt idx="119">
                  <c:v>138.22050479999999</c:v>
                </c:pt>
                <c:pt idx="120">
                  <c:v>136.72000120000001</c:v>
                </c:pt>
                <c:pt idx="121">
                  <c:v>137.72900390000001</c:v>
                </c:pt>
                <c:pt idx="122">
                  <c:v>134.64349369999999</c:v>
                </c:pt>
                <c:pt idx="123">
                  <c:v>134.0189972</c:v>
                </c:pt>
                <c:pt idx="124">
                  <c:v>137.9409943</c:v>
                </c:pt>
                <c:pt idx="125">
                  <c:v>143.9349976</c:v>
                </c:pt>
                <c:pt idx="126">
                  <c:v>144.51499939999999</c:v>
                </c:pt>
                <c:pt idx="127">
                  <c:v>152.85200499999999</c:v>
                </c:pt>
                <c:pt idx="128">
                  <c:v>150.0059967</c:v>
                </c:pt>
                <c:pt idx="129">
                  <c:v>154.05549619999999</c:v>
                </c:pt>
                <c:pt idx="130">
                  <c:v>159.1315002</c:v>
                </c:pt>
                <c:pt idx="131">
                  <c:v>160</c:v>
                </c:pt>
                <c:pt idx="132">
                  <c:v>155.1999969</c:v>
                </c:pt>
                <c:pt idx="133">
                  <c:v>154.1999969</c:v>
                </c:pt>
                <c:pt idx="134">
                  <c:v>150.4434967</c:v>
                </c:pt>
                <c:pt idx="135">
                  <c:v>149.99499510000001</c:v>
                </c:pt>
                <c:pt idx="136">
                  <c:v>148.09849550000001</c:v>
                </c:pt>
                <c:pt idx="137">
                  <c:v>159.84199520000001</c:v>
                </c:pt>
                <c:pt idx="138">
                  <c:v>156.91450499999999</c:v>
                </c:pt>
                <c:pt idx="139">
                  <c:v>154.99549870000001</c:v>
                </c:pt>
                <c:pt idx="140">
                  <c:v>149.32749939999999</c:v>
                </c:pt>
                <c:pt idx="141">
                  <c:v>150.44549559999999</c:v>
                </c:pt>
                <c:pt idx="142">
                  <c:v>152.76049800000001</c:v>
                </c:pt>
                <c:pt idx="143">
                  <c:v>150.0164948</c:v>
                </c:pt>
                <c:pt idx="144">
                  <c:v>151.67649840000001</c:v>
                </c:pt>
                <c:pt idx="145">
                  <c:v>152.5939941</c:v>
                </c:pt>
                <c:pt idx="146">
                  <c:v>158.2339935</c:v>
                </c:pt>
                <c:pt idx="147">
                  <c:v>155.59449770000001</c:v>
                </c:pt>
                <c:pt idx="148">
                  <c:v>156.94149780000001</c:v>
                </c:pt>
                <c:pt idx="149">
                  <c:v>160.25149540000001</c:v>
                </c:pt>
                <c:pt idx="150">
                  <c:v>161.25</c:v>
                </c:pt>
                <c:pt idx="151">
                  <c:v>158.37300110000001</c:v>
                </c:pt>
                <c:pt idx="152">
                  <c:v>157.40800479999999</c:v>
                </c:pt>
                <c:pt idx="153">
                  <c:v>154.03349299999999</c:v>
                </c:pt>
                <c:pt idx="154">
                  <c:v>158.1119995</c:v>
                </c:pt>
                <c:pt idx="155">
                  <c:v>158.05099490000001</c:v>
                </c:pt>
                <c:pt idx="156">
                  <c:v>157.40100100000001</c:v>
                </c:pt>
                <c:pt idx="157">
                  <c:v>159.12049870000001</c:v>
                </c:pt>
                <c:pt idx="158">
                  <c:v>165.62449649999999</c:v>
                </c:pt>
                <c:pt idx="159">
                  <c:v>163.02400209999999</c:v>
                </c:pt>
                <c:pt idx="160">
                  <c:v>164.8684998</c:v>
                </c:pt>
                <c:pt idx="161">
                  <c:v>164.23599239999999</c:v>
                </c:pt>
                <c:pt idx="162">
                  <c:v>165.37300110000001</c:v>
                </c:pt>
                <c:pt idx="163">
                  <c:v>167.32449339999999</c:v>
                </c:pt>
                <c:pt idx="164">
                  <c:v>172.09249879999999</c:v>
                </c:pt>
                <c:pt idx="165">
                  <c:v>170</c:v>
                </c:pt>
                <c:pt idx="166">
                  <c:v>170.0899963</c:v>
                </c:pt>
                <c:pt idx="167">
                  <c:v>172.54800420000001</c:v>
                </c:pt>
                <c:pt idx="168">
                  <c:v>174.95599369999999</c:v>
                </c:pt>
                <c:pt idx="169">
                  <c:v>176.5724945</c:v>
                </c:pt>
                <c:pt idx="170">
                  <c:v>168.3999939</c:v>
                </c:pt>
                <c:pt idx="171">
                  <c:v>164.7310028</c:v>
                </c:pt>
                <c:pt idx="172">
                  <c:v>157.49200440000001</c:v>
                </c:pt>
                <c:pt idx="173">
                  <c:v>163.43049619999999</c:v>
                </c:pt>
                <c:pt idx="174">
                  <c:v>158.75549319999999</c:v>
                </c:pt>
                <c:pt idx="175">
                  <c:v>155.81100459999999</c:v>
                </c:pt>
                <c:pt idx="176">
                  <c:v>155.14849849999999</c:v>
                </c:pt>
                <c:pt idx="177">
                  <c:v>157.8065033</c:v>
                </c:pt>
                <c:pt idx="178">
                  <c:v>153.90499879999999</c:v>
                </c:pt>
                <c:pt idx="179">
                  <c:v>150.43649289999999</c:v>
                </c:pt>
                <c:pt idx="180">
                  <c:v>147.74549870000001</c:v>
                </c:pt>
                <c:pt idx="181">
                  <c:v>148.02349849999999</c:v>
                </c:pt>
                <c:pt idx="182">
                  <c:v>156.44949339999999</c:v>
                </c:pt>
                <c:pt idx="183">
                  <c:v>149.99299619999999</c:v>
                </c:pt>
                <c:pt idx="184">
                  <c:v>150.98950199999999</c:v>
                </c:pt>
                <c:pt idx="185">
                  <c:v>154.7565002</c:v>
                </c:pt>
                <c:pt idx="186">
                  <c:v>158.70249939999999</c:v>
                </c:pt>
                <c:pt idx="187">
                  <c:v>157.2440033</c:v>
                </c:pt>
                <c:pt idx="188">
                  <c:v>157.43649289999999</c:v>
                </c:pt>
                <c:pt idx="189">
                  <c:v>161.06300350000001</c:v>
                </c:pt>
                <c:pt idx="190">
                  <c:v>156.25</c:v>
                </c:pt>
                <c:pt idx="191">
                  <c:v>159.96000670000001</c:v>
                </c:pt>
                <c:pt idx="192">
                  <c:v>154.99800110000001</c:v>
                </c:pt>
                <c:pt idx="193">
                  <c:v>159.7845001</c:v>
                </c:pt>
                <c:pt idx="194">
                  <c:v>159.5274963</c:v>
                </c:pt>
                <c:pt idx="195">
                  <c:v>164.33250430000001</c:v>
                </c:pt>
                <c:pt idx="196">
                  <c:v>172.1464996</c:v>
                </c:pt>
                <c:pt idx="197">
                  <c:v>172.1815033</c:v>
                </c:pt>
                <c:pt idx="198">
                  <c:v>168.18550110000001</c:v>
                </c:pt>
                <c:pt idx="199">
                  <c:v>166.93249510000001</c:v>
                </c:pt>
                <c:pt idx="200">
                  <c:v>163.63549800000001</c:v>
                </c:pt>
                <c:pt idx="201">
                  <c:v>160.36050420000001</c:v>
                </c:pt>
                <c:pt idx="202">
                  <c:v>160.8504944</c:v>
                </c:pt>
                <c:pt idx="203">
                  <c:v>159.246994</c:v>
                </c:pt>
                <c:pt idx="204">
                  <c:v>158.82000729999999</c:v>
                </c:pt>
                <c:pt idx="205">
                  <c:v>160.22000120000001</c:v>
                </c:pt>
                <c:pt idx="206">
                  <c:v>160.35200499999999</c:v>
                </c:pt>
                <c:pt idx="207">
                  <c:v>164.31649780000001</c:v>
                </c:pt>
                <c:pt idx="208">
                  <c:v>158.13900760000001</c:v>
                </c:pt>
                <c:pt idx="209">
                  <c:v>160.55050660000001</c:v>
                </c:pt>
                <c:pt idx="210">
                  <c:v>151.80749510000001</c:v>
                </c:pt>
                <c:pt idx="211">
                  <c:v>150.22399899999999</c:v>
                </c:pt>
                <c:pt idx="212">
                  <c:v>152.42050169999999</c:v>
                </c:pt>
                <c:pt idx="213">
                  <c:v>162.05799870000001</c:v>
                </c:pt>
                <c:pt idx="214">
                  <c:v>166.1000061</c:v>
                </c:pt>
                <c:pt idx="215">
                  <c:v>165.5684967</c:v>
                </c:pt>
                <c:pt idx="216">
                  <c:v>157.18699649999999</c:v>
                </c:pt>
                <c:pt idx="217">
                  <c:v>151.75100710000001</c:v>
                </c:pt>
                <c:pt idx="218">
                  <c:v>156.86950680000001</c:v>
                </c:pt>
                <c:pt idx="219">
                  <c:v>155.51400760000001</c:v>
                </c:pt>
                <c:pt idx="220">
                  <c:v>156.440506</c:v>
                </c:pt>
                <c:pt idx="221">
                  <c:v>156.5529938</c:v>
                </c:pt>
                <c:pt idx="222">
                  <c:v>156.78300479999999</c:v>
                </c:pt>
                <c:pt idx="223">
                  <c:v>155.27299500000001</c:v>
                </c:pt>
                <c:pt idx="224">
                  <c:v>155.85099790000001</c:v>
                </c:pt>
                <c:pt idx="225">
                  <c:v>154.97000120000001</c:v>
                </c:pt>
                <c:pt idx="226">
                  <c:v>154.91949460000001</c:v>
                </c:pt>
                <c:pt idx="227">
                  <c:v>155.9029999</c:v>
                </c:pt>
                <c:pt idx="228">
                  <c:v>159.2534943</c:v>
                </c:pt>
                <c:pt idx="229">
                  <c:v>159.76699830000001</c:v>
                </c:pt>
                <c:pt idx="230">
                  <c:v>158.40199279999999</c:v>
                </c:pt>
                <c:pt idx="231">
                  <c:v>161.00399780000001</c:v>
                </c:pt>
                <c:pt idx="232">
                  <c:v>160.17649840000001</c:v>
                </c:pt>
                <c:pt idx="233">
                  <c:v>159.33650209999999</c:v>
                </c:pt>
                <c:pt idx="234">
                  <c:v>158.12899780000001</c:v>
                </c:pt>
                <c:pt idx="235">
                  <c:v>157.8999939</c:v>
                </c:pt>
                <c:pt idx="236">
                  <c:v>158.86450199999999</c:v>
                </c:pt>
                <c:pt idx="237">
                  <c:v>155.21000670000001</c:v>
                </c:pt>
                <c:pt idx="238">
                  <c:v>155.07449339999999</c:v>
                </c:pt>
                <c:pt idx="239">
                  <c:v>155.82099909999999</c:v>
                </c:pt>
                <c:pt idx="240">
                  <c:v>157.84849550000001</c:v>
                </c:pt>
                <c:pt idx="241">
                  <c:v>158.2559967</c:v>
                </c:pt>
                <c:pt idx="242">
                  <c:v>162.04800420000001</c:v>
                </c:pt>
                <c:pt idx="243">
                  <c:v>161.80400090000001</c:v>
                </c:pt>
                <c:pt idx="244">
                  <c:v>160.08250430000001</c:v>
                </c:pt>
                <c:pt idx="245">
                  <c:v>160.3090057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158.6345062</c:v>
                </c:pt>
                <c:pt idx="249">
                  <c:v>164.19799800000001</c:v>
                </c:pt>
                <c:pt idx="250">
                  <c:v>166.1000061</c:v>
                </c:pt>
                <c:pt idx="251">
                  <c:v>164.29249569999999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F2-4046-A3E8-AB9B09FB2535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(1-3)'!$BO$2:$BO$254</c:f>
              <c:numCache>
                <c:formatCode>0.000</c:formatCode>
                <c:ptCount val="253"/>
                <c:pt idx="0">
                  <c:v>94.900497439999995</c:v>
                </c:pt>
                <c:pt idx="1">
                  <c:v>94.900497439999995</c:v>
                </c:pt>
                <c:pt idx="2">
                  <c:v>93.794577027200006</c:v>
                </c:pt>
                <c:pt idx="3">
                  <c:v>94.940721127759986</c:v>
                </c:pt>
                <c:pt idx="4">
                  <c:v>95.388328491056001</c:v>
                </c:pt>
                <c:pt idx="5">
                  <c:v>94.728909006003192</c:v>
                </c:pt>
                <c:pt idx="6">
                  <c:v>95.012290725833594</c:v>
                </c:pt>
                <c:pt idx="7">
                  <c:v>94.213385668506376</c:v>
                </c:pt>
                <c:pt idx="8">
                  <c:v>94.456346083071708</c:v>
                </c:pt>
                <c:pt idx="9">
                  <c:v>93.485053810696357</c:v>
                </c:pt>
                <c:pt idx="10">
                  <c:v>92.968785606465602</c:v>
                </c:pt>
                <c:pt idx="11">
                  <c:v>93.69794416666106</c:v>
                </c:pt>
                <c:pt idx="12">
                  <c:v>93.251707791894347</c:v>
                </c:pt>
                <c:pt idx="13">
                  <c:v>94.484093662049702</c:v>
                </c:pt>
                <c:pt idx="14">
                  <c:v>94.505083656936662</c:v>
                </c:pt>
                <c:pt idx="15">
                  <c:v>94.322647708421385</c:v>
                </c:pt>
                <c:pt idx="16">
                  <c:v>93.158627714427254</c:v>
                </c:pt>
                <c:pt idx="17">
                  <c:v>91.346397927394378</c:v>
                </c:pt>
                <c:pt idx="18">
                  <c:v>92.277536546807141</c:v>
                </c:pt>
                <c:pt idx="19">
                  <c:v>92.793107955862624</c:v>
                </c:pt>
                <c:pt idx="20">
                  <c:v>93.522716316000952</c:v>
                </c:pt>
                <c:pt idx="21">
                  <c:v>100.26943495186273</c:v>
                </c:pt>
                <c:pt idx="22">
                  <c:v>101.19191428693004</c:v>
                </c:pt>
                <c:pt idx="23">
                  <c:v>103.16858007324602</c:v>
                </c:pt>
                <c:pt idx="24">
                  <c:v>102.76781902068799</c:v>
                </c:pt>
                <c:pt idx="25">
                  <c:v>102.92222012483104</c:v>
                </c:pt>
                <c:pt idx="26">
                  <c:v>104.19346358055473</c:v>
                </c:pt>
                <c:pt idx="27">
                  <c:v>106.93650057647082</c:v>
                </c:pt>
                <c:pt idx="28">
                  <c:v>108.09934523228789</c:v>
                </c:pt>
                <c:pt idx="29">
                  <c:v>108.525635553595</c:v>
                </c:pt>
                <c:pt idx="30">
                  <c:v>107.91837301370992</c:v>
                </c:pt>
                <c:pt idx="31">
                  <c:v>106.94825665039274</c:v>
                </c:pt>
                <c:pt idx="32">
                  <c:v>107.71772643012061</c:v>
                </c:pt>
                <c:pt idx="33">
                  <c:v>108.56292119603366</c:v>
                </c:pt>
                <c:pt idx="34">
                  <c:v>107.85769861600762</c:v>
                </c:pt>
                <c:pt idx="35">
                  <c:v>104.92965231744071</c:v>
                </c:pt>
                <c:pt idx="36">
                  <c:v>100.25331039939135</c:v>
                </c:pt>
                <c:pt idx="37">
                  <c:v>97.826724707122565</c:v>
                </c:pt>
                <c:pt idx="38">
                  <c:v>98.058969304995443</c:v>
                </c:pt>
                <c:pt idx="39">
                  <c:v>93.853596085256726</c:v>
                </c:pt>
                <c:pt idx="40">
                  <c:v>93.284443975406106</c:v>
                </c:pt>
                <c:pt idx="41">
                  <c:v>96.888081861083805</c:v>
                </c:pt>
                <c:pt idx="42">
                  <c:v>95.597974167202082</c:v>
                </c:pt>
                <c:pt idx="43">
                  <c:v>98.546422040788258</c:v>
                </c:pt>
                <c:pt idx="44">
                  <c:v>96.620003940278266</c:v>
                </c:pt>
                <c:pt idx="45">
                  <c:v>95.059992560896504</c:v>
                </c:pt>
                <c:pt idx="46">
                  <c:v>89.985377583472683</c:v>
                </c:pt>
                <c:pt idx="47">
                  <c:v>93.567765148234699</c:v>
                </c:pt>
                <c:pt idx="48">
                  <c:v>91.103228952432133</c:v>
                </c:pt>
                <c:pt idx="49">
                  <c:v>83.763219006628148</c:v>
                </c:pt>
                <c:pt idx="50">
                  <c:v>87.81575992891338</c:v>
                </c:pt>
                <c:pt idx="51">
                  <c:v>84.379689676470207</c:v>
                </c:pt>
                <c:pt idx="52">
                  <c:v>89.555050526950026</c:v>
                </c:pt>
                <c:pt idx="53">
                  <c:v>91.748091099324782</c:v>
                </c:pt>
                <c:pt idx="54">
                  <c:v>94.454305908747827</c:v>
                </c:pt>
                <c:pt idx="55">
                  <c:v>93.068166354306285</c:v>
                </c:pt>
                <c:pt idx="56">
                  <c:v>95.29498836084538</c:v>
                </c:pt>
                <c:pt idx="57">
                  <c:v>97.384980003987309</c:v>
                </c:pt>
                <c:pt idx="58">
                  <c:v>94.978107342654596</c:v>
                </c:pt>
                <c:pt idx="59">
                  <c:v>97.689207251885691</c:v>
                </c:pt>
                <c:pt idx="60">
                  <c:v>95.494967192683816</c:v>
                </c:pt>
                <c:pt idx="61">
                  <c:v>98.032304298245336</c:v>
                </c:pt>
                <c:pt idx="62">
                  <c:v>97.814707461366851</c:v>
                </c:pt>
                <c:pt idx="63">
                  <c:v>95.644599299774228</c:v>
                </c:pt>
                <c:pt idx="64">
                  <c:v>95.738162850000691</c:v>
                </c:pt>
                <c:pt idx="65">
                  <c:v>95.238814070436689</c:v>
                </c:pt>
                <c:pt idx="66">
                  <c:v>99.559567512749211</c:v>
                </c:pt>
                <c:pt idx="67">
                  <c:v>101.03854468292951</c:v>
                </c:pt>
                <c:pt idx="68">
                  <c:v>102.61730530430373</c:v>
                </c:pt>
                <c:pt idx="69">
                  <c:v>102.69015667417426</c:v>
                </c:pt>
                <c:pt idx="70">
                  <c:v>108.55631302265081</c:v>
                </c:pt>
                <c:pt idx="71">
                  <c:v>114.94788771425277</c:v>
                </c:pt>
                <c:pt idx="72">
                  <c:v>116.85834243977808</c:v>
                </c:pt>
                <c:pt idx="73">
                  <c:v>121.45773039354205</c:v>
                </c:pt>
                <c:pt idx="74">
                  <c:v>120.22314946446912</c:v>
                </c:pt>
                <c:pt idx="75">
                  <c:v>120.38855906060857</c:v>
                </c:pt>
                <c:pt idx="76">
                  <c:v>117.01660388617178</c:v>
                </c:pt>
                <c:pt idx="77">
                  <c:v>117.95503425924007</c:v>
                </c:pt>
                <c:pt idx="78">
                  <c:v>119.91027463760459</c:v>
                </c:pt>
                <c:pt idx="79">
                  <c:v>120.76247354460526</c:v>
                </c:pt>
                <c:pt idx="80">
                  <c:v>119.16573690966746</c:v>
                </c:pt>
                <c:pt idx="81">
                  <c:v>115.80643420459712</c:v>
                </c:pt>
                <c:pt idx="82">
                  <c:v>118.04630609813091</c:v>
                </c:pt>
                <c:pt idx="83">
                  <c:v>123.4787136297692</c:v>
                </c:pt>
                <c:pt idx="84">
                  <c:v>115.4054857081144</c:v>
                </c:pt>
                <c:pt idx="85">
                  <c:v>115.15411270572845</c:v>
                </c:pt>
                <c:pt idx="86">
                  <c:v>115.43311217528445</c:v>
                </c:pt>
                <c:pt idx="87">
                  <c:v>117.248315427311</c:v>
                </c:pt>
                <c:pt idx="88">
                  <c:v>118.4368330618033</c:v>
                </c:pt>
                <c:pt idx="89">
                  <c:v>119.18271482907286</c:v>
                </c:pt>
                <c:pt idx="90">
                  <c:v>120.63997601736979</c:v>
                </c:pt>
                <c:pt idx="91">
                  <c:v>118.30635185324417</c:v>
                </c:pt>
                <c:pt idx="92">
                  <c:v>118.29434665181617</c:v>
                </c:pt>
                <c:pt idx="93">
                  <c:v>119.33365621293387</c:v>
                </c:pt>
                <c:pt idx="94">
                  <c:v>120.5437695900565</c:v>
                </c:pt>
                <c:pt idx="95">
                  <c:v>121.50871499797579</c:v>
                </c:pt>
                <c:pt idx="96">
                  <c:v>122.70000609197159</c:v>
                </c:pt>
                <c:pt idx="97">
                  <c:v>125.13983396590115</c:v>
                </c:pt>
                <c:pt idx="98">
                  <c:v>122.98518235800546</c:v>
                </c:pt>
                <c:pt idx="99">
                  <c:v>121.93381537986019</c:v>
                </c:pt>
                <c:pt idx="100">
                  <c:v>121.01230425460729</c:v>
                </c:pt>
                <c:pt idx="101">
                  <c:v>120.34335223490818</c:v>
                </c:pt>
                <c:pt idx="102">
                  <c:v>119.85381297518938</c:v>
                </c:pt>
                <c:pt idx="103">
                  <c:v>121.82887365056619</c:v>
                </c:pt>
                <c:pt idx="104">
                  <c:v>123.62531088442265</c:v>
                </c:pt>
                <c:pt idx="105">
                  <c:v>123.95210647544754</c:v>
                </c:pt>
                <c:pt idx="106">
                  <c:v>124.17253449085041</c:v>
                </c:pt>
                <c:pt idx="107">
                  <c:v>123.26249048460872</c:v>
                </c:pt>
                <c:pt idx="108">
                  <c:v>124.10838902915091</c:v>
                </c:pt>
                <c:pt idx="109">
                  <c:v>126.22959462978334</c:v>
                </c:pt>
                <c:pt idx="110">
                  <c:v>130.24581104716253</c:v>
                </c:pt>
                <c:pt idx="111">
                  <c:v>133.0517118129647</c:v>
                </c:pt>
                <c:pt idx="112">
                  <c:v>128.96062361882576</c:v>
                </c:pt>
                <c:pt idx="113">
                  <c:v>127.30238296498626</c:v>
                </c:pt>
                <c:pt idx="114">
                  <c:v>128.34624948497688</c:v>
                </c:pt>
                <c:pt idx="115">
                  <c:v>130.66118053358372</c:v>
                </c:pt>
                <c:pt idx="116">
                  <c:v>132.30247826927067</c:v>
                </c:pt>
                <c:pt idx="117">
                  <c:v>133.09784102604314</c:v>
                </c:pt>
                <c:pt idx="118">
                  <c:v>134.09095659775119</c:v>
                </c:pt>
                <c:pt idx="119">
                  <c:v>135.99016314203408</c:v>
                </c:pt>
                <c:pt idx="120">
                  <c:v>138.61466548598705</c:v>
                </c:pt>
                <c:pt idx="121">
                  <c:v>137.45220455806421</c:v>
                </c:pt>
                <c:pt idx="122">
                  <c:v>137.97126019269342</c:v>
                </c:pt>
                <c:pt idx="123">
                  <c:v>135.00500703686444</c:v>
                </c:pt>
                <c:pt idx="124">
                  <c:v>133.80074509066066</c:v>
                </c:pt>
                <c:pt idx="125">
                  <c:v>137.45175115463022</c:v>
                </c:pt>
                <c:pt idx="126">
                  <c:v>143.96628282519848</c:v>
                </c:pt>
                <c:pt idx="127">
                  <c:v>145.55414693941793</c:v>
                </c:pt>
                <c:pt idx="128">
                  <c:v>153.43763745950258</c:v>
                </c:pt>
                <c:pt idx="129">
                  <c:v>151.7560002892952</c:v>
                </c:pt>
                <c:pt idx="130">
                  <c:v>154.74445656991577</c:v>
                </c:pt>
                <c:pt idx="131">
                  <c:v>159.84754768164538</c:v>
                </c:pt>
                <c:pt idx="132">
                  <c:v>161.24002497412977</c:v>
                </c:pt>
                <c:pt idx="133">
                  <c:v>156.40840937424056</c:v>
                </c:pt>
                <c:pt idx="134">
                  <c:v>154.24032238753168</c:v>
                </c:pt>
                <c:pt idx="135">
                  <c:v>150.27267110214686</c:v>
                </c:pt>
                <c:pt idx="136">
                  <c:v>149.26878257571241</c:v>
                </c:pt>
                <c:pt idx="137">
                  <c:v>147.54895730422643</c:v>
                </c:pt>
                <c:pt idx="138">
                  <c:v>158.74537872326721</c:v>
                </c:pt>
                <c:pt idx="139">
                  <c:v>158.12119748993749</c:v>
                </c:pt>
                <c:pt idx="140">
                  <c:v>155.74467314822726</c:v>
                </c:pt>
                <c:pt idx="141">
                  <c:v>149.65344712419179</c:v>
                </c:pt>
                <c:pt idx="142">
                  <c:v>149.63478613163707</c:v>
                </c:pt>
                <c:pt idx="143">
                  <c:v>152.14605808543899</c:v>
                </c:pt>
                <c:pt idx="144">
                  <c:v>150.13481689528922</c:v>
                </c:pt>
                <c:pt idx="145">
                  <c:v>151.36402580656119</c:v>
                </c:pt>
                <c:pt idx="146">
                  <c:v>152.55398523800267</c:v>
                </c:pt>
                <c:pt idx="147">
                  <c:v>158.17318136135236</c:v>
                </c:pt>
                <c:pt idx="148">
                  <c:v>156.56022914300146</c:v>
                </c:pt>
                <c:pt idx="149">
                  <c:v>157.24761356458478</c:v>
                </c:pt>
                <c:pt idx="150">
                  <c:v>160.42499109278759</c:v>
                </c:pt>
                <c:pt idx="151">
                  <c:v>161.82947746389652</c:v>
                </c:pt>
                <c:pt idx="152">
                  <c:v>159.08366445227125</c:v>
                </c:pt>
                <c:pt idx="153">
                  <c:v>157.46209911559347</c:v>
                </c:pt>
                <c:pt idx="154">
                  <c:v>153.94364338011141</c:v>
                </c:pt>
                <c:pt idx="155">
                  <c:v>157.32840256559419</c:v>
                </c:pt>
                <c:pt idx="156">
                  <c:v>158.09349451565754</c:v>
                </c:pt>
                <c:pt idx="157">
                  <c:v>157.57661522203094</c:v>
                </c:pt>
                <c:pt idx="158">
                  <c:v>159.08141120711957</c:v>
                </c:pt>
                <c:pt idx="159">
                  <c:v>165.58008795017065</c:v>
                </c:pt>
                <c:pt idx="160">
                  <c:v>164.13938868299741</c:v>
                </c:pt>
                <c:pt idx="161">
                  <c:v>165.27805542237061</c:v>
                </c:pt>
                <c:pt idx="162">
                  <c:v>164.70559497261692</c:v>
                </c:pt>
                <c:pt idx="163">
                  <c:v>165.53647272651426</c:v>
                </c:pt>
                <c:pt idx="164">
                  <c:v>167.4839959895927</c:v>
                </c:pt>
                <c:pt idx="165">
                  <c:v>172.31546396343185</c:v>
                </c:pt>
                <c:pt idx="166">
                  <c:v>170.99943253241071</c:v>
                </c:pt>
                <c:pt idx="167">
                  <c:v>170.51546823977941</c:v>
                </c:pt>
                <c:pt idx="168">
                  <c:v>172.64455163863781</c:v>
                </c:pt>
                <c:pt idx="169">
                  <c:v>175.26211782454553</c:v>
                </c:pt>
                <c:pt idx="170">
                  <c:v>177.12256449745442</c:v>
                </c:pt>
                <c:pt idx="171">
                  <c:v>169.37661019003625</c:v>
                </c:pt>
                <c:pt idx="172">
                  <c:v>164.2634441804363</c:v>
                </c:pt>
                <c:pt idx="173">
                  <c:v>156.66422025794324</c:v>
                </c:pt>
                <c:pt idx="174">
                  <c:v>161.44729884948478</c:v>
                </c:pt>
                <c:pt idx="175">
                  <c:v>158.43853959031691</c:v>
                </c:pt>
                <c:pt idx="176">
                  <c:v>155.24453235233597</c:v>
                </c:pt>
                <c:pt idx="177">
                  <c:v>154.30141534741807</c:v>
                </c:pt>
                <c:pt idx="178">
                  <c:v>157.0071511695607</c:v>
                </c:pt>
                <c:pt idx="179">
                  <c:v>153.98239134806167</c:v>
                </c:pt>
                <c:pt idx="180">
                  <c:v>150.14080279531962</c:v>
                </c:pt>
                <c:pt idx="181">
                  <c:v>147.04924263256584</c:v>
                </c:pt>
                <c:pt idx="182">
                  <c:v>147.07212499880151</c:v>
                </c:pt>
                <c:pt idx="183">
                  <c:v>155.50723574183067</c:v>
                </c:pt>
                <c:pt idx="184">
                  <c:v>150.99782890565629</c:v>
                </c:pt>
                <c:pt idx="185">
                  <c:v>150.87122960583213</c:v>
                </c:pt>
                <c:pt idx="186">
                  <c:v>154.50987005176074</c:v>
                </c:pt>
                <c:pt idx="187">
                  <c:v>158.96899860847543</c:v>
                </c:pt>
                <c:pt idx="188">
                  <c:v>158.18636320649861</c:v>
                </c:pt>
                <c:pt idx="189">
                  <c:v>157.90668199184279</c:v>
                </c:pt>
                <c:pt idx="190">
                  <c:v>161.17411510043445</c:v>
                </c:pt>
                <c:pt idx="191">
                  <c:v>157.03642086165272</c:v>
                </c:pt>
                <c:pt idx="192">
                  <c:v>159.65288470525269</c:v>
                </c:pt>
                <c:pt idx="193">
                  <c:v>155.4185574623377</c:v>
                </c:pt>
                <c:pt idx="194">
                  <c:v>159.18470385302976</c:v>
                </c:pt>
                <c:pt idx="195">
                  <c:v>159.75649027644977</c:v>
                </c:pt>
                <c:pt idx="196">
                  <c:v>164.37834595267506</c:v>
                </c:pt>
                <c:pt idx="197">
                  <c:v>172.6027753539081</c:v>
                </c:pt>
                <c:pt idx="198">
                  <c:v>173.78802833869847</c:v>
                </c:pt>
                <c:pt idx="199">
                  <c:v>169.56315769033353</c:v>
                </c:pt>
                <c:pt idx="200">
                  <c:v>167.18833625407504</c:v>
                </c:pt>
                <c:pt idx="201">
                  <c:v>163.5511447928067</c:v>
                </c:pt>
                <c:pt idx="202">
                  <c:v>159.85556726559335</c:v>
                </c:pt>
                <c:pt idx="203">
                  <c:v>159.91644274962556</c:v>
                </c:pt>
                <c:pt idx="204">
                  <c:v>158.72308103720553</c:v>
                </c:pt>
                <c:pt idx="205">
                  <c:v>158.31084459782431</c:v>
                </c:pt>
                <c:pt idx="206">
                  <c:v>159.7721794843066</c:v>
                </c:pt>
                <c:pt idx="207">
                  <c:v>160.29393253179339</c:v>
                </c:pt>
                <c:pt idx="208">
                  <c:v>164.20423219594565</c:v>
                </c:pt>
                <c:pt idx="209">
                  <c:v>158.93990516766959</c:v>
                </c:pt>
                <c:pt idx="210">
                  <c:v>160.12432875878437</c:v>
                </c:pt>
                <c:pt idx="211">
                  <c:v>152.07396951620038</c:v>
                </c:pt>
                <c:pt idx="212">
                  <c:v>149.1698249915548</c:v>
                </c:pt>
                <c:pt idx="213">
                  <c:v>151.19330710265177</c:v>
                </c:pt>
                <c:pt idx="214">
                  <c:v>161.21085141547266</c:v>
                </c:pt>
                <c:pt idx="215">
                  <c:v>166.99895863195385</c:v>
                </c:pt>
                <c:pt idx="216">
                  <c:v>167.09118385108744</c:v>
                </c:pt>
                <c:pt idx="217">
                  <c:v>158.51153231975732</c:v>
                </c:pt>
                <c:pt idx="218">
                  <c:v>151.44340535563188</c:v>
                </c:pt>
                <c:pt idx="219">
                  <c:v>155.33700138134432</c:v>
                </c:pt>
                <c:pt idx="220">
                  <c:v>155.21039946417434</c:v>
                </c:pt>
                <c:pt idx="221">
                  <c:v>156.1888805503244</c:v>
                </c:pt>
                <c:pt idx="222">
                  <c:v>156.54401097399165</c:v>
                </c:pt>
                <c:pt idx="223">
                  <c:v>156.8248762191414</c:v>
                </c:pt>
                <c:pt idx="224">
                  <c:v>155.40513153947444</c:v>
                </c:pt>
                <c:pt idx="225">
                  <c:v>155.68528602051697</c:v>
                </c:pt>
                <c:pt idx="226">
                  <c:v>154.94401018209768</c:v>
                </c:pt>
                <c:pt idx="227">
                  <c:v>154.78627647839542</c:v>
                </c:pt>
                <c:pt idx="228">
                  <c:v>155.75316269758068</c:v>
                </c:pt>
                <c:pt idx="229">
                  <c:v>159.1782805095213</c:v>
                </c:pt>
                <c:pt idx="230">
                  <c:v>160.24634016400412</c:v>
                </c:pt>
                <c:pt idx="231">
                  <c:v>158.93426135767984</c:v>
                </c:pt>
                <c:pt idx="232">
                  <c:v>161.03063686790324</c:v>
                </c:pt>
                <c:pt idx="233">
                  <c:v>160.56206746109385</c:v>
                </c:pt>
                <c:pt idx="234">
                  <c:v>159.54189504601052</c:v>
                </c:pt>
                <c:pt idx="235">
                  <c:v>158.1455218710334</c:v>
                </c:pt>
                <c:pt idx="236">
                  <c:v>157.69630975346502</c:v>
                </c:pt>
                <c:pt idx="237">
                  <c:v>158.62368988340666</c:v>
                </c:pt>
                <c:pt idx="238">
                  <c:v>155.35044757817093</c:v>
                </c:pt>
                <c:pt idx="239">
                  <c:v>154.6460773251917</c:v>
                </c:pt>
                <c:pt idx="240">
                  <c:v>155.40425334364599</c:v>
                </c:pt>
                <c:pt idx="241">
                  <c:v>157.62198652288617</c:v>
                </c:pt>
                <c:pt idx="242">
                  <c:v>158.44956821532557</c:v>
                </c:pt>
                <c:pt idx="243">
                  <c:v>162.1526227405987</c:v>
                </c:pt>
                <c:pt idx="244">
                  <c:v>162.47320562202682</c:v>
                </c:pt>
                <c:pt idx="245">
                  <c:v>160.63094844712572</c:v>
                </c:pt>
                <c:pt idx="246">
                  <c:v>160.35618875017627</c:v>
                </c:pt>
                <c:pt idx="247">
                  <c:v>160.31155966860089</c:v>
                </c:pt>
                <c:pt idx="248">
                  <c:v>159.28961897485254</c:v>
                </c:pt>
                <c:pt idx="249">
                  <c:v>158.51286918490587</c:v>
                </c:pt>
                <c:pt idx="250">
                  <c:v>163.77333067194829</c:v>
                </c:pt>
                <c:pt idx="251">
                  <c:v>166.5938125239737</c:v>
                </c:pt>
                <c:pt idx="252">
                  <c:v>165.13210932366721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F2-4046-A3E8-AB9B09FB2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2025360"/>
        <c:axId val="922027760"/>
      </c:lineChart>
      <c:catAx>
        <c:axId val="922025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027760"/>
        <c:crosses val="autoZero"/>
        <c:auto val="1"/>
        <c:lblAlgn val="ctr"/>
        <c:lblOffset val="100"/>
        <c:noMultiLvlLbl val="0"/>
      </c:catAx>
      <c:valAx>
        <c:axId val="922027760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02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Netflix</a:t>
            </a:r>
            <a:b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</a:t>
            </a:r>
            <a:r>
              <a:rPr lang="en-US" sz="1400" b="1" i="1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Observed &amp; Predicted</a:t>
            </a: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(1-3)'!$D$2:$D$253</c:f>
              <c:numCache>
                <c:formatCode>0.000</c:formatCode>
                <c:ptCount val="252"/>
                <c:pt idx="0">
                  <c:v>329.80999759999997</c:v>
                </c:pt>
                <c:pt idx="1">
                  <c:v>325.89999390000003</c:v>
                </c:pt>
                <c:pt idx="2">
                  <c:v>335.82998659999998</c:v>
                </c:pt>
                <c:pt idx="3">
                  <c:v>330.75</c:v>
                </c:pt>
                <c:pt idx="4">
                  <c:v>339.26000979999998</c:v>
                </c:pt>
                <c:pt idx="5">
                  <c:v>335.6600037</c:v>
                </c:pt>
                <c:pt idx="6">
                  <c:v>329.0499878</c:v>
                </c:pt>
                <c:pt idx="7">
                  <c:v>338.92001340000002</c:v>
                </c:pt>
                <c:pt idx="8">
                  <c:v>338.69000240000003</c:v>
                </c:pt>
                <c:pt idx="9">
                  <c:v>339.07000729999999</c:v>
                </c:pt>
                <c:pt idx="10">
                  <c:v>338.61999509999998</c:v>
                </c:pt>
                <c:pt idx="11">
                  <c:v>339.67001340000002</c:v>
                </c:pt>
                <c:pt idx="12">
                  <c:v>338.10998540000003</c:v>
                </c:pt>
                <c:pt idx="13">
                  <c:v>326</c:v>
                </c:pt>
                <c:pt idx="14">
                  <c:v>349.60000609999997</c:v>
                </c:pt>
                <c:pt idx="15">
                  <c:v>353.1600037</c:v>
                </c:pt>
                <c:pt idx="16">
                  <c:v>342.88000490000002</c:v>
                </c:pt>
                <c:pt idx="17">
                  <c:v>348.51998900000001</c:v>
                </c:pt>
                <c:pt idx="18">
                  <c:v>343.1600037</c:v>
                </c:pt>
                <c:pt idx="19">
                  <c:v>347.73999020000002</c:v>
                </c:pt>
                <c:pt idx="20">
                  <c:v>345.0899963</c:v>
                </c:pt>
                <c:pt idx="21">
                  <c:v>358</c:v>
                </c:pt>
                <c:pt idx="22">
                  <c:v>369.01000979999998</c:v>
                </c:pt>
                <c:pt idx="23">
                  <c:v>369.67001340000002</c:v>
                </c:pt>
                <c:pt idx="24">
                  <c:v>366.9500122</c:v>
                </c:pt>
                <c:pt idx="25">
                  <c:v>366.76998900000001</c:v>
                </c:pt>
                <c:pt idx="26">
                  <c:v>371.07000729999999</c:v>
                </c:pt>
                <c:pt idx="27">
                  <c:v>373.69000240000003</c:v>
                </c:pt>
                <c:pt idx="28">
                  <c:v>380.01000979999998</c:v>
                </c:pt>
                <c:pt idx="29">
                  <c:v>381.39999390000003</c:v>
                </c:pt>
                <c:pt idx="30">
                  <c:v>380.39999390000003</c:v>
                </c:pt>
                <c:pt idx="31">
                  <c:v>387.77999879999999</c:v>
                </c:pt>
                <c:pt idx="32">
                  <c:v>386.19000240000003</c:v>
                </c:pt>
                <c:pt idx="33">
                  <c:v>386</c:v>
                </c:pt>
                <c:pt idx="34">
                  <c:v>380.07000729999999</c:v>
                </c:pt>
                <c:pt idx="35">
                  <c:v>368.7000122</c:v>
                </c:pt>
                <c:pt idx="36">
                  <c:v>360.0899963</c:v>
                </c:pt>
                <c:pt idx="37">
                  <c:v>379.23999020000002</c:v>
                </c:pt>
                <c:pt idx="38">
                  <c:v>371.7099915</c:v>
                </c:pt>
                <c:pt idx="39">
                  <c:v>369.02999879999999</c:v>
                </c:pt>
                <c:pt idx="40">
                  <c:v>381.0499878</c:v>
                </c:pt>
                <c:pt idx="41">
                  <c:v>368.76998900000001</c:v>
                </c:pt>
                <c:pt idx="42">
                  <c:v>383.7900085</c:v>
                </c:pt>
                <c:pt idx="43">
                  <c:v>372.77999879999999</c:v>
                </c:pt>
                <c:pt idx="44">
                  <c:v>368.97000120000001</c:v>
                </c:pt>
                <c:pt idx="45">
                  <c:v>346.48999020000002</c:v>
                </c:pt>
                <c:pt idx="46">
                  <c:v>364.13000490000002</c:v>
                </c:pt>
                <c:pt idx="47">
                  <c:v>349.92001340000002</c:v>
                </c:pt>
                <c:pt idx="48">
                  <c:v>315.25</c:v>
                </c:pt>
                <c:pt idx="49">
                  <c:v>336.2999878</c:v>
                </c:pt>
                <c:pt idx="50">
                  <c:v>298.8399963</c:v>
                </c:pt>
                <c:pt idx="51">
                  <c:v>319.75</c:v>
                </c:pt>
                <c:pt idx="52">
                  <c:v>315.47000120000001</c:v>
                </c:pt>
                <c:pt idx="53">
                  <c:v>332.02999879999999</c:v>
                </c:pt>
                <c:pt idx="54">
                  <c:v>332.82998659999998</c:v>
                </c:pt>
                <c:pt idx="55">
                  <c:v>360.26998900000001</c:v>
                </c:pt>
                <c:pt idx="56">
                  <c:v>357.32000729999999</c:v>
                </c:pt>
                <c:pt idx="57">
                  <c:v>342.39001459999997</c:v>
                </c:pt>
                <c:pt idx="58">
                  <c:v>362.98999020000002</c:v>
                </c:pt>
                <c:pt idx="59">
                  <c:v>357.11999509999998</c:v>
                </c:pt>
                <c:pt idx="60">
                  <c:v>370.9599915</c:v>
                </c:pt>
                <c:pt idx="61">
                  <c:v>375.5</c:v>
                </c:pt>
                <c:pt idx="62">
                  <c:v>364.07998659999998</c:v>
                </c:pt>
                <c:pt idx="63">
                  <c:v>370.07998659999998</c:v>
                </c:pt>
                <c:pt idx="64">
                  <c:v>361.76000979999998</c:v>
                </c:pt>
                <c:pt idx="65">
                  <c:v>379.9599915</c:v>
                </c:pt>
                <c:pt idx="66">
                  <c:v>372.27999879999999</c:v>
                </c:pt>
                <c:pt idx="67">
                  <c:v>371.11999509999998</c:v>
                </c:pt>
                <c:pt idx="68">
                  <c:v>370.72000120000001</c:v>
                </c:pt>
                <c:pt idx="69">
                  <c:v>396.72000120000001</c:v>
                </c:pt>
                <c:pt idx="70">
                  <c:v>413.5499878</c:v>
                </c:pt>
                <c:pt idx="71">
                  <c:v>426.75</c:v>
                </c:pt>
                <c:pt idx="72">
                  <c:v>439.17001340000002</c:v>
                </c:pt>
                <c:pt idx="73">
                  <c:v>422.9599915</c:v>
                </c:pt>
                <c:pt idx="74">
                  <c:v>437.48999020000002</c:v>
                </c:pt>
                <c:pt idx="75">
                  <c:v>433.82998659999998</c:v>
                </c:pt>
                <c:pt idx="76">
                  <c:v>421.42001340000002</c:v>
                </c:pt>
                <c:pt idx="77">
                  <c:v>426.7000122</c:v>
                </c:pt>
                <c:pt idx="78">
                  <c:v>424.98999020000002</c:v>
                </c:pt>
                <c:pt idx="79">
                  <c:v>421.38000490000002</c:v>
                </c:pt>
                <c:pt idx="80">
                  <c:v>403.82998659999998</c:v>
                </c:pt>
                <c:pt idx="81">
                  <c:v>411.89001459999997</c:v>
                </c:pt>
                <c:pt idx="82">
                  <c:v>419.85000609999997</c:v>
                </c:pt>
                <c:pt idx="83">
                  <c:v>415.26998900000001</c:v>
                </c:pt>
                <c:pt idx="84">
                  <c:v>428.14999390000003</c:v>
                </c:pt>
                <c:pt idx="85">
                  <c:v>424.67999270000001</c:v>
                </c:pt>
                <c:pt idx="86">
                  <c:v>434.26000979999998</c:v>
                </c:pt>
                <c:pt idx="87">
                  <c:v>436.52999879999999</c:v>
                </c:pt>
                <c:pt idx="88">
                  <c:v>435.5499878</c:v>
                </c:pt>
                <c:pt idx="89">
                  <c:v>440.51998900000001</c:v>
                </c:pt>
                <c:pt idx="90">
                  <c:v>431.82000729999999</c:v>
                </c:pt>
                <c:pt idx="91">
                  <c:v>438.26998900000001</c:v>
                </c:pt>
                <c:pt idx="92">
                  <c:v>441.9500122</c:v>
                </c:pt>
                <c:pt idx="93">
                  <c:v>454.19000240000003</c:v>
                </c:pt>
                <c:pt idx="94">
                  <c:v>452.57998659999998</c:v>
                </c:pt>
                <c:pt idx="95">
                  <c:v>451.0400085</c:v>
                </c:pt>
                <c:pt idx="96">
                  <c:v>447.67001340000002</c:v>
                </c:pt>
                <c:pt idx="97">
                  <c:v>436.25</c:v>
                </c:pt>
                <c:pt idx="98">
                  <c:v>429.32000729999999</c:v>
                </c:pt>
                <c:pt idx="99">
                  <c:v>414.76998900000001</c:v>
                </c:pt>
                <c:pt idx="100">
                  <c:v>419.89001459999997</c:v>
                </c:pt>
                <c:pt idx="101">
                  <c:v>413.44000240000003</c:v>
                </c:pt>
                <c:pt idx="102">
                  <c:v>419.73001099999999</c:v>
                </c:pt>
                <c:pt idx="103">
                  <c:v>425.92001340000002</c:v>
                </c:pt>
                <c:pt idx="104">
                  <c:v>427.30999759999997</c:v>
                </c:pt>
                <c:pt idx="105">
                  <c:v>421.97000120000001</c:v>
                </c:pt>
                <c:pt idx="106">
                  <c:v>414.32998659999998</c:v>
                </c:pt>
                <c:pt idx="107">
                  <c:v>419.60000609999997</c:v>
                </c:pt>
                <c:pt idx="108">
                  <c:v>419.48999020000002</c:v>
                </c:pt>
                <c:pt idx="109">
                  <c:v>434.0499878</c:v>
                </c:pt>
                <c:pt idx="110">
                  <c:v>434.48001099999999</c:v>
                </c:pt>
                <c:pt idx="111">
                  <c:v>425.55999759999997</c:v>
                </c:pt>
                <c:pt idx="112">
                  <c:v>418.07000729999999</c:v>
                </c:pt>
                <c:pt idx="113">
                  <c:v>425.5</c:v>
                </c:pt>
                <c:pt idx="114">
                  <c:v>436.13000490000002</c:v>
                </c:pt>
                <c:pt idx="115">
                  <c:v>447.76998900000001</c:v>
                </c:pt>
                <c:pt idx="116">
                  <c:v>449.86999509999998</c:v>
                </c:pt>
                <c:pt idx="117">
                  <c:v>453.72000120000001</c:v>
                </c:pt>
                <c:pt idx="118">
                  <c:v>468.0400085</c:v>
                </c:pt>
                <c:pt idx="119">
                  <c:v>466.26000979999998</c:v>
                </c:pt>
                <c:pt idx="120">
                  <c:v>457.85000609999997</c:v>
                </c:pt>
                <c:pt idx="121">
                  <c:v>465.9100037</c:v>
                </c:pt>
                <c:pt idx="122">
                  <c:v>443.39999390000003</c:v>
                </c:pt>
                <c:pt idx="123">
                  <c:v>447.23999020000002</c:v>
                </c:pt>
                <c:pt idx="124">
                  <c:v>455.0400085</c:v>
                </c:pt>
                <c:pt idx="125">
                  <c:v>485.64001459999997</c:v>
                </c:pt>
                <c:pt idx="126">
                  <c:v>476.89001459999997</c:v>
                </c:pt>
                <c:pt idx="127">
                  <c:v>493.80999759999997</c:v>
                </c:pt>
                <c:pt idx="128">
                  <c:v>493.1600037</c:v>
                </c:pt>
                <c:pt idx="129">
                  <c:v>502.77999879999999</c:v>
                </c:pt>
                <c:pt idx="130">
                  <c:v>507.76000979999998</c:v>
                </c:pt>
                <c:pt idx="131">
                  <c:v>548.72998050000001</c:v>
                </c:pt>
                <c:pt idx="132">
                  <c:v>525.5</c:v>
                </c:pt>
                <c:pt idx="133">
                  <c:v>524.88000490000002</c:v>
                </c:pt>
                <c:pt idx="134">
                  <c:v>523.26000980000003</c:v>
                </c:pt>
                <c:pt idx="135">
                  <c:v>527.39001459999997</c:v>
                </c:pt>
                <c:pt idx="136">
                  <c:v>492.98999020000002</c:v>
                </c:pt>
                <c:pt idx="137">
                  <c:v>502.4100037</c:v>
                </c:pt>
                <c:pt idx="138">
                  <c:v>490.10000609999997</c:v>
                </c:pt>
                <c:pt idx="139">
                  <c:v>489.82000729999999</c:v>
                </c:pt>
                <c:pt idx="140">
                  <c:v>477.57998659999998</c:v>
                </c:pt>
                <c:pt idx="141">
                  <c:v>480.4500122</c:v>
                </c:pt>
                <c:pt idx="142">
                  <c:v>495.64999390000003</c:v>
                </c:pt>
                <c:pt idx="143">
                  <c:v>488.51000979999998</c:v>
                </c:pt>
                <c:pt idx="144">
                  <c:v>484.48001099999999</c:v>
                </c:pt>
                <c:pt idx="145">
                  <c:v>485.7999878</c:v>
                </c:pt>
                <c:pt idx="146">
                  <c:v>488.88000490000002</c:v>
                </c:pt>
                <c:pt idx="147">
                  <c:v>498.61999509999998</c:v>
                </c:pt>
                <c:pt idx="148">
                  <c:v>509.64001459999997</c:v>
                </c:pt>
                <c:pt idx="149">
                  <c:v>502.10998540000003</c:v>
                </c:pt>
                <c:pt idx="150">
                  <c:v>509.07998659999998</c:v>
                </c:pt>
                <c:pt idx="151">
                  <c:v>494.73001099999999</c:v>
                </c:pt>
                <c:pt idx="152">
                  <c:v>483.38000490000002</c:v>
                </c:pt>
                <c:pt idx="153">
                  <c:v>466.92999270000001</c:v>
                </c:pt>
                <c:pt idx="154">
                  <c:v>475.47000120000001</c:v>
                </c:pt>
                <c:pt idx="155">
                  <c:v>481.32998659999998</c:v>
                </c:pt>
                <c:pt idx="156">
                  <c:v>482.67999270000001</c:v>
                </c:pt>
                <c:pt idx="157">
                  <c:v>482.35000609999997</c:v>
                </c:pt>
                <c:pt idx="158">
                  <c:v>491.86999509999998</c:v>
                </c:pt>
                <c:pt idx="159">
                  <c:v>484.52999879999999</c:v>
                </c:pt>
                <c:pt idx="160">
                  <c:v>497.89999390000003</c:v>
                </c:pt>
                <c:pt idx="161">
                  <c:v>492.30999759999997</c:v>
                </c:pt>
                <c:pt idx="162">
                  <c:v>488.80999759999997</c:v>
                </c:pt>
                <c:pt idx="163">
                  <c:v>490.57998659999998</c:v>
                </c:pt>
                <c:pt idx="164">
                  <c:v>547.53002930000002</c:v>
                </c:pt>
                <c:pt idx="165">
                  <c:v>526.27001949999999</c:v>
                </c:pt>
                <c:pt idx="166">
                  <c:v>523.89001459999997</c:v>
                </c:pt>
                <c:pt idx="167">
                  <c:v>529.55999759999997</c:v>
                </c:pt>
                <c:pt idx="168">
                  <c:v>556.54998780000005</c:v>
                </c:pt>
                <c:pt idx="169">
                  <c:v>552.8400269</c:v>
                </c:pt>
                <c:pt idx="170">
                  <c:v>525.75</c:v>
                </c:pt>
                <c:pt idx="171">
                  <c:v>516.04998780000005</c:v>
                </c:pt>
                <c:pt idx="172">
                  <c:v>507.01998900000001</c:v>
                </c:pt>
                <c:pt idx="173">
                  <c:v>500.19000240000003</c:v>
                </c:pt>
                <c:pt idx="174">
                  <c:v>480.67001340000002</c:v>
                </c:pt>
                <c:pt idx="175">
                  <c:v>482.02999879999999</c:v>
                </c:pt>
                <c:pt idx="176">
                  <c:v>476.26000979999998</c:v>
                </c:pt>
                <c:pt idx="177">
                  <c:v>495.98999020000002</c:v>
                </c:pt>
                <c:pt idx="178">
                  <c:v>483.85998540000003</c:v>
                </c:pt>
                <c:pt idx="179">
                  <c:v>470.2000122</c:v>
                </c:pt>
                <c:pt idx="180">
                  <c:v>469.9599915</c:v>
                </c:pt>
                <c:pt idx="181">
                  <c:v>487.35000609999997</c:v>
                </c:pt>
                <c:pt idx="182">
                  <c:v>491.17001340000002</c:v>
                </c:pt>
                <c:pt idx="183">
                  <c:v>470.60998540000003</c:v>
                </c:pt>
                <c:pt idx="184">
                  <c:v>473.07998659999998</c:v>
                </c:pt>
                <c:pt idx="185">
                  <c:v>482.88000490000002</c:v>
                </c:pt>
                <c:pt idx="186">
                  <c:v>490.64999390000003</c:v>
                </c:pt>
                <c:pt idx="187">
                  <c:v>493.48001099999999</c:v>
                </c:pt>
                <c:pt idx="188">
                  <c:v>500.02999879999999</c:v>
                </c:pt>
                <c:pt idx="189">
                  <c:v>527.51000980000003</c:v>
                </c:pt>
                <c:pt idx="190">
                  <c:v>503.05999759999997</c:v>
                </c:pt>
                <c:pt idx="191">
                  <c:v>520.65002440000001</c:v>
                </c:pt>
                <c:pt idx="192">
                  <c:v>505.86999509999998</c:v>
                </c:pt>
                <c:pt idx="193">
                  <c:v>534.6599731</c:v>
                </c:pt>
                <c:pt idx="194">
                  <c:v>531.78997800000002</c:v>
                </c:pt>
                <c:pt idx="195">
                  <c:v>539.44000240000003</c:v>
                </c:pt>
                <c:pt idx="196">
                  <c:v>539.80999759999997</c:v>
                </c:pt>
                <c:pt idx="197">
                  <c:v>554.0900269</c:v>
                </c:pt>
                <c:pt idx="198">
                  <c:v>541.45001219999995</c:v>
                </c:pt>
                <c:pt idx="199">
                  <c:v>541.94000240000003</c:v>
                </c:pt>
                <c:pt idx="200">
                  <c:v>530.78997800000002</c:v>
                </c:pt>
                <c:pt idx="201">
                  <c:v>530.71997069999998</c:v>
                </c:pt>
                <c:pt idx="202">
                  <c:v>525.41998290000004</c:v>
                </c:pt>
                <c:pt idx="203">
                  <c:v>489.0499878</c:v>
                </c:pt>
                <c:pt idx="204">
                  <c:v>485.23001099999999</c:v>
                </c:pt>
                <c:pt idx="205">
                  <c:v>488.27999879999999</c:v>
                </c:pt>
                <c:pt idx="206">
                  <c:v>488.23999020000002</c:v>
                </c:pt>
                <c:pt idx="207">
                  <c:v>488.92999270000001</c:v>
                </c:pt>
                <c:pt idx="208">
                  <c:v>486.23999020000002</c:v>
                </c:pt>
                <c:pt idx="209">
                  <c:v>504.2099915</c:v>
                </c:pt>
                <c:pt idx="210">
                  <c:v>475.73999020000002</c:v>
                </c:pt>
                <c:pt idx="211">
                  <c:v>484.11999509999998</c:v>
                </c:pt>
                <c:pt idx="212">
                  <c:v>487.22000120000001</c:v>
                </c:pt>
                <c:pt idx="213">
                  <c:v>496.9500122</c:v>
                </c:pt>
                <c:pt idx="214">
                  <c:v>513.76000980000003</c:v>
                </c:pt>
                <c:pt idx="215">
                  <c:v>514.72998050000001</c:v>
                </c:pt>
                <c:pt idx="216">
                  <c:v>470.5</c:v>
                </c:pt>
                <c:pt idx="217">
                  <c:v>480.23999020000002</c:v>
                </c:pt>
                <c:pt idx="218">
                  <c:v>490.76000979999998</c:v>
                </c:pt>
                <c:pt idx="219">
                  <c:v>486.76998900000001</c:v>
                </c:pt>
                <c:pt idx="220">
                  <c:v>482.8399963</c:v>
                </c:pt>
                <c:pt idx="221">
                  <c:v>479.10000609999997</c:v>
                </c:pt>
                <c:pt idx="222">
                  <c:v>480.63000490000002</c:v>
                </c:pt>
                <c:pt idx="223">
                  <c:v>481.7900085</c:v>
                </c:pt>
                <c:pt idx="224">
                  <c:v>484.67001340000002</c:v>
                </c:pt>
                <c:pt idx="225">
                  <c:v>488.23999020000002</c:v>
                </c:pt>
                <c:pt idx="226">
                  <c:v>476.61999509999998</c:v>
                </c:pt>
                <c:pt idx="227">
                  <c:v>482.88000490000002</c:v>
                </c:pt>
                <c:pt idx="228">
                  <c:v>485</c:v>
                </c:pt>
                <c:pt idx="229">
                  <c:v>491.35998540000003</c:v>
                </c:pt>
                <c:pt idx="230">
                  <c:v>490.7000122</c:v>
                </c:pt>
                <c:pt idx="231">
                  <c:v>504.57998659999998</c:v>
                </c:pt>
                <c:pt idx="232">
                  <c:v>503.38000490000002</c:v>
                </c:pt>
                <c:pt idx="233">
                  <c:v>497.51998900000001</c:v>
                </c:pt>
                <c:pt idx="234">
                  <c:v>498.30999759999997</c:v>
                </c:pt>
                <c:pt idx="235">
                  <c:v>515.78002930000002</c:v>
                </c:pt>
                <c:pt idx="236">
                  <c:v>512.6599731</c:v>
                </c:pt>
                <c:pt idx="237">
                  <c:v>493.60000609999997</c:v>
                </c:pt>
                <c:pt idx="238">
                  <c:v>501.0899963</c:v>
                </c:pt>
                <c:pt idx="239">
                  <c:v>503.22000120000001</c:v>
                </c:pt>
                <c:pt idx="240">
                  <c:v>522.41998290000004</c:v>
                </c:pt>
                <c:pt idx="241">
                  <c:v>519.78002930000002</c:v>
                </c:pt>
                <c:pt idx="242">
                  <c:v>524.83001709999996</c:v>
                </c:pt>
                <c:pt idx="243">
                  <c:v>532.90002440000001</c:v>
                </c:pt>
                <c:pt idx="244">
                  <c:v>534.45001219999995</c:v>
                </c:pt>
                <c:pt idx="245">
                  <c:v>528.9099731</c:v>
                </c:pt>
                <c:pt idx="246">
                  <c:v>527.33001709999996</c:v>
                </c:pt>
                <c:pt idx="247">
                  <c:v>514.47998050000001</c:v>
                </c:pt>
                <c:pt idx="248">
                  <c:v>513.96997069999998</c:v>
                </c:pt>
                <c:pt idx="249">
                  <c:v>519.11999509999998</c:v>
                </c:pt>
                <c:pt idx="250">
                  <c:v>530.86999509999998</c:v>
                </c:pt>
                <c:pt idx="251">
                  <c:v>524.5900269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9-4DCB-8D15-95D577A2598F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(1-3)'!$AM$2:$AM$254</c:f>
              <c:numCache>
                <c:formatCode>0.000</c:formatCode>
                <c:ptCount val="253"/>
                <c:pt idx="0">
                  <c:v>329.80999759999997</c:v>
                </c:pt>
                <c:pt idx="1">
                  <c:v>329.80999759999997</c:v>
                </c:pt>
                <c:pt idx="2">
                  <c:v>326.87749482499999</c:v>
                </c:pt>
                <c:pt idx="3">
                  <c:v>333.59186365624998</c:v>
                </c:pt>
                <c:pt idx="4">
                  <c:v>331.46046591406252</c:v>
                </c:pt>
                <c:pt idx="5">
                  <c:v>337.3101238285156</c:v>
                </c:pt>
                <c:pt idx="6">
                  <c:v>336.07253373212887</c:v>
                </c:pt>
                <c:pt idx="7">
                  <c:v>330.80562428303222</c:v>
                </c:pt>
                <c:pt idx="8">
                  <c:v>336.89141612075809</c:v>
                </c:pt>
                <c:pt idx="9">
                  <c:v>338.24035583018951</c:v>
                </c:pt>
                <c:pt idx="10">
                  <c:v>338.86259443254733</c:v>
                </c:pt>
                <c:pt idx="11">
                  <c:v>338.68064493313682</c:v>
                </c:pt>
                <c:pt idx="12">
                  <c:v>339.42267128328422</c:v>
                </c:pt>
                <c:pt idx="13">
                  <c:v>338.4381568708211</c:v>
                </c:pt>
                <c:pt idx="14">
                  <c:v>329.10953921770528</c:v>
                </c:pt>
                <c:pt idx="15">
                  <c:v>344.47738937942631</c:v>
                </c:pt>
                <c:pt idx="16">
                  <c:v>350.98935011985657</c:v>
                </c:pt>
                <c:pt idx="17">
                  <c:v>344.90734120496415</c:v>
                </c:pt>
                <c:pt idx="18">
                  <c:v>347.6168270512411</c:v>
                </c:pt>
                <c:pt idx="19">
                  <c:v>344.27420953781029</c:v>
                </c:pt>
                <c:pt idx="20">
                  <c:v>346.8735450344526</c:v>
                </c:pt>
                <c:pt idx="21">
                  <c:v>345.53588348361313</c:v>
                </c:pt>
                <c:pt idx="22">
                  <c:v>354.88397087090328</c:v>
                </c:pt>
                <c:pt idx="23">
                  <c:v>365.4785000677258</c:v>
                </c:pt>
                <c:pt idx="24">
                  <c:v>368.62213506693149</c:v>
                </c:pt>
                <c:pt idx="25">
                  <c:v>367.36804291673286</c:v>
                </c:pt>
                <c:pt idx="26">
                  <c:v>366.91950247918328</c:v>
                </c:pt>
                <c:pt idx="27">
                  <c:v>370.03238109479582</c:v>
                </c:pt>
                <c:pt idx="28">
                  <c:v>372.77559707369892</c:v>
                </c:pt>
                <c:pt idx="29">
                  <c:v>378.2014066184247</c:v>
                </c:pt>
                <c:pt idx="30">
                  <c:v>380.60034707960619</c:v>
                </c:pt>
                <c:pt idx="31">
                  <c:v>380.4500821949016</c:v>
                </c:pt>
                <c:pt idx="32">
                  <c:v>385.9475196487254</c:v>
                </c:pt>
                <c:pt idx="33">
                  <c:v>386.12938171218133</c:v>
                </c:pt>
                <c:pt idx="34">
                  <c:v>386.03234542804535</c:v>
                </c:pt>
                <c:pt idx="35">
                  <c:v>381.56059183201131</c:v>
                </c:pt>
                <c:pt idx="36">
                  <c:v>371.91515710800286</c:v>
                </c:pt>
                <c:pt idx="37">
                  <c:v>363.04628650200073</c:v>
                </c:pt>
                <c:pt idx="38">
                  <c:v>375.19156427550024</c:v>
                </c:pt>
                <c:pt idx="39">
                  <c:v>372.58038469387509</c:v>
                </c:pt>
                <c:pt idx="40">
                  <c:v>369.91759527346881</c:v>
                </c:pt>
                <c:pt idx="41">
                  <c:v>378.26688966836718</c:v>
                </c:pt>
                <c:pt idx="42">
                  <c:v>371.14421416709183</c:v>
                </c:pt>
                <c:pt idx="43">
                  <c:v>380.62855991677293</c:v>
                </c:pt>
                <c:pt idx="44">
                  <c:v>374.74213907919324</c:v>
                </c:pt>
                <c:pt idx="45">
                  <c:v>370.41303566979832</c:v>
                </c:pt>
                <c:pt idx="46">
                  <c:v>352.47075156744961</c:v>
                </c:pt>
                <c:pt idx="47">
                  <c:v>361.21519156686236</c:v>
                </c:pt>
                <c:pt idx="48">
                  <c:v>352.7438079417156</c:v>
                </c:pt>
                <c:pt idx="49">
                  <c:v>324.62345198542891</c:v>
                </c:pt>
                <c:pt idx="50">
                  <c:v>333.38085384635724</c:v>
                </c:pt>
                <c:pt idx="51">
                  <c:v>307.47521068658932</c:v>
                </c:pt>
                <c:pt idx="52">
                  <c:v>316.68130267164736</c:v>
                </c:pt>
                <c:pt idx="53">
                  <c:v>315.77282656791181</c:v>
                </c:pt>
                <c:pt idx="54">
                  <c:v>327.96570574197796</c:v>
                </c:pt>
                <c:pt idx="55">
                  <c:v>331.61391638549446</c:v>
                </c:pt>
                <c:pt idx="56">
                  <c:v>353.10597084637368</c:v>
                </c:pt>
                <c:pt idx="57">
                  <c:v>356.26649818659337</c:v>
                </c:pt>
                <c:pt idx="58">
                  <c:v>345.85913549664826</c:v>
                </c:pt>
                <c:pt idx="59">
                  <c:v>358.70727652416213</c:v>
                </c:pt>
                <c:pt idx="60">
                  <c:v>357.51681545604055</c:v>
                </c:pt>
                <c:pt idx="61">
                  <c:v>367.59919748901018</c:v>
                </c:pt>
                <c:pt idx="62">
                  <c:v>373.52479937225257</c:v>
                </c:pt>
                <c:pt idx="63">
                  <c:v>366.44118979306313</c:v>
                </c:pt>
                <c:pt idx="64">
                  <c:v>369.17028739826577</c:v>
                </c:pt>
                <c:pt idx="65">
                  <c:v>363.61257919956643</c:v>
                </c:pt>
                <c:pt idx="66">
                  <c:v>375.87313842489164</c:v>
                </c:pt>
                <c:pt idx="67">
                  <c:v>373.17828370622294</c:v>
                </c:pt>
                <c:pt idx="68">
                  <c:v>371.63456725155572</c:v>
                </c:pt>
                <c:pt idx="69">
                  <c:v>370.94864271288895</c:v>
                </c:pt>
                <c:pt idx="70">
                  <c:v>390.27716157822226</c:v>
                </c:pt>
                <c:pt idx="71">
                  <c:v>407.73178124455558</c:v>
                </c:pt>
                <c:pt idx="72">
                  <c:v>421.99544531113889</c:v>
                </c:pt>
                <c:pt idx="73">
                  <c:v>434.87637137778472</c:v>
                </c:pt>
                <c:pt idx="74">
                  <c:v>425.93908646944624</c:v>
                </c:pt>
                <c:pt idx="75">
                  <c:v>434.60226426736159</c:v>
                </c:pt>
                <c:pt idx="76">
                  <c:v>434.02305601684037</c:v>
                </c:pt>
                <c:pt idx="77">
                  <c:v>424.57077405421012</c:v>
                </c:pt>
                <c:pt idx="78">
                  <c:v>426.16770266355252</c:v>
                </c:pt>
                <c:pt idx="79">
                  <c:v>425.28441831588816</c:v>
                </c:pt>
                <c:pt idx="80">
                  <c:v>422.35610825397202</c:v>
                </c:pt>
                <c:pt idx="81">
                  <c:v>408.46151701349299</c:v>
                </c:pt>
                <c:pt idx="82">
                  <c:v>411.0328902033732</c:v>
                </c:pt>
                <c:pt idx="83">
                  <c:v>417.64572712584328</c:v>
                </c:pt>
                <c:pt idx="84">
                  <c:v>415.86392353146084</c:v>
                </c:pt>
                <c:pt idx="85">
                  <c:v>425.07847630786523</c:v>
                </c:pt>
                <c:pt idx="86">
                  <c:v>424.77961360196633</c:v>
                </c:pt>
                <c:pt idx="87">
                  <c:v>431.88991075049154</c:v>
                </c:pt>
                <c:pt idx="88">
                  <c:v>435.36997678762287</c:v>
                </c:pt>
                <c:pt idx="89">
                  <c:v>435.50498504690569</c:v>
                </c:pt>
                <c:pt idx="90">
                  <c:v>439.26623801172644</c:v>
                </c:pt>
                <c:pt idx="91">
                  <c:v>433.6815649779316</c:v>
                </c:pt>
                <c:pt idx="92">
                  <c:v>437.12288299448295</c:v>
                </c:pt>
                <c:pt idx="93">
                  <c:v>440.74322989862077</c:v>
                </c:pt>
                <c:pt idx="94">
                  <c:v>450.82830927465517</c:v>
                </c:pt>
                <c:pt idx="95">
                  <c:v>452.14206726866377</c:v>
                </c:pt>
                <c:pt idx="96">
                  <c:v>451.31552319216593</c:v>
                </c:pt>
                <c:pt idx="97">
                  <c:v>448.58139084804151</c:v>
                </c:pt>
                <c:pt idx="98">
                  <c:v>439.33284771201039</c:v>
                </c:pt>
                <c:pt idx="99">
                  <c:v>431.82321740300256</c:v>
                </c:pt>
                <c:pt idx="100">
                  <c:v>419.0332961007507</c:v>
                </c:pt>
                <c:pt idx="101">
                  <c:v>419.67583497518763</c:v>
                </c:pt>
                <c:pt idx="102">
                  <c:v>414.9989605437969</c:v>
                </c:pt>
                <c:pt idx="103">
                  <c:v>418.54724838594916</c:v>
                </c:pt>
                <c:pt idx="104">
                  <c:v>424.0768221464873</c:v>
                </c:pt>
                <c:pt idx="105">
                  <c:v>426.50170373662183</c:v>
                </c:pt>
                <c:pt idx="106">
                  <c:v>423.10292683415548</c:v>
                </c:pt>
                <c:pt idx="107">
                  <c:v>416.52322165853889</c:v>
                </c:pt>
                <c:pt idx="108">
                  <c:v>418.8308099896347</c:v>
                </c:pt>
                <c:pt idx="109">
                  <c:v>419.32519514740869</c:v>
                </c:pt>
                <c:pt idx="110">
                  <c:v>430.36878963685217</c:v>
                </c:pt>
                <c:pt idx="111">
                  <c:v>433.45220565921301</c:v>
                </c:pt>
                <c:pt idx="112">
                  <c:v>427.53304961480325</c:v>
                </c:pt>
                <c:pt idx="113">
                  <c:v>420.4357678787008</c:v>
                </c:pt>
                <c:pt idx="114">
                  <c:v>424.23394196967519</c:v>
                </c:pt>
                <c:pt idx="115">
                  <c:v>433.1559891674188</c:v>
                </c:pt>
                <c:pt idx="116">
                  <c:v>444.11648904185472</c:v>
                </c:pt>
                <c:pt idx="117">
                  <c:v>448.4316185854637</c:v>
                </c:pt>
                <c:pt idx="118">
                  <c:v>452.39790554636591</c:v>
                </c:pt>
                <c:pt idx="119">
                  <c:v>464.12948276159148</c:v>
                </c:pt>
                <c:pt idx="120">
                  <c:v>465.72737804039787</c:v>
                </c:pt>
                <c:pt idx="121">
                  <c:v>459.81934908509947</c:v>
                </c:pt>
                <c:pt idx="122">
                  <c:v>464.38734004627486</c:v>
                </c:pt>
                <c:pt idx="123">
                  <c:v>448.64683043656873</c:v>
                </c:pt>
                <c:pt idx="124">
                  <c:v>447.59170025914221</c:v>
                </c:pt>
                <c:pt idx="125">
                  <c:v>453.17793143978554</c:v>
                </c:pt>
                <c:pt idx="126">
                  <c:v>477.52449380994631</c:v>
                </c:pt>
                <c:pt idx="127">
                  <c:v>477.04863440248653</c:v>
                </c:pt>
                <c:pt idx="128">
                  <c:v>489.61965680062167</c:v>
                </c:pt>
                <c:pt idx="129">
                  <c:v>492.27491697515541</c:v>
                </c:pt>
                <c:pt idx="130">
                  <c:v>500.15372834378888</c:v>
                </c:pt>
                <c:pt idx="131">
                  <c:v>505.85843943594716</c:v>
                </c:pt>
                <c:pt idx="132">
                  <c:v>538.01209523398677</c:v>
                </c:pt>
                <c:pt idx="133">
                  <c:v>528.62802380849666</c:v>
                </c:pt>
                <c:pt idx="134">
                  <c:v>525.81700962712421</c:v>
                </c:pt>
                <c:pt idx="135">
                  <c:v>523.89925975678102</c:v>
                </c:pt>
                <c:pt idx="136">
                  <c:v>526.51732588919526</c:v>
                </c:pt>
                <c:pt idx="137">
                  <c:v>501.37182412229885</c:v>
                </c:pt>
                <c:pt idx="138">
                  <c:v>502.15045880557471</c:v>
                </c:pt>
                <c:pt idx="139">
                  <c:v>493.11261927639367</c:v>
                </c:pt>
                <c:pt idx="140">
                  <c:v>490.64316029409838</c:v>
                </c:pt>
                <c:pt idx="141">
                  <c:v>480.84578002352458</c:v>
                </c:pt>
                <c:pt idx="142">
                  <c:v>480.54895415588118</c:v>
                </c:pt>
                <c:pt idx="143">
                  <c:v>491.8747339639703</c:v>
                </c:pt>
                <c:pt idx="144">
                  <c:v>489.35119084099256</c:v>
                </c:pt>
                <c:pt idx="145">
                  <c:v>485.6978059602481</c:v>
                </c:pt>
                <c:pt idx="146">
                  <c:v>485.77444234006202</c:v>
                </c:pt>
                <c:pt idx="147">
                  <c:v>488.10361426001549</c:v>
                </c:pt>
                <c:pt idx="148">
                  <c:v>495.9908998900039</c:v>
                </c:pt>
                <c:pt idx="149">
                  <c:v>506.22773592250093</c:v>
                </c:pt>
                <c:pt idx="150">
                  <c:v>503.13942303062527</c:v>
                </c:pt>
                <c:pt idx="151">
                  <c:v>507.5948457076563</c:v>
                </c:pt>
                <c:pt idx="152">
                  <c:v>497.94621967691404</c:v>
                </c:pt>
                <c:pt idx="153">
                  <c:v>487.02155859422851</c:v>
                </c:pt>
                <c:pt idx="154">
                  <c:v>471.95288417355715</c:v>
                </c:pt>
                <c:pt idx="155">
                  <c:v>474.59072194338927</c:v>
                </c:pt>
                <c:pt idx="156">
                  <c:v>479.64517043584732</c:v>
                </c:pt>
                <c:pt idx="157">
                  <c:v>481.92128713396187</c:v>
                </c:pt>
                <c:pt idx="158">
                  <c:v>482.24282635849045</c:v>
                </c:pt>
                <c:pt idx="159">
                  <c:v>489.46320291462263</c:v>
                </c:pt>
                <c:pt idx="160">
                  <c:v>485.76329982865565</c:v>
                </c:pt>
                <c:pt idx="161">
                  <c:v>494.86582038216392</c:v>
                </c:pt>
                <c:pt idx="162">
                  <c:v>492.948953295541</c:v>
                </c:pt>
                <c:pt idx="163">
                  <c:v>489.84473652388527</c:v>
                </c:pt>
                <c:pt idx="164">
                  <c:v>490.39617408097132</c:v>
                </c:pt>
                <c:pt idx="165">
                  <c:v>533.24656549524286</c:v>
                </c:pt>
                <c:pt idx="166">
                  <c:v>528.01415599881068</c:v>
                </c:pt>
                <c:pt idx="167">
                  <c:v>524.92104994970259</c:v>
                </c:pt>
                <c:pt idx="168">
                  <c:v>528.40026068742566</c:v>
                </c:pt>
                <c:pt idx="169">
                  <c:v>549.51255602185643</c:v>
                </c:pt>
                <c:pt idx="170">
                  <c:v>552.00815918046419</c:v>
                </c:pt>
                <c:pt idx="171">
                  <c:v>532.31453979511605</c:v>
                </c:pt>
                <c:pt idx="172">
                  <c:v>520.11612579877908</c:v>
                </c:pt>
                <c:pt idx="173">
                  <c:v>510.29402319969483</c:v>
                </c:pt>
                <c:pt idx="174">
                  <c:v>502.71600759992373</c:v>
                </c:pt>
                <c:pt idx="175">
                  <c:v>486.18151194998097</c:v>
                </c:pt>
                <c:pt idx="176">
                  <c:v>483.06787708749528</c:v>
                </c:pt>
                <c:pt idx="177">
                  <c:v>477.96197662187376</c:v>
                </c:pt>
                <c:pt idx="178">
                  <c:v>491.4829868054685</c:v>
                </c:pt>
                <c:pt idx="179">
                  <c:v>485.76573575136717</c:v>
                </c:pt>
                <c:pt idx="180">
                  <c:v>474.09144308784181</c:v>
                </c:pt>
                <c:pt idx="181">
                  <c:v>470.99285439696047</c:v>
                </c:pt>
                <c:pt idx="182">
                  <c:v>483.26071817424008</c:v>
                </c:pt>
                <c:pt idx="183">
                  <c:v>489.19268959356003</c:v>
                </c:pt>
                <c:pt idx="184">
                  <c:v>475.25566144839007</c:v>
                </c:pt>
                <c:pt idx="185">
                  <c:v>473.62390531209752</c:v>
                </c:pt>
                <c:pt idx="186">
                  <c:v>480.56598000302438</c:v>
                </c:pt>
                <c:pt idx="187">
                  <c:v>488.12899042575611</c:v>
                </c:pt>
                <c:pt idx="188">
                  <c:v>492.14225585643896</c:v>
                </c:pt>
                <c:pt idx="189">
                  <c:v>498.05806306410977</c:v>
                </c:pt>
                <c:pt idx="190">
                  <c:v>520.14702311602741</c:v>
                </c:pt>
                <c:pt idx="191">
                  <c:v>507.33175397900686</c:v>
                </c:pt>
                <c:pt idx="192">
                  <c:v>517.32045679475175</c:v>
                </c:pt>
                <c:pt idx="193">
                  <c:v>508.73261052368798</c:v>
                </c:pt>
                <c:pt idx="194">
                  <c:v>528.17813245592197</c:v>
                </c:pt>
                <c:pt idx="195">
                  <c:v>530.88701661398045</c:v>
                </c:pt>
                <c:pt idx="196">
                  <c:v>537.3017559534951</c:v>
                </c:pt>
                <c:pt idx="197">
                  <c:v>539.18293718837378</c:v>
                </c:pt>
                <c:pt idx="198">
                  <c:v>550.36325447209344</c:v>
                </c:pt>
                <c:pt idx="199">
                  <c:v>543.67832276802335</c:v>
                </c:pt>
                <c:pt idx="200">
                  <c:v>542.37458249200586</c:v>
                </c:pt>
                <c:pt idx="201">
                  <c:v>533.68612912300148</c:v>
                </c:pt>
                <c:pt idx="202">
                  <c:v>531.46151030575038</c:v>
                </c:pt>
                <c:pt idx="203">
                  <c:v>526.93036475143765</c:v>
                </c:pt>
                <c:pt idx="204">
                  <c:v>498.52008203785942</c:v>
                </c:pt>
                <c:pt idx="205">
                  <c:v>488.55252875946485</c:v>
                </c:pt>
                <c:pt idx="206">
                  <c:v>488.34813128986622</c:v>
                </c:pt>
                <c:pt idx="207">
                  <c:v>488.26702547246657</c:v>
                </c:pt>
                <c:pt idx="208">
                  <c:v>488.7642508931167</c:v>
                </c:pt>
                <c:pt idx="209">
                  <c:v>486.87105537327921</c:v>
                </c:pt>
                <c:pt idx="210">
                  <c:v>499.87525746831983</c:v>
                </c:pt>
                <c:pt idx="211">
                  <c:v>481.77380701708</c:v>
                </c:pt>
                <c:pt idx="212">
                  <c:v>483.53344807926999</c:v>
                </c:pt>
                <c:pt idx="213">
                  <c:v>486.29836291981746</c:v>
                </c:pt>
                <c:pt idx="214">
                  <c:v>494.28709987995438</c:v>
                </c:pt>
                <c:pt idx="215">
                  <c:v>508.89178231998864</c:v>
                </c:pt>
                <c:pt idx="216">
                  <c:v>513.27043095499721</c:v>
                </c:pt>
                <c:pt idx="217">
                  <c:v>481.1926077387493</c:v>
                </c:pt>
                <c:pt idx="218">
                  <c:v>480.47814458468736</c:v>
                </c:pt>
                <c:pt idx="219">
                  <c:v>488.18954349617184</c:v>
                </c:pt>
                <c:pt idx="220">
                  <c:v>487.12487762404299</c:v>
                </c:pt>
                <c:pt idx="221">
                  <c:v>483.91121663101075</c:v>
                </c:pt>
                <c:pt idx="222">
                  <c:v>480.30280873275268</c:v>
                </c:pt>
                <c:pt idx="223">
                  <c:v>480.54820585818817</c:v>
                </c:pt>
                <c:pt idx="224">
                  <c:v>481.479557839547</c:v>
                </c:pt>
                <c:pt idx="225">
                  <c:v>483.87239950988675</c:v>
                </c:pt>
                <c:pt idx="226">
                  <c:v>487.1480925274717</c:v>
                </c:pt>
                <c:pt idx="227">
                  <c:v>479.25201945686797</c:v>
                </c:pt>
                <c:pt idx="228">
                  <c:v>481.97300853921695</c:v>
                </c:pt>
                <c:pt idx="229">
                  <c:v>484.24325213480427</c:v>
                </c:pt>
                <c:pt idx="230">
                  <c:v>489.58080208370109</c:v>
                </c:pt>
                <c:pt idx="231">
                  <c:v>490.42020967092526</c:v>
                </c:pt>
                <c:pt idx="232">
                  <c:v>501.0400423677313</c:v>
                </c:pt>
                <c:pt idx="233">
                  <c:v>502.79501426693281</c:v>
                </c:pt>
                <c:pt idx="234">
                  <c:v>498.83874531673325</c:v>
                </c:pt>
                <c:pt idx="235">
                  <c:v>498.44218452918335</c:v>
                </c:pt>
                <c:pt idx="236">
                  <c:v>511.44556810729586</c:v>
                </c:pt>
                <c:pt idx="237">
                  <c:v>512.35637185182395</c:v>
                </c:pt>
                <c:pt idx="238">
                  <c:v>498.28909753795597</c:v>
                </c:pt>
                <c:pt idx="239">
                  <c:v>500.389771609489</c:v>
                </c:pt>
                <c:pt idx="240">
                  <c:v>502.51244380237222</c:v>
                </c:pt>
                <c:pt idx="241">
                  <c:v>517.44309812559311</c:v>
                </c:pt>
                <c:pt idx="242">
                  <c:v>519.19579650639832</c:v>
                </c:pt>
                <c:pt idx="243">
                  <c:v>523.42146195159955</c:v>
                </c:pt>
                <c:pt idx="244">
                  <c:v>530.53038378789995</c:v>
                </c:pt>
                <c:pt idx="245">
                  <c:v>533.47010509697498</c:v>
                </c:pt>
                <c:pt idx="246">
                  <c:v>530.05000609924377</c:v>
                </c:pt>
                <c:pt idx="247">
                  <c:v>528.01001434981094</c:v>
                </c:pt>
                <c:pt idx="248">
                  <c:v>517.86248896245274</c:v>
                </c:pt>
                <c:pt idx="249">
                  <c:v>514.94310026561311</c:v>
                </c:pt>
                <c:pt idx="250">
                  <c:v>518.07577139140335</c:v>
                </c:pt>
                <c:pt idx="251">
                  <c:v>527.6714391728508</c:v>
                </c:pt>
                <c:pt idx="252">
                  <c:v>525.36037996821278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9-4DCB-8D15-95D577A25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2025360"/>
        <c:axId val="922027760"/>
      </c:lineChart>
      <c:catAx>
        <c:axId val="922025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027760"/>
        <c:crosses val="autoZero"/>
        <c:auto val="1"/>
        <c:lblAlgn val="ctr"/>
        <c:lblOffset val="100"/>
        <c:noMultiLvlLbl val="0"/>
      </c:catAx>
      <c:valAx>
        <c:axId val="922027760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02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Amazon Trend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'PART 4'!$C$2:$C$253</c:f>
              <c:numCache>
                <c:formatCode>General</c:formatCode>
                <c:ptCount val="252"/>
                <c:pt idx="0">
                  <c:v>95.790001000000004</c:v>
                </c:pt>
                <c:pt idx="1">
                  <c:v>95.82</c:v>
                </c:pt>
                <c:pt idx="2">
                  <c:v>93.5</c:v>
                </c:pt>
                <c:pt idx="3">
                  <c:v>93.760002</c:v>
                </c:pt>
                <c:pt idx="4">
                  <c:v>94.230002999999996</c:v>
                </c:pt>
                <c:pt idx="5">
                  <c:v>92.169998000000007</c:v>
                </c:pt>
                <c:pt idx="6">
                  <c:v>92.129997000000003</c:v>
                </c:pt>
                <c:pt idx="7">
                  <c:v>94.900002000000001</c:v>
                </c:pt>
                <c:pt idx="8">
                  <c:v>93.75</c:v>
                </c:pt>
                <c:pt idx="9">
                  <c:v>93.550003000000004</c:v>
                </c:pt>
                <c:pt idx="10">
                  <c:v>93.919998000000007</c:v>
                </c:pt>
                <c:pt idx="11">
                  <c:v>92.25</c:v>
                </c:pt>
                <c:pt idx="12">
                  <c:v>90.730002999999996</c:v>
                </c:pt>
                <c:pt idx="13">
                  <c:v>92.43</c:v>
                </c:pt>
                <c:pt idx="14">
                  <c:v>94.879997000000003</c:v>
                </c:pt>
                <c:pt idx="15">
                  <c:v>96.199996999999996</c:v>
                </c:pt>
                <c:pt idx="16">
                  <c:v>100.040001</c:v>
                </c:pt>
                <c:pt idx="17">
                  <c:v>98.949996999999996</c:v>
                </c:pt>
                <c:pt idx="18">
                  <c:v>97.709998999999996</c:v>
                </c:pt>
                <c:pt idx="19">
                  <c:v>100.610001</c:v>
                </c:pt>
                <c:pt idx="20">
                  <c:v>98.699996999999996</c:v>
                </c:pt>
                <c:pt idx="21">
                  <c:v>98.709998999999996</c:v>
                </c:pt>
                <c:pt idx="22">
                  <c:v>98.129997000000003</c:v>
                </c:pt>
                <c:pt idx="23">
                  <c:v>98.040001000000004</c:v>
                </c:pt>
                <c:pt idx="24">
                  <c:v>97.239998</c:v>
                </c:pt>
                <c:pt idx="25">
                  <c:v>100.25</c:v>
                </c:pt>
                <c:pt idx="26">
                  <c:v>102</c:v>
                </c:pt>
                <c:pt idx="27">
                  <c:v>103.290001</c:v>
                </c:pt>
                <c:pt idx="28">
                  <c:v>102.410004</c:v>
                </c:pt>
                <c:pt idx="29">
                  <c:v>103.949997</c:v>
                </c:pt>
                <c:pt idx="30">
                  <c:v>101.099998</c:v>
                </c:pt>
                <c:pt idx="31">
                  <c:v>102.05999799999999</c:v>
                </c:pt>
                <c:pt idx="32">
                  <c:v>102.16999800000001</c:v>
                </c:pt>
                <c:pt idx="33">
                  <c:v>99.919998000000007</c:v>
                </c:pt>
                <c:pt idx="34">
                  <c:v>97.830001999999993</c:v>
                </c:pt>
                <c:pt idx="35">
                  <c:v>102.400002</c:v>
                </c:pt>
                <c:pt idx="36">
                  <c:v>102.510002</c:v>
                </c:pt>
                <c:pt idx="37">
                  <c:v>102.739998</c:v>
                </c:pt>
                <c:pt idx="38">
                  <c:v>102.300003</c:v>
                </c:pt>
                <c:pt idx="39">
                  <c:v>104.300003</c:v>
                </c:pt>
                <c:pt idx="40">
                  <c:v>103.80999799999999</c:v>
                </c:pt>
                <c:pt idx="41">
                  <c:v>106.959999</c:v>
                </c:pt>
                <c:pt idx="42">
                  <c:v>106.209999</c:v>
                </c:pt>
                <c:pt idx="43">
                  <c:v>102.57</c:v>
                </c:pt>
                <c:pt idx="44">
                  <c:v>104.980003</c:v>
                </c:pt>
                <c:pt idx="45">
                  <c:v>109.82</c:v>
                </c:pt>
                <c:pt idx="46">
                  <c:v>105.449997</c:v>
                </c:pt>
                <c:pt idx="47">
                  <c:v>102.050003</c:v>
                </c:pt>
                <c:pt idx="48">
                  <c:v>103.629997</c:v>
                </c:pt>
                <c:pt idx="49">
                  <c:v>103.650002</c:v>
                </c:pt>
                <c:pt idx="50">
                  <c:v>104</c:v>
                </c:pt>
                <c:pt idx="51">
                  <c:v>105.660004</c:v>
                </c:pt>
                <c:pt idx="52">
                  <c:v>105.83000199999999</c:v>
                </c:pt>
                <c:pt idx="53">
                  <c:v>106.620003</c:v>
                </c:pt>
                <c:pt idx="54">
                  <c:v>110.19000200000001</c:v>
                </c:pt>
                <c:pt idx="55">
                  <c:v>112.18</c:v>
                </c:pt>
                <c:pt idx="56">
                  <c:v>110.260002</c:v>
                </c:pt>
                <c:pt idx="57">
                  <c:v>111.199997</c:v>
                </c:pt>
                <c:pt idx="58">
                  <c:v>113.400002</c:v>
                </c:pt>
                <c:pt idx="59">
                  <c:v>115.5</c:v>
                </c:pt>
                <c:pt idx="60">
                  <c:v>118.150002</c:v>
                </c:pt>
                <c:pt idx="61">
                  <c:v>116.25</c:v>
                </c:pt>
                <c:pt idx="62">
                  <c:v>115.010002</c:v>
                </c:pt>
                <c:pt idx="63">
                  <c:v>114.989998</c:v>
                </c:pt>
                <c:pt idx="64">
                  <c:v>116.75</c:v>
                </c:pt>
                <c:pt idx="65">
                  <c:v>115</c:v>
                </c:pt>
                <c:pt idx="66">
                  <c:v>120.110001</c:v>
                </c:pt>
                <c:pt idx="67">
                  <c:v>121.660004</c:v>
                </c:pt>
                <c:pt idx="68">
                  <c:v>120.58000199999999</c:v>
                </c:pt>
                <c:pt idx="69">
                  <c:v>122.769997</c:v>
                </c:pt>
                <c:pt idx="70">
                  <c:v>124.25</c:v>
                </c:pt>
                <c:pt idx="71">
                  <c:v>125.300003</c:v>
                </c:pt>
                <c:pt idx="72">
                  <c:v>126.610001</c:v>
                </c:pt>
                <c:pt idx="73">
                  <c:v>121.230003</c:v>
                </c:pt>
                <c:pt idx="74">
                  <c:v>124.25</c:v>
                </c:pt>
                <c:pt idx="75">
                  <c:v>123.43</c:v>
                </c:pt>
                <c:pt idx="76">
                  <c:v>126.57</c:v>
                </c:pt>
                <c:pt idx="77">
                  <c:v>126.660004</c:v>
                </c:pt>
                <c:pt idx="78">
                  <c:v>126.41999800000001</c:v>
                </c:pt>
                <c:pt idx="79">
                  <c:v>127.110001</c:v>
                </c:pt>
                <c:pt idx="80">
                  <c:v>125.489998</c:v>
                </c:pt>
                <c:pt idx="81">
                  <c:v>125.779999</c:v>
                </c:pt>
                <c:pt idx="82">
                  <c:v>124.83000199999999</c:v>
                </c:pt>
                <c:pt idx="83">
                  <c:v>130.14999399999999</c:v>
                </c:pt>
                <c:pt idx="84">
                  <c:v>129.33000200000001</c:v>
                </c:pt>
                <c:pt idx="85">
                  <c:v>127.33000199999999</c:v>
                </c:pt>
                <c:pt idx="86">
                  <c:v>129.179993</c:v>
                </c:pt>
                <c:pt idx="87">
                  <c:v>129.03999300000001</c:v>
                </c:pt>
                <c:pt idx="88">
                  <c:v>127.900002</c:v>
                </c:pt>
                <c:pt idx="89">
                  <c:v>130.36000100000001</c:v>
                </c:pt>
                <c:pt idx="90">
                  <c:v>130.220001</c:v>
                </c:pt>
                <c:pt idx="91">
                  <c:v>130.38000500000001</c:v>
                </c:pt>
                <c:pt idx="92">
                  <c:v>128.36000100000001</c:v>
                </c:pt>
                <c:pt idx="93">
                  <c:v>129.779999</c:v>
                </c:pt>
                <c:pt idx="94">
                  <c:v>127.129997</c:v>
                </c:pt>
                <c:pt idx="95">
                  <c:v>128.779999</c:v>
                </c:pt>
                <c:pt idx="96">
                  <c:v>130.800003</c:v>
                </c:pt>
                <c:pt idx="97">
                  <c:v>134.300003</c:v>
                </c:pt>
                <c:pt idx="98">
                  <c:v>134.679993</c:v>
                </c:pt>
                <c:pt idx="99">
                  <c:v>133.55999800000001</c:v>
                </c:pt>
                <c:pt idx="100">
                  <c:v>132.83000200000001</c:v>
                </c:pt>
                <c:pt idx="101">
                  <c:v>135.36000100000001</c:v>
                </c:pt>
                <c:pt idx="102">
                  <c:v>129.96000699999999</c:v>
                </c:pt>
                <c:pt idx="103">
                  <c:v>130</c:v>
                </c:pt>
                <c:pt idx="104">
                  <c:v>128.800003</c:v>
                </c:pt>
                <c:pt idx="105">
                  <c:v>129.13000500000001</c:v>
                </c:pt>
                <c:pt idx="106">
                  <c:v>128.14999399999999</c:v>
                </c:pt>
                <c:pt idx="107">
                  <c:v>128.25</c:v>
                </c:pt>
                <c:pt idx="108">
                  <c:v>132.21000699999999</c:v>
                </c:pt>
                <c:pt idx="109">
                  <c:v>133.679993</c:v>
                </c:pt>
                <c:pt idx="110">
                  <c:v>131.69000199999999</c:v>
                </c:pt>
                <c:pt idx="111">
                  <c:v>128.21000699999999</c:v>
                </c:pt>
                <c:pt idx="112">
                  <c:v>128.91000399999999</c:v>
                </c:pt>
                <c:pt idx="113">
                  <c:v>139.570007</c:v>
                </c:pt>
                <c:pt idx="114">
                  <c:v>142.220001</c:v>
                </c:pt>
                <c:pt idx="115">
                  <c:v>139.94000199999999</c:v>
                </c:pt>
                <c:pt idx="116">
                  <c:v>137.85000600000001</c:v>
                </c:pt>
                <c:pt idx="117">
                  <c:v>138.55999800000001</c:v>
                </c:pt>
                <c:pt idx="118">
                  <c:v>138.41000399999999</c:v>
                </c:pt>
                <c:pt idx="119">
                  <c:v>140.570007</c:v>
                </c:pt>
                <c:pt idx="120">
                  <c:v>137.66999799999999</c:v>
                </c:pt>
                <c:pt idx="121">
                  <c:v>135.070007</c:v>
                </c:pt>
                <c:pt idx="122">
                  <c:v>133.979996</c:v>
                </c:pt>
                <c:pt idx="123">
                  <c:v>133.220001</c:v>
                </c:pt>
                <c:pt idx="124">
                  <c:v>134.679993</c:v>
                </c:pt>
                <c:pt idx="125">
                  <c:v>134.25</c:v>
                </c:pt>
                <c:pt idx="126">
                  <c:v>135.520004</c:v>
                </c:pt>
                <c:pt idx="127">
                  <c:v>131.83999600000001</c:v>
                </c:pt>
                <c:pt idx="128">
                  <c:v>133.259995</c:v>
                </c:pt>
                <c:pt idx="129">
                  <c:v>133.13999899999999</c:v>
                </c:pt>
                <c:pt idx="130">
                  <c:v>134.91000399999999</c:v>
                </c:pt>
                <c:pt idx="131">
                  <c:v>135.070007</c:v>
                </c:pt>
                <c:pt idx="132">
                  <c:v>138.009995</c:v>
                </c:pt>
                <c:pt idx="133">
                  <c:v>138.11999499999999</c:v>
                </c:pt>
                <c:pt idx="134">
                  <c:v>137.270004</c:v>
                </c:pt>
                <c:pt idx="135">
                  <c:v>135.36000100000001</c:v>
                </c:pt>
                <c:pt idx="136">
                  <c:v>137.85000600000001</c:v>
                </c:pt>
                <c:pt idx="137">
                  <c:v>138.229996</c:v>
                </c:pt>
                <c:pt idx="138">
                  <c:v>143.10000600000001</c:v>
                </c:pt>
                <c:pt idx="139">
                  <c:v>141.229996</c:v>
                </c:pt>
                <c:pt idx="140">
                  <c:v>144.85000600000001</c:v>
                </c:pt>
                <c:pt idx="141">
                  <c:v>144.720001</c:v>
                </c:pt>
                <c:pt idx="142">
                  <c:v>140.38999899999999</c:v>
                </c:pt>
                <c:pt idx="143">
                  <c:v>139.979996</c:v>
                </c:pt>
                <c:pt idx="144">
                  <c:v>137.63000500000001</c:v>
                </c:pt>
                <c:pt idx="145">
                  <c:v>135.28999300000001</c:v>
                </c:pt>
                <c:pt idx="146">
                  <c:v>129.33000200000001</c:v>
                </c:pt>
                <c:pt idx="147">
                  <c:v>129.11999499999999</c:v>
                </c:pt>
                <c:pt idx="148">
                  <c:v>131.270004</c:v>
                </c:pt>
                <c:pt idx="149">
                  <c:v>125.980003</c:v>
                </c:pt>
                <c:pt idx="150">
                  <c:v>125.980003</c:v>
                </c:pt>
                <c:pt idx="151">
                  <c:v>125.980003</c:v>
                </c:pt>
                <c:pt idx="152">
                  <c:v>127.120003</c:v>
                </c:pt>
                <c:pt idx="153">
                  <c:v>129.46000699999999</c:v>
                </c:pt>
                <c:pt idx="154">
                  <c:v>124.720001</c:v>
                </c:pt>
                <c:pt idx="155">
                  <c:v>127</c:v>
                </c:pt>
                <c:pt idx="156">
                  <c:v>125.959999</c:v>
                </c:pt>
                <c:pt idx="157">
                  <c:v>127.959999</c:v>
                </c:pt>
                <c:pt idx="158">
                  <c:v>128.259995</c:v>
                </c:pt>
                <c:pt idx="159">
                  <c:v>129.479996</c:v>
                </c:pt>
                <c:pt idx="160">
                  <c:v>131.83000200000001</c:v>
                </c:pt>
                <c:pt idx="161">
                  <c:v>132.33000200000001</c:v>
                </c:pt>
                <c:pt idx="162">
                  <c:v>129.78999300000001</c:v>
                </c:pt>
                <c:pt idx="163">
                  <c:v>132.550003</c:v>
                </c:pt>
                <c:pt idx="164">
                  <c:v>131.470001</c:v>
                </c:pt>
                <c:pt idx="165">
                  <c:v>128.13000500000001</c:v>
                </c:pt>
                <c:pt idx="166">
                  <c:v>128.39999399999999</c:v>
                </c:pt>
                <c:pt idx="167">
                  <c:v>125.16999800000001</c:v>
                </c:pt>
                <c:pt idx="168">
                  <c:v>126.55999799999999</c:v>
                </c:pt>
                <c:pt idx="169">
                  <c:v>128.55999800000001</c:v>
                </c:pt>
                <c:pt idx="170">
                  <c:v>121.389999</c:v>
                </c:pt>
                <c:pt idx="171">
                  <c:v>119.57</c:v>
                </c:pt>
                <c:pt idx="172">
                  <c:v>127.739998</c:v>
                </c:pt>
                <c:pt idx="173">
                  <c:v>132.71000699999999</c:v>
                </c:pt>
                <c:pt idx="174">
                  <c:v>133.08999600000001</c:v>
                </c:pt>
                <c:pt idx="175">
                  <c:v>137</c:v>
                </c:pt>
                <c:pt idx="176">
                  <c:v>138.070007</c:v>
                </c:pt>
                <c:pt idx="177">
                  <c:v>138.60000600000001</c:v>
                </c:pt>
                <c:pt idx="178">
                  <c:v>139.740005</c:v>
                </c:pt>
                <c:pt idx="179">
                  <c:v>142.71000699999999</c:v>
                </c:pt>
                <c:pt idx="180">
                  <c:v>142.08000200000001</c:v>
                </c:pt>
                <c:pt idx="181">
                  <c:v>140.60000600000001</c:v>
                </c:pt>
                <c:pt idx="182">
                  <c:v>143.55999800000001</c:v>
                </c:pt>
                <c:pt idx="183">
                  <c:v>142.58999600000001</c:v>
                </c:pt>
                <c:pt idx="184">
                  <c:v>145.800003</c:v>
                </c:pt>
                <c:pt idx="185">
                  <c:v>143.199997</c:v>
                </c:pt>
                <c:pt idx="186">
                  <c:v>142.83000200000001</c:v>
                </c:pt>
                <c:pt idx="187">
                  <c:v>145.179993</c:v>
                </c:pt>
                <c:pt idx="188">
                  <c:v>146.13000500000001</c:v>
                </c:pt>
                <c:pt idx="189">
                  <c:v>143.89999399999999</c:v>
                </c:pt>
                <c:pt idx="190">
                  <c:v>146.71000699999999</c:v>
                </c:pt>
                <c:pt idx="191">
                  <c:v>146.740005</c:v>
                </c:pt>
                <c:pt idx="192">
                  <c:v>147.729996</c:v>
                </c:pt>
                <c:pt idx="193">
                  <c:v>147.029999</c:v>
                </c:pt>
                <c:pt idx="194">
                  <c:v>146.320007</c:v>
                </c:pt>
                <c:pt idx="195">
                  <c:v>146.08999600000001</c:v>
                </c:pt>
                <c:pt idx="196">
                  <c:v>147.029999</c:v>
                </c:pt>
                <c:pt idx="197">
                  <c:v>144.83999600000001</c:v>
                </c:pt>
                <c:pt idx="198">
                  <c:v>146.88000500000001</c:v>
                </c:pt>
                <c:pt idx="199">
                  <c:v>144.520004</c:v>
                </c:pt>
                <c:pt idx="200">
                  <c:v>146.88000500000001</c:v>
                </c:pt>
                <c:pt idx="201">
                  <c:v>147.41999799999999</c:v>
                </c:pt>
                <c:pt idx="202">
                  <c:v>145.88999899999999</c:v>
                </c:pt>
                <c:pt idx="203">
                  <c:v>147.479996</c:v>
                </c:pt>
                <c:pt idx="204">
                  <c:v>148.83999600000001</c:v>
                </c:pt>
                <c:pt idx="205">
                  <c:v>147.41999799999999</c:v>
                </c:pt>
                <c:pt idx="206">
                  <c:v>149.970001</c:v>
                </c:pt>
                <c:pt idx="207">
                  <c:v>154.070007</c:v>
                </c:pt>
                <c:pt idx="208">
                  <c:v>153.78999300000001</c:v>
                </c:pt>
                <c:pt idx="209">
                  <c:v>152.11999499999999</c:v>
                </c:pt>
                <c:pt idx="210">
                  <c:v>153.83999600000001</c:v>
                </c:pt>
                <c:pt idx="211">
                  <c:v>153.41999799999999</c:v>
                </c:pt>
                <c:pt idx="212">
                  <c:v>153.41000399999999</c:v>
                </c:pt>
                <c:pt idx="213">
                  <c:v>153.33999600000001</c:v>
                </c:pt>
                <c:pt idx="214">
                  <c:v>153.38000500000001</c:v>
                </c:pt>
                <c:pt idx="215">
                  <c:v>151.94000199999999</c:v>
                </c:pt>
                <c:pt idx="216">
                  <c:v>149.929993</c:v>
                </c:pt>
                <c:pt idx="217">
                  <c:v>148.470001</c:v>
                </c:pt>
                <c:pt idx="218">
                  <c:v>144.570007</c:v>
                </c:pt>
                <c:pt idx="219">
                  <c:v>145.240005</c:v>
                </c:pt>
                <c:pt idx="220">
                  <c:v>149.10000600000001</c:v>
                </c:pt>
                <c:pt idx="221">
                  <c:v>151.36999499999999</c:v>
                </c:pt>
                <c:pt idx="222">
                  <c:v>153.729996</c:v>
                </c:pt>
                <c:pt idx="223">
                  <c:v>155.179993</c:v>
                </c:pt>
                <c:pt idx="224">
                  <c:v>154.61999499999999</c:v>
                </c:pt>
                <c:pt idx="225">
                  <c:v>153.16000399999999</c:v>
                </c:pt>
                <c:pt idx="226">
                  <c:v>151.71000699999999</c:v>
                </c:pt>
                <c:pt idx="227">
                  <c:v>153.5</c:v>
                </c:pt>
                <c:pt idx="228">
                  <c:v>155.33999600000001</c:v>
                </c:pt>
                <c:pt idx="229">
                  <c:v>154.779999</c:v>
                </c:pt>
                <c:pt idx="230">
                  <c:v>156.020004</c:v>
                </c:pt>
                <c:pt idx="231">
                  <c:v>156.86999499999999</c:v>
                </c:pt>
                <c:pt idx="232">
                  <c:v>157.75</c:v>
                </c:pt>
                <c:pt idx="233">
                  <c:v>159.11999499999999</c:v>
                </c:pt>
                <c:pt idx="234">
                  <c:v>161.259995</c:v>
                </c:pt>
                <c:pt idx="235">
                  <c:v>159</c:v>
                </c:pt>
                <c:pt idx="236">
                  <c:v>155.199997</c:v>
                </c:pt>
                <c:pt idx="237">
                  <c:v>159.279999</c:v>
                </c:pt>
                <c:pt idx="238">
                  <c:v>171.80999800000001</c:v>
                </c:pt>
                <c:pt idx="239">
                  <c:v>170.30999800000001</c:v>
                </c:pt>
                <c:pt idx="240">
                  <c:v>169.14999399999999</c:v>
                </c:pt>
                <c:pt idx="241">
                  <c:v>170.529999</c:v>
                </c:pt>
                <c:pt idx="242">
                  <c:v>169.83999600000001</c:v>
                </c:pt>
                <c:pt idx="243">
                  <c:v>174.449997</c:v>
                </c:pt>
                <c:pt idx="244">
                  <c:v>172.33999600000001</c:v>
                </c:pt>
                <c:pt idx="245">
                  <c:v>168.63999899999999</c:v>
                </c:pt>
                <c:pt idx="246">
                  <c:v>170.979996</c:v>
                </c:pt>
                <c:pt idx="247">
                  <c:v>169.800003</c:v>
                </c:pt>
                <c:pt idx="248">
                  <c:v>169.509995</c:v>
                </c:pt>
                <c:pt idx="249">
                  <c:v>167.08000200000001</c:v>
                </c:pt>
                <c:pt idx="250">
                  <c:v>168.58999600000001</c:v>
                </c:pt>
                <c:pt idx="251">
                  <c:v>174.58000200000001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9C-4B87-92E3-14E7F7504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4053743"/>
        <c:axId val="1424038863"/>
      </c:lineChart>
      <c:catAx>
        <c:axId val="1424053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038863"/>
        <c:crosses val="autoZero"/>
        <c:auto val="1"/>
        <c:lblAlgn val="ctr"/>
        <c:lblOffset val="100"/>
        <c:noMultiLvlLbl val="0"/>
      </c:catAx>
      <c:valAx>
        <c:axId val="1424038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053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Netflix Trend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4'!$D$2:$D$264</c:f>
              <c:numCache>
                <c:formatCode>General</c:formatCode>
                <c:ptCount val="263"/>
                <c:pt idx="0">
                  <c:v>334.88000499999998</c:v>
                </c:pt>
                <c:pt idx="1">
                  <c:v>323.64999399999999</c:v>
                </c:pt>
                <c:pt idx="2">
                  <c:v>317.14999399999999</c:v>
                </c:pt>
                <c:pt idx="3">
                  <c:v>323.02999899999998</c:v>
                </c:pt>
                <c:pt idx="4">
                  <c:v>322.13000499999998</c:v>
                </c:pt>
                <c:pt idx="5">
                  <c:v>313.48001099999999</c:v>
                </c:pt>
                <c:pt idx="6">
                  <c:v>311.88000499999998</c:v>
                </c:pt>
                <c:pt idx="7">
                  <c:v>315.17999300000002</c:v>
                </c:pt>
                <c:pt idx="8">
                  <c:v>312.02999899999998</c:v>
                </c:pt>
                <c:pt idx="9">
                  <c:v>308.47000100000002</c:v>
                </c:pt>
                <c:pt idx="10">
                  <c:v>311.790009</c:v>
                </c:pt>
                <c:pt idx="11">
                  <c:v>297.77999899999998</c:v>
                </c:pt>
                <c:pt idx="12">
                  <c:v>292.76001000000002</c:v>
                </c:pt>
                <c:pt idx="13">
                  <c:v>293.51001000000002</c:v>
                </c:pt>
                <c:pt idx="14">
                  <c:v>294.94000199999999</c:v>
                </c:pt>
                <c:pt idx="15">
                  <c:v>303.790009</c:v>
                </c:pt>
                <c:pt idx="16">
                  <c:v>310.05999800000001</c:v>
                </c:pt>
                <c:pt idx="17">
                  <c:v>303.5</c:v>
                </c:pt>
                <c:pt idx="18">
                  <c:v>305.13000499999998</c:v>
                </c:pt>
                <c:pt idx="19">
                  <c:v>305.790009</c:v>
                </c:pt>
                <c:pt idx="20">
                  <c:v>293.89999399999999</c:v>
                </c:pt>
                <c:pt idx="21">
                  <c:v>320.36999500000002</c:v>
                </c:pt>
                <c:pt idx="22">
                  <c:v>328.39001500000001</c:v>
                </c:pt>
                <c:pt idx="23">
                  <c:v>327.66000400000001</c:v>
                </c:pt>
                <c:pt idx="24">
                  <c:v>323.51998900000001</c:v>
                </c:pt>
                <c:pt idx="25">
                  <c:v>332.02999899999998</c:v>
                </c:pt>
                <c:pt idx="26">
                  <c:v>338.42999300000002</c:v>
                </c:pt>
                <c:pt idx="27">
                  <c:v>345.48001099999999</c:v>
                </c:pt>
                <c:pt idx="28">
                  <c:v>348.27999899999998</c:v>
                </c:pt>
                <c:pt idx="29">
                  <c:v>346.75</c:v>
                </c:pt>
                <c:pt idx="30">
                  <c:v>342.35000600000001</c:v>
                </c:pt>
                <c:pt idx="31">
                  <c:v>339.32998700000002</c:v>
                </c:pt>
                <c:pt idx="32">
                  <c:v>338.98998999999998</c:v>
                </c:pt>
                <c:pt idx="33">
                  <c:v>338.209991</c:v>
                </c:pt>
                <c:pt idx="34">
                  <c:v>331.02999899999998</c:v>
                </c:pt>
                <c:pt idx="35">
                  <c:v>346.19000199999999</c:v>
                </c:pt>
                <c:pt idx="36">
                  <c:v>338.63000499999998</c:v>
                </c:pt>
                <c:pt idx="37">
                  <c:v>332.72000100000002</c:v>
                </c:pt>
                <c:pt idx="38">
                  <c:v>333.70001200000002</c:v>
                </c:pt>
                <c:pt idx="39">
                  <c:v>323.11999500000002</c:v>
                </c:pt>
                <c:pt idx="40">
                  <c:v>325.35000600000001</c:v>
                </c:pt>
                <c:pt idx="41">
                  <c:v>327.98001099999999</c:v>
                </c:pt>
                <c:pt idx="42">
                  <c:v>329.01998900000001</c:v>
                </c:pt>
                <c:pt idx="43">
                  <c:v>322.54998799999998</c:v>
                </c:pt>
                <c:pt idx="44">
                  <c:v>321.14999399999999</c:v>
                </c:pt>
                <c:pt idx="45">
                  <c:v>325.85000600000001</c:v>
                </c:pt>
                <c:pt idx="46">
                  <c:v>329.92999300000002</c:v>
                </c:pt>
                <c:pt idx="47">
                  <c:v>324.11999500000002</c:v>
                </c:pt>
                <c:pt idx="48">
                  <c:v>317.54998799999998</c:v>
                </c:pt>
                <c:pt idx="49">
                  <c:v>319.29998799999998</c:v>
                </c:pt>
                <c:pt idx="50">
                  <c:v>320.77999899999998</c:v>
                </c:pt>
                <c:pt idx="51">
                  <c:v>322.76001000000002</c:v>
                </c:pt>
                <c:pt idx="52">
                  <c:v>331.209991</c:v>
                </c:pt>
                <c:pt idx="53">
                  <c:v>332.14001500000001</c:v>
                </c:pt>
                <c:pt idx="54">
                  <c:v>335.42001299999998</c:v>
                </c:pt>
                <c:pt idx="55">
                  <c:v>344.76001000000002</c:v>
                </c:pt>
                <c:pt idx="56">
                  <c:v>339.89001500000001</c:v>
                </c:pt>
                <c:pt idx="57">
                  <c:v>335.89001500000001</c:v>
                </c:pt>
                <c:pt idx="58">
                  <c:v>333.75</c:v>
                </c:pt>
                <c:pt idx="59">
                  <c:v>339.959991</c:v>
                </c:pt>
                <c:pt idx="60">
                  <c:v>371.290009</c:v>
                </c:pt>
                <c:pt idx="61">
                  <c:v>365.35998499999999</c:v>
                </c:pt>
                <c:pt idx="62">
                  <c:v>363.01001000000002</c:v>
                </c:pt>
                <c:pt idx="63">
                  <c:v>355.98998999999998</c:v>
                </c:pt>
                <c:pt idx="64">
                  <c:v>364.85000600000001</c:v>
                </c:pt>
                <c:pt idx="65">
                  <c:v>359</c:v>
                </c:pt>
                <c:pt idx="66">
                  <c:v>378.88000499999998</c:v>
                </c:pt>
                <c:pt idx="67">
                  <c:v>392.98001099999999</c:v>
                </c:pt>
                <c:pt idx="68">
                  <c:v>395.23001099999999</c:v>
                </c:pt>
                <c:pt idx="69">
                  <c:v>403.13000499999998</c:v>
                </c:pt>
                <c:pt idx="70">
                  <c:v>400.47000100000002</c:v>
                </c:pt>
                <c:pt idx="71">
                  <c:v>403.540009</c:v>
                </c:pt>
                <c:pt idx="72">
                  <c:v>399.290009</c:v>
                </c:pt>
                <c:pt idx="73">
                  <c:v>399.76998900000001</c:v>
                </c:pt>
                <c:pt idx="74">
                  <c:v>409.36999500000002</c:v>
                </c:pt>
                <c:pt idx="75">
                  <c:v>420.01998900000001</c:v>
                </c:pt>
                <c:pt idx="76">
                  <c:v>423.97000100000002</c:v>
                </c:pt>
                <c:pt idx="77">
                  <c:v>435.73001099999999</c:v>
                </c:pt>
                <c:pt idx="78">
                  <c:v>440.85998499999999</c:v>
                </c:pt>
                <c:pt idx="79">
                  <c:v>445.26998900000001</c:v>
                </c:pt>
                <c:pt idx="80">
                  <c:v>431.959991</c:v>
                </c:pt>
                <c:pt idx="81">
                  <c:v>434.70001200000002</c:v>
                </c:pt>
                <c:pt idx="82">
                  <c:v>424.45001200000002</c:v>
                </c:pt>
                <c:pt idx="83">
                  <c:v>422.48001099999999</c:v>
                </c:pt>
                <c:pt idx="84">
                  <c:v>424.01998900000001</c:v>
                </c:pt>
                <c:pt idx="85">
                  <c:v>415.94000199999999</c:v>
                </c:pt>
                <c:pt idx="86">
                  <c:v>417.07998700000002</c:v>
                </c:pt>
                <c:pt idx="87">
                  <c:v>429.83999599999999</c:v>
                </c:pt>
                <c:pt idx="88">
                  <c:v>428.23998999999998</c:v>
                </c:pt>
                <c:pt idx="89">
                  <c:v>440.48998999999998</c:v>
                </c:pt>
                <c:pt idx="90">
                  <c:v>441.44000199999999</c:v>
                </c:pt>
                <c:pt idx="91">
                  <c:v>445.89999399999999</c:v>
                </c:pt>
                <c:pt idx="92">
                  <c:v>438.83999599999999</c:v>
                </c:pt>
                <c:pt idx="93">
                  <c:v>438.10000600000001</c:v>
                </c:pt>
                <c:pt idx="94">
                  <c:v>441.709991</c:v>
                </c:pt>
                <c:pt idx="95">
                  <c:v>440.209991</c:v>
                </c:pt>
                <c:pt idx="96">
                  <c:v>444.04998799999998</c:v>
                </c:pt>
                <c:pt idx="97">
                  <c:v>450.38000499999998</c:v>
                </c:pt>
                <c:pt idx="98">
                  <c:v>441.91000400000001</c:v>
                </c:pt>
                <c:pt idx="99">
                  <c:v>450.04998799999998</c:v>
                </c:pt>
                <c:pt idx="100">
                  <c:v>474.79998799999998</c:v>
                </c:pt>
                <c:pt idx="101">
                  <c:v>477.58999599999999</c:v>
                </c:pt>
                <c:pt idx="102">
                  <c:v>437.42001299999998</c:v>
                </c:pt>
                <c:pt idx="103">
                  <c:v>427.5</c:v>
                </c:pt>
                <c:pt idx="104">
                  <c:v>428.36999500000002</c:v>
                </c:pt>
                <c:pt idx="105">
                  <c:v>427.70001200000002</c:v>
                </c:pt>
                <c:pt idx="106">
                  <c:v>422.67001299999998</c:v>
                </c:pt>
                <c:pt idx="107">
                  <c:v>413.17001299999998</c:v>
                </c:pt>
                <c:pt idx="108">
                  <c:v>425.77999899999998</c:v>
                </c:pt>
                <c:pt idx="109">
                  <c:v>438.97000100000002</c:v>
                </c:pt>
                <c:pt idx="110">
                  <c:v>438.61999500000002</c:v>
                </c:pt>
                <c:pt idx="111">
                  <c:v>429.70001200000002</c:v>
                </c:pt>
                <c:pt idx="112">
                  <c:v>431</c:v>
                </c:pt>
                <c:pt idx="113">
                  <c:v>431.60000600000001</c:v>
                </c:pt>
                <c:pt idx="114">
                  <c:v>440.76001000000002</c:v>
                </c:pt>
                <c:pt idx="115">
                  <c:v>438.29998799999998</c:v>
                </c:pt>
                <c:pt idx="116">
                  <c:v>428.89999399999999</c:v>
                </c:pt>
                <c:pt idx="117">
                  <c:v>429.98001099999999</c:v>
                </c:pt>
                <c:pt idx="118">
                  <c:v>421.66000400000001</c:v>
                </c:pt>
                <c:pt idx="119">
                  <c:v>427.77999899999998</c:v>
                </c:pt>
                <c:pt idx="120">
                  <c:v>423.70001200000002</c:v>
                </c:pt>
                <c:pt idx="121">
                  <c:v>415.45001200000002</c:v>
                </c:pt>
                <c:pt idx="122">
                  <c:v>403</c:v>
                </c:pt>
                <c:pt idx="123">
                  <c:v>404.52999899999998</c:v>
                </c:pt>
                <c:pt idx="124">
                  <c:v>408.290009</c:v>
                </c:pt>
                <c:pt idx="125">
                  <c:v>413.17001299999998</c:v>
                </c:pt>
                <c:pt idx="126">
                  <c:v>427.54998799999998</c:v>
                </c:pt>
                <c:pt idx="127">
                  <c:v>406.92999300000002</c:v>
                </c:pt>
                <c:pt idx="128">
                  <c:v>416.02999899999998</c:v>
                </c:pt>
                <c:pt idx="129">
                  <c:v>418.05999800000001</c:v>
                </c:pt>
                <c:pt idx="130">
                  <c:v>429.98998999999998</c:v>
                </c:pt>
                <c:pt idx="131">
                  <c:v>434.67001299999998</c:v>
                </c:pt>
                <c:pt idx="132">
                  <c:v>433.67999300000002</c:v>
                </c:pt>
                <c:pt idx="133">
                  <c:v>439.88000499999998</c:v>
                </c:pt>
                <c:pt idx="134">
                  <c:v>448.67999300000002</c:v>
                </c:pt>
                <c:pt idx="135">
                  <c:v>445.76001000000002</c:v>
                </c:pt>
                <c:pt idx="136">
                  <c:v>443.14001500000001</c:v>
                </c:pt>
                <c:pt idx="137">
                  <c:v>442.79998799999998</c:v>
                </c:pt>
                <c:pt idx="138">
                  <c:v>445.35998499999999</c:v>
                </c:pt>
                <c:pt idx="139">
                  <c:v>434.69000199999999</c:v>
                </c:pt>
                <c:pt idx="140">
                  <c:v>412.23998999999998</c:v>
                </c:pt>
                <c:pt idx="141">
                  <c:v>400.48998999999998</c:v>
                </c:pt>
                <c:pt idx="142">
                  <c:v>396.94000199999999</c:v>
                </c:pt>
                <c:pt idx="143">
                  <c:v>394.39999399999999</c:v>
                </c:pt>
                <c:pt idx="144">
                  <c:v>396.20001200000002</c:v>
                </c:pt>
                <c:pt idx="145">
                  <c:v>386.29998799999998</c:v>
                </c:pt>
                <c:pt idx="146">
                  <c:v>384.14999399999999</c:v>
                </c:pt>
                <c:pt idx="147">
                  <c:v>379.80999800000001</c:v>
                </c:pt>
                <c:pt idx="148">
                  <c:v>384.79998799999998</c:v>
                </c:pt>
                <c:pt idx="149">
                  <c:v>379.25</c:v>
                </c:pt>
                <c:pt idx="150">
                  <c:v>377.58999599999999</c:v>
                </c:pt>
                <c:pt idx="151">
                  <c:v>376.35998499999999</c:v>
                </c:pt>
                <c:pt idx="152">
                  <c:v>377.60000600000001</c:v>
                </c:pt>
                <c:pt idx="153">
                  <c:v>380.32998700000002</c:v>
                </c:pt>
                <c:pt idx="154">
                  <c:v>376.75</c:v>
                </c:pt>
                <c:pt idx="155">
                  <c:v>376.89999399999999</c:v>
                </c:pt>
                <c:pt idx="156">
                  <c:v>372.58999599999999</c:v>
                </c:pt>
                <c:pt idx="157">
                  <c:v>381.51001000000002</c:v>
                </c:pt>
                <c:pt idx="158">
                  <c:v>385.95001200000002</c:v>
                </c:pt>
                <c:pt idx="159">
                  <c:v>373.32000699999998</c:v>
                </c:pt>
                <c:pt idx="160">
                  <c:v>365.92999300000002</c:v>
                </c:pt>
                <c:pt idx="161">
                  <c:v>361.20001200000002</c:v>
                </c:pt>
                <c:pt idx="162">
                  <c:v>355.67999300000002</c:v>
                </c:pt>
                <c:pt idx="163">
                  <c:v>360.82000699999998</c:v>
                </c:pt>
                <c:pt idx="164">
                  <c:v>355.72000100000002</c:v>
                </c:pt>
                <c:pt idx="165">
                  <c:v>346.19000199999999</c:v>
                </c:pt>
                <c:pt idx="166">
                  <c:v>401.76998900000001</c:v>
                </c:pt>
                <c:pt idx="167">
                  <c:v>400.959991</c:v>
                </c:pt>
                <c:pt idx="168">
                  <c:v>406.83999599999999</c:v>
                </c:pt>
                <c:pt idx="169">
                  <c:v>413.73001099999999</c:v>
                </c:pt>
                <c:pt idx="170">
                  <c:v>411.25</c:v>
                </c:pt>
                <c:pt idx="171">
                  <c:v>403.540009</c:v>
                </c:pt>
                <c:pt idx="172">
                  <c:v>397.86999500000002</c:v>
                </c:pt>
                <c:pt idx="173">
                  <c:v>410.07998700000002</c:v>
                </c:pt>
                <c:pt idx="174">
                  <c:v>411.69000199999999</c:v>
                </c:pt>
                <c:pt idx="175">
                  <c:v>420.19000199999999</c:v>
                </c:pt>
                <c:pt idx="176">
                  <c:v>424.709991</c:v>
                </c:pt>
                <c:pt idx="177">
                  <c:v>432.35998499999999</c:v>
                </c:pt>
                <c:pt idx="178">
                  <c:v>434.73998999999998</c:v>
                </c:pt>
                <c:pt idx="179">
                  <c:v>434.60998499999999</c:v>
                </c:pt>
                <c:pt idx="180">
                  <c:v>436.64999399999999</c:v>
                </c:pt>
                <c:pt idx="181">
                  <c:v>435.14999399999999</c:v>
                </c:pt>
                <c:pt idx="182">
                  <c:v>447.23998999999998</c:v>
                </c:pt>
                <c:pt idx="183">
                  <c:v>444.61999500000002</c:v>
                </c:pt>
                <c:pt idx="184">
                  <c:v>448.64999399999999</c:v>
                </c:pt>
                <c:pt idx="185">
                  <c:v>461.94000199999999</c:v>
                </c:pt>
                <c:pt idx="186">
                  <c:v>466.95001200000002</c:v>
                </c:pt>
                <c:pt idx="187">
                  <c:v>465.91000400000001</c:v>
                </c:pt>
                <c:pt idx="188">
                  <c:v>474.47000100000002</c:v>
                </c:pt>
                <c:pt idx="189">
                  <c:v>474.95001200000002</c:v>
                </c:pt>
                <c:pt idx="190">
                  <c:v>478</c:v>
                </c:pt>
                <c:pt idx="191">
                  <c:v>479.55999800000001</c:v>
                </c:pt>
                <c:pt idx="192">
                  <c:v>479.17001299999998</c:v>
                </c:pt>
                <c:pt idx="193">
                  <c:v>479</c:v>
                </c:pt>
                <c:pt idx="194">
                  <c:v>477.19000199999999</c:v>
                </c:pt>
                <c:pt idx="195">
                  <c:v>473.97000100000002</c:v>
                </c:pt>
                <c:pt idx="196">
                  <c:v>465.73998999999998</c:v>
                </c:pt>
                <c:pt idx="197">
                  <c:v>453.89999399999999</c:v>
                </c:pt>
                <c:pt idx="198">
                  <c:v>455.14999399999999</c:v>
                </c:pt>
                <c:pt idx="199">
                  <c:v>446.73001099999999</c:v>
                </c:pt>
                <c:pt idx="200">
                  <c:v>452</c:v>
                </c:pt>
                <c:pt idx="201">
                  <c:v>453.76001000000002</c:v>
                </c:pt>
                <c:pt idx="202">
                  <c:v>459.89001500000001</c:v>
                </c:pt>
                <c:pt idx="203">
                  <c:v>463</c:v>
                </c:pt>
                <c:pt idx="204">
                  <c:v>479.98001099999999</c:v>
                </c:pt>
                <c:pt idx="205">
                  <c:v>469.82998700000002</c:v>
                </c:pt>
                <c:pt idx="206">
                  <c:v>472.05999800000001</c:v>
                </c:pt>
                <c:pt idx="207">
                  <c:v>486.11999500000002</c:v>
                </c:pt>
                <c:pt idx="208">
                  <c:v>495.01998900000001</c:v>
                </c:pt>
                <c:pt idx="209">
                  <c:v>489.26998900000001</c:v>
                </c:pt>
                <c:pt idx="210">
                  <c:v>491.60998499999999</c:v>
                </c:pt>
                <c:pt idx="211">
                  <c:v>486.76001000000002</c:v>
                </c:pt>
                <c:pt idx="212">
                  <c:v>491.19000199999999</c:v>
                </c:pt>
                <c:pt idx="213">
                  <c:v>491.790009</c:v>
                </c:pt>
                <c:pt idx="214">
                  <c:v>490.51001000000002</c:v>
                </c:pt>
                <c:pt idx="215">
                  <c:v>486.88000499999998</c:v>
                </c:pt>
                <c:pt idx="216">
                  <c:v>468.5</c:v>
                </c:pt>
                <c:pt idx="217">
                  <c:v>470.26001000000002</c:v>
                </c:pt>
                <c:pt idx="218">
                  <c:v>474.67001299999998</c:v>
                </c:pt>
                <c:pt idx="219">
                  <c:v>474.05999800000001</c:v>
                </c:pt>
                <c:pt idx="220">
                  <c:v>485.02999899999998</c:v>
                </c:pt>
                <c:pt idx="221">
                  <c:v>482.08999599999999</c:v>
                </c:pt>
                <c:pt idx="222">
                  <c:v>478.32998700000002</c:v>
                </c:pt>
                <c:pt idx="223">
                  <c:v>492.23001099999999</c:v>
                </c:pt>
                <c:pt idx="224">
                  <c:v>492.16000400000001</c:v>
                </c:pt>
                <c:pt idx="225">
                  <c:v>481.23998999999998</c:v>
                </c:pt>
                <c:pt idx="226">
                  <c:v>480.32998700000002</c:v>
                </c:pt>
                <c:pt idx="227">
                  <c:v>485.30999800000001</c:v>
                </c:pt>
                <c:pt idx="228">
                  <c:v>482.95001200000002</c:v>
                </c:pt>
                <c:pt idx="229">
                  <c:v>485.709991</c:v>
                </c:pt>
                <c:pt idx="230">
                  <c:v>492.19000199999999</c:v>
                </c:pt>
                <c:pt idx="231">
                  <c:v>544.86999500000002</c:v>
                </c:pt>
                <c:pt idx="232">
                  <c:v>562</c:v>
                </c:pt>
                <c:pt idx="233">
                  <c:v>570.419983</c:v>
                </c:pt>
                <c:pt idx="234">
                  <c:v>575.78997800000002</c:v>
                </c:pt>
                <c:pt idx="235">
                  <c:v>562.84997599999997</c:v>
                </c:pt>
                <c:pt idx="236">
                  <c:v>564.10998500000005</c:v>
                </c:pt>
                <c:pt idx="237">
                  <c:v>567.51000999999997</c:v>
                </c:pt>
                <c:pt idx="238">
                  <c:v>564.64001499999995</c:v>
                </c:pt>
                <c:pt idx="239">
                  <c:v>562.05999799999995</c:v>
                </c:pt>
                <c:pt idx="240">
                  <c:v>555.88000499999998</c:v>
                </c:pt>
                <c:pt idx="241">
                  <c:v>559.29998799999998</c:v>
                </c:pt>
                <c:pt idx="242">
                  <c:v>558.53002900000001</c:v>
                </c:pt>
                <c:pt idx="243">
                  <c:v>561.32000700000003</c:v>
                </c:pt>
                <c:pt idx="244">
                  <c:v>557.84997599999997</c:v>
                </c:pt>
                <c:pt idx="245">
                  <c:v>554.52002000000005</c:v>
                </c:pt>
                <c:pt idx="246">
                  <c:v>579.330017</c:v>
                </c:pt>
                <c:pt idx="247">
                  <c:v>593.46002199999998</c:v>
                </c:pt>
                <c:pt idx="248">
                  <c:v>583.95001200000002</c:v>
                </c:pt>
                <c:pt idx="249">
                  <c:v>575.13000499999998</c:v>
                </c:pt>
                <c:pt idx="250">
                  <c:v>573.34997599999997</c:v>
                </c:pt>
                <c:pt idx="251">
                  <c:v>588.46997099999999</c:v>
                </c:pt>
                <c:pt idx="252">
                  <c:v>583.55999799999995</c:v>
                </c:pt>
                <c:pt idx="253">
                  <c:v>587.65002400000003</c:v>
                </c:pt>
                <c:pt idx="254">
                  <c:v>601.669983</c:v>
                </c:pt>
                <c:pt idx="255">
                  <c:v>596.47997999999995</c:v>
                </c:pt>
                <c:pt idx="256">
                  <c:v>602.919983</c:v>
                </c:pt>
                <c:pt idx="257">
                  <c:v>619.34002699999996</c:v>
                </c:pt>
                <c:pt idx="258">
                  <c:v>615.830017</c:v>
                </c:pt>
                <c:pt idx="259">
                  <c:v>598.5</c:v>
                </c:pt>
                <c:pt idx="260">
                  <c:v>597.69000200000005</c:v>
                </c:pt>
                <c:pt idx="261">
                  <c:v>608.51000999999997</c:v>
                </c:pt>
                <c:pt idx="262">
                  <c:v>604.82000700000003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B6-477D-98DF-58A83F33E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6202656"/>
        <c:axId val="1556176256"/>
      </c:lineChart>
      <c:catAx>
        <c:axId val="15562026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176256"/>
        <c:crosses val="autoZero"/>
        <c:auto val="1"/>
        <c:lblAlgn val="ctr"/>
        <c:lblOffset val="100"/>
        <c:noMultiLvlLbl val="0"/>
      </c:catAx>
      <c:valAx>
        <c:axId val="1556176256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20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Amazon - Trend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4'!$CP$2:$CP$264</c:f>
              <c:numCache>
                <c:formatCode>General</c:formatCode>
                <c:ptCount val="263"/>
                <c:pt idx="0">
                  <c:v>95.790001000000004</c:v>
                </c:pt>
                <c:pt idx="1">
                  <c:v>95.82</c:v>
                </c:pt>
                <c:pt idx="2">
                  <c:v>93.5</c:v>
                </c:pt>
                <c:pt idx="3">
                  <c:v>93.760002</c:v>
                </c:pt>
                <c:pt idx="4">
                  <c:v>94.230002999999996</c:v>
                </c:pt>
                <c:pt idx="5">
                  <c:v>92.169998000000007</c:v>
                </c:pt>
                <c:pt idx="6">
                  <c:v>92.129997000000003</c:v>
                </c:pt>
                <c:pt idx="7">
                  <c:v>94.900002000000001</c:v>
                </c:pt>
                <c:pt idx="8">
                  <c:v>93.75</c:v>
                </c:pt>
                <c:pt idx="9">
                  <c:v>93.550003000000004</c:v>
                </c:pt>
                <c:pt idx="10">
                  <c:v>93.919998000000007</c:v>
                </c:pt>
                <c:pt idx="11">
                  <c:v>92.25</c:v>
                </c:pt>
                <c:pt idx="12">
                  <c:v>90.730002999999996</c:v>
                </c:pt>
                <c:pt idx="13">
                  <c:v>92.43</c:v>
                </c:pt>
                <c:pt idx="14">
                  <c:v>94.879997000000003</c:v>
                </c:pt>
                <c:pt idx="15">
                  <c:v>96.199996999999996</c:v>
                </c:pt>
                <c:pt idx="16">
                  <c:v>100.040001</c:v>
                </c:pt>
                <c:pt idx="17">
                  <c:v>98.949996999999996</c:v>
                </c:pt>
                <c:pt idx="18">
                  <c:v>97.709998999999996</c:v>
                </c:pt>
                <c:pt idx="19">
                  <c:v>100.610001</c:v>
                </c:pt>
                <c:pt idx="20">
                  <c:v>98.699996999999996</c:v>
                </c:pt>
                <c:pt idx="21">
                  <c:v>98.709998999999996</c:v>
                </c:pt>
                <c:pt idx="22">
                  <c:v>98.129997000000003</c:v>
                </c:pt>
                <c:pt idx="23">
                  <c:v>98.040001000000004</c:v>
                </c:pt>
                <c:pt idx="24">
                  <c:v>97.239998</c:v>
                </c:pt>
                <c:pt idx="25">
                  <c:v>100.25</c:v>
                </c:pt>
                <c:pt idx="26">
                  <c:v>102</c:v>
                </c:pt>
                <c:pt idx="27">
                  <c:v>103.290001</c:v>
                </c:pt>
                <c:pt idx="28">
                  <c:v>102.410004</c:v>
                </c:pt>
                <c:pt idx="29">
                  <c:v>103.949997</c:v>
                </c:pt>
                <c:pt idx="30">
                  <c:v>101.099998</c:v>
                </c:pt>
                <c:pt idx="31">
                  <c:v>102.05999799999999</c:v>
                </c:pt>
                <c:pt idx="32">
                  <c:v>102.16999800000001</c:v>
                </c:pt>
                <c:pt idx="33">
                  <c:v>99.919998000000007</c:v>
                </c:pt>
                <c:pt idx="34">
                  <c:v>97.830001999999993</c:v>
                </c:pt>
                <c:pt idx="35">
                  <c:v>102.400002</c:v>
                </c:pt>
                <c:pt idx="36">
                  <c:v>102.510002</c:v>
                </c:pt>
                <c:pt idx="37">
                  <c:v>102.739998</c:v>
                </c:pt>
                <c:pt idx="38">
                  <c:v>102.300003</c:v>
                </c:pt>
                <c:pt idx="39">
                  <c:v>104.300003</c:v>
                </c:pt>
                <c:pt idx="40">
                  <c:v>103.80999799999999</c:v>
                </c:pt>
                <c:pt idx="41">
                  <c:v>106.959999</c:v>
                </c:pt>
                <c:pt idx="42">
                  <c:v>106.209999</c:v>
                </c:pt>
                <c:pt idx="43">
                  <c:v>102.57</c:v>
                </c:pt>
                <c:pt idx="44">
                  <c:v>104.980003</c:v>
                </c:pt>
                <c:pt idx="45">
                  <c:v>109.82</c:v>
                </c:pt>
                <c:pt idx="46">
                  <c:v>105.449997</c:v>
                </c:pt>
                <c:pt idx="47">
                  <c:v>102.050003</c:v>
                </c:pt>
                <c:pt idx="48">
                  <c:v>103.629997</c:v>
                </c:pt>
                <c:pt idx="49">
                  <c:v>103.650002</c:v>
                </c:pt>
                <c:pt idx="50">
                  <c:v>104</c:v>
                </c:pt>
                <c:pt idx="51">
                  <c:v>105.660004</c:v>
                </c:pt>
                <c:pt idx="52">
                  <c:v>105.83000199999999</c:v>
                </c:pt>
                <c:pt idx="53">
                  <c:v>106.620003</c:v>
                </c:pt>
                <c:pt idx="54">
                  <c:v>110.19000200000001</c:v>
                </c:pt>
                <c:pt idx="55">
                  <c:v>112.18</c:v>
                </c:pt>
                <c:pt idx="56">
                  <c:v>110.260002</c:v>
                </c:pt>
                <c:pt idx="57">
                  <c:v>111.199997</c:v>
                </c:pt>
                <c:pt idx="58">
                  <c:v>113.400002</c:v>
                </c:pt>
                <c:pt idx="59">
                  <c:v>115.5</c:v>
                </c:pt>
                <c:pt idx="60">
                  <c:v>118.150002</c:v>
                </c:pt>
                <c:pt idx="61">
                  <c:v>116.25</c:v>
                </c:pt>
                <c:pt idx="62">
                  <c:v>115.010002</c:v>
                </c:pt>
                <c:pt idx="63">
                  <c:v>114.989998</c:v>
                </c:pt>
                <c:pt idx="64">
                  <c:v>116.75</c:v>
                </c:pt>
                <c:pt idx="65">
                  <c:v>115</c:v>
                </c:pt>
                <c:pt idx="66">
                  <c:v>120.110001</c:v>
                </c:pt>
                <c:pt idx="67">
                  <c:v>121.660004</c:v>
                </c:pt>
                <c:pt idx="68">
                  <c:v>120.58000199999999</c:v>
                </c:pt>
                <c:pt idx="69">
                  <c:v>122.769997</c:v>
                </c:pt>
                <c:pt idx="70">
                  <c:v>124.25</c:v>
                </c:pt>
                <c:pt idx="71">
                  <c:v>125.300003</c:v>
                </c:pt>
                <c:pt idx="72">
                  <c:v>126.610001</c:v>
                </c:pt>
                <c:pt idx="73">
                  <c:v>121.230003</c:v>
                </c:pt>
                <c:pt idx="74">
                  <c:v>124.25</c:v>
                </c:pt>
                <c:pt idx="75">
                  <c:v>123.43</c:v>
                </c:pt>
                <c:pt idx="76">
                  <c:v>126.57</c:v>
                </c:pt>
                <c:pt idx="77">
                  <c:v>126.660004</c:v>
                </c:pt>
                <c:pt idx="78">
                  <c:v>126.41999800000001</c:v>
                </c:pt>
                <c:pt idx="79">
                  <c:v>127.110001</c:v>
                </c:pt>
                <c:pt idx="80">
                  <c:v>125.489998</c:v>
                </c:pt>
                <c:pt idx="81">
                  <c:v>125.779999</c:v>
                </c:pt>
                <c:pt idx="82">
                  <c:v>124.83000199999999</c:v>
                </c:pt>
                <c:pt idx="83">
                  <c:v>130.14999399999999</c:v>
                </c:pt>
                <c:pt idx="84">
                  <c:v>129.33000200000001</c:v>
                </c:pt>
                <c:pt idx="85">
                  <c:v>127.33000199999999</c:v>
                </c:pt>
                <c:pt idx="86">
                  <c:v>129.179993</c:v>
                </c:pt>
                <c:pt idx="87">
                  <c:v>129.03999300000001</c:v>
                </c:pt>
                <c:pt idx="88">
                  <c:v>127.900002</c:v>
                </c:pt>
                <c:pt idx="89">
                  <c:v>130.36000100000001</c:v>
                </c:pt>
                <c:pt idx="90">
                  <c:v>130.220001</c:v>
                </c:pt>
                <c:pt idx="91">
                  <c:v>130.38000500000001</c:v>
                </c:pt>
                <c:pt idx="92">
                  <c:v>128.36000100000001</c:v>
                </c:pt>
                <c:pt idx="93">
                  <c:v>129.779999</c:v>
                </c:pt>
                <c:pt idx="94">
                  <c:v>127.129997</c:v>
                </c:pt>
                <c:pt idx="95">
                  <c:v>128.779999</c:v>
                </c:pt>
                <c:pt idx="96">
                  <c:v>130.800003</c:v>
                </c:pt>
                <c:pt idx="97">
                  <c:v>134.300003</c:v>
                </c:pt>
                <c:pt idx="98">
                  <c:v>134.679993</c:v>
                </c:pt>
                <c:pt idx="99">
                  <c:v>133.55999800000001</c:v>
                </c:pt>
                <c:pt idx="100">
                  <c:v>132.83000200000001</c:v>
                </c:pt>
                <c:pt idx="101">
                  <c:v>135.36000100000001</c:v>
                </c:pt>
                <c:pt idx="102">
                  <c:v>129.96000699999999</c:v>
                </c:pt>
                <c:pt idx="103">
                  <c:v>130</c:v>
                </c:pt>
                <c:pt idx="104">
                  <c:v>128.800003</c:v>
                </c:pt>
                <c:pt idx="105">
                  <c:v>129.13000500000001</c:v>
                </c:pt>
                <c:pt idx="106">
                  <c:v>128.14999399999999</c:v>
                </c:pt>
                <c:pt idx="107">
                  <c:v>128.25</c:v>
                </c:pt>
                <c:pt idx="108">
                  <c:v>132.21000699999999</c:v>
                </c:pt>
                <c:pt idx="109">
                  <c:v>133.679993</c:v>
                </c:pt>
                <c:pt idx="110">
                  <c:v>131.69000199999999</c:v>
                </c:pt>
                <c:pt idx="111">
                  <c:v>128.21000699999999</c:v>
                </c:pt>
                <c:pt idx="112">
                  <c:v>128.91000399999999</c:v>
                </c:pt>
                <c:pt idx="113">
                  <c:v>139.570007</c:v>
                </c:pt>
                <c:pt idx="114">
                  <c:v>142.220001</c:v>
                </c:pt>
                <c:pt idx="115">
                  <c:v>139.94000199999999</c:v>
                </c:pt>
                <c:pt idx="116">
                  <c:v>137.85000600000001</c:v>
                </c:pt>
                <c:pt idx="117">
                  <c:v>138.55999800000001</c:v>
                </c:pt>
                <c:pt idx="118">
                  <c:v>138.41000399999999</c:v>
                </c:pt>
                <c:pt idx="119">
                  <c:v>140.570007</c:v>
                </c:pt>
                <c:pt idx="120">
                  <c:v>137.66999799999999</c:v>
                </c:pt>
                <c:pt idx="121">
                  <c:v>135.070007</c:v>
                </c:pt>
                <c:pt idx="122">
                  <c:v>133.979996</c:v>
                </c:pt>
                <c:pt idx="123">
                  <c:v>133.220001</c:v>
                </c:pt>
                <c:pt idx="124">
                  <c:v>134.679993</c:v>
                </c:pt>
                <c:pt idx="125">
                  <c:v>134.25</c:v>
                </c:pt>
                <c:pt idx="126">
                  <c:v>135.520004</c:v>
                </c:pt>
                <c:pt idx="127">
                  <c:v>131.83999600000001</c:v>
                </c:pt>
                <c:pt idx="128">
                  <c:v>133.259995</c:v>
                </c:pt>
                <c:pt idx="129">
                  <c:v>133.13999899999999</c:v>
                </c:pt>
                <c:pt idx="130">
                  <c:v>134.91000399999999</c:v>
                </c:pt>
                <c:pt idx="131">
                  <c:v>135.070007</c:v>
                </c:pt>
                <c:pt idx="132">
                  <c:v>138.009995</c:v>
                </c:pt>
                <c:pt idx="133">
                  <c:v>138.11999499999999</c:v>
                </c:pt>
                <c:pt idx="134">
                  <c:v>137.270004</c:v>
                </c:pt>
                <c:pt idx="135">
                  <c:v>135.36000100000001</c:v>
                </c:pt>
                <c:pt idx="136">
                  <c:v>137.85000600000001</c:v>
                </c:pt>
                <c:pt idx="137">
                  <c:v>138.229996</c:v>
                </c:pt>
                <c:pt idx="138">
                  <c:v>143.10000600000001</c:v>
                </c:pt>
                <c:pt idx="139">
                  <c:v>141.229996</c:v>
                </c:pt>
                <c:pt idx="140">
                  <c:v>144.85000600000001</c:v>
                </c:pt>
                <c:pt idx="141">
                  <c:v>144.720001</c:v>
                </c:pt>
                <c:pt idx="142">
                  <c:v>140.38999899999999</c:v>
                </c:pt>
                <c:pt idx="143">
                  <c:v>139.979996</c:v>
                </c:pt>
                <c:pt idx="144">
                  <c:v>137.63000500000001</c:v>
                </c:pt>
                <c:pt idx="145">
                  <c:v>135.28999300000001</c:v>
                </c:pt>
                <c:pt idx="146">
                  <c:v>129.33000200000001</c:v>
                </c:pt>
                <c:pt idx="147">
                  <c:v>129.11999499999999</c:v>
                </c:pt>
                <c:pt idx="148">
                  <c:v>131.270004</c:v>
                </c:pt>
                <c:pt idx="149">
                  <c:v>125.980003</c:v>
                </c:pt>
                <c:pt idx="150">
                  <c:v>125.980003</c:v>
                </c:pt>
                <c:pt idx="151">
                  <c:v>125.980003</c:v>
                </c:pt>
                <c:pt idx="152">
                  <c:v>127.120003</c:v>
                </c:pt>
                <c:pt idx="153">
                  <c:v>129.46000699999999</c:v>
                </c:pt>
                <c:pt idx="154">
                  <c:v>124.720001</c:v>
                </c:pt>
                <c:pt idx="155">
                  <c:v>127</c:v>
                </c:pt>
                <c:pt idx="156">
                  <c:v>125.959999</c:v>
                </c:pt>
                <c:pt idx="157">
                  <c:v>127.959999</c:v>
                </c:pt>
                <c:pt idx="158">
                  <c:v>128.259995</c:v>
                </c:pt>
                <c:pt idx="159">
                  <c:v>129.479996</c:v>
                </c:pt>
                <c:pt idx="160">
                  <c:v>131.83000200000001</c:v>
                </c:pt>
                <c:pt idx="161">
                  <c:v>132.33000200000001</c:v>
                </c:pt>
                <c:pt idx="162">
                  <c:v>129.78999300000001</c:v>
                </c:pt>
                <c:pt idx="163">
                  <c:v>132.550003</c:v>
                </c:pt>
                <c:pt idx="164">
                  <c:v>131.470001</c:v>
                </c:pt>
                <c:pt idx="165">
                  <c:v>128.13000500000001</c:v>
                </c:pt>
                <c:pt idx="166">
                  <c:v>128.39999399999999</c:v>
                </c:pt>
                <c:pt idx="167">
                  <c:v>125.16999800000001</c:v>
                </c:pt>
                <c:pt idx="168">
                  <c:v>126.55999799999999</c:v>
                </c:pt>
                <c:pt idx="169">
                  <c:v>128.55999800000001</c:v>
                </c:pt>
                <c:pt idx="170">
                  <c:v>121.389999</c:v>
                </c:pt>
                <c:pt idx="171">
                  <c:v>119.57</c:v>
                </c:pt>
                <c:pt idx="172">
                  <c:v>127.739998</c:v>
                </c:pt>
                <c:pt idx="173">
                  <c:v>132.71000699999999</c:v>
                </c:pt>
                <c:pt idx="174">
                  <c:v>133.08999600000001</c:v>
                </c:pt>
                <c:pt idx="175">
                  <c:v>137</c:v>
                </c:pt>
                <c:pt idx="176">
                  <c:v>138.070007</c:v>
                </c:pt>
                <c:pt idx="177">
                  <c:v>138.60000600000001</c:v>
                </c:pt>
                <c:pt idx="178">
                  <c:v>139.740005</c:v>
                </c:pt>
                <c:pt idx="179">
                  <c:v>142.71000699999999</c:v>
                </c:pt>
                <c:pt idx="180">
                  <c:v>142.08000200000001</c:v>
                </c:pt>
                <c:pt idx="181">
                  <c:v>140.60000600000001</c:v>
                </c:pt>
                <c:pt idx="182">
                  <c:v>143.55999800000001</c:v>
                </c:pt>
                <c:pt idx="183">
                  <c:v>142.58999600000001</c:v>
                </c:pt>
                <c:pt idx="184">
                  <c:v>145.800003</c:v>
                </c:pt>
                <c:pt idx="185">
                  <c:v>143.199997</c:v>
                </c:pt>
                <c:pt idx="186">
                  <c:v>142.83000200000001</c:v>
                </c:pt>
                <c:pt idx="187">
                  <c:v>145.179993</c:v>
                </c:pt>
                <c:pt idx="188">
                  <c:v>146.13000500000001</c:v>
                </c:pt>
                <c:pt idx="189">
                  <c:v>143.89999399999999</c:v>
                </c:pt>
                <c:pt idx="190">
                  <c:v>146.71000699999999</c:v>
                </c:pt>
                <c:pt idx="191">
                  <c:v>146.740005</c:v>
                </c:pt>
                <c:pt idx="192">
                  <c:v>147.729996</c:v>
                </c:pt>
                <c:pt idx="193">
                  <c:v>147.029999</c:v>
                </c:pt>
                <c:pt idx="194">
                  <c:v>146.320007</c:v>
                </c:pt>
                <c:pt idx="195">
                  <c:v>146.08999600000001</c:v>
                </c:pt>
                <c:pt idx="196">
                  <c:v>147.029999</c:v>
                </c:pt>
                <c:pt idx="197">
                  <c:v>144.83999600000001</c:v>
                </c:pt>
                <c:pt idx="198">
                  <c:v>146.88000500000001</c:v>
                </c:pt>
                <c:pt idx="199">
                  <c:v>144.520004</c:v>
                </c:pt>
                <c:pt idx="200">
                  <c:v>146.88000500000001</c:v>
                </c:pt>
                <c:pt idx="201">
                  <c:v>147.41999799999999</c:v>
                </c:pt>
                <c:pt idx="202">
                  <c:v>145.88999899999999</c:v>
                </c:pt>
                <c:pt idx="203">
                  <c:v>147.479996</c:v>
                </c:pt>
                <c:pt idx="204">
                  <c:v>148.83999600000001</c:v>
                </c:pt>
                <c:pt idx="205">
                  <c:v>147.41999799999999</c:v>
                </c:pt>
                <c:pt idx="206">
                  <c:v>149.970001</c:v>
                </c:pt>
                <c:pt idx="207">
                  <c:v>154.070007</c:v>
                </c:pt>
                <c:pt idx="208">
                  <c:v>153.78999300000001</c:v>
                </c:pt>
                <c:pt idx="209">
                  <c:v>152.11999499999999</c:v>
                </c:pt>
                <c:pt idx="210">
                  <c:v>153.83999600000001</c:v>
                </c:pt>
                <c:pt idx="211">
                  <c:v>153.41999799999999</c:v>
                </c:pt>
                <c:pt idx="212">
                  <c:v>153.41000399999999</c:v>
                </c:pt>
                <c:pt idx="213">
                  <c:v>153.33999600000001</c:v>
                </c:pt>
                <c:pt idx="214">
                  <c:v>153.38000500000001</c:v>
                </c:pt>
                <c:pt idx="215">
                  <c:v>151.94000199999999</c:v>
                </c:pt>
                <c:pt idx="216">
                  <c:v>149.929993</c:v>
                </c:pt>
                <c:pt idx="217">
                  <c:v>148.470001</c:v>
                </c:pt>
                <c:pt idx="218">
                  <c:v>144.570007</c:v>
                </c:pt>
                <c:pt idx="219">
                  <c:v>145.240005</c:v>
                </c:pt>
                <c:pt idx="220">
                  <c:v>149.10000600000001</c:v>
                </c:pt>
                <c:pt idx="221">
                  <c:v>151.36999499999999</c:v>
                </c:pt>
                <c:pt idx="222">
                  <c:v>153.729996</c:v>
                </c:pt>
                <c:pt idx="223">
                  <c:v>155.179993</c:v>
                </c:pt>
                <c:pt idx="224">
                  <c:v>154.61999499999999</c:v>
                </c:pt>
                <c:pt idx="225">
                  <c:v>153.16000399999999</c:v>
                </c:pt>
                <c:pt idx="226">
                  <c:v>151.71000699999999</c:v>
                </c:pt>
                <c:pt idx="227">
                  <c:v>153.5</c:v>
                </c:pt>
                <c:pt idx="228">
                  <c:v>155.33999600000001</c:v>
                </c:pt>
                <c:pt idx="229">
                  <c:v>154.779999</c:v>
                </c:pt>
                <c:pt idx="230">
                  <c:v>156.020004</c:v>
                </c:pt>
                <c:pt idx="231">
                  <c:v>156.86999499999999</c:v>
                </c:pt>
                <c:pt idx="232">
                  <c:v>157.75</c:v>
                </c:pt>
                <c:pt idx="233">
                  <c:v>159.11999499999999</c:v>
                </c:pt>
                <c:pt idx="234">
                  <c:v>161.259995</c:v>
                </c:pt>
                <c:pt idx="235">
                  <c:v>159</c:v>
                </c:pt>
                <c:pt idx="236">
                  <c:v>155.199997</c:v>
                </c:pt>
                <c:pt idx="237">
                  <c:v>159.279999</c:v>
                </c:pt>
                <c:pt idx="238">
                  <c:v>171.80999800000001</c:v>
                </c:pt>
                <c:pt idx="239">
                  <c:v>170.30999800000001</c:v>
                </c:pt>
                <c:pt idx="240">
                  <c:v>169.14999399999999</c:v>
                </c:pt>
                <c:pt idx="241">
                  <c:v>170.529999</c:v>
                </c:pt>
                <c:pt idx="242">
                  <c:v>169.83999600000001</c:v>
                </c:pt>
                <c:pt idx="243">
                  <c:v>174.449997</c:v>
                </c:pt>
                <c:pt idx="244">
                  <c:v>172.33999600000001</c:v>
                </c:pt>
                <c:pt idx="245">
                  <c:v>168.63999899999999</c:v>
                </c:pt>
                <c:pt idx="246">
                  <c:v>170.979996</c:v>
                </c:pt>
                <c:pt idx="247">
                  <c:v>169.800003</c:v>
                </c:pt>
                <c:pt idx="248">
                  <c:v>169.509995</c:v>
                </c:pt>
                <c:pt idx="249">
                  <c:v>167.08000200000001</c:v>
                </c:pt>
                <c:pt idx="250">
                  <c:v>168.58999600000001</c:v>
                </c:pt>
                <c:pt idx="251">
                  <c:v>174.58000200000001</c:v>
                </c:pt>
                <c:pt idx="252">
                  <c:v>174.990005</c:v>
                </c:pt>
                <c:pt idx="253">
                  <c:v>174.729996</c:v>
                </c:pt>
                <c:pt idx="254">
                  <c:v>173.53999300000001</c:v>
                </c:pt>
                <c:pt idx="255">
                  <c:v>173.16000399999999</c:v>
                </c:pt>
                <c:pt idx="256">
                  <c:v>176.759995</c:v>
                </c:pt>
                <c:pt idx="257">
                  <c:v>178.220001</c:v>
                </c:pt>
                <c:pt idx="258">
                  <c:v>177.58000200000001</c:v>
                </c:pt>
                <c:pt idx="259">
                  <c:v>174.11999499999999</c:v>
                </c:pt>
                <c:pt idx="260">
                  <c:v>173.509995</c:v>
                </c:pt>
                <c:pt idx="261">
                  <c:v>176.820007</c:v>
                </c:pt>
                <c:pt idx="262">
                  <c:v>175.35000600000001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4-480E-8F4F-7183EB1312A8}"/>
            </c:ext>
          </c:extLst>
        </c:ser>
        <c:ser>
          <c:idx val="1"/>
          <c:order val="1"/>
          <c:tx>
            <c:v>WMA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4'!$CR$5:$CR$264</c:f>
              <c:numCache>
                <c:formatCode>0.000</c:formatCode>
                <c:ptCount val="260"/>
                <c:pt idx="0">
                  <c:v>94.768500250000002</c:v>
                </c:pt>
                <c:pt idx="1">
                  <c:v>94.197000900000006</c:v>
                </c:pt>
                <c:pt idx="2">
                  <c:v>93.906501950000006</c:v>
                </c:pt>
                <c:pt idx="3">
                  <c:v>93.185500500000003</c:v>
                </c:pt>
                <c:pt idx="4">
                  <c:v>92.666998800000002</c:v>
                </c:pt>
                <c:pt idx="5">
                  <c:v>93.386499499999999</c:v>
                </c:pt>
                <c:pt idx="6">
                  <c:v>93.689999849999992</c:v>
                </c:pt>
                <c:pt idx="7">
                  <c:v>93.947501850000009</c:v>
                </c:pt>
                <c:pt idx="8">
                  <c:v>93.766500000000008</c:v>
                </c:pt>
                <c:pt idx="9">
                  <c:v>93.076000149999999</c:v>
                </c:pt>
                <c:pt idx="10">
                  <c:v>91.983500849999999</c:v>
                </c:pt>
                <c:pt idx="11">
                  <c:v>91.875000900000003</c:v>
                </c:pt>
                <c:pt idx="12">
                  <c:v>93.107499399999995</c:v>
                </c:pt>
                <c:pt idx="13">
                  <c:v>94.861497749999998</c:v>
                </c:pt>
                <c:pt idx="14">
                  <c:v>97.597998799999999</c:v>
                </c:pt>
                <c:pt idx="15">
                  <c:v>98.589498199999994</c:v>
                </c:pt>
                <c:pt idx="16">
                  <c:v>98.664498900000012</c:v>
                </c:pt>
                <c:pt idx="17">
                  <c:v>99.324999399999996</c:v>
                </c:pt>
                <c:pt idx="18">
                  <c:v>99.0254987</c:v>
                </c:pt>
                <c:pt idx="19">
                  <c:v>99.181998899999996</c:v>
                </c:pt>
                <c:pt idx="20">
                  <c:v>98.446497600000001</c:v>
                </c:pt>
                <c:pt idx="21">
                  <c:v>98.23449930000001</c:v>
                </c:pt>
                <c:pt idx="22">
                  <c:v>97.702498649999995</c:v>
                </c:pt>
                <c:pt idx="23">
                  <c:v>98.794499650000006</c:v>
                </c:pt>
                <c:pt idx="24">
                  <c:v>100.2849995</c:v>
                </c:pt>
                <c:pt idx="25">
                  <c:v>102.14300044999999</c:v>
                </c:pt>
                <c:pt idx="26">
                  <c:v>102.5715021</c:v>
                </c:pt>
                <c:pt idx="27">
                  <c:v>103.3230001</c:v>
                </c:pt>
                <c:pt idx="28">
                  <c:v>102.2824992</c:v>
                </c:pt>
                <c:pt idx="29">
                  <c:v>102.24449774999999</c:v>
                </c:pt>
                <c:pt idx="30">
                  <c:v>101.86949799999999</c:v>
                </c:pt>
                <c:pt idx="31">
                  <c:v>101.129998</c:v>
                </c:pt>
                <c:pt idx="32">
                  <c:v>99.541999799999985</c:v>
                </c:pt>
                <c:pt idx="33">
                  <c:v>100.409001</c:v>
                </c:pt>
                <c:pt idx="34">
                  <c:v>101.30700200000001</c:v>
                </c:pt>
                <c:pt idx="35">
                  <c:v>102.5860002</c:v>
                </c:pt>
                <c:pt idx="36">
                  <c:v>102.48450124999999</c:v>
                </c:pt>
                <c:pt idx="37">
                  <c:v>103.31000175</c:v>
                </c:pt>
                <c:pt idx="38">
                  <c:v>103.57950074999999</c:v>
                </c:pt>
                <c:pt idx="39">
                  <c:v>105.34999969999998</c:v>
                </c:pt>
                <c:pt idx="40">
                  <c:v>105.83499875</c:v>
                </c:pt>
                <c:pt idx="41">
                  <c:v>104.75949944999999</c:v>
                </c:pt>
                <c:pt idx="42">
                  <c:v>104.5645011</c:v>
                </c:pt>
                <c:pt idx="43">
                  <c:v>106.5555009</c:v>
                </c:pt>
                <c:pt idx="44">
                  <c:v>106.6434994</c:v>
                </c:pt>
                <c:pt idx="45">
                  <c:v>105.01250045</c:v>
                </c:pt>
                <c:pt idx="46">
                  <c:v>103.6109988</c:v>
                </c:pt>
                <c:pt idx="47">
                  <c:v>115.03916850102681</c:v>
                </c:pt>
                <c:pt idx="48">
                  <c:v>115.26406100453383</c:v>
                </c:pt>
                <c:pt idx="49">
                  <c:v>115.48895350804086</c:v>
                </c:pt>
                <c:pt idx="50">
                  <c:v>115.71384601154789</c:v>
                </c:pt>
                <c:pt idx="51">
                  <c:v>115.93873851505492</c:v>
                </c:pt>
                <c:pt idx="52">
                  <c:v>116.16363101856194</c:v>
                </c:pt>
                <c:pt idx="53">
                  <c:v>116.38852352206897</c:v>
                </c:pt>
                <c:pt idx="54">
                  <c:v>116.613416025576</c:v>
                </c:pt>
                <c:pt idx="55">
                  <c:v>116.83830852908302</c:v>
                </c:pt>
                <c:pt idx="56">
                  <c:v>117.06320103259006</c:v>
                </c:pt>
                <c:pt idx="57">
                  <c:v>117.28809353609708</c:v>
                </c:pt>
                <c:pt idx="58">
                  <c:v>117.51298603960412</c:v>
                </c:pt>
                <c:pt idx="59">
                  <c:v>117.73787854311114</c:v>
                </c:pt>
                <c:pt idx="60">
                  <c:v>117.96277104661817</c:v>
                </c:pt>
                <c:pt idx="61">
                  <c:v>118.18766355012519</c:v>
                </c:pt>
                <c:pt idx="62">
                  <c:v>118.41255605363223</c:v>
                </c:pt>
                <c:pt idx="63">
                  <c:v>118.63744855713925</c:v>
                </c:pt>
                <c:pt idx="64">
                  <c:v>118.86234106064629</c:v>
                </c:pt>
                <c:pt idx="65">
                  <c:v>119.08723356415331</c:v>
                </c:pt>
                <c:pt idx="66">
                  <c:v>119.31212606766033</c:v>
                </c:pt>
                <c:pt idx="67">
                  <c:v>119.53701857116737</c:v>
                </c:pt>
                <c:pt idx="68">
                  <c:v>119.7619110746744</c:v>
                </c:pt>
                <c:pt idx="69">
                  <c:v>119.98680357818142</c:v>
                </c:pt>
                <c:pt idx="70">
                  <c:v>120.21169608168844</c:v>
                </c:pt>
                <c:pt idx="71">
                  <c:v>120.43658858519548</c:v>
                </c:pt>
                <c:pt idx="72">
                  <c:v>120.6614810887025</c:v>
                </c:pt>
                <c:pt idx="73">
                  <c:v>120.88637359220954</c:v>
                </c:pt>
                <c:pt idx="74">
                  <c:v>121.11126609571656</c:v>
                </c:pt>
                <c:pt idx="75">
                  <c:v>121.33615859922359</c:v>
                </c:pt>
                <c:pt idx="76">
                  <c:v>121.56105110273062</c:v>
                </c:pt>
                <c:pt idx="77">
                  <c:v>121.78594360623765</c:v>
                </c:pt>
                <c:pt idx="78">
                  <c:v>122.01083610974467</c:v>
                </c:pt>
                <c:pt idx="79">
                  <c:v>122.23572861325169</c:v>
                </c:pt>
                <c:pt idx="80">
                  <c:v>122.46062111675873</c:v>
                </c:pt>
                <c:pt idx="81">
                  <c:v>122.68551362026577</c:v>
                </c:pt>
                <c:pt idx="82">
                  <c:v>122.91040612377279</c:v>
                </c:pt>
                <c:pt idx="83">
                  <c:v>123.13529862727981</c:v>
                </c:pt>
                <c:pt idx="84">
                  <c:v>123.36019113078684</c:v>
                </c:pt>
                <c:pt idx="85">
                  <c:v>123.58508363429387</c:v>
                </c:pt>
                <c:pt idx="86">
                  <c:v>123.8099761378009</c:v>
                </c:pt>
                <c:pt idx="87">
                  <c:v>124.03486864130792</c:v>
                </c:pt>
                <c:pt idx="88">
                  <c:v>124.25976114481496</c:v>
                </c:pt>
                <c:pt idx="89">
                  <c:v>124.48465364832198</c:v>
                </c:pt>
                <c:pt idx="90">
                  <c:v>124.70954615182902</c:v>
                </c:pt>
                <c:pt idx="91">
                  <c:v>124.93443865533604</c:v>
                </c:pt>
                <c:pt idx="92">
                  <c:v>125.15933115884306</c:v>
                </c:pt>
                <c:pt idx="93">
                  <c:v>125.3842236623501</c:v>
                </c:pt>
                <c:pt idx="94">
                  <c:v>125.60911616585713</c:v>
                </c:pt>
                <c:pt idx="95">
                  <c:v>125.83400866936415</c:v>
                </c:pt>
                <c:pt idx="96">
                  <c:v>126.05890117287117</c:v>
                </c:pt>
                <c:pt idx="97">
                  <c:v>126.28379367637821</c:v>
                </c:pt>
                <c:pt idx="98">
                  <c:v>126.50868617988525</c:v>
                </c:pt>
                <c:pt idx="99">
                  <c:v>126.73357868339227</c:v>
                </c:pt>
                <c:pt idx="100">
                  <c:v>126.95847118689929</c:v>
                </c:pt>
                <c:pt idx="101">
                  <c:v>127.18336369040632</c:v>
                </c:pt>
                <c:pt idx="102">
                  <c:v>127.40825619391335</c:v>
                </c:pt>
                <c:pt idx="103">
                  <c:v>127.63314869742038</c:v>
                </c:pt>
                <c:pt idx="104">
                  <c:v>127.8580412009274</c:v>
                </c:pt>
                <c:pt idx="105">
                  <c:v>128.08293370443442</c:v>
                </c:pt>
                <c:pt idx="106">
                  <c:v>128.30782620794147</c:v>
                </c:pt>
                <c:pt idx="107">
                  <c:v>128.5327187114485</c:v>
                </c:pt>
                <c:pt idx="108">
                  <c:v>128.75761121495552</c:v>
                </c:pt>
                <c:pt idx="109">
                  <c:v>128.98250371846254</c:v>
                </c:pt>
                <c:pt idx="110">
                  <c:v>129.20739622196959</c:v>
                </c:pt>
                <c:pt idx="111">
                  <c:v>129.43228872547661</c:v>
                </c:pt>
                <c:pt idx="112">
                  <c:v>129.65718122898363</c:v>
                </c:pt>
                <c:pt idx="113">
                  <c:v>129.88207373249065</c:v>
                </c:pt>
                <c:pt idx="114">
                  <c:v>130.10696623599767</c:v>
                </c:pt>
                <c:pt idx="115">
                  <c:v>130.33185873950472</c:v>
                </c:pt>
                <c:pt idx="116">
                  <c:v>130.55675124301175</c:v>
                </c:pt>
                <c:pt idx="117">
                  <c:v>130.78164374651877</c:v>
                </c:pt>
                <c:pt idx="118">
                  <c:v>131.00653625002579</c:v>
                </c:pt>
                <c:pt idx="119">
                  <c:v>131.23142875353284</c:v>
                </c:pt>
                <c:pt idx="120">
                  <c:v>131.45632125703986</c:v>
                </c:pt>
                <c:pt idx="121">
                  <c:v>131.68121376054688</c:v>
                </c:pt>
                <c:pt idx="122">
                  <c:v>131.9061062640539</c:v>
                </c:pt>
                <c:pt idx="123">
                  <c:v>132.13099876756092</c:v>
                </c:pt>
                <c:pt idx="124">
                  <c:v>132.35589127106797</c:v>
                </c:pt>
                <c:pt idx="125">
                  <c:v>132.580783774575</c:v>
                </c:pt>
                <c:pt idx="126">
                  <c:v>132.80567627808202</c:v>
                </c:pt>
                <c:pt idx="127">
                  <c:v>133.03056878158907</c:v>
                </c:pt>
                <c:pt idx="128">
                  <c:v>133.25546128509609</c:v>
                </c:pt>
                <c:pt idx="129">
                  <c:v>133.48035378860311</c:v>
                </c:pt>
                <c:pt idx="130">
                  <c:v>133.70524629211013</c:v>
                </c:pt>
                <c:pt idx="131">
                  <c:v>133.93013879561715</c:v>
                </c:pt>
                <c:pt idx="132">
                  <c:v>134.1550312991242</c:v>
                </c:pt>
                <c:pt idx="133">
                  <c:v>134.37992380263123</c:v>
                </c:pt>
                <c:pt idx="134">
                  <c:v>134.60481630613825</c:v>
                </c:pt>
                <c:pt idx="135">
                  <c:v>134.82970880964527</c:v>
                </c:pt>
                <c:pt idx="136">
                  <c:v>135.05460131315232</c:v>
                </c:pt>
                <c:pt idx="137">
                  <c:v>135.27949381665934</c:v>
                </c:pt>
                <c:pt idx="138">
                  <c:v>135.50438632016636</c:v>
                </c:pt>
                <c:pt idx="139">
                  <c:v>135.72927882367338</c:v>
                </c:pt>
                <c:pt idx="140">
                  <c:v>135.9541713271804</c:v>
                </c:pt>
                <c:pt idx="141">
                  <c:v>136.17906383068745</c:v>
                </c:pt>
                <c:pt idx="142">
                  <c:v>136.40395633419448</c:v>
                </c:pt>
                <c:pt idx="143">
                  <c:v>136.6288488377015</c:v>
                </c:pt>
                <c:pt idx="144">
                  <c:v>136.85374134120855</c:v>
                </c:pt>
                <c:pt idx="145">
                  <c:v>137.07863384471557</c:v>
                </c:pt>
                <c:pt idx="146">
                  <c:v>137.30352634822259</c:v>
                </c:pt>
                <c:pt idx="147">
                  <c:v>137.52841885172961</c:v>
                </c:pt>
                <c:pt idx="148">
                  <c:v>137.75331135523663</c:v>
                </c:pt>
                <c:pt idx="149">
                  <c:v>137.97820385874365</c:v>
                </c:pt>
                <c:pt idx="150">
                  <c:v>138.2030963622507</c:v>
                </c:pt>
                <c:pt idx="151">
                  <c:v>138.42798886575773</c:v>
                </c:pt>
                <c:pt idx="152">
                  <c:v>138.65288136926475</c:v>
                </c:pt>
                <c:pt idx="153">
                  <c:v>138.8777738727718</c:v>
                </c:pt>
                <c:pt idx="154">
                  <c:v>139.10266637627882</c:v>
                </c:pt>
                <c:pt idx="155">
                  <c:v>139.32755887978584</c:v>
                </c:pt>
                <c:pt idx="156">
                  <c:v>139.55245138329286</c:v>
                </c:pt>
                <c:pt idx="157">
                  <c:v>139.77734388679988</c:v>
                </c:pt>
                <c:pt idx="158">
                  <c:v>140.00223639030693</c:v>
                </c:pt>
                <c:pt idx="159">
                  <c:v>140.22712889381395</c:v>
                </c:pt>
                <c:pt idx="160">
                  <c:v>140.45202139732098</c:v>
                </c:pt>
                <c:pt idx="161">
                  <c:v>140.676913900828</c:v>
                </c:pt>
                <c:pt idx="162">
                  <c:v>140.90180640433505</c:v>
                </c:pt>
                <c:pt idx="163">
                  <c:v>141.12669890784207</c:v>
                </c:pt>
                <c:pt idx="164">
                  <c:v>141.35159141134909</c:v>
                </c:pt>
                <c:pt idx="165">
                  <c:v>141.57648391485611</c:v>
                </c:pt>
                <c:pt idx="166">
                  <c:v>141.80137641836313</c:v>
                </c:pt>
                <c:pt idx="167">
                  <c:v>142.02626892187018</c:v>
                </c:pt>
                <c:pt idx="168">
                  <c:v>142.25116142537721</c:v>
                </c:pt>
                <c:pt idx="169">
                  <c:v>142.47605392888423</c:v>
                </c:pt>
                <c:pt idx="170">
                  <c:v>142.70094643239128</c:v>
                </c:pt>
                <c:pt idx="171">
                  <c:v>142.9258389358983</c:v>
                </c:pt>
                <c:pt idx="172">
                  <c:v>143.15073143940532</c:v>
                </c:pt>
                <c:pt idx="173">
                  <c:v>143.37562394291234</c:v>
                </c:pt>
                <c:pt idx="174">
                  <c:v>143.60051644641936</c:v>
                </c:pt>
                <c:pt idx="175">
                  <c:v>143.82540894992638</c:v>
                </c:pt>
                <c:pt idx="176">
                  <c:v>144.05030145343343</c:v>
                </c:pt>
                <c:pt idx="177">
                  <c:v>144.27519395694046</c:v>
                </c:pt>
                <c:pt idx="178">
                  <c:v>144.50008646044748</c:v>
                </c:pt>
                <c:pt idx="179">
                  <c:v>144.72497896395453</c:v>
                </c:pt>
                <c:pt idx="180">
                  <c:v>144.94987146746155</c:v>
                </c:pt>
                <c:pt idx="181">
                  <c:v>145.17476397096857</c:v>
                </c:pt>
                <c:pt idx="182">
                  <c:v>145.39965647447559</c:v>
                </c:pt>
                <c:pt idx="183">
                  <c:v>145.62454897798261</c:v>
                </c:pt>
                <c:pt idx="184">
                  <c:v>145.84944148148966</c:v>
                </c:pt>
                <c:pt idx="185">
                  <c:v>146.07433398499668</c:v>
                </c:pt>
                <c:pt idx="186">
                  <c:v>146.29922648850371</c:v>
                </c:pt>
                <c:pt idx="187">
                  <c:v>146.52411899201076</c:v>
                </c:pt>
                <c:pt idx="188">
                  <c:v>146.74901149551778</c:v>
                </c:pt>
                <c:pt idx="189">
                  <c:v>146.9739039990248</c:v>
                </c:pt>
                <c:pt idx="190">
                  <c:v>147.19879650253182</c:v>
                </c:pt>
                <c:pt idx="191">
                  <c:v>147.42368900603884</c:v>
                </c:pt>
                <c:pt idx="192">
                  <c:v>147.64858150954586</c:v>
                </c:pt>
                <c:pt idx="193">
                  <c:v>147.87347401305291</c:v>
                </c:pt>
                <c:pt idx="194">
                  <c:v>148.09836651655993</c:v>
                </c:pt>
                <c:pt idx="195">
                  <c:v>148.32325902006696</c:v>
                </c:pt>
                <c:pt idx="196">
                  <c:v>148.54815152357401</c:v>
                </c:pt>
                <c:pt idx="197">
                  <c:v>148.77304402708103</c:v>
                </c:pt>
                <c:pt idx="198">
                  <c:v>148.99793653058805</c:v>
                </c:pt>
                <c:pt idx="199">
                  <c:v>149.22282903409507</c:v>
                </c:pt>
                <c:pt idx="200">
                  <c:v>149.44772153760209</c:v>
                </c:pt>
                <c:pt idx="201">
                  <c:v>149.67261404110914</c:v>
                </c:pt>
                <c:pt idx="202">
                  <c:v>149.89750654461616</c:v>
                </c:pt>
                <c:pt idx="203">
                  <c:v>150.12239904812319</c:v>
                </c:pt>
                <c:pt idx="204">
                  <c:v>150.34729155163021</c:v>
                </c:pt>
                <c:pt idx="205">
                  <c:v>150.57218405513726</c:v>
                </c:pt>
                <c:pt idx="206">
                  <c:v>150.79707655864428</c:v>
                </c:pt>
                <c:pt idx="207">
                  <c:v>151.0219690621513</c:v>
                </c:pt>
                <c:pt idx="208">
                  <c:v>151.24686156565832</c:v>
                </c:pt>
                <c:pt idx="209">
                  <c:v>151.47175406916534</c:v>
                </c:pt>
                <c:pt idx="210">
                  <c:v>151.69664657267239</c:v>
                </c:pt>
                <c:pt idx="211">
                  <c:v>151.92153907617941</c:v>
                </c:pt>
                <c:pt idx="212">
                  <c:v>152.14643157968644</c:v>
                </c:pt>
                <c:pt idx="213">
                  <c:v>152.37132408319349</c:v>
                </c:pt>
                <c:pt idx="214">
                  <c:v>152.59621658670051</c:v>
                </c:pt>
                <c:pt idx="215">
                  <c:v>152.82110909020753</c:v>
                </c:pt>
                <c:pt idx="216">
                  <c:v>153.04600159371455</c:v>
                </c:pt>
                <c:pt idx="217">
                  <c:v>153.27089409722157</c:v>
                </c:pt>
                <c:pt idx="218">
                  <c:v>153.49578660072859</c:v>
                </c:pt>
                <c:pt idx="219">
                  <c:v>153.72067910423564</c:v>
                </c:pt>
                <c:pt idx="220">
                  <c:v>153.94557160774266</c:v>
                </c:pt>
                <c:pt idx="221">
                  <c:v>154.17046411124969</c:v>
                </c:pt>
                <c:pt idx="222">
                  <c:v>154.39535661475674</c:v>
                </c:pt>
                <c:pt idx="223">
                  <c:v>154.62024911826376</c:v>
                </c:pt>
                <c:pt idx="224">
                  <c:v>154.84514162177078</c:v>
                </c:pt>
                <c:pt idx="225">
                  <c:v>155.0700341252778</c:v>
                </c:pt>
                <c:pt idx="226">
                  <c:v>155.29492662878482</c:v>
                </c:pt>
                <c:pt idx="227">
                  <c:v>155.51981913229187</c:v>
                </c:pt>
                <c:pt idx="228">
                  <c:v>155.74471163579889</c:v>
                </c:pt>
                <c:pt idx="229">
                  <c:v>155.96960413930591</c:v>
                </c:pt>
                <c:pt idx="230">
                  <c:v>156.19449664281296</c:v>
                </c:pt>
                <c:pt idx="231">
                  <c:v>156.41938914631999</c:v>
                </c:pt>
                <c:pt idx="232">
                  <c:v>156.64428164982701</c:v>
                </c:pt>
                <c:pt idx="233">
                  <c:v>156.86917415333403</c:v>
                </c:pt>
                <c:pt idx="234">
                  <c:v>157.09406665684105</c:v>
                </c:pt>
                <c:pt idx="235">
                  <c:v>157.31895916034807</c:v>
                </c:pt>
                <c:pt idx="236">
                  <c:v>157.54385166385512</c:v>
                </c:pt>
                <c:pt idx="237">
                  <c:v>157.76874416736214</c:v>
                </c:pt>
                <c:pt idx="238">
                  <c:v>157.99363667086917</c:v>
                </c:pt>
                <c:pt idx="239">
                  <c:v>158.21852917437621</c:v>
                </c:pt>
                <c:pt idx="240">
                  <c:v>158.44342167788324</c:v>
                </c:pt>
                <c:pt idx="241">
                  <c:v>158.66831418139026</c:v>
                </c:pt>
                <c:pt idx="242">
                  <c:v>158.89320668489728</c:v>
                </c:pt>
                <c:pt idx="243">
                  <c:v>159.1180991884043</c:v>
                </c:pt>
                <c:pt idx="244">
                  <c:v>159.34299169191135</c:v>
                </c:pt>
                <c:pt idx="245">
                  <c:v>159.56788419541837</c:v>
                </c:pt>
                <c:pt idx="246">
                  <c:v>159.79277669892539</c:v>
                </c:pt>
                <c:pt idx="247">
                  <c:v>160.01766920243242</c:v>
                </c:pt>
                <c:pt idx="248">
                  <c:v>160.24256170593947</c:v>
                </c:pt>
                <c:pt idx="249">
                  <c:v>160.46745420944649</c:v>
                </c:pt>
                <c:pt idx="250">
                  <c:v>160.69234671295351</c:v>
                </c:pt>
                <c:pt idx="251">
                  <c:v>160.91723921646053</c:v>
                </c:pt>
                <c:pt idx="252">
                  <c:v>161.14213171996755</c:v>
                </c:pt>
                <c:pt idx="253">
                  <c:v>161.3670242234746</c:v>
                </c:pt>
                <c:pt idx="254">
                  <c:v>161.59191672698162</c:v>
                </c:pt>
                <c:pt idx="255">
                  <c:v>161.81680923048864</c:v>
                </c:pt>
                <c:pt idx="256">
                  <c:v>162.04170173399569</c:v>
                </c:pt>
                <c:pt idx="257">
                  <c:v>162.26659423750272</c:v>
                </c:pt>
                <c:pt idx="258">
                  <c:v>162.49148674100974</c:v>
                </c:pt>
                <c:pt idx="259">
                  <c:v>162.71637924451676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A4-480E-8F4F-7183EB131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570496"/>
        <c:axId val="869572896"/>
      </c:lineChart>
      <c:catAx>
        <c:axId val="869570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572896"/>
        <c:crosses val="autoZero"/>
        <c:auto val="1"/>
        <c:lblAlgn val="ctr"/>
        <c:lblOffset val="100"/>
        <c:noMultiLvlLbl val="0"/>
      </c:catAx>
      <c:valAx>
        <c:axId val="869572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57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Netflix - Trend</a:t>
            </a:r>
            <a:r>
              <a:rPr lang="en-US" b="1" baseline="0"/>
              <a:t> Chart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4'!$CQ$2:$CQ$264</c:f>
              <c:numCache>
                <c:formatCode>General</c:formatCode>
                <c:ptCount val="263"/>
                <c:pt idx="0">
                  <c:v>334.88000499999998</c:v>
                </c:pt>
                <c:pt idx="1">
                  <c:v>323.64999399999999</c:v>
                </c:pt>
                <c:pt idx="2">
                  <c:v>317.14999399999999</c:v>
                </c:pt>
                <c:pt idx="3">
                  <c:v>323.02999899999998</c:v>
                </c:pt>
                <c:pt idx="4">
                  <c:v>322.13000499999998</c:v>
                </c:pt>
                <c:pt idx="5">
                  <c:v>313.48001099999999</c:v>
                </c:pt>
                <c:pt idx="6">
                  <c:v>311.88000499999998</c:v>
                </c:pt>
                <c:pt idx="7">
                  <c:v>315.17999300000002</c:v>
                </c:pt>
                <c:pt idx="8">
                  <c:v>312.02999899999998</c:v>
                </c:pt>
                <c:pt idx="9">
                  <c:v>308.47000100000002</c:v>
                </c:pt>
                <c:pt idx="10">
                  <c:v>311.790009</c:v>
                </c:pt>
                <c:pt idx="11">
                  <c:v>297.77999899999998</c:v>
                </c:pt>
                <c:pt idx="12">
                  <c:v>292.76001000000002</c:v>
                </c:pt>
                <c:pt idx="13">
                  <c:v>293.51001000000002</c:v>
                </c:pt>
                <c:pt idx="14">
                  <c:v>294.94000199999999</c:v>
                </c:pt>
                <c:pt idx="15">
                  <c:v>303.790009</c:v>
                </c:pt>
                <c:pt idx="16">
                  <c:v>310.05999800000001</c:v>
                </c:pt>
                <c:pt idx="17">
                  <c:v>303.5</c:v>
                </c:pt>
                <c:pt idx="18">
                  <c:v>305.13000499999998</c:v>
                </c:pt>
                <c:pt idx="19">
                  <c:v>305.790009</c:v>
                </c:pt>
                <c:pt idx="20">
                  <c:v>293.89999399999999</c:v>
                </c:pt>
                <c:pt idx="21">
                  <c:v>320.36999500000002</c:v>
                </c:pt>
                <c:pt idx="22">
                  <c:v>328.39001500000001</c:v>
                </c:pt>
                <c:pt idx="23">
                  <c:v>327.66000400000001</c:v>
                </c:pt>
                <c:pt idx="24">
                  <c:v>323.51998900000001</c:v>
                </c:pt>
                <c:pt idx="25">
                  <c:v>332.02999899999998</c:v>
                </c:pt>
                <c:pt idx="26">
                  <c:v>338.42999300000002</c:v>
                </c:pt>
                <c:pt idx="27">
                  <c:v>345.48001099999999</c:v>
                </c:pt>
                <c:pt idx="28">
                  <c:v>348.27999899999998</c:v>
                </c:pt>
                <c:pt idx="29">
                  <c:v>346.75</c:v>
                </c:pt>
                <c:pt idx="30">
                  <c:v>342.35000600000001</c:v>
                </c:pt>
                <c:pt idx="31">
                  <c:v>339.32998700000002</c:v>
                </c:pt>
                <c:pt idx="32">
                  <c:v>338.98998999999998</c:v>
                </c:pt>
                <c:pt idx="33">
                  <c:v>338.209991</c:v>
                </c:pt>
                <c:pt idx="34">
                  <c:v>331.02999899999998</c:v>
                </c:pt>
                <c:pt idx="35">
                  <c:v>346.19000199999999</c:v>
                </c:pt>
                <c:pt idx="36">
                  <c:v>338.63000499999998</c:v>
                </c:pt>
                <c:pt idx="37">
                  <c:v>332.72000100000002</c:v>
                </c:pt>
                <c:pt idx="38">
                  <c:v>333.70001200000002</c:v>
                </c:pt>
                <c:pt idx="39">
                  <c:v>323.11999500000002</c:v>
                </c:pt>
                <c:pt idx="40">
                  <c:v>325.35000600000001</c:v>
                </c:pt>
                <c:pt idx="41">
                  <c:v>327.98001099999999</c:v>
                </c:pt>
                <c:pt idx="42">
                  <c:v>329.01998900000001</c:v>
                </c:pt>
                <c:pt idx="43">
                  <c:v>322.54998799999998</c:v>
                </c:pt>
                <c:pt idx="44">
                  <c:v>321.14999399999999</c:v>
                </c:pt>
                <c:pt idx="45">
                  <c:v>325.85000600000001</c:v>
                </c:pt>
                <c:pt idx="46">
                  <c:v>329.92999300000002</c:v>
                </c:pt>
                <c:pt idx="47">
                  <c:v>324.11999500000002</c:v>
                </c:pt>
                <c:pt idx="48">
                  <c:v>317.54998799999998</c:v>
                </c:pt>
                <c:pt idx="49">
                  <c:v>319.29998799999998</c:v>
                </c:pt>
                <c:pt idx="50">
                  <c:v>320.77999899999998</c:v>
                </c:pt>
                <c:pt idx="51">
                  <c:v>322.76001000000002</c:v>
                </c:pt>
                <c:pt idx="52">
                  <c:v>331.209991</c:v>
                </c:pt>
                <c:pt idx="53">
                  <c:v>332.14001500000001</c:v>
                </c:pt>
                <c:pt idx="54">
                  <c:v>335.42001299999998</c:v>
                </c:pt>
                <c:pt idx="55">
                  <c:v>344.76001000000002</c:v>
                </c:pt>
                <c:pt idx="56">
                  <c:v>339.89001500000001</c:v>
                </c:pt>
                <c:pt idx="57">
                  <c:v>335.89001500000001</c:v>
                </c:pt>
                <c:pt idx="58">
                  <c:v>333.75</c:v>
                </c:pt>
                <c:pt idx="59">
                  <c:v>339.959991</c:v>
                </c:pt>
                <c:pt idx="60">
                  <c:v>371.290009</c:v>
                </c:pt>
                <c:pt idx="61">
                  <c:v>365.35998499999999</c:v>
                </c:pt>
                <c:pt idx="62">
                  <c:v>363.01001000000002</c:v>
                </c:pt>
                <c:pt idx="63">
                  <c:v>355.98998999999998</c:v>
                </c:pt>
                <c:pt idx="64">
                  <c:v>364.85000600000001</c:v>
                </c:pt>
                <c:pt idx="65">
                  <c:v>359</c:v>
                </c:pt>
                <c:pt idx="66">
                  <c:v>378.88000499999998</c:v>
                </c:pt>
                <c:pt idx="67">
                  <c:v>392.98001099999999</c:v>
                </c:pt>
                <c:pt idx="68">
                  <c:v>395.23001099999999</c:v>
                </c:pt>
                <c:pt idx="69">
                  <c:v>403.13000499999998</c:v>
                </c:pt>
                <c:pt idx="70">
                  <c:v>400.47000100000002</c:v>
                </c:pt>
                <c:pt idx="71">
                  <c:v>403.540009</c:v>
                </c:pt>
                <c:pt idx="72">
                  <c:v>399.290009</c:v>
                </c:pt>
                <c:pt idx="73">
                  <c:v>399.76998900000001</c:v>
                </c:pt>
                <c:pt idx="74">
                  <c:v>409.36999500000002</c:v>
                </c:pt>
                <c:pt idx="75">
                  <c:v>420.01998900000001</c:v>
                </c:pt>
                <c:pt idx="76">
                  <c:v>423.97000100000002</c:v>
                </c:pt>
                <c:pt idx="77">
                  <c:v>435.73001099999999</c:v>
                </c:pt>
                <c:pt idx="78">
                  <c:v>440.85998499999999</c:v>
                </c:pt>
                <c:pt idx="79">
                  <c:v>445.26998900000001</c:v>
                </c:pt>
                <c:pt idx="80">
                  <c:v>431.959991</c:v>
                </c:pt>
                <c:pt idx="81">
                  <c:v>434.70001200000002</c:v>
                </c:pt>
                <c:pt idx="82">
                  <c:v>424.45001200000002</c:v>
                </c:pt>
                <c:pt idx="83">
                  <c:v>422.48001099999999</c:v>
                </c:pt>
                <c:pt idx="84">
                  <c:v>424.01998900000001</c:v>
                </c:pt>
                <c:pt idx="85">
                  <c:v>415.94000199999999</c:v>
                </c:pt>
                <c:pt idx="86">
                  <c:v>417.07998700000002</c:v>
                </c:pt>
                <c:pt idx="87">
                  <c:v>429.83999599999999</c:v>
                </c:pt>
                <c:pt idx="88">
                  <c:v>428.23998999999998</c:v>
                </c:pt>
                <c:pt idx="89">
                  <c:v>440.48998999999998</c:v>
                </c:pt>
                <c:pt idx="90">
                  <c:v>441.44000199999999</c:v>
                </c:pt>
                <c:pt idx="91">
                  <c:v>445.89999399999999</c:v>
                </c:pt>
                <c:pt idx="92">
                  <c:v>438.83999599999999</c:v>
                </c:pt>
                <c:pt idx="93">
                  <c:v>438.10000600000001</c:v>
                </c:pt>
                <c:pt idx="94">
                  <c:v>441.709991</c:v>
                </c:pt>
                <c:pt idx="95">
                  <c:v>440.209991</c:v>
                </c:pt>
                <c:pt idx="96">
                  <c:v>444.04998799999998</c:v>
                </c:pt>
                <c:pt idx="97">
                  <c:v>450.38000499999998</c:v>
                </c:pt>
                <c:pt idx="98">
                  <c:v>441.91000400000001</c:v>
                </c:pt>
                <c:pt idx="99">
                  <c:v>450.04998799999998</c:v>
                </c:pt>
                <c:pt idx="100">
                  <c:v>474.79998799999998</c:v>
                </c:pt>
                <c:pt idx="101">
                  <c:v>477.58999599999999</c:v>
                </c:pt>
                <c:pt idx="102">
                  <c:v>437.42001299999998</c:v>
                </c:pt>
                <c:pt idx="103">
                  <c:v>427.5</c:v>
                </c:pt>
                <c:pt idx="104">
                  <c:v>428.36999500000002</c:v>
                </c:pt>
                <c:pt idx="105">
                  <c:v>427.70001200000002</c:v>
                </c:pt>
                <c:pt idx="106">
                  <c:v>422.67001299999998</c:v>
                </c:pt>
                <c:pt idx="107">
                  <c:v>413.17001299999998</c:v>
                </c:pt>
                <c:pt idx="108">
                  <c:v>425.77999899999998</c:v>
                </c:pt>
                <c:pt idx="109">
                  <c:v>438.97000100000002</c:v>
                </c:pt>
                <c:pt idx="110">
                  <c:v>438.61999500000002</c:v>
                </c:pt>
                <c:pt idx="111">
                  <c:v>429.70001200000002</c:v>
                </c:pt>
                <c:pt idx="112">
                  <c:v>431</c:v>
                </c:pt>
                <c:pt idx="113">
                  <c:v>431.60000600000001</c:v>
                </c:pt>
                <c:pt idx="114">
                  <c:v>440.76001000000002</c:v>
                </c:pt>
                <c:pt idx="115">
                  <c:v>438.29998799999998</c:v>
                </c:pt>
                <c:pt idx="116">
                  <c:v>428.89999399999999</c:v>
                </c:pt>
                <c:pt idx="117">
                  <c:v>429.98001099999999</c:v>
                </c:pt>
                <c:pt idx="118">
                  <c:v>421.66000400000001</c:v>
                </c:pt>
                <c:pt idx="119">
                  <c:v>427.77999899999998</c:v>
                </c:pt>
                <c:pt idx="120">
                  <c:v>423.70001200000002</c:v>
                </c:pt>
                <c:pt idx="121">
                  <c:v>415.45001200000002</c:v>
                </c:pt>
                <c:pt idx="122">
                  <c:v>403</c:v>
                </c:pt>
                <c:pt idx="123">
                  <c:v>404.52999899999998</c:v>
                </c:pt>
                <c:pt idx="124">
                  <c:v>408.290009</c:v>
                </c:pt>
                <c:pt idx="125">
                  <c:v>413.17001299999998</c:v>
                </c:pt>
                <c:pt idx="126">
                  <c:v>427.54998799999998</c:v>
                </c:pt>
                <c:pt idx="127">
                  <c:v>406.92999300000002</c:v>
                </c:pt>
                <c:pt idx="128">
                  <c:v>416.02999899999998</c:v>
                </c:pt>
                <c:pt idx="129">
                  <c:v>418.05999800000001</c:v>
                </c:pt>
                <c:pt idx="130">
                  <c:v>429.98998999999998</c:v>
                </c:pt>
                <c:pt idx="131">
                  <c:v>434.67001299999998</c:v>
                </c:pt>
                <c:pt idx="132">
                  <c:v>433.67999300000002</c:v>
                </c:pt>
                <c:pt idx="133">
                  <c:v>439.88000499999998</c:v>
                </c:pt>
                <c:pt idx="134">
                  <c:v>448.67999300000002</c:v>
                </c:pt>
                <c:pt idx="135">
                  <c:v>445.76001000000002</c:v>
                </c:pt>
                <c:pt idx="136">
                  <c:v>443.14001500000001</c:v>
                </c:pt>
                <c:pt idx="137">
                  <c:v>442.79998799999998</c:v>
                </c:pt>
                <c:pt idx="138">
                  <c:v>445.35998499999999</c:v>
                </c:pt>
                <c:pt idx="139">
                  <c:v>434.69000199999999</c:v>
                </c:pt>
                <c:pt idx="140">
                  <c:v>412.23998999999998</c:v>
                </c:pt>
                <c:pt idx="141">
                  <c:v>400.48998999999998</c:v>
                </c:pt>
                <c:pt idx="142">
                  <c:v>396.94000199999999</c:v>
                </c:pt>
                <c:pt idx="143">
                  <c:v>394.39999399999999</c:v>
                </c:pt>
                <c:pt idx="144">
                  <c:v>396.20001200000002</c:v>
                </c:pt>
                <c:pt idx="145">
                  <c:v>386.29998799999998</c:v>
                </c:pt>
                <c:pt idx="146">
                  <c:v>384.14999399999999</c:v>
                </c:pt>
                <c:pt idx="147">
                  <c:v>379.80999800000001</c:v>
                </c:pt>
                <c:pt idx="148">
                  <c:v>384.79998799999998</c:v>
                </c:pt>
                <c:pt idx="149">
                  <c:v>379.25</c:v>
                </c:pt>
                <c:pt idx="150">
                  <c:v>377.58999599999999</c:v>
                </c:pt>
                <c:pt idx="151">
                  <c:v>376.35998499999999</c:v>
                </c:pt>
                <c:pt idx="152">
                  <c:v>377.60000600000001</c:v>
                </c:pt>
                <c:pt idx="153">
                  <c:v>380.32998700000002</c:v>
                </c:pt>
                <c:pt idx="154">
                  <c:v>376.75</c:v>
                </c:pt>
                <c:pt idx="155">
                  <c:v>376.89999399999999</c:v>
                </c:pt>
                <c:pt idx="156">
                  <c:v>372.58999599999999</c:v>
                </c:pt>
                <c:pt idx="157">
                  <c:v>381.51001000000002</c:v>
                </c:pt>
                <c:pt idx="158">
                  <c:v>385.95001200000002</c:v>
                </c:pt>
                <c:pt idx="159">
                  <c:v>373.32000699999998</c:v>
                </c:pt>
                <c:pt idx="160">
                  <c:v>365.92999300000002</c:v>
                </c:pt>
                <c:pt idx="161">
                  <c:v>361.20001200000002</c:v>
                </c:pt>
                <c:pt idx="162">
                  <c:v>355.67999300000002</c:v>
                </c:pt>
                <c:pt idx="163">
                  <c:v>360.82000699999998</c:v>
                </c:pt>
                <c:pt idx="164">
                  <c:v>355.72000100000002</c:v>
                </c:pt>
                <c:pt idx="165">
                  <c:v>346.19000199999999</c:v>
                </c:pt>
                <c:pt idx="166">
                  <c:v>401.76998900000001</c:v>
                </c:pt>
                <c:pt idx="167">
                  <c:v>400.959991</c:v>
                </c:pt>
                <c:pt idx="168">
                  <c:v>406.83999599999999</c:v>
                </c:pt>
                <c:pt idx="169">
                  <c:v>413.73001099999999</c:v>
                </c:pt>
                <c:pt idx="170">
                  <c:v>411.25</c:v>
                </c:pt>
                <c:pt idx="171">
                  <c:v>403.540009</c:v>
                </c:pt>
                <c:pt idx="172">
                  <c:v>397.86999500000002</c:v>
                </c:pt>
                <c:pt idx="173">
                  <c:v>410.07998700000002</c:v>
                </c:pt>
                <c:pt idx="174">
                  <c:v>411.69000199999999</c:v>
                </c:pt>
                <c:pt idx="175">
                  <c:v>420.19000199999999</c:v>
                </c:pt>
                <c:pt idx="176">
                  <c:v>424.709991</c:v>
                </c:pt>
                <c:pt idx="177">
                  <c:v>432.35998499999999</c:v>
                </c:pt>
                <c:pt idx="178">
                  <c:v>434.73998999999998</c:v>
                </c:pt>
                <c:pt idx="179">
                  <c:v>434.60998499999999</c:v>
                </c:pt>
                <c:pt idx="180">
                  <c:v>436.64999399999999</c:v>
                </c:pt>
                <c:pt idx="181">
                  <c:v>435.14999399999999</c:v>
                </c:pt>
                <c:pt idx="182">
                  <c:v>447.23998999999998</c:v>
                </c:pt>
                <c:pt idx="183">
                  <c:v>444.61999500000002</c:v>
                </c:pt>
                <c:pt idx="184">
                  <c:v>448.64999399999999</c:v>
                </c:pt>
                <c:pt idx="185">
                  <c:v>461.94000199999999</c:v>
                </c:pt>
                <c:pt idx="186">
                  <c:v>466.95001200000002</c:v>
                </c:pt>
                <c:pt idx="187">
                  <c:v>465.91000400000001</c:v>
                </c:pt>
                <c:pt idx="188">
                  <c:v>474.47000100000002</c:v>
                </c:pt>
                <c:pt idx="189">
                  <c:v>474.95001200000002</c:v>
                </c:pt>
                <c:pt idx="190">
                  <c:v>478</c:v>
                </c:pt>
                <c:pt idx="191">
                  <c:v>479.55999800000001</c:v>
                </c:pt>
                <c:pt idx="192">
                  <c:v>479.17001299999998</c:v>
                </c:pt>
                <c:pt idx="193">
                  <c:v>479</c:v>
                </c:pt>
                <c:pt idx="194">
                  <c:v>477.19000199999999</c:v>
                </c:pt>
                <c:pt idx="195">
                  <c:v>473.97000100000002</c:v>
                </c:pt>
                <c:pt idx="196">
                  <c:v>465.73998999999998</c:v>
                </c:pt>
                <c:pt idx="197">
                  <c:v>453.89999399999999</c:v>
                </c:pt>
                <c:pt idx="198">
                  <c:v>455.14999399999999</c:v>
                </c:pt>
                <c:pt idx="199">
                  <c:v>446.73001099999999</c:v>
                </c:pt>
                <c:pt idx="200">
                  <c:v>452</c:v>
                </c:pt>
                <c:pt idx="201">
                  <c:v>453.76001000000002</c:v>
                </c:pt>
                <c:pt idx="202">
                  <c:v>459.89001500000001</c:v>
                </c:pt>
                <c:pt idx="203">
                  <c:v>463</c:v>
                </c:pt>
                <c:pt idx="204">
                  <c:v>479.98001099999999</c:v>
                </c:pt>
                <c:pt idx="205">
                  <c:v>469.82998700000002</c:v>
                </c:pt>
                <c:pt idx="206">
                  <c:v>472.05999800000001</c:v>
                </c:pt>
                <c:pt idx="207">
                  <c:v>486.11999500000002</c:v>
                </c:pt>
                <c:pt idx="208">
                  <c:v>495.01998900000001</c:v>
                </c:pt>
                <c:pt idx="209">
                  <c:v>489.26998900000001</c:v>
                </c:pt>
                <c:pt idx="210">
                  <c:v>491.60998499999999</c:v>
                </c:pt>
                <c:pt idx="211">
                  <c:v>486.76001000000002</c:v>
                </c:pt>
                <c:pt idx="212">
                  <c:v>491.19000199999999</c:v>
                </c:pt>
                <c:pt idx="213">
                  <c:v>491.790009</c:v>
                </c:pt>
                <c:pt idx="214">
                  <c:v>490.51001000000002</c:v>
                </c:pt>
                <c:pt idx="215">
                  <c:v>486.88000499999998</c:v>
                </c:pt>
                <c:pt idx="216">
                  <c:v>468.5</c:v>
                </c:pt>
                <c:pt idx="217">
                  <c:v>470.26001000000002</c:v>
                </c:pt>
                <c:pt idx="218">
                  <c:v>474.67001299999998</c:v>
                </c:pt>
                <c:pt idx="219">
                  <c:v>474.05999800000001</c:v>
                </c:pt>
                <c:pt idx="220">
                  <c:v>485.02999899999998</c:v>
                </c:pt>
                <c:pt idx="221">
                  <c:v>482.08999599999999</c:v>
                </c:pt>
                <c:pt idx="222">
                  <c:v>478.32998700000002</c:v>
                </c:pt>
                <c:pt idx="223">
                  <c:v>492.23001099999999</c:v>
                </c:pt>
                <c:pt idx="224">
                  <c:v>492.16000400000001</c:v>
                </c:pt>
                <c:pt idx="225">
                  <c:v>481.23998999999998</c:v>
                </c:pt>
                <c:pt idx="226">
                  <c:v>480.32998700000002</c:v>
                </c:pt>
                <c:pt idx="227">
                  <c:v>485.30999800000001</c:v>
                </c:pt>
                <c:pt idx="228">
                  <c:v>482.95001200000002</c:v>
                </c:pt>
                <c:pt idx="229">
                  <c:v>485.709991</c:v>
                </c:pt>
                <c:pt idx="230">
                  <c:v>492.19000199999999</c:v>
                </c:pt>
                <c:pt idx="231">
                  <c:v>544.86999500000002</c:v>
                </c:pt>
                <c:pt idx="232">
                  <c:v>562</c:v>
                </c:pt>
                <c:pt idx="233">
                  <c:v>570.419983</c:v>
                </c:pt>
                <c:pt idx="234">
                  <c:v>575.78997800000002</c:v>
                </c:pt>
                <c:pt idx="235">
                  <c:v>562.84997599999997</c:v>
                </c:pt>
                <c:pt idx="236">
                  <c:v>564.10998500000005</c:v>
                </c:pt>
                <c:pt idx="237">
                  <c:v>567.51000999999997</c:v>
                </c:pt>
                <c:pt idx="238">
                  <c:v>564.64001499999995</c:v>
                </c:pt>
                <c:pt idx="239">
                  <c:v>562.05999799999995</c:v>
                </c:pt>
                <c:pt idx="240">
                  <c:v>555.88000499999998</c:v>
                </c:pt>
                <c:pt idx="241">
                  <c:v>559.29998799999998</c:v>
                </c:pt>
                <c:pt idx="242">
                  <c:v>558.53002900000001</c:v>
                </c:pt>
                <c:pt idx="243">
                  <c:v>561.32000700000003</c:v>
                </c:pt>
                <c:pt idx="244">
                  <c:v>557.84997599999997</c:v>
                </c:pt>
                <c:pt idx="245">
                  <c:v>554.52002000000005</c:v>
                </c:pt>
                <c:pt idx="246">
                  <c:v>579.330017</c:v>
                </c:pt>
                <c:pt idx="247">
                  <c:v>593.46002199999998</c:v>
                </c:pt>
                <c:pt idx="248">
                  <c:v>583.95001200000002</c:v>
                </c:pt>
                <c:pt idx="249">
                  <c:v>575.13000499999998</c:v>
                </c:pt>
                <c:pt idx="250">
                  <c:v>573.34997599999997</c:v>
                </c:pt>
                <c:pt idx="251">
                  <c:v>588.46997099999999</c:v>
                </c:pt>
                <c:pt idx="252">
                  <c:v>583.55999799999995</c:v>
                </c:pt>
                <c:pt idx="253">
                  <c:v>587.65002400000003</c:v>
                </c:pt>
                <c:pt idx="254">
                  <c:v>601.669983</c:v>
                </c:pt>
                <c:pt idx="255">
                  <c:v>596.47997999999995</c:v>
                </c:pt>
                <c:pt idx="256">
                  <c:v>602.919983</c:v>
                </c:pt>
                <c:pt idx="257">
                  <c:v>619.34002699999996</c:v>
                </c:pt>
                <c:pt idx="258">
                  <c:v>615.830017</c:v>
                </c:pt>
                <c:pt idx="259">
                  <c:v>598.5</c:v>
                </c:pt>
                <c:pt idx="260">
                  <c:v>597.69000200000005</c:v>
                </c:pt>
                <c:pt idx="261">
                  <c:v>608.51000999999997</c:v>
                </c:pt>
                <c:pt idx="262">
                  <c:v>604.82000700000003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2F-4345-9385-B9AFDEA089C1}"/>
            </c:ext>
          </c:extLst>
        </c:ser>
        <c:ser>
          <c:idx val="1"/>
          <c:order val="1"/>
          <c:tx>
            <c:v>WMA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4'!$CS$5:$CS$264</c:f>
              <c:numCache>
                <c:formatCode>0.000</c:formatCode>
                <c:ptCount val="260"/>
                <c:pt idx="0">
                  <c:v>323.53249674999995</c:v>
                </c:pt>
                <c:pt idx="1">
                  <c:v>321.42099625000003</c:v>
                </c:pt>
                <c:pt idx="2">
                  <c:v>321.15500044999999</c:v>
                </c:pt>
                <c:pt idx="3">
                  <c:v>318.46250620000001</c:v>
                </c:pt>
                <c:pt idx="4">
                  <c:v>314.92250679999995</c:v>
                </c:pt>
                <c:pt idx="5">
                  <c:v>313.76500110000001</c:v>
                </c:pt>
                <c:pt idx="6">
                  <c:v>312.93749869999999</c:v>
                </c:pt>
                <c:pt idx="7">
                  <c:v>311.2154984</c:v>
                </c:pt>
                <c:pt idx="8">
                  <c:v>310.8540041</c:v>
                </c:pt>
                <c:pt idx="9">
                  <c:v>304.65550250000001</c:v>
                </c:pt>
                <c:pt idx="10">
                  <c:v>299.02350645000001</c:v>
                </c:pt>
                <c:pt idx="11">
                  <c:v>294.35250725000003</c:v>
                </c:pt>
                <c:pt idx="12">
                  <c:v>293.96600639999997</c:v>
                </c:pt>
                <c:pt idx="13">
                  <c:v>298.56500714999999</c:v>
                </c:pt>
                <c:pt idx="14">
                  <c:v>304.39900230000001</c:v>
                </c:pt>
                <c:pt idx="15">
                  <c:v>305.54050165000001</c:v>
                </c:pt>
                <c:pt idx="16">
                  <c:v>305.87350175</c:v>
                </c:pt>
                <c:pt idx="17">
                  <c:v>305.01950554999996</c:v>
                </c:pt>
                <c:pt idx="18">
                  <c:v>300.27450125000001</c:v>
                </c:pt>
                <c:pt idx="19">
                  <c:v>308.78399820000004</c:v>
                </c:pt>
                <c:pt idx="20">
                  <c:v>317.36150375</c:v>
                </c:pt>
                <c:pt idx="21">
                  <c:v>326.05650505</c:v>
                </c:pt>
                <c:pt idx="22">
                  <c:v>325.97950000000003</c:v>
                </c:pt>
                <c:pt idx="23">
                  <c:v>328.38449724999998</c:v>
                </c:pt>
                <c:pt idx="24">
                  <c:v>332.7824938</c:v>
                </c:pt>
                <c:pt idx="25">
                  <c:v>340.00250260000001</c:v>
                </c:pt>
                <c:pt idx="26">
                  <c:v>344.97750109999998</c:v>
                </c:pt>
                <c:pt idx="27">
                  <c:v>346.89150244999996</c:v>
                </c:pt>
                <c:pt idx="28">
                  <c:v>345.15250245000004</c:v>
                </c:pt>
                <c:pt idx="29">
                  <c:v>342.09099594999998</c:v>
                </c:pt>
                <c:pt idx="30">
                  <c:v>339.9319931</c:v>
                </c:pt>
                <c:pt idx="31">
                  <c:v>338.7239897</c:v>
                </c:pt>
                <c:pt idx="32">
                  <c:v>335.17399434999999</c:v>
                </c:pt>
                <c:pt idx="33">
                  <c:v>339.64699834999999</c:v>
                </c:pt>
                <c:pt idx="34">
                  <c:v>338.99800259999995</c:v>
                </c:pt>
                <c:pt idx="35">
                  <c:v>337.86050245000001</c:v>
                </c:pt>
                <c:pt idx="36">
                  <c:v>334.63850694999996</c:v>
                </c:pt>
                <c:pt idx="37">
                  <c:v>328.69400159999998</c:v>
                </c:pt>
                <c:pt idx="38">
                  <c:v>326.7685042</c:v>
                </c:pt>
                <c:pt idx="39">
                  <c:v>325.97600550000004</c:v>
                </c:pt>
                <c:pt idx="40">
                  <c:v>327.79049985</c:v>
                </c:pt>
                <c:pt idx="41">
                  <c:v>325.84849405</c:v>
                </c:pt>
                <c:pt idx="42">
                  <c:v>323.53749095000001</c:v>
                </c:pt>
                <c:pt idx="43">
                  <c:v>323.61499789999999</c:v>
                </c:pt>
                <c:pt idx="44">
                  <c:v>326.51099714999998</c:v>
                </c:pt>
                <c:pt idx="45">
                  <c:v>326.29549715000002</c:v>
                </c:pt>
                <c:pt idx="46">
                  <c:v>322.61599135</c:v>
                </c:pt>
                <c:pt idx="47">
                  <c:v>362.78161807377876</c:v>
                </c:pt>
                <c:pt idx="48">
                  <c:v>363.54097969044187</c:v>
                </c:pt>
                <c:pt idx="49">
                  <c:v>364.30034130710499</c:v>
                </c:pt>
                <c:pt idx="50">
                  <c:v>365.0597029237681</c:v>
                </c:pt>
                <c:pt idx="51">
                  <c:v>365.81906454043121</c:v>
                </c:pt>
                <c:pt idx="52">
                  <c:v>366.57842615709427</c:v>
                </c:pt>
                <c:pt idx="53">
                  <c:v>367.33778777375738</c:v>
                </c:pt>
                <c:pt idx="54">
                  <c:v>368.0971493904205</c:v>
                </c:pt>
                <c:pt idx="55">
                  <c:v>368.85651100708361</c:v>
                </c:pt>
                <c:pt idx="56">
                  <c:v>369.61587262374672</c:v>
                </c:pt>
                <c:pt idx="57">
                  <c:v>370.37523424040984</c:v>
                </c:pt>
                <c:pt idx="58">
                  <c:v>371.13459585707295</c:v>
                </c:pt>
                <c:pt idx="59">
                  <c:v>371.89395747373607</c:v>
                </c:pt>
                <c:pt idx="60">
                  <c:v>372.65331909039918</c:v>
                </c:pt>
                <c:pt idx="61">
                  <c:v>373.41268070706224</c:v>
                </c:pt>
                <c:pt idx="62">
                  <c:v>374.17204232372535</c:v>
                </c:pt>
                <c:pt idx="63">
                  <c:v>374.93140394038846</c:v>
                </c:pt>
                <c:pt idx="64">
                  <c:v>375.69076555705158</c:v>
                </c:pt>
                <c:pt idx="65">
                  <c:v>376.45012717371469</c:v>
                </c:pt>
                <c:pt idx="66">
                  <c:v>377.2094887903778</c:v>
                </c:pt>
                <c:pt idx="67">
                  <c:v>377.96885040704092</c:v>
                </c:pt>
                <c:pt idx="68">
                  <c:v>378.72821202370403</c:v>
                </c:pt>
                <c:pt idx="69">
                  <c:v>379.48757364036715</c:v>
                </c:pt>
                <c:pt idx="70">
                  <c:v>380.24693525703026</c:v>
                </c:pt>
                <c:pt idx="71">
                  <c:v>381.00629687369337</c:v>
                </c:pt>
                <c:pt idx="72">
                  <c:v>381.76565849035643</c:v>
                </c:pt>
                <c:pt idx="73">
                  <c:v>382.52502010701954</c:v>
                </c:pt>
                <c:pt idx="74">
                  <c:v>383.28438172368266</c:v>
                </c:pt>
                <c:pt idx="75">
                  <c:v>384.04374334034577</c:v>
                </c:pt>
                <c:pt idx="76">
                  <c:v>384.80310495700888</c:v>
                </c:pt>
                <c:pt idx="77">
                  <c:v>385.562466573672</c:v>
                </c:pt>
                <c:pt idx="78">
                  <c:v>386.32182819033511</c:v>
                </c:pt>
                <c:pt idx="79">
                  <c:v>387.08118980699822</c:v>
                </c:pt>
                <c:pt idx="80">
                  <c:v>387.84055142366134</c:v>
                </c:pt>
                <c:pt idx="81">
                  <c:v>388.5999130403244</c:v>
                </c:pt>
                <c:pt idx="82">
                  <c:v>389.35927465698751</c:v>
                </c:pt>
                <c:pt idx="83">
                  <c:v>390.11863627365062</c:v>
                </c:pt>
                <c:pt idx="84">
                  <c:v>390.87799789031374</c:v>
                </c:pt>
                <c:pt idx="85">
                  <c:v>391.63735950697685</c:v>
                </c:pt>
                <c:pt idx="86">
                  <c:v>392.39672112363996</c:v>
                </c:pt>
                <c:pt idx="87">
                  <c:v>393.15608274030308</c:v>
                </c:pt>
                <c:pt idx="88">
                  <c:v>393.91544435696619</c:v>
                </c:pt>
                <c:pt idx="89">
                  <c:v>394.6748059736293</c:v>
                </c:pt>
                <c:pt idx="90">
                  <c:v>395.43416759029242</c:v>
                </c:pt>
                <c:pt idx="91">
                  <c:v>396.19352920695553</c:v>
                </c:pt>
                <c:pt idx="92">
                  <c:v>396.95289082361865</c:v>
                </c:pt>
                <c:pt idx="93">
                  <c:v>397.7122524402817</c:v>
                </c:pt>
                <c:pt idx="94">
                  <c:v>398.47161405694482</c:v>
                </c:pt>
                <c:pt idx="95">
                  <c:v>399.23097567360793</c:v>
                </c:pt>
                <c:pt idx="96">
                  <c:v>399.99033729027104</c:v>
                </c:pt>
                <c:pt idx="97">
                  <c:v>400.74969890693416</c:v>
                </c:pt>
                <c:pt idx="98">
                  <c:v>401.50906052359727</c:v>
                </c:pt>
                <c:pt idx="99">
                  <c:v>402.26842214026038</c:v>
                </c:pt>
                <c:pt idx="100">
                  <c:v>403.0277837569235</c:v>
                </c:pt>
                <c:pt idx="101">
                  <c:v>403.78714537358655</c:v>
                </c:pt>
                <c:pt idx="102">
                  <c:v>404.54650699024967</c:v>
                </c:pt>
                <c:pt idx="103">
                  <c:v>405.30586860691278</c:v>
                </c:pt>
                <c:pt idx="104">
                  <c:v>406.0652302235759</c:v>
                </c:pt>
                <c:pt idx="105">
                  <c:v>406.82459184023901</c:v>
                </c:pt>
                <c:pt idx="106">
                  <c:v>407.58395345690212</c:v>
                </c:pt>
                <c:pt idx="107">
                  <c:v>408.34331507356524</c:v>
                </c:pt>
                <c:pt idx="108">
                  <c:v>409.10267669022835</c:v>
                </c:pt>
                <c:pt idx="109">
                  <c:v>409.86203830689146</c:v>
                </c:pt>
                <c:pt idx="110">
                  <c:v>410.62139992355458</c:v>
                </c:pt>
                <c:pt idx="111">
                  <c:v>411.38076154021769</c:v>
                </c:pt>
                <c:pt idx="112">
                  <c:v>412.1401231568808</c:v>
                </c:pt>
                <c:pt idx="113">
                  <c:v>412.89948477354386</c:v>
                </c:pt>
                <c:pt idx="114">
                  <c:v>413.65884639020697</c:v>
                </c:pt>
                <c:pt idx="115">
                  <c:v>414.41820800687009</c:v>
                </c:pt>
                <c:pt idx="116">
                  <c:v>415.1775696235332</c:v>
                </c:pt>
                <c:pt idx="117">
                  <c:v>415.93693124019632</c:v>
                </c:pt>
                <c:pt idx="118">
                  <c:v>416.69629285685943</c:v>
                </c:pt>
                <c:pt idx="119">
                  <c:v>417.45565447352254</c:v>
                </c:pt>
                <c:pt idx="120">
                  <c:v>418.21501609018566</c:v>
                </c:pt>
                <c:pt idx="121">
                  <c:v>418.97437770684871</c:v>
                </c:pt>
                <c:pt idx="122">
                  <c:v>419.73373932351183</c:v>
                </c:pt>
                <c:pt idx="123">
                  <c:v>420.49310094017494</c:v>
                </c:pt>
                <c:pt idx="124">
                  <c:v>421.25246255683805</c:v>
                </c:pt>
                <c:pt idx="125">
                  <c:v>422.01182417350117</c:v>
                </c:pt>
                <c:pt idx="126">
                  <c:v>422.77118579016428</c:v>
                </c:pt>
                <c:pt idx="127">
                  <c:v>423.5305474068274</c:v>
                </c:pt>
                <c:pt idx="128">
                  <c:v>424.28990902349051</c:v>
                </c:pt>
                <c:pt idx="129">
                  <c:v>425.04927064015362</c:v>
                </c:pt>
                <c:pt idx="130">
                  <c:v>425.80863225681674</c:v>
                </c:pt>
                <c:pt idx="131">
                  <c:v>426.56799387347985</c:v>
                </c:pt>
                <c:pt idx="132">
                  <c:v>427.32735549014296</c:v>
                </c:pt>
                <c:pt idx="133">
                  <c:v>428.08671710680602</c:v>
                </c:pt>
                <c:pt idx="134">
                  <c:v>428.84607872346913</c:v>
                </c:pt>
                <c:pt idx="135">
                  <c:v>429.60544034013225</c:v>
                </c:pt>
                <c:pt idx="136">
                  <c:v>430.36480195679536</c:v>
                </c:pt>
                <c:pt idx="137">
                  <c:v>431.12416357345847</c:v>
                </c:pt>
                <c:pt idx="138">
                  <c:v>431.88352519012159</c:v>
                </c:pt>
                <c:pt idx="139">
                  <c:v>432.6428868067847</c:v>
                </c:pt>
                <c:pt idx="140">
                  <c:v>433.40224842344782</c:v>
                </c:pt>
                <c:pt idx="141">
                  <c:v>434.16161004011087</c:v>
                </c:pt>
                <c:pt idx="142">
                  <c:v>434.92097165677399</c:v>
                </c:pt>
                <c:pt idx="143">
                  <c:v>435.6803332734371</c:v>
                </c:pt>
                <c:pt idx="144">
                  <c:v>436.43969489010021</c:v>
                </c:pt>
                <c:pt idx="145">
                  <c:v>437.19905650676333</c:v>
                </c:pt>
                <c:pt idx="146">
                  <c:v>437.95841812342644</c:v>
                </c:pt>
                <c:pt idx="147">
                  <c:v>438.71777974008955</c:v>
                </c:pt>
                <c:pt idx="148">
                  <c:v>439.47714135675267</c:v>
                </c:pt>
                <c:pt idx="149">
                  <c:v>440.23650297341578</c:v>
                </c:pt>
                <c:pt idx="150">
                  <c:v>440.9958645900789</c:v>
                </c:pt>
                <c:pt idx="151">
                  <c:v>441.75522620674201</c:v>
                </c:pt>
                <c:pt idx="152">
                  <c:v>442.51458782340512</c:v>
                </c:pt>
                <c:pt idx="153">
                  <c:v>443.27394944006818</c:v>
                </c:pt>
                <c:pt idx="154">
                  <c:v>444.03331105673129</c:v>
                </c:pt>
                <c:pt idx="155">
                  <c:v>444.79267267339441</c:v>
                </c:pt>
                <c:pt idx="156">
                  <c:v>445.55203429005752</c:v>
                </c:pt>
                <c:pt idx="157">
                  <c:v>446.31139590672063</c:v>
                </c:pt>
                <c:pt idx="158">
                  <c:v>447.07075752338375</c:v>
                </c:pt>
                <c:pt idx="159">
                  <c:v>447.83011914004686</c:v>
                </c:pt>
                <c:pt idx="160">
                  <c:v>448.58948075670997</c:v>
                </c:pt>
                <c:pt idx="161">
                  <c:v>449.34884237337303</c:v>
                </c:pt>
                <c:pt idx="162">
                  <c:v>450.10820399003615</c:v>
                </c:pt>
                <c:pt idx="163">
                  <c:v>450.86756560669926</c:v>
                </c:pt>
                <c:pt idx="164">
                  <c:v>451.62692722336237</c:v>
                </c:pt>
                <c:pt idx="165">
                  <c:v>452.38628884002549</c:v>
                </c:pt>
                <c:pt idx="166">
                  <c:v>453.1456504566886</c:v>
                </c:pt>
                <c:pt idx="167">
                  <c:v>453.90501207335171</c:v>
                </c:pt>
                <c:pt idx="168">
                  <c:v>454.66437369001483</c:v>
                </c:pt>
                <c:pt idx="169">
                  <c:v>455.42373530667794</c:v>
                </c:pt>
                <c:pt idx="170">
                  <c:v>456.18309692334105</c:v>
                </c:pt>
                <c:pt idx="171">
                  <c:v>456.94245854000417</c:v>
                </c:pt>
                <c:pt idx="172">
                  <c:v>457.70182015666728</c:v>
                </c:pt>
                <c:pt idx="173">
                  <c:v>458.4611817733304</c:v>
                </c:pt>
                <c:pt idx="174">
                  <c:v>459.22054338999351</c:v>
                </c:pt>
                <c:pt idx="175">
                  <c:v>459.97990500665657</c:v>
                </c:pt>
                <c:pt idx="176">
                  <c:v>460.73926662331968</c:v>
                </c:pt>
                <c:pt idx="177">
                  <c:v>461.49862823998279</c:v>
                </c:pt>
                <c:pt idx="178">
                  <c:v>462.25798985664591</c:v>
                </c:pt>
                <c:pt idx="179">
                  <c:v>463.01735147330902</c:v>
                </c:pt>
                <c:pt idx="180">
                  <c:v>463.77671308997208</c:v>
                </c:pt>
                <c:pt idx="181">
                  <c:v>464.53607470663519</c:v>
                </c:pt>
                <c:pt idx="182">
                  <c:v>465.2954363232983</c:v>
                </c:pt>
                <c:pt idx="183">
                  <c:v>466.05479793996142</c:v>
                </c:pt>
                <c:pt idx="184">
                  <c:v>466.81415955662453</c:v>
                </c:pt>
                <c:pt idx="185">
                  <c:v>467.57352117328765</c:v>
                </c:pt>
                <c:pt idx="186">
                  <c:v>468.33288278995076</c:v>
                </c:pt>
                <c:pt idx="187">
                  <c:v>469.09224440661387</c:v>
                </c:pt>
                <c:pt idx="188">
                  <c:v>469.85160602327699</c:v>
                </c:pt>
                <c:pt idx="189">
                  <c:v>470.6109676399401</c:v>
                </c:pt>
                <c:pt idx="190">
                  <c:v>471.37032925660321</c:v>
                </c:pt>
                <c:pt idx="191">
                  <c:v>472.12969087326633</c:v>
                </c:pt>
                <c:pt idx="192">
                  <c:v>472.88905248992944</c:v>
                </c:pt>
                <c:pt idx="193">
                  <c:v>473.64841410659255</c:v>
                </c:pt>
                <c:pt idx="194">
                  <c:v>474.40777572325567</c:v>
                </c:pt>
                <c:pt idx="195">
                  <c:v>475.16713733991872</c:v>
                </c:pt>
                <c:pt idx="196">
                  <c:v>475.92649895658184</c:v>
                </c:pt>
                <c:pt idx="197">
                  <c:v>476.68586057324495</c:v>
                </c:pt>
                <c:pt idx="198">
                  <c:v>477.44522218990807</c:v>
                </c:pt>
                <c:pt idx="199">
                  <c:v>478.20458380657118</c:v>
                </c:pt>
                <c:pt idx="200">
                  <c:v>478.96394542323424</c:v>
                </c:pt>
                <c:pt idx="201">
                  <c:v>479.72330703989735</c:v>
                </c:pt>
                <c:pt idx="202">
                  <c:v>480.48266865656046</c:v>
                </c:pt>
                <c:pt idx="203">
                  <c:v>481.24203027322358</c:v>
                </c:pt>
                <c:pt idx="204">
                  <c:v>482.00139188988669</c:v>
                </c:pt>
                <c:pt idx="205">
                  <c:v>482.7607535065498</c:v>
                </c:pt>
                <c:pt idx="206">
                  <c:v>483.52011512321292</c:v>
                </c:pt>
                <c:pt idx="207">
                  <c:v>484.27947673987603</c:v>
                </c:pt>
                <c:pt idx="208">
                  <c:v>485.03883835653915</c:v>
                </c:pt>
                <c:pt idx="209">
                  <c:v>485.79819997320226</c:v>
                </c:pt>
                <c:pt idx="210">
                  <c:v>486.55756158986537</c:v>
                </c:pt>
                <c:pt idx="211">
                  <c:v>487.31692320652849</c:v>
                </c:pt>
                <c:pt idx="212">
                  <c:v>488.0762848231916</c:v>
                </c:pt>
                <c:pt idx="213">
                  <c:v>488.83564643985471</c:v>
                </c:pt>
                <c:pt idx="214">
                  <c:v>489.59500805651783</c:v>
                </c:pt>
                <c:pt idx="215">
                  <c:v>490.35436967318088</c:v>
                </c:pt>
                <c:pt idx="216">
                  <c:v>491.113731289844</c:v>
                </c:pt>
                <c:pt idx="217">
                  <c:v>491.87309290650711</c:v>
                </c:pt>
                <c:pt idx="218">
                  <c:v>492.63245452317022</c:v>
                </c:pt>
                <c:pt idx="219">
                  <c:v>493.39181613983334</c:v>
                </c:pt>
                <c:pt idx="220">
                  <c:v>494.15117775649639</c:v>
                </c:pt>
                <c:pt idx="221">
                  <c:v>494.91053937315951</c:v>
                </c:pt>
                <c:pt idx="222">
                  <c:v>495.66990098982262</c:v>
                </c:pt>
                <c:pt idx="223">
                  <c:v>496.42926260648574</c:v>
                </c:pt>
                <c:pt idx="224">
                  <c:v>497.18862422314885</c:v>
                </c:pt>
                <c:pt idx="225">
                  <c:v>497.94798583981196</c:v>
                </c:pt>
                <c:pt idx="226">
                  <c:v>498.70734745647508</c:v>
                </c:pt>
                <c:pt idx="227">
                  <c:v>499.46670907313819</c:v>
                </c:pt>
                <c:pt idx="228">
                  <c:v>500.2260706898013</c:v>
                </c:pt>
                <c:pt idx="229">
                  <c:v>500.98543230646442</c:v>
                </c:pt>
                <c:pt idx="230">
                  <c:v>501.74479392312753</c:v>
                </c:pt>
                <c:pt idx="231">
                  <c:v>502.50415553979064</c:v>
                </c:pt>
                <c:pt idx="232">
                  <c:v>503.26351715645376</c:v>
                </c:pt>
                <c:pt idx="233">
                  <c:v>504.02287877311687</c:v>
                </c:pt>
                <c:pt idx="234">
                  <c:v>504.78224038977999</c:v>
                </c:pt>
                <c:pt idx="235">
                  <c:v>505.54160200644304</c:v>
                </c:pt>
                <c:pt idx="236">
                  <c:v>506.30096362310616</c:v>
                </c:pt>
                <c:pt idx="237">
                  <c:v>507.06032523976927</c:v>
                </c:pt>
                <c:pt idx="238">
                  <c:v>507.81968685643238</c:v>
                </c:pt>
                <c:pt idx="239">
                  <c:v>508.5790484730955</c:v>
                </c:pt>
                <c:pt idx="240">
                  <c:v>509.33841008975855</c:v>
                </c:pt>
                <c:pt idx="241">
                  <c:v>510.09777170642167</c:v>
                </c:pt>
                <c:pt idx="242">
                  <c:v>510.85713332308478</c:v>
                </c:pt>
                <c:pt idx="243">
                  <c:v>511.61649493974789</c:v>
                </c:pt>
                <c:pt idx="244">
                  <c:v>512.37585655641101</c:v>
                </c:pt>
                <c:pt idx="245">
                  <c:v>513.13521817307412</c:v>
                </c:pt>
                <c:pt idx="246">
                  <c:v>513.89457978973724</c:v>
                </c:pt>
                <c:pt idx="247">
                  <c:v>514.65394140640035</c:v>
                </c:pt>
                <c:pt idx="248">
                  <c:v>515.41330302306346</c:v>
                </c:pt>
                <c:pt idx="249">
                  <c:v>516.17266463972658</c:v>
                </c:pt>
                <c:pt idx="250">
                  <c:v>516.93202625638969</c:v>
                </c:pt>
                <c:pt idx="251">
                  <c:v>517.6913878730528</c:v>
                </c:pt>
                <c:pt idx="252">
                  <c:v>518.45074948971592</c:v>
                </c:pt>
                <c:pt idx="253">
                  <c:v>519.21011110637903</c:v>
                </c:pt>
                <c:pt idx="254">
                  <c:v>519.96947272304214</c:v>
                </c:pt>
                <c:pt idx="255">
                  <c:v>520.72883433970514</c:v>
                </c:pt>
                <c:pt idx="256">
                  <c:v>521.48819595636837</c:v>
                </c:pt>
                <c:pt idx="257">
                  <c:v>522.24755757303137</c:v>
                </c:pt>
                <c:pt idx="258">
                  <c:v>523.0069191896946</c:v>
                </c:pt>
                <c:pt idx="259">
                  <c:v>523.7662808063576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2F-4345-9385-B9AFDEA08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375280"/>
        <c:axId val="225376720"/>
      </c:lineChart>
      <c:catAx>
        <c:axId val="225375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76720"/>
        <c:crosses val="autoZero"/>
        <c:auto val="1"/>
        <c:lblAlgn val="ctr"/>
        <c:lblOffset val="100"/>
        <c:noMultiLvlLbl val="0"/>
      </c:catAx>
      <c:valAx>
        <c:axId val="225376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7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Amazon - 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86702850598684"/>
                  <c:y val="0.520594925634295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'PART 4'!$DO$2:$DO$264</c:f>
              <c:numCache>
                <c:formatCode>General</c:formatCode>
                <c:ptCount val="263"/>
                <c:pt idx="0">
                  <c:v>95.790001000000004</c:v>
                </c:pt>
                <c:pt idx="1">
                  <c:v>95.82</c:v>
                </c:pt>
                <c:pt idx="2">
                  <c:v>93.5</c:v>
                </c:pt>
                <c:pt idx="3">
                  <c:v>93.760002</c:v>
                </c:pt>
                <c:pt idx="4">
                  <c:v>94.230002999999996</c:v>
                </c:pt>
                <c:pt idx="5">
                  <c:v>92.169998000000007</c:v>
                </c:pt>
                <c:pt idx="6">
                  <c:v>92.129997000000003</c:v>
                </c:pt>
                <c:pt idx="7">
                  <c:v>94.900002000000001</c:v>
                </c:pt>
                <c:pt idx="8">
                  <c:v>93.75</c:v>
                </c:pt>
                <c:pt idx="9">
                  <c:v>93.550003000000004</c:v>
                </c:pt>
                <c:pt idx="10">
                  <c:v>93.919998000000007</c:v>
                </c:pt>
                <c:pt idx="11">
                  <c:v>92.25</c:v>
                </c:pt>
                <c:pt idx="12">
                  <c:v>90.730002999999996</c:v>
                </c:pt>
                <c:pt idx="13">
                  <c:v>92.43</c:v>
                </c:pt>
                <c:pt idx="14">
                  <c:v>94.879997000000003</c:v>
                </c:pt>
                <c:pt idx="15">
                  <c:v>96.199996999999996</c:v>
                </c:pt>
                <c:pt idx="16">
                  <c:v>100.040001</c:v>
                </c:pt>
                <c:pt idx="17">
                  <c:v>98.949996999999996</c:v>
                </c:pt>
                <c:pt idx="18">
                  <c:v>97.709998999999996</c:v>
                </c:pt>
                <c:pt idx="19">
                  <c:v>100.610001</c:v>
                </c:pt>
                <c:pt idx="20">
                  <c:v>98.699996999999996</c:v>
                </c:pt>
                <c:pt idx="21">
                  <c:v>98.709998999999996</c:v>
                </c:pt>
                <c:pt idx="22">
                  <c:v>98.129997000000003</c:v>
                </c:pt>
                <c:pt idx="23">
                  <c:v>98.040001000000004</c:v>
                </c:pt>
                <c:pt idx="24">
                  <c:v>97.239998</c:v>
                </c:pt>
                <c:pt idx="25">
                  <c:v>100.25</c:v>
                </c:pt>
                <c:pt idx="26">
                  <c:v>102</c:v>
                </c:pt>
                <c:pt idx="27">
                  <c:v>103.290001</c:v>
                </c:pt>
                <c:pt idx="28">
                  <c:v>102.410004</c:v>
                </c:pt>
                <c:pt idx="29">
                  <c:v>103.949997</c:v>
                </c:pt>
                <c:pt idx="30">
                  <c:v>101.099998</c:v>
                </c:pt>
                <c:pt idx="31">
                  <c:v>102.05999799999999</c:v>
                </c:pt>
                <c:pt idx="32">
                  <c:v>102.16999800000001</c:v>
                </c:pt>
                <c:pt idx="33">
                  <c:v>99.919998000000007</c:v>
                </c:pt>
                <c:pt idx="34">
                  <c:v>97.830001999999993</c:v>
                </c:pt>
                <c:pt idx="35">
                  <c:v>102.400002</c:v>
                </c:pt>
                <c:pt idx="36">
                  <c:v>102.510002</c:v>
                </c:pt>
                <c:pt idx="37">
                  <c:v>102.739998</c:v>
                </c:pt>
                <c:pt idx="38">
                  <c:v>102.300003</c:v>
                </c:pt>
                <c:pt idx="39">
                  <c:v>104.300003</c:v>
                </c:pt>
                <c:pt idx="40">
                  <c:v>103.80999799999999</c:v>
                </c:pt>
                <c:pt idx="41">
                  <c:v>106.959999</c:v>
                </c:pt>
                <c:pt idx="42">
                  <c:v>106.209999</c:v>
                </c:pt>
                <c:pt idx="43">
                  <c:v>102.57</c:v>
                </c:pt>
                <c:pt idx="44">
                  <c:v>104.980003</c:v>
                </c:pt>
                <c:pt idx="45">
                  <c:v>109.82</c:v>
                </c:pt>
                <c:pt idx="46">
                  <c:v>105.449997</c:v>
                </c:pt>
                <c:pt idx="47">
                  <c:v>102.050003</c:v>
                </c:pt>
                <c:pt idx="48">
                  <c:v>103.629997</c:v>
                </c:pt>
                <c:pt idx="49">
                  <c:v>103.650002</c:v>
                </c:pt>
                <c:pt idx="50">
                  <c:v>104</c:v>
                </c:pt>
                <c:pt idx="51">
                  <c:v>105.660004</c:v>
                </c:pt>
                <c:pt idx="52">
                  <c:v>105.83000199999999</c:v>
                </c:pt>
                <c:pt idx="53">
                  <c:v>106.620003</c:v>
                </c:pt>
                <c:pt idx="54">
                  <c:v>110.19000200000001</c:v>
                </c:pt>
                <c:pt idx="55">
                  <c:v>112.18</c:v>
                </c:pt>
                <c:pt idx="56">
                  <c:v>110.260002</c:v>
                </c:pt>
                <c:pt idx="57">
                  <c:v>111.199997</c:v>
                </c:pt>
                <c:pt idx="58">
                  <c:v>113.400002</c:v>
                </c:pt>
                <c:pt idx="59">
                  <c:v>115.5</c:v>
                </c:pt>
                <c:pt idx="60">
                  <c:v>118.150002</c:v>
                </c:pt>
                <c:pt idx="61">
                  <c:v>116.25</c:v>
                </c:pt>
                <c:pt idx="62">
                  <c:v>115.010002</c:v>
                </c:pt>
                <c:pt idx="63">
                  <c:v>114.989998</c:v>
                </c:pt>
                <c:pt idx="64">
                  <c:v>116.75</c:v>
                </c:pt>
                <c:pt idx="65">
                  <c:v>115</c:v>
                </c:pt>
                <c:pt idx="66">
                  <c:v>120.110001</c:v>
                </c:pt>
                <c:pt idx="67">
                  <c:v>121.660004</c:v>
                </c:pt>
                <c:pt idx="68">
                  <c:v>120.58000199999999</c:v>
                </c:pt>
                <c:pt idx="69">
                  <c:v>122.769997</c:v>
                </c:pt>
                <c:pt idx="70">
                  <c:v>124.25</c:v>
                </c:pt>
                <c:pt idx="71">
                  <c:v>125.300003</c:v>
                </c:pt>
                <c:pt idx="72">
                  <c:v>126.610001</c:v>
                </c:pt>
                <c:pt idx="73">
                  <c:v>121.230003</c:v>
                </c:pt>
                <c:pt idx="74">
                  <c:v>124.25</c:v>
                </c:pt>
                <c:pt idx="75">
                  <c:v>123.43</c:v>
                </c:pt>
                <c:pt idx="76">
                  <c:v>126.57</c:v>
                </c:pt>
                <c:pt idx="77">
                  <c:v>126.660004</c:v>
                </c:pt>
                <c:pt idx="78">
                  <c:v>126.41999800000001</c:v>
                </c:pt>
                <c:pt idx="79">
                  <c:v>127.110001</c:v>
                </c:pt>
                <c:pt idx="80">
                  <c:v>125.489998</c:v>
                </c:pt>
                <c:pt idx="81">
                  <c:v>125.779999</c:v>
                </c:pt>
                <c:pt idx="82">
                  <c:v>124.83000199999999</c:v>
                </c:pt>
                <c:pt idx="83">
                  <c:v>130.14999399999999</c:v>
                </c:pt>
                <c:pt idx="84">
                  <c:v>129.33000200000001</c:v>
                </c:pt>
                <c:pt idx="85">
                  <c:v>127.33000199999999</c:v>
                </c:pt>
                <c:pt idx="86">
                  <c:v>129.179993</c:v>
                </c:pt>
                <c:pt idx="87">
                  <c:v>129.03999300000001</c:v>
                </c:pt>
                <c:pt idx="88">
                  <c:v>127.900002</c:v>
                </c:pt>
                <c:pt idx="89">
                  <c:v>130.36000100000001</c:v>
                </c:pt>
                <c:pt idx="90">
                  <c:v>130.220001</c:v>
                </c:pt>
                <c:pt idx="91">
                  <c:v>130.38000500000001</c:v>
                </c:pt>
                <c:pt idx="92">
                  <c:v>128.36000100000001</c:v>
                </c:pt>
                <c:pt idx="93">
                  <c:v>129.779999</c:v>
                </c:pt>
                <c:pt idx="94">
                  <c:v>127.129997</c:v>
                </c:pt>
                <c:pt idx="95">
                  <c:v>128.779999</c:v>
                </c:pt>
                <c:pt idx="96">
                  <c:v>130.800003</c:v>
                </c:pt>
                <c:pt idx="97">
                  <c:v>134.300003</c:v>
                </c:pt>
                <c:pt idx="98">
                  <c:v>134.679993</c:v>
                </c:pt>
                <c:pt idx="99">
                  <c:v>133.55999800000001</c:v>
                </c:pt>
                <c:pt idx="100">
                  <c:v>132.83000200000001</c:v>
                </c:pt>
                <c:pt idx="101">
                  <c:v>135.36000100000001</c:v>
                </c:pt>
                <c:pt idx="102">
                  <c:v>129.96000699999999</c:v>
                </c:pt>
                <c:pt idx="103">
                  <c:v>130</c:v>
                </c:pt>
                <c:pt idx="104">
                  <c:v>128.800003</c:v>
                </c:pt>
                <c:pt idx="105">
                  <c:v>129.13000500000001</c:v>
                </c:pt>
                <c:pt idx="106">
                  <c:v>128.14999399999999</c:v>
                </c:pt>
                <c:pt idx="107">
                  <c:v>128.25</c:v>
                </c:pt>
                <c:pt idx="108">
                  <c:v>132.21000699999999</c:v>
                </c:pt>
                <c:pt idx="109">
                  <c:v>133.679993</c:v>
                </c:pt>
                <c:pt idx="110">
                  <c:v>131.69000199999999</c:v>
                </c:pt>
                <c:pt idx="111">
                  <c:v>128.21000699999999</c:v>
                </c:pt>
                <c:pt idx="112">
                  <c:v>128.91000399999999</c:v>
                </c:pt>
                <c:pt idx="113">
                  <c:v>139.570007</c:v>
                </c:pt>
                <c:pt idx="114">
                  <c:v>142.220001</c:v>
                </c:pt>
                <c:pt idx="115">
                  <c:v>139.94000199999999</c:v>
                </c:pt>
                <c:pt idx="116">
                  <c:v>137.85000600000001</c:v>
                </c:pt>
                <c:pt idx="117">
                  <c:v>138.55999800000001</c:v>
                </c:pt>
                <c:pt idx="118">
                  <c:v>138.41000399999999</c:v>
                </c:pt>
                <c:pt idx="119">
                  <c:v>140.570007</c:v>
                </c:pt>
                <c:pt idx="120">
                  <c:v>137.66999799999999</c:v>
                </c:pt>
                <c:pt idx="121">
                  <c:v>135.070007</c:v>
                </c:pt>
                <c:pt idx="122">
                  <c:v>133.979996</c:v>
                </c:pt>
                <c:pt idx="123">
                  <c:v>133.220001</c:v>
                </c:pt>
                <c:pt idx="124">
                  <c:v>134.679993</c:v>
                </c:pt>
                <c:pt idx="125">
                  <c:v>134.25</c:v>
                </c:pt>
                <c:pt idx="126">
                  <c:v>135.520004</c:v>
                </c:pt>
                <c:pt idx="127">
                  <c:v>131.83999600000001</c:v>
                </c:pt>
                <c:pt idx="128">
                  <c:v>133.259995</c:v>
                </c:pt>
                <c:pt idx="129">
                  <c:v>133.13999899999999</c:v>
                </c:pt>
                <c:pt idx="130">
                  <c:v>134.91000399999999</c:v>
                </c:pt>
                <c:pt idx="131">
                  <c:v>135.070007</c:v>
                </c:pt>
                <c:pt idx="132">
                  <c:v>138.009995</c:v>
                </c:pt>
                <c:pt idx="133">
                  <c:v>138.11999499999999</c:v>
                </c:pt>
                <c:pt idx="134">
                  <c:v>137.270004</c:v>
                </c:pt>
                <c:pt idx="135">
                  <c:v>135.36000100000001</c:v>
                </c:pt>
                <c:pt idx="136">
                  <c:v>137.85000600000001</c:v>
                </c:pt>
                <c:pt idx="137">
                  <c:v>138.229996</c:v>
                </c:pt>
                <c:pt idx="138">
                  <c:v>143.10000600000001</c:v>
                </c:pt>
                <c:pt idx="139">
                  <c:v>141.229996</c:v>
                </c:pt>
                <c:pt idx="140">
                  <c:v>144.85000600000001</c:v>
                </c:pt>
                <c:pt idx="141">
                  <c:v>144.720001</c:v>
                </c:pt>
                <c:pt idx="142">
                  <c:v>140.38999899999999</c:v>
                </c:pt>
                <c:pt idx="143">
                  <c:v>139.979996</c:v>
                </c:pt>
                <c:pt idx="144">
                  <c:v>137.63000500000001</c:v>
                </c:pt>
                <c:pt idx="145">
                  <c:v>135.28999300000001</c:v>
                </c:pt>
                <c:pt idx="146">
                  <c:v>129.33000200000001</c:v>
                </c:pt>
                <c:pt idx="147">
                  <c:v>129.11999499999999</c:v>
                </c:pt>
                <c:pt idx="148">
                  <c:v>131.270004</c:v>
                </c:pt>
                <c:pt idx="149">
                  <c:v>125.980003</c:v>
                </c:pt>
                <c:pt idx="150">
                  <c:v>125.980003</c:v>
                </c:pt>
                <c:pt idx="151">
                  <c:v>125.980003</c:v>
                </c:pt>
                <c:pt idx="152">
                  <c:v>127.120003</c:v>
                </c:pt>
                <c:pt idx="153">
                  <c:v>129.46000699999999</c:v>
                </c:pt>
                <c:pt idx="154">
                  <c:v>124.720001</c:v>
                </c:pt>
                <c:pt idx="155">
                  <c:v>127</c:v>
                </c:pt>
                <c:pt idx="156">
                  <c:v>125.959999</c:v>
                </c:pt>
                <c:pt idx="157">
                  <c:v>127.959999</c:v>
                </c:pt>
                <c:pt idx="158">
                  <c:v>128.259995</c:v>
                </c:pt>
                <c:pt idx="159">
                  <c:v>129.479996</c:v>
                </c:pt>
                <c:pt idx="160">
                  <c:v>131.83000200000001</c:v>
                </c:pt>
                <c:pt idx="161">
                  <c:v>132.33000200000001</c:v>
                </c:pt>
                <c:pt idx="162">
                  <c:v>129.78999300000001</c:v>
                </c:pt>
                <c:pt idx="163">
                  <c:v>132.550003</c:v>
                </c:pt>
                <c:pt idx="164">
                  <c:v>131.470001</c:v>
                </c:pt>
                <c:pt idx="165">
                  <c:v>128.13000500000001</c:v>
                </c:pt>
                <c:pt idx="166">
                  <c:v>128.39999399999999</c:v>
                </c:pt>
                <c:pt idx="167">
                  <c:v>125.16999800000001</c:v>
                </c:pt>
                <c:pt idx="168">
                  <c:v>126.55999799999999</c:v>
                </c:pt>
                <c:pt idx="169">
                  <c:v>128.55999800000001</c:v>
                </c:pt>
                <c:pt idx="170">
                  <c:v>121.389999</c:v>
                </c:pt>
                <c:pt idx="171">
                  <c:v>119.57</c:v>
                </c:pt>
                <c:pt idx="172">
                  <c:v>127.739998</c:v>
                </c:pt>
                <c:pt idx="173">
                  <c:v>132.71000699999999</c:v>
                </c:pt>
                <c:pt idx="174">
                  <c:v>133.08999600000001</c:v>
                </c:pt>
                <c:pt idx="175">
                  <c:v>137</c:v>
                </c:pt>
                <c:pt idx="176">
                  <c:v>138.070007</c:v>
                </c:pt>
                <c:pt idx="177">
                  <c:v>138.60000600000001</c:v>
                </c:pt>
                <c:pt idx="178">
                  <c:v>139.740005</c:v>
                </c:pt>
                <c:pt idx="179">
                  <c:v>142.71000699999999</c:v>
                </c:pt>
                <c:pt idx="180">
                  <c:v>142.08000200000001</c:v>
                </c:pt>
                <c:pt idx="181">
                  <c:v>140.60000600000001</c:v>
                </c:pt>
                <c:pt idx="182">
                  <c:v>143.55999800000001</c:v>
                </c:pt>
                <c:pt idx="183">
                  <c:v>142.58999600000001</c:v>
                </c:pt>
                <c:pt idx="184">
                  <c:v>145.800003</c:v>
                </c:pt>
                <c:pt idx="185">
                  <c:v>143.199997</c:v>
                </c:pt>
                <c:pt idx="186">
                  <c:v>142.83000200000001</c:v>
                </c:pt>
                <c:pt idx="187">
                  <c:v>145.179993</c:v>
                </c:pt>
                <c:pt idx="188">
                  <c:v>146.13000500000001</c:v>
                </c:pt>
                <c:pt idx="189">
                  <c:v>143.89999399999999</c:v>
                </c:pt>
                <c:pt idx="190">
                  <c:v>146.71000699999999</c:v>
                </c:pt>
                <c:pt idx="191">
                  <c:v>146.740005</c:v>
                </c:pt>
                <c:pt idx="192">
                  <c:v>147.729996</c:v>
                </c:pt>
                <c:pt idx="193">
                  <c:v>147.029999</c:v>
                </c:pt>
                <c:pt idx="194">
                  <c:v>146.320007</c:v>
                </c:pt>
                <c:pt idx="195">
                  <c:v>146.08999600000001</c:v>
                </c:pt>
                <c:pt idx="196">
                  <c:v>147.029999</c:v>
                </c:pt>
                <c:pt idx="197">
                  <c:v>144.83999600000001</c:v>
                </c:pt>
                <c:pt idx="198">
                  <c:v>146.88000500000001</c:v>
                </c:pt>
                <c:pt idx="199">
                  <c:v>144.520004</c:v>
                </c:pt>
                <c:pt idx="200">
                  <c:v>146.88000500000001</c:v>
                </c:pt>
                <c:pt idx="201">
                  <c:v>147.41999799999999</c:v>
                </c:pt>
                <c:pt idx="202">
                  <c:v>145.88999899999999</c:v>
                </c:pt>
                <c:pt idx="203">
                  <c:v>147.479996</c:v>
                </c:pt>
                <c:pt idx="204">
                  <c:v>148.83999600000001</c:v>
                </c:pt>
                <c:pt idx="205">
                  <c:v>147.41999799999999</c:v>
                </c:pt>
                <c:pt idx="206">
                  <c:v>149.970001</c:v>
                </c:pt>
                <c:pt idx="207">
                  <c:v>154.070007</c:v>
                </c:pt>
                <c:pt idx="208">
                  <c:v>153.78999300000001</c:v>
                </c:pt>
                <c:pt idx="209">
                  <c:v>152.11999499999999</c:v>
                </c:pt>
                <c:pt idx="210">
                  <c:v>153.83999600000001</c:v>
                </c:pt>
                <c:pt idx="211">
                  <c:v>153.41999799999999</c:v>
                </c:pt>
                <c:pt idx="212">
                  <c:v>153.41000399999999</c:v>
                </c:pt>
                <c:pt idx="213">
                  <c:v>153.33999600000001</c:v>
                </c:pt>
                <c:pt idx="214">
                  <c:v>153.38000500000001</c:v>
                </c:pt>
                <c:pt idx="215">
                  <c:v>151.94000199999999</c:v>
                </c:pt>
                <c:pt idx="216">
                  <c:v>149.929993</c:v>
                </c:pt>
                <c:pt idx="217">
                  <c:v>148.470001</c:v>
                </c:pt>
                <c:pt idx="218">
                  <c:v>144.570007</c:v>
                </c:pt>
                <c:pt idx="219">
                  <c:v>145.240005</c:v>
                </c:pt>
                <c:pt idx="220">
                  <c:v>149.10000600000001</c:v>
                </c:pt>
                <c:pt idx="221">
                  <c:v>151.36999499999999</c:v>
                </c:pt>
                <c:pt idx="222">
                  <c:v>153.729996</c:v>
                </c:pt>
                <c:pt idx="223">
                  <c:v>155.179993</c:v>
                </c:pt>
                <c:pt idx="224">
                  <c:v>154.61999499999999</c:v>
                </c:pt>
                <c:pt idx="225">
                  <c:v>153.16000399999999</c:v>
                </c:pt>
                <c:pt idx="226">
                  <c:v>151.71000699999999</c:v>
                </c:pt>
                <c:pt idx="227">
                  <c:v>153.5</c:v>
                </c:pt>
                <c:pt idx="228">
                  <c:v>155.33999600000001</c:v>
                </c:pt>
                <c:pt idx="229">
                  <c:v>154.779999</c:v>
                </c:pt>
                <c:pt idx="230">
                  <c:v>156.020004</c:v>
                </c:pt>
                <c:pt idx="231">
                  <c:v>156.86999499999999</c:v>
                </c:pt>
                <c:pt idx="232">
                  <c:v>157.75</c:v>
                </c:pt>
                <c:pt idx="233">
                  <c:v>159.11999499999999</c:v>
                </c:pt>
                <c:pt idx="234">
                  <c:v>161.259995</c:v>
                </c:pt>
                <c:pt idx="235">
                  <c:v>159</c:v>
                </c:pt>
                <c:pt idx="236">
                  <c:v>155.199997</c:v>
                </c:pt>
                <c:pt idx="237">
                  <c:v>159.279999</c:v>
                </c:pt>
                <c:pt idx="238">
                  <c:v>171.80999800000001</c:v>
                </c:pt>
                <c:pt idx="239">
                  <c:v>170.30999800000001</c:v>
                </c:pt>
                <c:pt idx="240">
                  <c:v>169.14999399999999</c:v>
                </c:pt>
                <c:pt idx="241">
                  <c:v>170.529999</c:v>
                </c:pt>
                <c:pt idx="242">
                  <c:v>169.83999600000001</c:v>
                </c:pt>
                <c:pt idx="243">
                  <c:v>174.449997</c:v>
                </c:pt>
                <c:pt idx="244">
                  <c:v>172.33999600000001</c:v>
                </c:pt>
                <c:pt idx="245">
                  <c:v>168.63999899999999</c:v>
                </c:pt>
                <c:pt idx="246">
                  <c:v>170.979996</c:v>
                </c:pt>
                <c:pt idx="247">
                  <c:v>169.800003</c:v>
                </c:pt>
                <c:pt idx="248">
                  <c:v>169.509995</c:v>
                </c:pt>
                <c:pt idx="249">
                  <c:v>167.08000200000001</c:v>
                </c:pt>
                <c:pt idx="250">
                  <c:v>168.58999600000001</c:v>
                </c:pt>
                <c:pt idx="251">
                  <c:v>174.58000200000001</c:v>
                </c:pt>
                <c:pt idx="252">
                  <c:v>174.990005</c:v>
                </c:pt>
                <c:pt idx="253">
                  <c:v>174.729996</c:v>
                </c:pt>
                <c:pt idx="254">
                  <c:v>173.53999300000001</c:v>
                </c:pt>
                <c:pt idx="255">
                  <c:v>173.16000399999999</c:v>
                </c:pt>
                <c:pt idx="256">
                  <c:v>176.759995</c:v>
                </c:pt>
                <c:pt idx="257">
                  <c:v>178.220001</c:v>
                </c:pt>
                <c:pt idx="258">
                  <c:v>177.58000200000001</c:v>
                </c:pt>
                <c:pt idx="259">
                  <c:v>174.11999499999999</c:v>
                </c:pt>
                <c:pt idx="260">
                  <c:v>173.509995</c:v>
                </c:pt>
                <c:pt idx="261">
                  <c:v>176.820007</c:v>
                </c:pt>
                <c:pt idx="262">
                  <c:v>175.35000600000001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B1-42C6-A168-CA2FDD0D8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683968"/>
        <c:axId val="1568683488"/>
      </c:scatterChart>
      <c:valAx>
        <c:axId val="1568683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683488"/>
        <c:crosses val="autoZero"/>
        <c:crossBetween val="midCat"/>
      </c:valAx>
      <c:valAx>
        <c:axId val="1568683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68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Netflix - 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894441193161666"/>
                  <c:y val="0.474894284047827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'PART 4'!$DP$2:$DP$264</c:f>
              <c:numCache>
                <c:formatCode>General</c:formatCode>
                <c:ptCount val="263"/>
                <c:pt idx="0">
                  <c:v>334.88000499999998</c:v>
                </c:pt>
                <c:pt idx="1">
                  <c:v>323.64999399999999</c:v>
                </c:pt>
                <c:pt idx="2">
                  <c:v>317.14999399999999</c:v>
                </c:pt>
                <c:pt idx="3">
                  <c:v>323.02999899999998</c:v>
                </c:pt>
                <c:pt idx="4">
                  <c:v>322.13000499999998</c:v>
                </c:pt>
                <c:pt idx="5">
                  <c:v>313.48001099999999</c:v>
                </c:pt>
                <c:pt idx="6">
                  <c:v>311.88000499999998</c:v>
                </c:pt>
                <c:pt idx="7">
                  <c:v>315.17999300000002</c:v>
                </c:pt>
                <c:pt idx="8">
                  <c:v>312.02999899999998</c:v>
                </c:pt>
                <c:pt idx="9">
                  <c:v>308.47000100000002</c:v>
                </c:pt>
                <c:pt idx="10">
                  <c:v>311.790009</c:v>
                </c:pt>
                <c:pt idx="11">
                  <c:v>297.77999899999998</c:v>
                </c:pt>
                <c:pt idx="12">
                  <c:v>292.76001000000002</c:v>
                </c:pt>
                <c:pt idx="13">
                  <c:v>293.51001000000002</c:v>
                </c:pt>
                <c:pt idx="14">
                  <c:v>294.94000199999999</c:v>
                </c:pt>
                <c:pt idx="15">
                  <c:v>303.790009</c:v>
                </c:pt>
                <c:pt idx="16">
                  <c:v>310.05999800000001</c:v>
                </c:pt>
                <c:pt idx="17">
                  <c:v>303.5</c:v>
                </c:pt>
                <c:pt idx="18">
                  <c:v>305.13000499999998</c:v>
                </c:pt>
                <c:pt idx="19">
                  <c:v>305.790009</c:v>
                </c:pt>
                <c:pt idx="20">
                  <c:v>293.89999399999999</c:v>
                </c:pt>
                <c:pt idx="21">
                  <c:v>320.36999500000002</c:v>
                </c:pt>
                <c:pt idx="22">
                  <c:v>328.39001500000001</c:v>
                </c:pt>
                <c:pt idx="23">
                  <c:v>327.66000400000001</c:v>
                </c:pt>
                <c:pt idx="24">
                  <c:v>323.51998900000001</c:v>
                </c:pt>
                <c:pt idx="25">
                  <c:v>332.02999899999998</c:v>
                </c:pt>
                <c:pt idx="26">
                  <c:v>338.42999300000002</c:v>
                </c:pt>
                <c:pt idx="27">
                  <c:v>345.48001099999999</c:v>
                </c:pt>
                <c:pt idx="28">
                  <c:v>348.27999899999998</c:v>
                </c:pt>
                <c:pt idx="29">
                  <c:v>346.75</c:v>
                </c:pt>
                <c:pt idx="30">
                  <c:v>342.35000600000001</c:v>
                </c:pt>
                <c:pt idx="31">
                  <c:v>339.32998700000002</c:v>
                </c:pt>
                <c:pt idx="32">
                  <c:v>338.98998999999998</c:v>
                </c:pt>
                <c:pt idx="33">
                  <c:v>338.209991</c:v>
                </c:pt>
                <c:pt idx="34">
                  <c:v>331.02999899999998</c:v>
                </c:pt>
                <c:pt idx="35">
                  <c:v>346.19000199999999</c:v>
                </c:pt>
                <c:pt idx="36">
                  <c:v>338.63000499999998</c:v>
                </c:pt>
                <c:pt idx="37">
                  <c:v>332.72000100000002</c:v>
                </c:pt>
                <c:pt idx="38">
                  <c:v>333.70001200000002</c:v>
                </c:pt>
                <c:pt idx="39">
                  <c:v>323.11999500000002</c:v>
                </c:pt>
                <c:pt idx="40">
                  <c:v>325.35000600000001</c:v>
                </c:pt>
                <c:pt idx="41">
                  <c:v>327.98001099999999</c:v>
                </c:pt>
                <c:pt idx="42">
                  <c:v>329.01998900000001</c:v>
                </c:pt>
                <c:pt idx="43">
                  <c:v>322.54998799999998</c:v>
                </c:pt>
                <c:pt idx="44">
                  <c:v>321.14999399999999</c:v>
                </c:pt>
                <c:pt idx="45">
                  <c:v>325.85000600000001</c:v>
                </c:pt>
                <c:pt idx="46">
                  <c:v>329.92999300000002</c:v>
                </c:pt>
                <c:pt idx="47">
                  <c:v>324.11999500000002</c:v>
                </c:pt>
                <c:pt idx="48">
                  <c:v>317.54998799999998</c:v>
                </c:pt>
                <c:pt idx="49">
                  <c:v>319.29998799999998</c:v>
                </c:pt>
                <c:pt idx="50">
                  <c:v>320.77999899999998</c:v>
                </c:pt>
                <c:pt idx="51">
                  <c:v>322.76001000000002</c:v>
                </c:pt>
                <c:pt idx="52">
                  <c:v>331.209991</c:v>
                </c:pt>
                <c:pt idx="53">
                  <c:v>332.14001500000001</c:v>
                </c:pt>
                <c:pt idx="54">
                  <c:v>335.42001299999998</c:v>
                </c:pt>
                <c:pt idx="55">
                  <c:v>344.76001000000002</c:v>
                </c:pt>
                <c:pt idx="56">
                  <c:v>339.89001500000001</c:v>
                </c:pt>
                <c:pt idx="57">
                  <c:v>335.89001500000001</c:v>
                </c:pt>
                <c:pt idx="58">
                  <c:v>333.75</c:v>
                </c:pt>
                <c:pt idx="59">
                  <c:v>339.959991</c:v>
                </c:pt>
                <c:pt idx="60">
                  <c:v>371.290009</c:v>
                </c:pt>
                <c:pt idx="61">
                  <c:v>365.35998499999999</c:v>
                </c:pt>
                <c:pt idx="62">
                  <c:v>363.01001000000002</c:v>
                </c:pt>
                <c:pt idx="63">
                  <c:v>355.98998999999998</c:v>
                </c:pt>
                <c:pt idx="64">
                  <c:v>364.85000600000001</c:v>
                </c:pt>
                <c:pt idx="65">
                  <c:v>359</c:v>
                </c:pt>
                <c:pt idx="66">
                  <c:v>378.88000499999998</c:v>
                </c:pt>
                <c:pt idx="67">
                  <c:v>392.98001099999999</c:v>
                </c:pt>
                <c:pt idx="68">
                  <c:v>395.23001099999999</c:v>
                </c:pt>
                <c:pt idx="69">
                  <c:v>403.13000499999998</c:v>
                </c:pt>
                <c:pt idx="70">
                  <c:v>400.47000100000002</c:v>
                </c:pt>
                <c:pt idx="71">
                  <c:v>403.540009</c:v>
                </c:pt>
                <c:pt idx="72">
                  <c:v>399.290009</c:v>
                </c:pt>
                <c:pt idx="73">
                  <c:v>399.76998900000001</c:v>
                </c:pt>
                <c:pt idx="74">
                  <c:v>409.36999500000002</c:v>
                </c:pt>
                <c:pt idx="75">
                  <c:v>420.01998900000001</c:v>
                </c:pt>
                <c:pt idx="76">
                  <c:v>423.97000100000002</c:v>
                </c:pt>
                <c:pt idx="77">
                  <c:v>435.73001099999999</c:v>
                </c:pt>
                <c:pt idx="78">
                  <c:v>440.85998499999999</c:v>
                </c:pt>
                <c:pt idx="79">
                  <c:v>445.26998900000001</c:v>
                </c:pt>
                <c:pt idx="80">
                  <c:v>431.959991</c:v>
                </c:pt>
                <c:pt idx="81">
                  <c:v>434.70001200000002</c:v>
                </c:pt>
                <c:pt idx="82">
                  <c:v>424.45001200000002</c:v>
                </c:pt>
                <c:pt idx="83">
                  <c:v>422.48001099999999</c:v>
                </c:pt>
                <c:pt idx="84">
                  <c:v>424.01998900000001</c:v>
                </c:pt>
                <c:pt idx="85">
                  <c:v>415.94000199999999</c:v>
                </c:pt>
                <c:pt idx="86">
                  <c:v>417.07998700000002</c:v>
                </c:pt>
                <c:pt idx="87">
                  <c:v>429.83999599999999</c:v>
                </c:pt>
                <c:pt idx="88">
                  <c:v>428.23998999999998</c:v>
                </c:pt>
                <c:pt idx="89">
                  <c:v>440.48998999999998</c:v>
                </c:pt>
                <c:pt idx="90">
                  <c:v>441.44000199999999</c:v>
                </c:pt>
                <c:pt idx="91">
                  <c:v>445.89999399999999</c:v>
                </c:pt>
                <c:pt idx="92">
                  <c:v>438.83999599999999</c:v>
                </c:pt>
                <c:pt idx="93">
                  <c:v>438.10000600000001</c:v>
                </c:pt>
                <c:pt idx="94">
                  <c:v>441.709991</c:v>
                </c:pt>
                <c:pt idx="95">
                  <c:v>440.209991</c:v>
                </c:pt>
                <c:pt idx="96">
                  <c:v>444.04998799999998</c:v>
                </c:pt>
                <c:pt idx="97">
                  <c:v>450.38000499999998</c:v>
                </c:pt>
                <c:pt idx="98">
                  <c:v>441.91000400000001</c:v>
                </c:pt>
                <c:pt idx="99">
                  <c:v>450.04998799999998</c:v>
                </c:pt>
                <c:pt idx="100">
                  <c:v>474.79998799999998</c:v>
                </c:pt>
                <c:pt idx="101">
                  <c:v>477.58999599999999</c:v>
                </c:pt>
                <c:pt idx="102">
                  <c:v>437.42001299999998</c:v>
                </c:pt>
                <c:pt idx="103">
                  <c:v>427.5</c:v>
                </c:pt>
                <c:pt idx="104">
                  <c:v>428.36999500000002</c:v>
                </c:pt>
                <c:pt idx="105">
                  <c:v>427.70001200000002</c:v>
                </c:pt>
                <c:pt idx="106">
                  <c:v>422.67001299999998</c:v>
                </c:pt>
                <c:pt idx="107">
                  <c:v>413.17001299999998</c:v>
                </c:pt>
                <c:pt idx="108">
                  <c:v>425.77999899999998</c:v>
                </c:pt>
                <c:pt idx="109">
                  <c:v>438.97000100000002</c:v>
                </c:pt>
                <c:pt idx="110">
                  <c:v>438.61999500000002</c:v>
                </c:pt>
                <c:pt idx="111">
                  <c:v>429.70001200000002</c:v>
                </c:pt>
                <c:pt idx="112">
                  <c:v>431</c:v>
                </c:pt>
                <c:pt idx="113">
                  <c:v>431.60000600000001</c:v>
                </c:pt>
                <c:pt idx="114">
                  <c:v>440.76001000000002</c:v>
                </c:pt>
                <c:pt idx="115">
                  <c:v>438.29998799999998</c:v>
                </c:pt>
                <c:pt idx="116">
                  <c:v>428.89999399999999</c:v>
                </c:pt>
                <c:pt idx="117">
                  <c:v>429.98001099999999</c:v>
                </c:pt>
                <c:pt idx="118">
                  <c:v>421.66000400000001</c:v>
                </c:pt>
                <c:pt idx="119">
                  <c:v>427.77999899999998</c:v>
                </c:pt>
                <c:pt idx="120">
                  <c:v>423.70001200000002</c:v>
                </c:pt>
                <c:pt idx="121">
                  <c:v>415.45001200000002</c:v>
                </c:pt>
                <c:pt idx="122">
                  <c:v>403</c:v>
                </c:pt>
                <c:pt idx="123">
                  <c:v>404.52999899999998</c:v>
                </c:pt>
                <c:pt idx="124">
                  <c:v>408.290009</c:v>
                </c:pt>
                <c:pt idx="125">
                  <c:v>413.17001299999998</c:v>
                </c:pt>
                <c:pt idx="126">
                  <c:v>427.54998799999998</c:v>
                </c:pt>
                <c:pt idx="127">
                  <c:v>406.92999300000002</c:v>
                </c:pt>
                <c:pt idx="128">
                  <c:v>416.02999899999998</c:v>
                </c:pt>
                <c:pt idx="129">
                  <c:v>418.05999800000001</c:v>
                </c:pt>
                <c:pt idx="130">
                  <c:v>429.98998999999998</c:v>
                </c:pt>
                <c:pt idx="131">
                  <c:v>434.67001299999998</c:v>
                </c:pt>
                <c:pt idx="132">
                  <c:v>433.67999300000002</c:v>
                </c:pt>
                <c:pt idx="133">
                  <c:v>439.88000499999998</c:v>
                </c:pt>
                <c:pt idx="134">
                  <c:v>448.67999300000002</c:v>
                </c:pt>
                <c:pt idx="135">
                  <c:v>445.76001000000002</c:v>
                </c:pt>
                <c:pt idx="136">
                  <c:v>443.14001500000001</c:v>
                </c:pt>
                <c:pt idx="137">
                  <c:v>442.79998799999998</c:v>
                </c:pt>
                <c:pt idx="138">
                  <c:v>445.35998499999999</c:v>
                </c:pt>
                <c:pt idx="139">
                  <c:v>434.69000199999999</c:v>
                </c:pt>
                <c:pt idx="140">
                  <c:v>412.23998999999998</c:v>
                </c:pt>
                <c:pt idx="141">
                  <c:v>400.48998999999998</c:v>
                </c:pt>
                <c:pt idx="142">
                  <c:v>396.94000199999999</c:v>
                </c:pt>
                <c:pt idx="143">
                  <c:v>394.39999399999999</c:v>
                </c:pt>
                <c:pt idx="144">
                  <c:v>396.20001200000002</c:v>
                </c:pt>
                <c:pt idx="145">
                  <c:v>386.29998799999998</c:v>
                </c:pt>
                <c:pt idx="146">
                  <c:v>384.14999399999999</c:v>
                </c:pt>
                <c:pt idx="147">
                  <c:v>379.80999800000001</c:v>
                </c:pt>
                <c:pt idx="148">
                  <c:v>384.79998799999998</c:v>
                </c:pt>
                <c:pt idx="149">
                  <c:v>379.25</c:v>
                </c:pt>
                <c:pt idx="150">
                  <c:v>377.58999599999999</c:v>
                </c:pt>
                <c:pt idx="151">
                  <c:v>376.35998499999999</c:v>
                </c:pt>
                <c:pt idx="152">
                  <c:v>377.60000600000001</c:v>
                </c:pt>
                <c:pt idx="153">
                  <c:v>380.32998700000002</c:v>
                </c:pt>
                <c:pt idx="154">
                  <c:v>376.75</c:v>
                </c:pt>
                <c:pt idx="155">
                  <c:v>376.89999399999999</c:v>
                </c:pt>
                <c:pt idx="156">
                  <c:v>372.58999599999999</c:v>
                </c:pt>
                <c:pt idx="157">
                  <c:v>381.51001000000002</c:v>
                </c:pt>
                <c:pt idx="158">
                  <c:v>385.95001200000002</c:v>
                </c:pt>
                <c:pt idx="159">
                  <c:v>373.32000699999998</c:v>
                </c:pt>
                <c:pt idx="160">
                  <c:v>365.92999300000002</c:v>
                </c:pt>
                <c:pt idx="161">
                  <c:v>361.20001200000002</c:v>
                </c:pt>
                <c:pt idx="162">
                  <c:v>355.67999300000002</c:v>
                </c:pt>
                <c:pt idx="163">
                  <c:v>360.82000699999998</c:v>
                </c:pt>
                <c:pt idx="164">
                  <c:v>355.72000100000002</c:v>
                </c:pt>
                <c:pt idx="165">
                  <c:v>346.19000199999999</c:v>
                </c:pt>
                <c:pt idx="166">
                  <c:v>401.76998900000001</c:v>
                </c:pt>
                <c:pt idx="167">
                  <c:v>400.959991</c:v>
                </c:pt>
                <c:pt idx="168">
                  <c:v>406.83999599999999</c:v>
                </c:pt>
                <c:pt idx="169">
                  <c:v>413.73001099999999</c:v>
                </c:pt>
                <c:pt idx="170">
                  <c:v>411.25</c:v>
                </c:pt>
                <c:pt idx="171">
                  <c:v>403.540009</c:v>
                </c:pt>
                <c:pt idx="172">
                  <c:v>397.86999500000002</c:v>
                </c:pt>
                <c:pt idx="173">
                  <c:v>410.07998700000002</c:v>
                </c:pt>
                <c:pt idx="174">
                  <c:v>411.69000199999999</c:v>
                </c:pt>
                <c:pt idx="175">
                  <c:v>420.19000199999999</c:v>
                </c:pt>
                <c:pt idx="176">
                  <c:v>424.709991</c:v>
                </c:pt>
                <c:pt idx="177">
                  <c:v>432.35998499999999</c:v>
                </c:pt>
                <c:pt idx="178">
                  <c:v>434.73998999999998</c:v>
                </c:pt>
                <c:pt idx="179">
                  <c:v>434.60998499999999</c:v>
                </c:pt>
                <c:pt idx="180">
                  <c:v>436.64999399999999</c:v>
                </c:pt>
                <c:pt idx="181">
                  <c:v>435.14999399999999</c:v>
                </c:pt>
                <c:pt idx="182">
                  <c:v>447.23998999999998</c:v>
                </c:pt>
                <c:pt idx="183">
                  <c:v>444.61999500000002</c:v>
                </c:pt>
                <c:pt idx="184">
                  <c:v>448.64999399999999</c:v>
                </c:pt>
                <c:pt idx="185">
                  <c:v>461.94000199999999</c:v>
                </c:pt>
                <c:pt idx="186">
                  <c:v>466.95001200000002</c:v>
                </c:pt>
                <c:pt idx="187">
                  <c:v>465.91000400000001</c:v>
                </c:pt>
                <c:pt idx="188">
                  <c:v>474.47000100000002</c:v>
                </c:pt>
                <c:pt idx="189">
                  <c:v>474.95001200000002</c:v>
                </c:pt>
                <c:pt idx="190">
                  <c:v>478</c:v>
                </c:pt>
                <c:pt idx="191">
                  <c:v>479.55999800000001</c:v>
                </c:pt>
                <c:pt idx="192">
                  <c:v>479.17001299999998</c:v>
                </c:pt>
                <c:pt idx="193">
                  <c:v>479</c:v>
                </c:pt>
                <c:pt idx="194">
                  <c:v>477.19000199999999</c:v>
                </c:pt>
                <c:pt idx="195">
                  <c:v>473.97000100000002</c:v>
                </c:pt>
                <c:pt idx="196">
                  <c:v>465.73998999999998</c:v>
                </c:pt>
                <c:pt idx="197">
                  <c:v>453.89999399999999</c:v>
                </c:pt>
                <c:pt idx="198">
                  <c:v>455.14999399999999</c:v>
                </c:pt>
                <c:pt idx="199">
                  <c:v>446.73001099999999</c:v>
                </c:pt>
                <c:pt idx="200">
                  <c:v>452</c:v>
                </c:pt>
                <c:pt idx="201">
                  <c:v>453.76001000000002</c:v>
                </c:pt>
                <c:pt idx="202">
                  <c:v>459.89001500000001</c:v>
                </c:pt>
                <c:pt idx="203">
                  <c:v>463</c:v>
                </c:pt>
                <c:pt idx="204">
                  <c:v>479.98001099999999</c:v>
                </c:pt>
                <c:pt idx="205">
                  <c:v>469.82998700000002</c:v>
                </c:pt>
                <c:pt idx="206">
                  <c:v>472.05999800000001</c:v>
                </c:pt>
                <c:pt idx="207">
                  <c:v>486.11999500000002</c:v>
                </c:pt>
                <c:pt idx="208">
                  <c:v>495.01998900000001</c:v>
                </c:pt>
                <c:pt idx="209">
                  <c:v>489.26998900000001</c:v>
                </c:pt>
                <c:pt idx="210">
                  <c:v>491.60998499999999</c:v>
                </c:pt>
                <c:pt idx="211">
                  <c:v>486.76001000000002</c:v>
                </c:pt>
                <c:pt idx="212">
                  <c:v>491.19000199999999</c:v>
                </c:pt>
                <c:pt idx="213">
                  <c:v>491.790009</c:v>
                </c:pt>
                <c:pt idx="214">
                  <c:v>490.51001000000002</c:v>
                </c:pt>
                <c:pt idx="215">
                  <c:v>486.88000499999998</c:v>
                </c:pt>
                <c:pt idx="216">
                  <c:v>468.5</c:v>
                </c:pt>
                <c:pt idx="217">
                  <c:v>470.26001000000002</c:v>
                </c:pt>
                <c:pt idx="218">
                  <c:v>474.67001299999998</c:v>
                </c:pt>
                <c:pt idx="219">
                  <c:v>474.05999800000001</c:v>
                </c:pt>
                <c:pt idx="220">
                  <c:v>485.02999899999998</c:v>
                </c:pt>
                <c:pt idx="221">
                  <c:v>482.08999599999999</c:v>
                </c:pt>
                <c:pt idx="222">
                  <c:v>478.32998700000002</c:v>
                </c:pt>
                <c:pt idx="223">
                  <c:v>492.23001099999999</c:v>
                </c:pt>
                <c:pt idx="224">
                  <c:v>492.16000400000001</c:v>
                </c:pt>
                <c:pt idx="225">
                  <c:v>481.23998999999998</c:v>
                </c:pt>
                <c:pt idx="226">
                  <c:v>480.32998700000002</c:v>
                </c:pt>
                <c:pt idx="227">
                  <c:v>485.30999800000001</c:v>
                </c:pt>
                <c:pt idx="228">
                  <c:v>482.95001200000002</c:v>
                </c:pt>
                <c:pt idx="229">
                  <c:v>485.709991</c:v>
                </c:pt>
                <c:pt idx="230">
                  <c:v>492.19000199999999</c:v>
                </c:pt>
                <c:pt idx="231">
                  <c:v>544.86999500000002</c:v>
                </c:pt>
                <c:pt idx="232">
                  <c:v>562</c:v>
                </c:pt>
                <c:pt idx="233">
                  <c:v>570.419983</c:v>
                </c:pt>
                <c:pt idx="234">
                  <c:v>575.78997800000002</c:v>
                </c:pt>
                <c:pt idx="235">
                  <c:v>562.84997599999997</c:v>
                </c:pt>
                <c:pt idx="236">
                  <c:v>564.10998500000005</c:v>
                </c:pt>
                <c:pt idx="237">
                  <c:v>567.51000999999997</c:v>
                </c:pt>
                <c:pt idx="238">
                  <c:v>564.64001499999995</c:v>
                </c:pt>
                <c:pt idx="239">
                  <c:v>562.05999799999995</c:v>
                </c:pt>
                <c:pt idx="240">
                  <c:v>555.88000499999998</c:v>
                </c:pt>
                <c:pt idx="241">
                  <c:v>559.29998799999998</c:v>
                </c:pt>
                <c:pt idx="242">
                  <c:v>558.53002900000001</c:v>
                </c:pt>
                <c:pt idx="243">
                  <c:v>561.32000700000003</c:v>
                </c:pt>
                <c:pt idx="244">
                  <c:v>557.84997599999997</c:v>
                </c:pt>
                <c:pt idx="245">
                  <c:v>554.52002000000005</c:v>
                </c:pt>
                <c:pt idx="246">
                  <c:v>579.330017</c:v>
                </c:pt>
                <c:pt idx="247">
                  <c:v>593.46002199999998</c:v>
                </c:pt>
                <c:pt idx="248">
                  <c:v>583.95001200000002</c:v>
                </c:pt>
                <c:pt idx="249">
                  <c:v>575.13000499999998</c:v>
                </c:pt>
                <c:pt idx="250">
                  <c:v>573.34997599999997</c:v>
                </c:pt>
                <c:pt idx="251">
                  <c:v>588.46997099999999</c:v>
                </c:pt>
                <c:pt idx="252">
                  <c:v>583.55999799999995</c:v>
                </c:pt>
                <c:pt idx="253">
                  <c:v>587.65002400000003</c:v>
                </c:pt>
                <c:pt idx="254">
                  <c:v>601.669983</c:v>
                </c:pt>
                <c:pt idx="255">
                  <c:v>596.47997999999995</c:v>
                </c:pt>
                <c:pt idx="256">
                  <c:v>602.919983</c:v>
                </c:pt>
                <c:pt idx="257">
                  <c:v>619.34002699999996</c:v>
                </c:pt>
                <c:pt idx="258">
                  <c:v>615.830017</c:v>
                </c:pt>
                <c:pt idx="259">
                  <c:v>598.5</c:v>
                </c:pt>
                <c:pt idx="260">
                  <c:v>597.69000200000005</c:v>
                </c:pt>
                <c:pt idx="261">
                  <c:v>608.51000999999997</c:v>
                </c:pt>
                <c:pt idx="262">
                  <c:v>604.82000700000003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68-4EC4-AEA3-576AF1BD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519168"/>
        <c:axId val="1392519648"/>
      </c:scatterChart>
      <c:valAx>
        <c:axId val="1392519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519648"/>
        <c:crosses val="autoZero"/>
        <c:crossBetween val="midCat"/>
      </c:valAx>
      <c:valAx>
        <c:axId val="1392519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51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Amazon - Homoscedastic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4'!$DQ$2:$DQ$264</c:f>
              <c:numCache>
                <c:formatCode>0.000</c:formatCode>
                <c:ptCount val="263"/>
                <c:pt idx="0">
                  <c:v>97.077818591599183</c:v>
                </c:pt>
                <c:pt idx="1">
                  <c:v>97.34203030825374</c:v>
                </c:pt>
                <c:pt idx="2">
                  <c:v>97.606242024908298</c:v>
                </c:pt>
                <c:pt idx="3">
                  <c:v>97.870453741562855</c:v>
                </c:pt>
                <c:pt idx="4">
                  <c:v>98.134665458217412</c:v>
                </c:pt>
                <c:pt idx="5">
                  <c:v>98.39887717487197</c:v>
                </c:pt>
                <c:pt idx="6">
                  <c:v>98.663088891526513</c:v>
                </c:pt>
                <c:pt idx="7">
                  <c:v>98.927300608181071</c:v>
                </c:pt>
                <c:pt idx="8">
                  <c:v>99.191512324835628</c:v>
                </c:pt>
                <c:pt idx="9">
                  <c:v>99.455724041490186</c:v>
                </c:pt>
                <c:pt idx="10">
                  <c:v>99.719935758144743</c:v>
                </c:pt>
                <c:pt idx="11">
                  <c:v>99.9841474747993</c:v>
                </c:pt>
                <c:pt idx="12">
                  <c:v>100.24835919145386</c:v>
                </c:pt>
                <c:pt idx="13">
                  <c:v>100.51257090810842</c:v>
                </c:pt>
                <c:pt idx="14">
                  <c:v>100.77678262476297</c:v>
                </c:pt>
                <c:pt idx="15">
                  <c:v>101.04099434141753</c:v>
                </c:pt>
                <c:pt idx="16">
                  <c:v>101.30520605807209</c:v>
                </c:pt>
                <c:pt idx="17">
                  <c:v>101.56941777472665</c:v>
                </c:pt>
                <c:pt idx="18">
                  <c:v>101.8336294913812</c:v>
                </c:pt>
                <c:pt idx="19">
                  <c:v>102.09784120803575</c:v>
                </c:pt>
                <c:pt idx="20">
                  <c:v>102.3620529246903</c:v>
                </c:pt>
                <c:pt idx="21">
                  <c:v>102.62626464134486</c:v>
                </c:pt>
                <c:pt idx="22">
                  <c:v>102.89047635799942</c:v>
                </c:pt>
                <c:pt idx="23">
                  <c:v>103.15468807465398</c:v>
                </c:pt>
                <c:pt idx="24">
                  <c:v>103.41889979130853</c:v>
                </c:pt>
                <c:pt idx="25">
                  <c:v>103.68311150796309</c:v>
                </c:pt>
                <c:pt idx="26">
                  <c:v>103.94732322461765</c:v>
                </c:pt>
                <c:pt idx="27">
                  <c:v>104.21153494127221</c:v>
                </c:pt>
                <c:pt idx="28">
                  <c:v>104.47574665792676</c:v>
                </c:pt>
                <c:pt idx="29">
                  <c:v>104.73995837458132</c:v>
                </c:pt>
                <c:pt idx="30">
                  <c:v>105.00417009123588</c:v>
                </c:pt>
                <c:pt idx="31">
                  <c:v>105.26838180789042</c:v>
                </c:pt>
                <c:pt idx="32">
                  <c:v>105.53259352454498</c:v>
                </c:pt>
                <c:pt idx="33">
                  <c:v>105.79680524119954</c:v>
                </c:pt>
                <c:pt idx="34">
                  <c:v>106.06101695785409</c:v>
                </c:pt>
                <c:pt idx="35">
                  <c:v>106.32522867450865</c:v>
                </c:pt>
                <c:pt idx="36">
                  <c:v>106.58944039116321</c:v>
                </c:pt>
                <c:pt idx="37">
                  <c:v>106.85365210781777</c:v>
                </c:pt>
                <c:pt idx="38">
                  <c:v>107.11786382447232</c:v>
                </c:pt>
                <c:pt idx="39">
                  <c:v>107.38207554112688</c:v>
                </c:pt>
                <c:pt idx="40">
                  <c:v>107.64628725778144</c:v>
                </c:pt>
                <c:pt idx="41">
                  <c:v>107.910498974436</c:v>
                </c:pt>
                <c:pt idx="42">
                  <c:v>108.17471069109055</c:v>
                </c:pt>
                <c:pt idx="43">
                  <c:v>108.43892240774511</c:v>
                </c:pt>
                <c:pt idx="44">
                  <c:v>108.70313412439967</c:v>
                </c:pt>
                <c:pt idx="45">
                  <c:v>108.96734584105421</c:v>
                </c:pt>
                <c:pt idx="46">
                  <c:v>109.23155755770877</c:v>
                </c:pt>
                <c:pt idx="47">
                  <c:v>109.49576927436333</c:v>
                </c:pt>
                <c:pt idx="48">
                  <c:v>109.75998099101788</c:v>
                </c:pt>
                <c:pt idx="49">
                  <c:v>110.02419270767244</c:v>
                </c:pt>
                <c:pt idx="50">
                  <c:v>110.288404424327</c:v>
                </c:pt>
                <c:pt idx="51">
                  <c:v>110.55261614098156</c:v>
                </c:pt>
                <c:pt idx="52">
                  <c:v>110.81682785763611</c:v>
                </c:pt>
                <c:pt idx="53">
                  <c:v>111.08103957429067</c:v>
                </c:pt>
                <c:pt idx="54">
                  <c:v>111.34525129094523</c:v>
                </c:pt>
                <c:pt idx="55">
                  <c:v>111.60946300759979</c:v>
                </c:pt>
                <c:pt idx="56">
                  <c:v>111.87367472425433</c:v>
                </c:pt>
                <c:pt idx="57">
                  <c:v>112.13788644090889</c:v>
                </c:pt>
                <c:pt idx="58">
                  <c:v>112.40209815756344</c:v>
                </c:pt>
                <c:pt idx="59">
                  <c:v>112.666309874218</c:v>
                </c:pt>
                <c:pt idx="60">
                  <c:v>112.93052159087256</c:v>
                </c:pt>
                <c:pt idx="61">
                  <c:v>113.19473330752712</c:v>
                </c:pt>
                <c:pt idx="62">
                  <c:v>113.45894502418167</c:v>
                </c:pt>
                <c:pt idx="63">
                  <c:v>113.72315674083623</c:v>
                </c:pt>
                <c:pt idx="64">
                  <c:v>113.98736845749079</c:v>
                </c:pt>
                <c:pt idx="65">
                  <c:v>114.25158017414535</c:v>
                </c:pt>
                <c:pt idx="66">
                  <c:v>114.5157918907999</c:v>
                </c:pt>
                <c:pt idx="67">
                  <c:v>114.78000360745446</c:v>
                </c:pt>
                <c:pt idx="68">
                  <c:v>115.04421532410902</c:v>
                </c:pt>
                <c:pt idx="69">
                  <c:v>115.30842704076358</c:v>
                </c:pt>
                <c:pt idx="70">
                  <c:v>115.57263875741813</c:v>
                </c:pt>
                <c:pt idx="71">
                  <c:v>115.83685047407269</c:v>
                </c:pt>
                <c:pt idx="72">
                  <c:v>116.10106219072723</c:v>
                </c:pt>
                <c:pt idx="73">
                  <c:v>116.36527390738179</c:v>
                </c:pt>
                <c:pt idx="74">
                  <c:v>116.62948562403635</c:v>
                </c:pt>
                <c:pt idx="75">
                  <c:v>116.89369734069091</c:v>
                </c:pt>
                <c:pt idx="76">
                  <c:v>117.15790905734546</c:v>
                </c:pt>
                <c:pt idx="77">
                  <c:v>117.42212077400002</c:v>
                </c:pt>
                <c:pt idx="78">
                  <c:v>117.68633249065458</c:v>
                </c:pt>
                <c:pt idx="79">
                  <c:v>117.95054420730914</c:v>
                </c:pt>
                <c:pt idx="80">
                  <c:v>118.21475592396369</c:v>
                </c:pt>
                <c:pt idx="81">
                  <c:v>118.47896764061824</c:v>
                </c:pt>
                <c:pt idx="82">
                  <c:v>118.74317935727279</c:v>
                </c:pt>
                <c:pt idx="83">
                  <c:v>119.00739107392735</c:v>
                </c:pt>
                <c:pt idx="84">
                  <c:v>119.27160279058191</c:v>
                </c:pt>
                <c:pt idx="85">
                  <c:v>119.53581450723647</c:v>
                </c:pt>
                <c:pt idx="86">
                  <c:v>119.80002622389102</c:v>
                </c:pt>
                <c:pt idx="87">
                  <c:v>120.06423794054558</c:v>
                </c:pt>
                <c:pt idx="88">
                  <c:v>120.32844965720014</c:v>
                </c:pt>
                <c:pt idx="89">
                  <c:v>120.5926613738547</c:v>
                </c:pt>
                <c:pt idx="90">
                  <c:v>120.85687309050925</c:v>
                </c:pt>
                <c:pt idx="91">
                  <c:v>121.12108480716381</c:v>
                </c:pt>
                <c:pt idx="92">
                  <c:v>121.38529652381837</c:v>
                </c:pt>
                <c:pt idx="93">
                  <c:v>121.64950824047293</c:v>
                </c:pt>
                <c:pt idx="94">
                  <c:v>121.91371995712748</c:v>
                </c:pt>
                <c:pt idx="95">
                  <c:v>122.17793167378204</c:v>
                </c:pt>
                <c:pt idx="96">
                  <c:v>122.4421433904366</c:v>
                </c:pt>
                <c:pt idx="97">
                  <c:v>122.70635510709114</c:v>
                </c:pt>
                <c:pt idx="98">
                  <c:v>122.9705668237457</c:v>
                </c:pt>
                <c:pt idx="99">
                  <c:v>123.23477854040026</c:v>
                </c:pt>
                <c:pt idx="100">
                  <c:v>123.49899025705481</c:v>
                </c:pt>
                <c:pt idx="101">
                  <c:v>123.76320197370937</c:v>
                </c:pt>
                <c:pt idx="102">
                  <c:v>124.02741369036393</c:v>
                </c:pt>
                <c:pt idx="103">
                  <c:v>124.29162540701849</c:v>
                </c:pt>
                <c:pt idx="104">
                  <c:v>124.55583712367304</c:v>
                </c:pt>
                <c:pt idx="105">
                  <c:v>124.8200488403276</c:v>
                </c:pt>
                <c:pt idx="106">
                  <c:v>125.08426055698216</c:v>
                </c:pt>
                <c:pt idx="107">
                  <c:v>125.3484722736367</c:v>
                </c:pt>
                <c:pt idx="108">
                  <c:v>125.61268399029126</c:v>
                </c:pt>
                <c:pt idx="109">
                  <c:v>125.87689570694582</c:v>
                </c:pt>
                <c:pt idx="110">
                  <c:v>126.14110742360037</c:v>
                </c:pt>
                <c:pt idx="111">
                  <c:v>126.40531914025493</c:v>
                </c:pt>
                <c:pt idx="112">
                  <c:v>126.66953085690949</c:v>
                </c:pt>
                <c:pt idx="113">
                  <c:v>126.93374257356405</c:v>
                </c:pt>
                <c:pt idx="114">
                  <c:v>127.1979542902186</c:v>
                </c:pt>
                <c:pt idx="115">
                  <c:v>127.46216600687316</c:v>
                </c:pt>
                <c:pt idx="116">
                  <c:v>127.72637772352772</c:v>
                </c:pt>
                <c:pt idx="117">
                  <c:v>127.99058944018228</c:v>
                </c:pt>
                <c:pt idx="118">
                  <c:v>128.25480115683683</c:v>
                </c:pt>
                <c:pt idx="119">
                  <c:v>128.51901287349139</c:v>
                </c:pt>
                <c:pt idx="120">
                  <c:v>128.78322459014595</c:v>
                </c:pt>
                <c:pt idx="121">
                  <c:v>129.04743630680051</c:v>
                </c:pt>
                <c:pt idx="122">
                  <c:v>129.31164802345506</c:v>
                </c:pt>
                <c:pt idx="123">
                  <c:v>129.57585974010962</c:v>
                </c:pt>
                <c:pt idx="124">
                  <c:v>129.84007145676418</c:v>
                </c:pt>
                <c:pt idx="125">
                  <c:v>130.10428317341871</c:v>
                </c:pt>
                <c:pt idx="126">
                  <c:v>130.36849489007329</c:v>
                </c:pt>
                <c:pt idx="127">
                  <c:v>130.63270660672782</c:v>
                </c:pt>
                <c:pt idx="128">
                  <c:v>130.89691832338241</c:v>
                </c:pt>
                <c:pt idx="129">
                  <c:v>131.16113004003694</c:v>
                </c:pt>
                <c:pt idx="130">
                  <c:v>131.42534175669152</c:v>
                </c:pt>
                <c:pt idx="131">
                  <c:v>131.68955347334605</c:v>
                </c:pt>
                <c:pt idx="132">
                  <c:v>131.95376519000061</c:v>
                </c:pt>
                <c:pt idx="133">
                  <c:v>132.21797690665517</c:v>
                </c:pt>
                <c:pt idx="134">
                  <c:v>132.48218862330972</c:v>
                </c:pt>
                <c:pt idx="135">
                  <c:v>132.74640033996428</c:v>
                </c:pt>
                <c:pt idx="136">
                  <c:v>133.01061205661884</c:v>
                </c:pt>
                <c:pt idx="137">
                  <c:v>133.2748237732734</c:v>
                </c:pt>
                <c:pt idx="138">
                  <c:v>133.53903548992795</c:v>
                </c:pt>
                <c:pt idx="139">
                  <c:v>133.80324720658251</c:v>
                </c:pt>
                <c:pt idx="140">
                  <c:v>134.06745892323707</c:v>
                </c:pt>
                <c:pt idx="141">
                  <c:v>134.33167063989163</c:v>
                </c:pt>
                <c:pt idx="142">
                  <c:v>134.59588235654618</c:v>
                </c:pt>
                <c:pt idx="143">
                  <c:v>134.86009407320074</c:v>
                </c:pt>
                <c:pt idx="144">
                  <c:v>135.1243057898553</c:v>
                </c:pt>
                <c:pt idx="145">
                  <c:v>135.38851750650986</c:v>
                </c:pt>
                <c:pt idx="146">
                  <c:v>135.65272922316441</c:v>
                </c:pt>
                <c:pt idx="147">
                  <c:v>135.91694093981897</c:v>
                </c:pt>
                <c:pt idx="148">
                  <c:v>136.18115265647353</c:v>
                </c:pt>
                <c:pt idx="149">
                  <c:v>136.44536437312809</c:v>
                </c:pt>
                <c:pt idx="150">
                  <c:v>136.70957608978262</c:v>
                </c:pt>
                <c:pt idx="151">
                  <c:v>136.9737878064372</c:v>
                </c:pt>
                <c:pt idx="152">
                  <c:v>137.23799952309173</c:v>
                </c:pt>
                <c:pt idx="153">
                  <c:v>137.50221123974632</c:v>
                </c:pt>
                <c:pt idx="154">
                  <c:v>137.76642295640085</c:v>
                </c:pt>
                <c:pt idx="155">
                  <c:v>138.03063467305543</c:v>
                </c:pt>
                <c:pt idx="156">
                  <c:v>138.29484638970996</c:v>
                </c:pt>
                <c:pt idx="157">
                  <c:v>138.55905810636452</c:v>
                </c:pt>
                <c:pt idx="158">
                  <c:v>138.82326982301907</c:v>
                </c:pt>
                <c:pt idx="159">
                  <c:v>139.08748153967363</c:v>
                </c:pt>
                <c:pt idx="160">
                  <c:v>139.35169325632819</c:v>
                </c:pt>
                <c:pt idx="161">
                  <c:v>139.61590497298275</c:v>
                </c:pt>
                <c:pt idx="162">
                  <c:v>139.8801166896373</c:v>
                </c:pt>
                <c:pt idx="163">
                  <c:v>140.14432840629186</c:v>
                </c:pt>
                <c:pt idx="164">
                  <c:v>140.40854012294642</c:v>
                </c:pt>
                <c:pt idx="165">
                  <c:v>140.67275183960098</c:v>
                </c:pt>
                <c:pt idx="166">
                  <c:v>140.93696355625553</c:v>
                </c:pt>
                <c:pt idx="167">
                  <c:v>141.20117527291009</c:v>
                </c:pt>
                <c:pt idx="168">
                  <c:v>141.46538698956465</c:v>
                </c:pt>
                <c:pt idx="169">
                  <c:v>141.72959870621921</c:v>
                </c:pt>
                <c:pt idx="170">
                  <c:v>141.99381042287376</c:v>
                </c:pt>
                <c:pt idx="171">
                  <c:v>142.25802213952832</c:v>
                </c:pt>
                <c:pt idx="172">
                  <c:v>142.52223385618288</c:v>
                </c:pt>
                <c:pt idx="173">
                  <c:v>142.78644557283744</c:v>
                </c:pt>
                <c:pt idx="174">
                  <c:v>143.05065728949199</c:v>
                </c:pt>
                <c:pt idx="175">
                  <c:v>143.31486900614652</c:v>
                </c:pt>
                <c:pt idx="176">
                  <c:v>143.57908072280111</c:v>
                </c:pt>
                <c:pt idx="177">
                  <c:v>143.84329243945564</c:v>
                </c:pt>
                <c:pt idx="178">
                  <c:v>144.10750415611022</c:v>
                </c:pt>
                <c:pt idx="179">
                  <c:v>144.37171587276475</c:v>
                </c:pt>
                <c:pt idx="180">
                  <c:v>144.63592758941934</c:v>
                </c:pt>
                <c:pt idx="181">
                  <c:v>144.90013930607387</c:v>
                </c:pt>
                <c:pt idx="182">
                  <c:v>145.16435102272843</c:v>
                </c:pt>
                <c:pt idx="183">
                  <c:v>145.42856273938298</c:v>
                </c:pt>
                <c:pt idx="184">
                  <c:v>145.69277445603754</c:v>
                </c:pt>
                <c:pt idx="185">
                  <c:v>145.9569861726921</c:v>
                </c:pt>
                <c:pt idx="186">
                  <c:v>146.22119788934666</c:v>
                </c:pt>
                <c:pt idx="187">
                  <c:v>146.48540960600121</c:v>
                </c:pt>
                <c:pt idx="188">
                  <c:v>146.74962132265577</c:v>
                </c:pt>
                <c:pt idx="189">
                  <c:v>147.01383303931033</c:v>
                </c:pt>
                <c:pt idx="190">
                  <c:v>147.27804475596488</c:v>
                </c:pt>
                <c:pt idx="191">
                  <c:v>147.54225647261944</c:v>
                </c:pt>
                <c:pt idx="192">
                  <c:v>147.806468189274</c:v>
                </c:pt>
                <c:pt idx="193">
                  <c:v>148.07067990592856</c:v>
                </c:pt>
                <c:pt idx="194">
                  <c:v>148.33489162258311</c:v>
                </c:pt>
                <c:pt idx="195">
                  <c:v>148.59910333923767</c:v>
                </c:pt>
                <c:pt idx="196">
                  <c:v>148.86331505589223</c:v>
                </c:pt>
                <c:pt idx="197">
                  <c:v>149.12752677254679</c:v>
                </c:pt>
                <c:pt idx="198">
                  <c:v>149.39173848920134</c:v>
                </c:pt>
                <c:pt idx="199">
                  <c:v>149.6559502058559</c:v>
                </c:pt>
                <c:pt idx="200">
                  <c:v>149.92016192251046</c:v>
                </c:pt>
                <c:pt idx="201">
                  <c:v>150.18437363916502</c:v>
                </c:pt>
                <c:pt idx="202">
                  <c:v>150.44858535581955</c:v>
                </c:pt>
                <c:pt idx="203">
                  <c:v>150.71279707247413</c:v>
                </c:pt>
                <c:pt idx="204">
                  <c:v>150.97700878912866</c:v>
                </c:pt>
                <c:pt idx="205">
                  <c:v>151.24122050578325</c:v>
                </c:pt>
                <c:pt idx="206">
                  <c:v>151.50543222243778</c:v>
                </c:pt>
                <c:pt idx="207">
                  <c:v>151.76964393909236</c:v>
                </c:pt>
                <c:pt idx="208">
                  <c:v>152.03385565574689</c:v>
                </c:pt>
                <c:pt idx="209">
                  <c:v>152.29806737240145</c:v>
                </c:pt>
                <c:pt idx="210">
                  <c:v>152.56227908905601</c:v>
                </c:pt>
                <c:pt idx="211">
                  <c:v>152.82649080571056</c:v>
                </c:pt>
                <c:pt idx="212">
                  <c:v>153.09070252236512</c:v>
                </c:pt>
                <c:pt idx="213">
                  <c:v>153.35491423901968</c:v>
                </c:pt>
                <c:pt idx="214">
                  <c:v>153.61912595567424</c:v>
                </c:pt>
                <c:pt idx="215">
                  <c:v>153.88333767232879</c:v>
                </c:pt>
                <c:pt idx="216">
                  <c:v>154.14754938898335</c:v>
                </c:pt>
                <c:pt idx="217">
                  <c:v>154.41176110563791</c:v>
                </c:pt>
                <c:pt idx="218">
                  <c:v>154.67597282229247</c:v>
                </c:pt>
                <c:pt idx="219">
                  <c:v>154.94018453894702</c:v>
                </c:pt>
                <c:pt idx="220">
                  <c:v>155.20439625560158</c:v>
                </c:pt>
                <c:pt idx="221">
                  <c:v>155.46860797225614</c:v>
                </c:pt>
                <c:pt idx="222">
                  <c:v>155.73281968891069</c:v>
                </c:pt>
                <c:pt idx="223">
                  <c:v>155.99703140556525</c:v>
                </c:pt>
                <c:pt idx="224">
                  <c:v>156.26124312221981</c:v>
                </c:pt>
                <c:pt idx="225">
                  <c:v>156.52545483887437</c:v>
                </c:pt>
                <c:pt idx="226">
                  <c:v>156.78966655552892</c:v>
                </c:pt>
                <c:pt idx="227">
                  <c:v>157.05387827218345</c:v>
                </c:pt>
                <c:pt idx="228">
                  <c:v>157.31808998883804</c:v>
                </c:pt>
                <c:pt idx="229">
                  <c:v>157.58230170549257</c:v>
                </c:pt>
                <c:pt idx="230">
                  <c:v>157.84651342214715</c:v>
                </c:pt>
                <c:pt idx="231">
                  <c:v>158.11072513880168</c:v>
                </c:pt>
                <c:pt idx="232">
                  <c:v>158.37493685545627</c:v>
                </c:pt>
                <c:pt idx="233">
                  <c:v>158.6391485721108</c:v>
                </c:pt>
                <c:pt idx="234">
                  <c:v>158.90336028876536</c:v>
                </c:pt>
                <c:pt idx="235">
                  <c:v>159.16757200541991</c:v>
                </c:pt>
                <c:pt idx="236">
                  <c:v>159.43178372207447</c:v>
                </c:pt>
                <c:pt idx="237">
                  <c:v>159.69599543872903</c:v>
                </c:pt>
                <c:pt idx="238">
                  <c:v>159.96020715538359</c:v>
                </c:pt>
                <c:pt idx="239">
                  <c:v>160.22441887203814</c:v>
                </c:pt>
                <c:pt idx="240">
                  <c:v>160.4886305886927</c:v>
                </c:pt>
                <c:pt idx="241">
                  <c:v>160.75284230534726</c:v>
                </c:pt>
                <c:pt idx="242">
                  <c:v>161.01705402200182</c:v>
                </c:pt>
                <c:pt idx="243">
                  <c:v>161.28126573865637</c:v>
                </c:pt>
                <c:pt idx="244">
                  <c:v>161.54547745531093</c:v>
                </c:pt>
                <c:pt idx="245">
                  <c:v>161.80968917196549</c:v>
                </c:pt>
                <c:pt idx="246">
                  <c:v>162.07390088862005</c:v>
                </c:pt>
                <c:pt idx="247">
                  <c:v>162.3381126052746</c:v>
                </c:pt>
                <c:pt idx="248">
                  <c:v>162.60232432192916</c:v>
                </c:pt>
                <c:pt idx="249">
                  <c:v>162.86653603858372</c:v>
                </c:pt>
                <c:pt idx="250">
                  <c:v>163.13074775523825</c:v>
                </c:pt>
                <c:pt idx="251">
                  <c:v>163.39495947189283</c:v>
                </c:pt>
                <c:pt idx="252">
                  <c:v>163.65917118854736</c:v>
                </c:pt>
                <c:pt idx="253">
                  <c:v>163.92338290520195</c:v>
                </c:pt>
                <c:pt idx="254">
                  <c:v>164.18759462185648</c:v>
                </c:pt>
                <c:pt idx="255">
                  <c:v>164.45180633851106</c:v>
                </c:pt>
                <c:pt idx="256">
                  <c:v>164.71601805516559</c:v>
                </c:pt>
                <c:pt idx="257">
                  <c:v>164.98022977182018</c:v>
                </c:pt>
                <c:pt idx="258">
                  <c:v>165.24444148847471</c:v>
                </c:pt>
                <c:pt idx="259">
                  <c:v>165.50865320512929</c:v>
                </c:pt>
                <c:pt idx="260">
                  <c:v>165.77286492178382</c:v>
                </c:pt>
                <c:pt idx="261">
                  <c:v>166.03707663843841</c:v>
                </c:pt>
                <c:pt idx="262">
                  <c:v>166.30128835509294</c:v>
                </c:pt>
              </c:numCache>
            </c:numRef>
          </c:xVal>
          <c:yVal>
            <c:numRef>
              <c:f>'PART 4'!$EB$2:$EB$264</c:f>
              <c:numCache>
                <c:formatCode>0.000</c:formatCode>
                <c:ptCount val="263"/>
                <c:pt idx="0">
                  <c:v>-1.287817591599179</c:v>
                </c:pt>
                <c:pt idx="1">
                  <c:v>-1.522030308253747</c:v>
                </c:pt>
                <c:pt idx="2">
                  <c:v>-4.1062420249082976</c:v>
                </c:pt>
                <c:pt idx="3">
                  <c:v>-4.110451741562855</c:v>
                </c:pt>
                <c:pt idx="4">
                  <c:v>-3.9046624582174161</c:v>
                </c:pt>
                <c:pt idx="5">
                  <c:v>-6.2288791748719632</c:v>
                </c:pt>
                <c:pt idx="6">
                  <c:v>-6.5330918915265102</c:v>
                </c:pt>
                <c:pt idx="7">
                  <c:v>-4.02729860818107</c:v>
                </c:pt>
                <c:pt idx="8">
                  <c:v>-5.4415123248356281</c:v>
                </c:pt>
                <c:pt idx="9">
                  <c:v>-5.9057210414901817</c:v>
                </c:pt>
                <c:pt idx="10">
                  <c:v>-5.7999377581447362</c:v>
                </c:pt>
                <c:pt idx="11">
                  <c:v>-7.7341474747993004</c:v>
                </c:pt>
                <c:pt idx="12">
                  <c:v>-9.5183561914538615</c:v>
                </c:pt>
                <c:pt idx="13">
                  <c:v>-8.0825709081084085</c:v>
                </c:pt>
                <c:pt idx="14">
                  <c:v>-5.8967856247629697</c:v>
                </c:pt>
                <c:pt idx="15">
                  <c:v>-4.840997341417534</c:v>
                </c:pt>
                <c:pt idx="16">
                  <c:v>-1.2652050580720839</c:v>
                </c:pt>
                <c:pt idx="17">
                  <c:v>-2.6194207747266489</c:v>
                </c:pt>
                <c:pt idx="18">
                  <c:v>-4.1236304913812063</c:v>
                </c:pt>
                <c:pt idx="19">
                  <c:v>-1.4878402080357489</c:v>
                </c:pt>
                <c:pt idx="20">
                  <c:v>-3.6620559246903071</c:v>
                </c:pt>
                <c:pt idx="21">
                  <c:v>-3.9162656413448644</c:v>
                </c:pt>
                <c:pt idx="22">
                  <c:v>-4.7604793579994151</c:v>
                </c:pt>
                <c:pt idx="23">
                  <c:v>-5.1146870746539719</c:v>
                </c:pt>
                <c:pt idx="24">
                  <c:v>-6.1789017913085331</c:v>
                </c:pt>
                <c:pt idx="25">
                  <c:v>-3.4331115079630905</c:v>
                </c:pt>
                <c:pt idx="26">
                  <c:v>-1.947323224617648</c:v>
                </c:pt>
                <c:pt idx="27">
                  <c:v>-0.92153394127220167</c:v>
                </c:pt>
                <c:pt idx="28">
                  <c:v>-2.0657426579267621</c:v>
                </c:pt>
                <c:pt idx="29">
                  <c:v>-0.78996137458132409</c:v>
                </c:pt>
                <c:pt idx="30">
                  <c:v>-3.9041720912358784</c:v>
                </c:pt>
                <c:pt idx="31">
                  <c:v>-3.2083838078904279</c:v>
                </c:pt>
                <c:pt idx="32">
                  <c:v>-3.3625955245449717</c:v>
                </c:pt>
                <c:pt idx="33">
                  <c:v>-5.8768072411995291</c:v>
                </c:pt>
                <c:pt idx="34">
                  <c:v>-8.2310149578541001</c:v>
                </c:pt>
                <c:pt idx="35">
                  <c:v>-3.9252266745086501</c:v>
                </c:pt>
                <c:pt idx="36">
                  <c:v>-4.0794383911632082</c:v>
                </c:pt>
                <c:pt idx="37">
                  <c:v>-4.1136541078177657</c:v>
                </c:pt>
                <c:pt idx="38">
                  <c:v>-4.8178608244723193</c:v>
                </c:pt>
                <c:pt idx="39">
                  <c:v>-3.0820725411268768</c:v>
                </c:pt>
                <c:pt idx="40">
                  <c:v>-3.8362892577814449</c:v>
                </c:pt>
                <c:pt idx="41">
                  <c:v>-0.95049997443599921</c:v>
                </c:pt>
                <c:pt idx="42">
                  <c:v>-1.9647116910905567</c:v>
                </c:pt>
                <c:pt idx="43">
                  <c:v>-5.8689224077451172</c:v>
                </c:pt>
                <c:pt idx="44">
                  <c:v>-3.7231311243996714</c:v>
                </c:pt>
                <c:pt idx="45">
                  <c:v>0.85265415894578211</c:v>
                </c:pt>
                <c:pt idx="46">
                  <c:v>-3.7815605577087723</c:v>
                </c:pt>
                <c:pt idx="47">
                  <c:v>-7.4457662743633222</c:v>
                </c:pt>
                <c:pt idx="48">
                  <c:v>-6.1299839910178804</c:v>
                </c:pt>
                <c:pt idx="49">
                  <c:v>-6.3741907076724402</c:v>
                </c:pt>
                <c:pt idx="50">
                  <c:v>-6.2884044243269983</c:v>
                </c:pt>
                <c:pt idx="51">
                  <c:v>-4.8926121409815551</c:v>
                </c:pt>
                <c:pt idx="52">
                  <c:v>-4.98682585763612</c:v>
                </c:pt>
                <c:pt idx="53">
                  <c:v>-4.4610365742906737</c:v>
                </c:pt>
                <c:pt idx="54">
                  <c:v>-1.1552492909452212</c:v>
                </c:pt>
                <c:pt idx="55">
                  <c:v>0.57053699240022127</c:v>
                </c:pt>
                <c:pt idx="56">
                  <c:v>-1.6136727242543287</c:v>
                </c:pt>
                <c:pt idx="57">
                  <c:v>-0.93788944090889004</c:v>
                </c:pt>
                <c:pt idx="58">
                  <c:v>0.99790384243655694</c:v>
                </c:pt>
                <c:pt idx="59">
                  <c:v>2.8336901257819989</c:v>
                </c:pt>
                <c:pt idx="60">
                  <c:v>5.219480409127442</c:v>
                </c:pt>
                <c:pt idx="61">
                  <c:v>3.055266692472884</c:v>
                </c:pt>
                <c:pt idx="62">
                  <c:v>1.5510569758183266</c:v>
                </c:pt>
                <c:pt idx="63">
                  <c:v>1.266841259163769</c:v>
                </c:pt>
                <c:pt idx="64">
                  <c:v>2.7626315425092116</c:v>
                </c:pt>
                <c:pt idx="65">
                  <c:v>0.74841982585465416</c:v>
                </c:pt>
                <c:pt idx="66">
                  <c:v>5.5942091092000936</c:v>
                </c:pt>
                <c:pt idx="67">
                  <c:v>6.88000039254554</c:v>
                </c:pt>
                <c:pt idx="68">
                  <c:v>5.5357866758909751</c:v>
                </c:pt>
                <c:pt idx="69">
                  <c:v>7.461569959236428</c:v>
                </c:pt>
                <c:pt idx="70">
                  <c:v>8.6773612425818669</c:v>
                </c:pt>
                <c:pt idx="71">
                  <c:v>9.4631525259273133</c:v>
                </c:pt>
                <c:pt idx="72">
                  <c:v>10.508938809272763</c:v>
                </c:pt>
                <c:pt idx="73">
                  <c:v>4.8647290926182052</c:v>
                </c:pt>
                <c:pt idx="74">
                  <c:v>7.6205143759636513</c:v>
                </c:pt>
                <c:pt idx="75">
                  <c:v>6.5363026593091007</c:v>
                </c:pt>
                <c:pt idx="76">
                  <c:v>9.4120909426545296</c:v>
                </c:pt>
                <c:pt idx="77">
                  <c:v>9.2378832259999797</c:v>
                </c:pt>
                <c:pt idx="78">
                  <c:v>8.7336655093454283</c:v>
                </c:pt>
                <c:pt idx="79">
                  <c:v>9.159456792690861</c:v>
                </c:pt>
                <c:pt idx="80">
                  <c:v>7.2752420760363066</c:v>
                </c:pt>
                <c:pt idx="81">
                  <c:v>7.3010313593817671</c:v>
                </c:pt>
                <c:pt idx="82">
                  <c:v>6.0868226427271992</c:v>
                </c:pt>
                <c:pt idx="83">
                  <c:v>11.142602926072641</c:v>
                </c:pt>
                <c:pt idx="84">
                  <c:v>10.058399209418099</c:v>
                </c:pt>
                <c:pt idx="85">
                  <c:v>7.7941874927635268</c:v>
                </c:pt>
                <c:pt idx="86">
                  <c:v>9.3799667761089722</c:v>
                </c:pt>
                <c:pt idx="87">
                  <c:v>8.9757550594544284</c:v>
                </c:pt>
                <c:pt idx="88">
                  <c:v>7.5715523427998619</c:v>
                </c:pt>
                <c:pt idx="89">
                  <c:v>9.7673396261453149</c:v>
                </c:pt>
                <c:pt idx="90">
                  <c:v>9.3631279094907427</c:v>
                </c:pt>
                <c:pt idx="91">
                  <c:v>9.2589201928362002</c:v>
                </c:pt>
                <c:pt idx="92">
                  <c:v>6.9747044761816426</c:v>
                </c:pt>
                <c:pt idx="93">
                  <c:v>8.1304907595270777</c:v>
                </c:pt>
                <c:pt idx="94">
                  <c:v>5.2162770428725196</c:v>
                </c:pt>
                <c:pt idx="95">
                  <c:v>6.6020673262179628</c:v>
                </c:pt>
                <c:pt idx="96">
                  <c:v>8.3578596095634055</c:v>
                </c:pt>
                <c:pt idx="97">
                  <c:v>11.593647892908862</c:v>
                </c:pt>
                <c:pt idx="98">
                  <c:v>11.709426176254297</c:v>
                </c:pt>
                <c:pt idx="99">
                  <c:v>10.325219459599751</c:v>
                </c:pt>
                <c:pt idx="100">
                  <c:v>9.3310117429451935</c:v>
                </c:pt>
                <c:pt idx="101">
                  <c:v>11.59679902629064</c:v>
                </c:pt>
                <c:pt idx="102">
                  <c:v>5.9325933096360615</c:v>
                </c:pt>
                <c:pt idx="103">
                  <c:v>5.7083745929815137</c:v>
                </c:pt>
                <c:pt idx="104">
                  <c:v>4.2441658763269601</c:v>
                </c:pt>
                <c:pt idx="105">
                  <c:v>4.3099561596724101</c:v>
                </c:pt>
                <c:pt idx="106">
                  <c:v>3.0657334430178338</c:v>
                </c:pt>
                <c:pt idx="107">
                  <c:v>2.9015277263632981</c:v>
                </c:pt>
                <c:pt idx="108">
                  <c:v>6.597323009708731</c:v>
                </c:pt>
                <c:pt idx="109">
                  <c:v>7.8030972930541793</c:v>
                </c:pt>
                <c:pt idx="110">
                  <c:v>5.5488945763996185</c:v>
                </c:pt>
                <c:pt idx="111">
                  <c:v>1.8046878597450586</c:v>
                </c:pt>
                <c:pt idx="112">
                  <c:v>2.2404731430904974</c:v>
                </c:pt>
                <c:pt idx="113">
                  <c:v>12.636264426435957</c:v>
                </c:pt>
                <c:pt idx="114">
                  <c:v>15.022046709781392</c:v>
                </c:pt>
                <c:pt idx="115">
                  <c:v>12.477835993126831</c:v>
                </c:pt>
                <c:pt idx="116">
                  <c:v>10.123628276472289</c:v>
                </c:pt>
                <c:pt idx="117">
                  <c:v>10.569408559817731</c:v>
                </c:pt>
                <c:pt idx="118">
                  <c:v>10.155202843163153</c:v>
                </c:pt>
                <c:pt idx="119">
                  <c:v>12.050994126508613</c:v>
                </c:pt>
                <c:pt idx="120">
                  <c:v>8.8867734098540438</c:v>
                </c:pt>
                <c:pt idx="121">
                  <c:v>6.0225706931994978</c:v>
                </c:pt>
                <c:pt idx="122">
                  <c:v>4.6683479765449363</c:v>
                </c:pt>
                <c:pt idx="123">
                  <c:v>3.6441412598903753</c:v>
                </c:pt>
                <c:pt idx="124">
                  <c:v>4.8399215432358176</c:v>
                </c:pt>
                <c:pt idx="125">
                  <c:v>4.1457168265812925</c:v>
                </c:pt>
                <c:pt idx="126">
                  <c:v>5.1515091099267067</c:v>
                </c:pt>
                <c:pt idx="127">
                  <c:v>1.2072893932721911</c:v>
                </c:pt>
                <c:pt idx="128">
                  <c:v>2.3630766766175952</c:v>
                </c:pt>
                <c:pt idx="129">
                  <c:v>1.9788689599630516</c:v>
                </c:pt>
                <c:pt idx="130">
                  <c:v>3.4846622433084633</c:v>
                </c:pt>
                <c:pt idx="131">
                  <c:v>3.3804535266539517</c:v>
                </c:pt>
                <c:pt idx="132">
                  <c:v>6.0562298099993939</c:v>
                </c:pt>
                <c:pt idx="133">
                  <c:v>5.9020180933448216</c:v>
                </c:pt>
                <c:pt idx="134">
                  <c:v>4.7878153766902756</c:v>
                </c:pt>
                <c:pt idx="135">
                  <c:v>2.6136006600357291</c:v>
                </c:pt>
                <c:pt idx="136">
                  <c:v>4.8393939433811681</c:v>
                </c:pt>
                <c:pt idx="137">
                  <c:v>4.955172226726603</c:v>
                </c:pt>
                <c:pt idx="138">
                  <c:v>9.5609705100720532</c:v>
                </c:pt>
                <c:pt idx="139">
                  <c:v>7.4267487934174881</c:v>
                </c:pt>
                <c:pt idx="140">
                  <c:v>10.782547076762938</c:v>
                </c:pt>
                <c:pt idx="141">
                  <c:v>10.38833036010837</c:v>
                </c:pt>
                <c:pt idx="142">
                  <c:v>5.7941166434538047</c:v>
                </c:pt>
                <c:pt idx="143">
                  <c:v>5.1199019267992583</c:v>
                </c:pt>
                <c:pt idx="144">
                  <c:v>2.5056992101447122</c:v>
                </c:pt>
                <c:pt idx="145">
                  <c:v>-9.8524506509846788E-2</c:v>
                </c:pt>
                <c:pt idx="146">
                  <c:v>-6.3227272231644065</c:v>
                </c:pt>
                <c:pt idx="147">
                  <c:v>-6.7969459398189827</c:v>
                </c:pt>
                <c:pt idx="148">
                  <c:v>-4.9111486564735287</c:v>
                </c:pt>
                <c:pt idx="149">
                  <c:v>-10.46536137312809</c:v>
                </c:pt>
                <c:pt idx="150">
                  <c:v>-10.729573089782619</c:v>
                </c:pt>
                <c:pt idx="151">
                  <c:v>-10.993784806437205</c:v>
                </c:pt>
                <c:pt idx="152">
                  <c:v>-10.117996523091733</c:v>
                </c:pt>
                <c:pt idx="153">
                  <c:v>-8.0422042397463258</c:v>
                </c:pt>
                <c:pt idx="154">
                  <c:v>-13.046421956400849</c:v>
                </c:pt>
                <c:pt idx="155">
                  <c:v>-11.030634673055431</c:v>
                </c:pt>
                <c:pt idx="156">
                  <c:v>-12.334847389709964</c:v>
                </c:pt>
                <c:pt idx="157">
                  <c:v>-10.599059106364521</c:v>
                </c:pt>
                <c:pt idx="158">
                  <c:v>-10.563274823019071</c:v>
                </c:pt>
                <c:pt idx="159">
                  <c:v>-9.6074855396736325</c:v>
                </c:pt>
                <c:pt idx="160">
                  <c:v>-7.5216912563281824</c:v>
                </c:pt>
                <c:pt idx="161">
                  <c:v>-7.2859029729827398</c:v>
                </c:pt>
                <c:pt idx="162">
                  <c:v>-10.090123689637295</c:v>
                </c:pt>
                <c:pt idx="163">
                  <c:v>-7.5943254062918584</c:v>
                </c:pt>
                <c:pt idx="164">
                  <c:v>-8.9385391229464233</c:v>
                </c:pt>
                <c:pt idx="165">
                  <c:v>-12.542746839600966</c:v>
                </c:pt>
                <c:pt idx="166">
                  <c:v>-12.536969556255542</c:v>
                </c:pt>
                <c:pt idx="167">
                  <c:v>-16.031177272910085</c:v>
                </c:pt>
                <c:pt idx="168">
                  <c:v>-14.905388989564656</c:v>
                </c:pt>
                <c:pt idx="169">
                  <c:v>-13.1696007062192</c:v>
                </c:pt>
                <c:pt idx="170">
                  <c:v>-20.603811422873761</c:v>
                </c:pt>
                <c:pt idx="171">
                  <c:v>-22.688022139528329</c:v>
                </c:pt>
                <c:pt idx="172">
                  <c:v>-14.782235856182879</c:v>
                </c:pt>
                <c:pt idx="173">
                  <c:v>-10.076438572837446</c:v>
                </c:pt>
                <c:pt idx="174">
                  <c:v>-9.9606612894919806</c:v>
                </c:pt>
                <c:pt idx="175">
                  <c:v>-6.3148690061465231</c:v>
                </c:pt>
                <c:pt idx="176">
                  <c:v>-5.5090737228011051</c:v>
                </c:pt>
                <c:pt idx="177">
                  <c:v>-5.2432864394556304</c:v>
                </c:pt>
                <c:pt idx="178">
                  <c:v>-4.3674991561102274</c:v>
                </c:pt>
                <c:pt idx="179">
                  <c:v>-1.6617088727647626</c:v>
                </c:pt>
                <c:pt idx="180">
                  <c:v>-2.5559255894193313</c:v>
                </c:pt>
                <c:pt idx="181">
                  <c:v>-4.3001333060738602</c:v>
                </c:pt>
                <c:pt idx="182">
                  <c:v>-1.604353022728418</c:v>
                </c:pt>
                <c:pt idx="183">
                  <c:v>-2.8385667393829692</c:v>
                </c:pt>
                <c:pt idx="184">
                  <c:v>0.10722854396246362</c:v>
                </c:pt>
                <c:pt idx="185">
                  <c:v>-2.7569891726921014</c:v>
                </c:pt>
                <c:pt idx="186">
                  <c:v>-3.3911958893466476</c:v>
                </c:pt>
                <c:pt idx="187">
                  <c:v>-1.3054166060012165</c:v>
                </c:pt>
                <c:pt idx="188">
                  <c:v>-0.61961632265575872</c:v>
                </c:pt>
                <c:pt idx="189">
                  <c:v>-3.113839039310335</c:v>
                </c:pt>
                <c:pt idx="190">
                  <c:v>-0.56803775596489459</c:v>
                </c:pt>
                <c:pt idx="191">
                  <c:v>-0.80225147261944585</c:v>
                </c:pt>
                <c:pt idx="192">
                  <c:v>-7.6472189273999902E-2</c:v>
                </c:pt>
                <c:pt idx="193">
                  <c:v>-1.0406809059285536</c:v>
                </c:pt>
                <c:pt idx="194">
                  <c:v>-2.0148846225831107</c:v>
                </c:pt>
                <c:pt idx="195">
                  <c:v>-2.5091073392376586</c:v>
                </c:pt>
                <c:pt idx="196">
                  <c:v>-1.8333160558922259</c:v>
                </c:pt>
                <c:pt idx="197">
                  <c:v>-4.2875307725467735</c:v>
                </c:pt>
                <c:pt idx="198">
                  <c:v>-2.5117334892013332</c:v>
                </c:pt>
                <c:pt idx="199">
                  <c:v>-5.1359462058559018</c:v>
                </c:pt>
                <c:pt idx="200">
                  <c:v>-3.0401569225104481</c:v>
                </c:pt>
                <c:pt idx="201">
                  <c:v>-2.7643756391650243</c:v>
                </c:pt>
                <c:pt idx="202">
                  <c:v>-4.558586355819557</c:v>
                </c:pt>
                <c:pt idx="203">
                  <c:v>-3.2328010724741318</c:v>
                </c:pt>
                <c:pt idx="204">
                  <c:v>-2.1370127891286472</c:v>
                </c:pt>
                <c:pt idx="205">
                  <c:v>-3.8212225057832541</c:v>
                </c:pt>
                <c:pt idx="206">
                  <c:v>-1.5354312224377793</c:v>
                </c:pt>
                <c:pt idx="207">
                  <c:v>2.3003630609076424</c:v>
                </c:pt>
                <c:pt idx="208">
                  <c:v>1.7561373442531192</c:v>
                </c:pt>
                <c:pt idx="209">
                  <c:v>-0.17807237240145923</c:v>
                </c:pt>
                <c:pt idx="210">
                  <c:v>1.2777169109440081</c:v>
                </c:pt>
                <c:pt idx="211">
                  <c:v>0.59350719428942966</c:v>
                </c:pt>
                <c:pt idx="212">
                  <c:v>0.31930147763486616</c:v>
                </c:pt>
                <c:pt idx="213">
                  <c:v>-1.491823901966427E-2</c:v>
                </c:pt>
                <c:pt idx="214">
                  <c:v>-0.23912095567422398</c:v>
                </c:pt>
                <c:pt idx="215">
                  <c:v>-1.9433356723288</c:v>
                </c:pt>
                <c:pt idx="216">
                  <c:v>-4.2175563889833541</c:v>
                </c:pt>
                <c:pt idx="217">
                  <c:v>-5.9417601056379112</c:v>
                </c:pt>
                <c:pt idx="218">
                  <c:v>-10.105965822292461</c:v>
                </c:pt>
                <c:pt idx="219">
                  <c:v>-9.700179538947026</c:v>
                </c:pt>
                <c:pt idx="220">
                  <c:v>-6.1043902556015723</c:v>
                </c:pt>
                <c:pt idx="221">
                  <c:v>-4.0986129722561486</c:v>
                </c:pt>
                <c:pt idx="222">
                  <c:v>-2.002823688910695</c:v>
                </c:pt>
                <c:pt idx="223">
                  <c:v>-0.8170384055652562</c:v>
                </c:pt>
                <c:pt idx="224">
                  <c:v>-1.641248122219821</c:v>
                </c:pt>
                <c:pt idx="225">
                  <c:v>-3.3654508388743807</c:v>
                </c:pt>
                <c:pt idx="226">
                  <c:v>-5.0796595555289343</c:v>
                </c:pt>
                <c:pt idx="227">
                  <c:v>-3.5538782721834536</c:v>
                </c:pt>
                <c:pt idx="228">
                  <c:v>-1.978093988838026</c:v>
                </c:pt>
                <c:pt idx="229">
                  <c:v>-2.8023027054925649</c:v>
                </c:pt>
                <c:pt idx="230">
                  <c:v>-1.8265094221471543</c:v>
                </c:pt>
                <c:pt idx="231">
                  <c:v>-1.2407301388016947</c:v>
                </c:pt>
                <c:pt idx="232">
                  <c:v>-0.62493685545626931</c:v>
                </c:pt>
                <c:pt idx="233">
                  <c:v>0.48084642788919041</c:v>
                </c:pt>
                <c:pt idx="234">
                  <c:v>2.3566347112346477</c:v>
                </c:pt>
                <c:pt idx="235">
                  <c:v>-0.16757200541991324</c:v>
                </c:pt>
                <c:pt idx="236">
                  <c:v>-4.2317867220744745</c:v>
                </c:pt>
                <c:pt idx="237">
                  <c:v>-0.41599643872902448</c:v>
                </c:pt>
                <c:pt idx="238">
                  <c:v>11.849790844616422</c:v>
                </c:pt>
                <c:pt idx="239">
                  <c:v>10.085579127961864</c:v>
                </c:pt>
                <c:pt idx="240">
                  <c:v>8.6613634113072919</c:v>
                </c:pt>
                <c:pt idx="241">
                  <c:v>9.7771566946527457</c:v>
                </c:pt>
                <c:pt idx="242">
                  <c:v>8.8229419779981981</c:v>
                </c:pt>
                <c:pt idx="243">
                  <c:v>13.168731261343623</c:v>
                </c:pt>
                <c:pt idx="244">
                  <c:v>10.794518544689083</c:v>
                </c:pt>
                <c:pt idx="245">
                  <c:v>6.8303098280345012</c:v>
                </c:pt>
                <c:pt idx="246">
                  <c:v>8.9060951113799547</c:v>
                </c:pt>
                <c:pt idx="247">
                  <c:v>7.4618903947254012</c:v>
                </c:pt>
                <c:pt idx="248">
                  <c:v>6.9076706780708435</c:v>
                </c:pt>
                <c:pt idx="249">
                  <c:v>4.2134659614162899</c:v>
                </c:pt>
                <c:pt idx="250">
                  <c:v>5.459248244761767</c:v>
                </c:pt>
                <c:pt idx="251">
                  <c:v>11.185042528107175</c:v>
                </c:pt>
                <c:pt idx="252">
                  <c:v>11.330833811452635</c:v>
                </c:pt>
                <c:pt idx="253">
                  <c:v>10.806613094798053</c:v>
                </c:pt>
                <c:pt idx="254">
                  <c:v>9.3523983781435334</c:v>
                </c:pt>
                <c:pt idx="255">
                  <c:v>8.7081976614889243</c:v>
                </c:pt>
                <c:pt idx="256">
                  <c:v>12.043976944834412</c:v>
                </c:pt>
                <c:pt idx="257">
                  <c:v>13.239771228179819</c:v>
                </c:pt>
                <c:pt idx="258">
                  <c:v>12.335560511525301</c:v>
                </c:pt>
                <c:pt idx="259">
                  <c:v>8.6113417948706967</c:v>
                </c:pt>
                <c:pt idx="260">
                  <c:v>7.7371300782161825</c:v>
                </c:pt>
                <c:pt idx="261">
                  <c:v>10.782930361561597</c:v>
                </c:pt>
                <c:pt idx="262">
                  <c:v>9.0487176449070716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B0-4F2A-AE23-ED17AA841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795280"/>
        <c:axId val="870795760"/>
      </c:scatterChart>
      <c:valAx>
        <c:axId val="870795280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795760"/>
        <c:crosses val="autoZero"/>
        <c:crossBetween val="midCat"/>
      </c:valAx>
      <c:valAx>
        <c:axId val="870795760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79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Netflix - Homoscedastic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4'!$DR$2:$DR$264</c:f>
              <c:numCache>
                <c:formatCode>0.000</c:formatCode>
                <c:ptCount val="263"/>
                <c:pt idx="0">
                  <c:v>310.99596840780515</c:v>
                </c:pt>
                <c:pt idx="1">
                  <c:v>311.8378132795952</c:v>
                </c:pt>
                <c:pt idx="2">
                  <c:v>312.6796581513853</c:v>
                </c:pt>
                <c:pt idx="3">
                  <c:v>313.5215030231754</c:v>
                </c:pt>
                <c:pt idx="4">
                  <c:v>314.36334789496544</c:v>
                </c:pt>
                <c:pt idx="5">
                  <c:v>315.20519276675554</c:v>
                </c:pt>
                <c:pt idx="6">
                  <c:v>316.04703763854565</c:v>
                </c:pt>
                <c:pt idx="7">
                  <c:v>316.88888251033569</c:v>
                </c:pt>
                <c:pt idx="8">
                  <c:v>317.73072738212579</c:v>
                </c:pt>
                <c:pt idx="9">
                  <c:v>318.57257225391589</c:v>
                </c:pt>
                <c:pt idx="10">
                  <c:v>319.414417125706</c:v>
                </c:pt>
                <c:pt idx="11">
                  <c:v>320.25626199749604</c:v>
                </c:pt>
                <c:pt idx="12">
                  <c:v>321.09810686928614</c:v>
                </c:pt>
                <c:pt idx="13">
                  <c:v>321.93995174107624</c:v>
                </c:pt>
                <c:pt idx="14">
                  <c:v>322.78179661286629</c:v>
                </c:pt>
                <c:pt idx="15">
                  <c:v>323.62364148465639</c:v>
                </c:pt>
                <c:pt idx="16">
                  <c:v>324.46548635644649</c:v>
                </c:pt>
                <c:pt idx="17">
                  <c:v>325.30733122823654</c:v>
                </c:pt>
                <c:pt idx="18">
                  <c:v>326.14917610002664</c:v>
                </c:pt>
                <c:pt idx="19">
                  <c:v>326.99102097181674</c:v>
                </c:pt>
                <c:pt idx="20">
                  <c:v>327.83286584360678</c:v>
                </c:pt>
                <c:pt idx="21">
                  <c:v>328.67471071539688</c:v>
                </c:pt>
                <c:pt idx="22">
                  <c:v>329.51655558718699</c:v>
                </c:pt>
                <c:pt idx="23">
                  <c:v>330.35840045897703</c:v>
                </c:pt>
                <c:pt idx="24">
                  <c:v>331.20024533076713</c:v>
                </c:pt>
                <c:pt idx="25">
                  <c:v>332.04209020255723</c:v>
                </c:pt>
                <c:pt idx="26">
                  <c:v>332.88393507434728</c:v>
                </c:pt>
                <c:pt idx="27">
                  <c:v>333.72577994613738</c:v>
                </c:pt>
                <c:pt idx="28">
                  <c:v>334.56762481792748</c:v>
                </c:pt>
                <c:pt idx="29">
                  <c:v>335.40946968971753</c:v>
                </c:pt>
                <c:pt idx="30">
                  <c:v>336.25131456150763</c:v>
                </c:pt>
                <c:pt idx="31">
                  <c:v>337.09315943329773</c:v>
                </c:pt>
                <c:pt idx="32">
                  <c:v>337.93500430508783</c:v>
                </c:pt>
                <c:pt idx="33">
                  <c:v>338.77684917687787</c:v>
                </c:pt>
                <c:pt idx="34">
                  <c:v>339.61869404866798</c:v>
                </c:pt>
                <c:pt idx="35">
                  <c:v>340.46053892045808</c:v>
                </c:pt>
                <c:pt idx="36">
                  <c:v>341.30238379224812</c:v>
                </c:pt>
                <c:pt idx="37">
                  <c:v>342.14422866403822</c:v>
                </c:pt>
                <c:pt idx="38">
                  <c:v>342.98607353582833</c:v>
                </c:pt>
                <c:pt idx="39">
                  <c:v>343.82791840761837</c:v>
                </c:pt>
                <c:pt idx="40">
                  <c:v>344.66976327940847</c:v>
                </c:pt>
                <c:pt idx="41">
                  <c:v>345.51160815119857</c:v>
                </c:pt>
                <c:pt idx="42">
                  <c:v>346.35345302298862</c:v>
                </c:pt>
                <c:pt idx="43">
                  <c:v>347.19529789477872</c:v>
                </c:pt>
                <c:pt idx="44">
                  <c:v>348.03714276656882</c:v>
                </c:pt>
                <c:pt idx="45">
                  <c:v>348.87898763835892</c:v>
                </c:pt>
                <c:pt idx="46">
                  <c:v>349.72083251014897</c:v>
                </c:pt>
                <c:pt idx="47">
                  <c:v>350.56267738193907</c:v>
                </c:pt>
                <c:pt idx="48">
                  <c:v>351.40452225372917</c:v>
                </c:pt>
                <c:pt idx="49">
                  <c:v>352.24636712551921</c:v>
                </c:pt>
                <c:pt idx="50">
                  <c:v>353.08821199730932</c:v>
                </c:pt>
                <c:pt idx="51">
                  <c:v>353.93005686909942</c:v>
                </c:pt>
                <c:pt idx="52">
                  <c:v>354.77190174088946</c:v>
                </c:pt>
                <c:pt idx="53">
                  <c:v>355.61374661267956</c:v>
                </c:pt>
                <c:pt idx="54">
                  <c:v>356.45559148446966</c:v>
                </c:pt>
                <c:pt idx="55">
                  <c:v>357.29743635625971</c:v>
                </c:pt>
                <c:pt idx="56">
                  <c:v>358.13928122804981</c:v>
                </c:pt>
                <c:pt idx="57">
                  <c:v>358.98112609983991</c:v>
                </c:pt>
                <c:pt idx="58">
                  <c:v>359.82297097162996</c:v>
                </c:pt>
                <c:pt idx="59">
                  <c:v>360.66481584342006</c:v>
                </c:pt>
                <c:pt idx="60">
                  <c:v>361.50666071521016</c:v>
                </c:pt>
                <c:pt idx="61">
                  <c:v>362.3485055870002</c:v>
                </c:pt>
                <c:pt idx="62">
                  <c:v>363.19035045879031</c:v>
                </c:pt>
                <c:pt idx="63">
                  <c:v>364.03219533058041</c:v>
                </c:pt>
                <c:pt idx="64">
                  <c:v>364.87404020237045</c:v>
                </c:pt>
                <c:pt idx="65">
                  <c:v>365.71588507416055</c:v>
                </c:pt>
                <c:pt idx="66">
                  <c:v>366.55772994595065</c:v>
                </c:pt>
                <c:pt idx="67">
                  <c:v>367.3995748177407</c:v>
                </c:pt>
                <c:pt idx="68">
                  <c:v>368.2414196895308</c:v>
                </c:pt>
                <c:pt idx="69">
                  <c:v>369.0832645613209</c:v>
                </c:pt>
                <c:pt idx="70">
                  <c:v>369.92510943311095</c:v>
                </c:pt>
                <c:pt idx="71">
                  <c:v>370.76695430490105</c:v>
                </c:pt>
                <c:pt idx="72">
                  <c:v>371.60879917669115</c:v>
                </c:pt>
                <c:pt idx="73">
                  <c:v>372.45064404848125</c:v>
                </c:pt>
                <c:pt idx="74">
                  <c:v>373.2924889202713</c:v>
                </c:pt>
                <c:pt idx="75">
                  <c:v>374.1343337920614</c:v>
                </c:pt>
                <c:pt idx="76">
                  <c:v>374.9761786638515</c:v>
                </c:pt>
                <c:pt idx="77">
                  <c:v>375.81802353564154</c:v>
                </c:pt>
                <c:pt idx="78">
                  <c:v>376.65986840743165</c:v>
                </c:pt>
                <c:pt idx="79">
                  <c:v>377.50171327922175</c:v>
                </c:pt>
                <c:pt idx="80">
                  <c:v>378.34355815101179</c:v>
                </c:pt>
                <c:pt idx="81">
                  <c:v>379.18540302280189</c:v>
                </c:pt>
                <c:pt idx="82">
                  <c:v>380.02724789459199</c:v>
                </c:pt>
                <c:pt idx="83">
                  <c:v>380.8690927663821</c:v>
                </c:pt>
                <c:pt idx="84">
                  <c:v>381.71093763817214</c:v>
                </c:pt>
                <c:pt idx="85">
                  <c:v>382.55278250996224</c:v>
                </c:pt>
                <c:pt idx="86">
                  <c:v>383.39462738175234</c:v>
                </c:pt>
                <c:pt idx="87">
                  <c:v>384.23647225354239</c:v>
                </c:pt>
                <c:pt idx="88">
                  <c:v>385.07831712533249</c:v>
                </c:pt>
                <c:pt idx="89">
                  <c:v>385.92016199712259</c:v>
                </c:pt>
                <c:pt idx="90">
                  <c:v>386.76200686891264</c:v>
                </c:pt>
                <c:pt idx="91">
                  <c:v>387.60385174070274</c:v>
                </c:pt>
                <c:pt idx="92">
                  <c:v>388.44569661249284</c:v>
                </c:pt>
                <c:pt idx="93">
                  <c:v>389.28754148428288</c:v>
                </c:pt>
                <c:pt idx="94">
                  <c:v>390.12938635607298</c:v>
                </c:pt>
                <c:pt idx="95">
                  <c:v>390.97123122786309</c:v>
                </c:pt>
                <c:pt idx="96">
                  <c:v>391.81307609965313</c:v>
                </c:pt>
                <c:pt idx="97">
                  <c:v>392.65492097144323</c:v>
                </c:pt>
                <c:pt idx="98">
                  <c:v>393.49676584323333</c:v>
                </c:pt>
                <c:pt idx="99">
                  <c:v>394.33861071502338</c:v>
                </c:pt>
                <c:pt idx="100">
                  <c:v>395.18045558681348</c:v>
                </c:pt>
                <c:pt idx="101">
                  <c:v>396.02230045860358</c:v>
                </c:pt>
                <c:pt idx="102">
                  <c:v>396.86414533039363</c:v>
                </c:pt>
                <c:pt idx="103">
                  <c:v>397.70599020218373</c:v>
                </c:pt>
                <c:pt idx="104">
                  <c:v>398.54783507397383</c:v>
                </c:pt>
                <c:pt idx="105">
                  <c:v>399.38967994576387</c:v>
                </c:pt>
                <c:pt idx="106">
                  <c:v>400.23152481755398</c:v>
                </c:pt>
                <c:pt idx="107">
                  <c:v>401.07336968934408</c:v>
                </c:pt>
                <c:pt idx="108">
                  <c:v>401.91521456113412</c:v>
                </c:pt>
                <c:pt idx="109">
                  <c:v>402.75705943292422</c:v>
                </c:pt>
                <c:pt idx="110">
                  <c:v>403.59890430471432</c:v>
                </c:pt>
                <c:pt idx="111">
                  <c:v>404.44074917650437</c:v>
                </c:pt>
                <c:pt idx="112">
                  <c:v>405.28259404829447</c:v>
                </c:pt>
                <c:pt idx="113">
                  <c:v>406.12443892008457</c:v>
                </c:pt>
                <c:pt idx="114">
                  <c:v>406.96628379187462</c:v>
                </c:pt>
                <c:pt idx="115">
                  <c:v>407.80812866366472</c:v>
                </c:pt>
                <c:pt idx="116">
                  <c:v>408.64997353545482</c:v>
                </c:pt>
                <c:pt idx="117">
                  <c:v>409.49181840724492</c:v>
                </c:pt>
                <c:pt idx="118">
                  <c:v>410.33366327903497</c:v>
                </c:pt>
                <c:pt idx="119">
                  <c:v>411.17550815082507</c:v>
                </c:pt>
                <c:pt idx="120">
                  <c:v>412.01735302261517</c:v>
                </c:pt>
                <c:pt idx="121">
                  <c:v>412.85919789440527</c:v>
                </c:pt>
                <c:pt idx="122">
                  <c:v>413.70104276619531</c:v>
                </c:pt>
                <c:pt idx="123">
                  <c:v>414.54288763798542</c:v>
                </c:pt>
                <c:pt idx="124">
                  <c:v>415.38473250977552</c:v>
                </c:pt>
                <c:pt idx="125">
                  <c:v>416.22657738156556</c:v>
                </c:pt>
                <c:pt idx="126">
                  <c:v>417.06842225335566</c:v>
                </c:pt>
                <c:pt idx="127">
                  <c:v>417.91026712514577</c:v>
                </c:pt>
                <c:pt idx="128">
                  <c:v>418.75211199693581</c:v>
                </c:pt>
                <c:pt idx="129">
                  <c:v>419.59395686872591</c:v>
                </c:pt>
                <c:pt idx="130">
                  <c:v>420.43580174051601</c:v>
                </c:pt>
                <c:pt idx="131">
                  <c:v>421.27764661230606</c:v>
                </c:pt>
                <c:pt idx="132">
                  <c:v>422.11949148409616</c:v>
                </c:pt>
                <c:pt idx="133">
                  <c:v>422.96133635588626</c:v>
                </c:pt>
                <c:pt idx="134">
                  <c:v>423.8031812276763</c:v>
                </c:pt>
                <c:pt idx="135">
                  <c:v>424.64502609946641</c:v>
                </c:pt>
                <c:pt idx="136">
                  <c:v>425.48687097125651</c:v>
                </c:pt>
                <c:pt idx="137">
                  <c:v>426.32871584304655</c:v>
                </c:pt>
                <c:pt idx="138">
                  <c:v>427.17056071483665</c:v>
                </c:pt>
                <c:pt idx="139">
                  <c:v>428.01240558662676</c:v>
                </c:pt>
                <c:pt idx="140">
                  <c:v>428.8542504584168</c:v>
                </c:pt>
                <c:pt idx="141">
                  <c:v>429.6960953302069</c:v>
                </c:pt>
                <c:pt idx="142">
                  <c:v>430.537940201997</c:v>
                </c:pt>
                <c:pt idx="143">
                  <c:v>431.37978507378705</c:v>
                </c:pt>
                <c:pt idx="144">
                  <c:v>432.22162994557715</c:v>
                </c:pt>
                <c:pt idx="145">
                  <c:v>433.06347481736725</c:v>
                </c:pt>
                <c:pt idx="146">
                  <c:v>433.9053196891573</c:v>
                </c:pt>
                <c:pt idx="147">
                  <c:v>434.7471645609474</c:v>
                </c:pt>
                <c:pt idx="148">
                  <c:v>435.5890094327375</c:v>
                </c:pt>
                <c:pt idx="149">
                  <c:v>436.43085430452754</c:v>
                </c:pt>
                <c:pt idx="150">
                  <c:v>437.27269917631764</c:v>
                </c:pt>
                <c:pt idx="151">
                  <c:v>438.11454404810775</c:v>
                </c:pt>
                <c:pt idx="152">
                  <c:v>438.95638891989779</c:v>
                </c:pt>
                <c:pt idx="153">
                  <c:v>439.79823379168795</c:v>
                </c:pt>
                <c:pt idx="154">
                  <c:v>440.64007866347799</c:v>
                </c:pt>
                <c:pt idx="155">
                  <c:v>441.48192353526804</c:v>
                </c:pt>
                <c:pt idx="156">
                  <c:v>442.3237684070582</c:v>
                </c:pt>
                <c:pt idx="157">
                  <c:v>443.16561327884824</c:v>
                </c:pt>
                <c:pt idx="158">
                  <c:v>444.00745815063829</c:v>
                </c:pt>
                <c:pt idx="159">
                  <c:v>444.84930302242844</c:v>
                </c:pt>
                <c:pt idx="160">
                  <c:v>445.69114789421849</c:v>
                </c:pt>
                <c:pt idx="161">
                  <c:v>446.53299276600853</c:v>
                </c:pt>
                <c:pt idx="162">
                  <c:v>447.37483763779869</c:v>
                </c:pt>
                <c:pt idx="163">
                  <c:v>448.21668250958874</c:v>
                </c:pt>
                <c:pt idx="164">
                  <c:v>449.05852738137884</c:v>
                </c:pt>
                <c:pt idx="165">
                  <c:v>449.90037225316894</c:v>
                </c:pt>
                <c:pt idx="166">
                  <c:v>450.74221712495898</c:v>
                </c:pt>
                <c:pt idx="167">
                  <c:v>451.58406199674909</c:v>
                </c:pt>
                <c:pt idx="168">
                  <c:v>452.42590686853919</c:v>
                </c:pt>
                <c:pt idx="169">
                  <c:v>453.26775174032923</c:v>
                </c:pt>
                <c:pt idx="170">
                  <c:v>454.10959661211933</c:v>
                </c:pt>
                <c:pt idx="171">
                  <c:v>454.95144148390943</c:v>
                </c:pt>
                <c:pt idx="172">
                  <c:v>455.79328635569948</c:v>
                </c:pt>
                <c:pt idx="173">
                  <c:v>456.63513122748958</c:v>
                </c:pt>
                <c:pt idx="174">
                  <c:v>457.47697609927968</c:v>
                </c:pt>
                <c:pt idx="175">
                  <c:v>458.31882097106973</c:v>
                </c:pt>
                <c:pt idx="176">
                  <c:v>459.16066584285983</c:v>
                </c:pt>
                <c:pt idx="177">
                  <c:v>460.00251071464993</c:v>
                </c:pt>
                <c:pt idx="178">
                  <c:v>460.84435558643997</c:v>
                </c:pt>
                <c:pt idx="179">
                  <c:v>461.68620045823008</c:v>
                </c:pt>
                <c:pt idx="180">
                  <c:v>462.52804533002018</c:v>
                </c:pt>
                <c:pt idx="181">
                  <c:v>463.36989020181022</c:v>
                </c:pt>
                <c:pt idx="182">
                  <c:v>464.21173507360032</c:v>
                </c:pt>
                <c:pt idx="183">
                  <c:v>465.05357994539042</c:v>
                </c:pt>
                <c:pt idx="184">
                  <c:v>465.89542481718047</c:v>
                </c:pt>
                <c:pt idx="185">
                  <c:v>466.73726968897057</c:v>
                </c:pt>
                <c:pt idx="186">
                  <c:v>467.57911456076067</c:v>
                </c:pt>
                <c:pt idx="187">
                  <c:v>468.42095943255072</c:v>
                </c:pt>
                <c:pt idx="188">
                  <c:v>469.26280430434082</c:v>
                </c:pt>
                <c:pt idx="189">
                  <c:v>470.10464917613092</c:v>
                </c:pt>
                <c:pt idx="190">
                  <c:v>470.94649404792096</c:v>
                </c:pt>
                <c:pt idx="191">
                  <c:v>471.78833891971107</c:v>
                </c:pt>
                <c:pt idx="192">
                  <c:v>472.63018379150117</c:v>
                </c:pt>
                <c:pt idx="193">
                  <c:v>473.47202866329121</c:v>
                </c:pt>
                <c:pt idx="194">
                  <c:v>474.31387353508137</c:v>
                </c:pt>
                <c:pt idx="195">
                  <c:v>475.15571840687142</c:v>
                </c:pt>
                <c:pt idx="196">
                  <c:v>475.99756327866146</c:v>
                </c:pt>
                <c:pt idx="197">
                  <c:v>476.83940815045162</c:v>
                </c:pt>
                <c:pt idx="198">
                  <c:v>477.68125302224166</c:v>
                </c:pt>
                <c:pt idx="199">
                  <c:v>478.52309789403171</c:v>
                </c:pt>
                <c:pt idx="200">
                  <c:v>479.36494276582187</c:v>
                </c:pt>
                <c:pt idx="201">
                  <c:v>480.20678763761191</c:v>
                </c:pt>
                <c:pt idx="202">
                  <c:v>481.04863250940201</c:v>
                </c:pt>
                <c:pt idx="203">
                  <c:v>481.89047738119211</c:v>
                </c:pt>
                <c:pt idx="204">
                  <c:v>482.73232225298216</c:v>
                </c:pt>
                <c:pt idx="205">
                  <c:v>483.57416712477226</c:v>
                </c:pt>
                <c:pt idx="206">
                  <c:v>484.41601199656236</c:v>
                </c:pt>
                <c:pt idx="207">
                  <c:v>485.25785686835241</c:v>
                </c:pt>
                <c:pt idx="208">
                  <c:v>486.09970174014251</c:v>
                </c:pt>
                <c:pt idx="209">
                  <c:v>486.94154661193261</c:v>
                </c:pt>
                <c:pt idx="210">
                  <c:v>487.78339148372265</c:v>
                </c:pt>
                <c:pt idx="211">
                  <c:v>488.62523635551275</c:v>
                </c:pt>
                <c:pt idx="212">
                  <c:v>489.46708122730286</c:v>
                </c:pt>
                <c:pt idx="213">
                  <c:v>490.3089260990929</c:v>
                </c:pt>
                <c:pt idx="214">
                  <c:v>491.150770970883</c:v>
                </c:pt>
                <c:pt idx="215">
                  <c:v>491.9926158426731</c:v>
                </c:pt>
                <c:pt idx="216">
                  <c:v>492.83446071446315</c:v>
                </c:pt>
                <c:pt idx="217">
                  <c:v>493.67630558625325</c:v>
                </c:pt>
                <c:pt idx="218">
                  <c:v>494.51815045804335</c:v>
                </c:pt>
                <c:pt idx="219">
                  <c:v>495.3599953298334</c:v>
                </c:pt>
                <c:pt idx="220">
                  <c:v>496.2018402016235</c:v>
                </c:pt>
                <c:pt idx="221">
                  <c:v>497.0436850734136</c:v>
                </c:pt>
                <c:pt idx="222">
                  <c:v>497.88552994520364</c:v>
                </c:pt>
                <c:pt idx="223">
                  <c:v>498.72737481699374</c:v>
                </c:pt>
                <c:pt idx="224">
                  <c:v>499.56921968878385</c:v>
                </c:pt>
                <c:pt idx="225">
                  <c:v>500.41106456057389</c:v>
                </c:pt>
                <c:pt idx="226">
                  <c:v>501.25290943236399</c:v>
                </c:pt>
                <c:pt idx="227">
                  <c:v>502.09475430415409</c:v>
                </c:pt>
                <c:pt idx="228">
                  <c:v>502.93659917594414</c:v>
                </c:pt>
                <c:pt idx="229">
                  <c:v>503.77844404773424</c:v>
                </c:pt>
                <c:pt idx="230">
                  <c:v>504.62028891952434</c:v>
                </c:pt>
                <c:pt idx="231">
                  <c:v>505.46213379131439</c:v>
                </c:pt>
                <c:pt idx="232">
                  <c:v>506.30397866310454</c:v>
                </c:pt>
                <c:pt idx="233">
                  <c:v>507.14582353489459</c:v>
                </c:pt>
                <c:pt idx="234">
                  <c:v>507.98766840668463</c:v>
                </c:pt>
                <c:pt idx="235">
                  <c:v>508.82951327847479</c:v>
                </c:pt>
                <c:pt idx="236">
                  <c:v>509.67135815026484</c:v>
                </c:pt>
                <c:pt idx="237">
                  <c:v>510.51320302205488</c:v>
                </c:pt>
                <c:pt idx="238">
                  <c:v>511.35504789384504</c:v>
                </c:pt>
                <c:pt idx="239">
                  <c:v>512.19689276563508</c:v>
                </c:pt>
                <c:pt idx="240">
                  <c:v>513.03873763742513</c:v>
                </c:pt>
                <c:pt idx="241">
                  <c:v>513.88058250921529</c:v>
                </c:pt>
                <c:pt idx="242">
                  <c:v>514.72242738100533</c:v>
                </c:pt>
                <c:pt idx="243">
                  <c:v>515.56427225279549</c:v>
                </c:pt>
                <c:pt idx="244">
                  <c:v>516.40611712458553</c:v>
                </c:pt>
                <c:pt idx="245">
                  <c:v>517.24796199637558</c:v>
                </c:pt>
                <c:pt idx="246">
                  <c:v>518.08980686816562</c:v>
                </c:pt>
                <c:pt idx="247">
                  <c:v>518.93165173995578</c:v>
                </c:pt>
                <c:pt idx="248">
                  <c:v>519.77349661174583</c:v>
                </c:pt>
                <c:pt idx="249">
                  <c:v>520.61534148353599</c:v>
                </c:pt>
                <c:pt idx="250">
                  <c:v>521.45718635532603</c:v>
                </c:pt>
                <c:pt idx="251">
                  <c:v>522.29903122711607</c:v>
                </c:pt>
                <c:pt idx="252">
                  <c:v>523.14087609890612</c:v>
                </c:pt>
                <c:pt idx="253">
                  <c:v>523.98272097069628</c:v>
                </c:pt>
                <c:pt idx="254">
                  <c:v>524.82456584248632</c:v>
                </c:pt>
                <c:pt idx="255">
                  <c:v>525.66641071427648</c:v>
                </c:pt>
                <c:pt idx="256">
                  <c:v>526.50825558606653</c:v>
                </c:pt>
                <c:pt idx="257">
                  <c:v>527.35010045785657</c:v>
                </c:pt>
                <c:pt idx="258">
                  <c:v>528.19194532964661</c:v>
                </c:pt>
                <c:pt idx="259">
                  <c:v>529.03379020143677</c:v>
                </c:pt>
                <c:pt idx="260">
                  <c:v>529.87563507322682</c:v>
                </c:pt>
                <c:pt idx="261">
                  <c:v>530.71747994501698</c:v>
                </c:pt>
                <c:pt idx="262">
                  <c:v>531.55932481680702</c:v>
                </c:pt>
              </c:numCache>
            </c:numRef>
          </c:xVal>
          <c:yVal>
            <c:numRef>
              <c:f>'PART 4'!$EC$2:$EC$264</c:f>
              <c:numCache>
                <c:formatCode>0.000</c:formatCode>
                <c:ptCount val="263"/>
                <c:pt idx="0">
                  <c:v>23.884036592194832</c:v>
                </c:pt>
                <c:pt idx="1">
                  <c:v>11.812180720404797</c:v>
                </c:pt>
                <c:pt idx="2">
                  <c:v>4.4703358486146954</c:v>
                </c:pt>
                <c:pt idx="3">
                  <c:v>9.5084959768245767</c:v>
                </c:pt>
                <c:pt idx="4">
                  <c:v>7.7666571050345397</c:v>
                </c:pt>
                <c:pt idx="5">
                  <c:v>-1.7251817667555542</c:v>
                </c:pt>
                <c:pt idx="6">
                  <c:v>-4.1670326385456633</c:v>
                </c:pt>
                <c:pt idx="7">
                  <c:v>-1.7088895103356663</c:v>
                </c:pt>
                <c:pt idx="8">
                  <c:v>-5.700728382125817</c:v>
                </c:pt>
                <c:pt idx="9">
                  <c:v>-10.102571253915869</c:v>
                </c:pt>
                <c:pt idx="10">
                  <c:v>-7.6244081257059975</c:v>
                </c:pt>
                <c:pt idx="11">
                  <c:v>-22.476262997496065</c:v>
                </c:pt>
                <c:pt idx="12">
                  <c:v>-28.338096869286119</c:v>
                </c:pt>
                <c:pt idx="13">
                  <c:v>-28.42994174107622</c:v>
                </c:pt>
                <c:pt idx="14">
                  <c:v>-27.841794612866295</c:v>
                </c:pt>
                <c:pt idx="15">
                  <c:v>-19.833632484656391</c:v>
                </c:pt>
                <c:pt idx="16">
                  <c:v>-14.405488356446483</c:v>
                </c:pt>
                <c:pt idx="17">
                  <c:v>-21.807331228236535</c:v>
                </c:pt>
                <c:pt idx="18">
                  <c:v>-21.019171100026654</c:v>
                </c:pt>
                <c:pt idx="19">
                  <c:v>-21.20101197181674</c:v>
                </c:pt>
                <c:pt idx="20">
                  <c:v>-33.93287184360679</c:v>
                </c:pt>
                <c:pt idx="21">
                  <c:v>-8.3047157153968669</c:v>
                </c:pt>
                <c:pt idx="22">
                  <c:v>-1.1265405871869802</c:v>
                </c:pt>
                <c:pt idx="23">
                  <c:v>-2.6983964589770153</c:v>
                </c:pt>
                <c:pt idx="24">
                  <c:v>-7.6802563307671221</c:v>
                </c:pt>
                <c:pt idx="25">
                  <c:v>-1.209120255725793E-2</c:v>
                </c:pt>
                <c:pt idx="26">
                  <c:v>5.5460579256527467</c:v>
                </c:pt>
                <c:pt idx="27">
                  <c:v>11.754231053862611</c:v>
                </c:pt>
                <c:pt idx="28">
                  <c:v>13.712374182072494</c:v>
                </c:pt>
                <c:pt idx="29">
                  <c:v>11.340530310282475</c:v>
                </c:pt>
                <c:pt idx="30">
                  <c:v>6.0986914384923807</c:v>
                </c:pt>
                <c:pt idx="31">
                  <c:v>2.2368275667022886</c:v>
                </c:pt>
                <c:pt idx="32">
                  <c:v>1.0549856949121477</c:v>
                </c:pt>
                <c:pt idx="33">
                  <c:v>-0.56685817687787221</c:v>
                </c:pt>
                <c:pt idx="34">
                  <c:v>-8.5886950486680007</c:v>
                </c:pt>
                <c:pt idx="35">
                  <c:v>5.7294630795419152</c:v>
                </c:pt>
                <c:pt idx="36">
                  <c:v>-2.6723787922481392</c:v>
                </c:pt>
                <c:pt idx="37">
                  <c:v>-9.4242276640381988</c:v>
                </c:pt>
                <c:pt idx="38">
                  <c:v>-9.2860615358283098</c:v>
                </c:pt>
                <c:pt idx="39">
                  <c:v>-20.707923407618352</c:v>
                </c:pt>
                <c:pt idx="40">
                  <c:v>-19.319757279408464</c:v>
                </c:pt>
                <c:pt idx="41">
                  <c:v>-17.531597151198582</c:v>
                </c:pt>
                <c:pt idx="42">
                  <c:v>-17.333464022988608</c:v>
                </c:pt>
                <c:pt idx="43">
                  <c:v>-24.645309894778734</c:v>
                </c:pt>
                <c:pt idx="44">
                  <c:v>-26.887148766568828</c:v>
                </c:pt>
                <c:pt idx="45">
                  <c:v>-23.028981638358914</c:v>
                </c:pt>
                <c:pt idx="46">
                  <c:v>-19.790839510148942</c:v>
                </c:pt>
                <c:pt idx="47">
                  <c:v>-26.442682381939051</c:v>
                </c:pt>
                <c:pt idx="48">
                  <c:v>-33.854534253729184</c:v>
                </c:pt>
                <c:pt idx="49">
                  <c:v>-32.946379125519229</c:v>
                </c:pt>
                <c:pt idx="50">
                  <c:v>-32.30821299730934</c:v>
                </c:pt>
                <c:pt idx="51">
                  <c:v>-31.170046869099394</c:v>
                </c:pt>
                <c:pt idx="52">
                  <c:v>-23.561910740889459</c:v>
                </c:pt>
                <c:pt idx="53">
                  <c:v>-23.473731612679558</c:v>
                </c:pt>
                <c:pt idx="54">
                  <c:v>-21.035578484469681</c:v>
                </c:pt>
                <c:pt idx="55">
                  <c:v>-12.537426356259687</c:v>
                </c:pt>
                <c:pt idx="56">
                  <c:v>-18.249266228049805</c:v>
                </c:pt>
                <c:pt idx="57">
                  <c:v>-23.091111099839907</c:v>
                </c:pt>
                <c:pt idx="58">
                  <c:v>-26.072970971629957</c:v>
                </c:pt>
                <c:pt idx="59">
                  <c:v>-20.704824843420056</c:v>
                </c:pt>
                <c:pt idx="60">
                  <c:v>9.7833482847898381</c:v>
                </c:pt>
                <c:pt idx="61">
                  <c:v>3.0114794129997904</c:v>
                </c:pt>
                <c:pt idx="62">
                  <c:v>-0.18034045879028326</c:v>
                </c:pt>
                <c:pt idx="63">
                  <c:v>-8.0422053305804297</c:v>
                </c:pt>
                <c:pt idx="64">
                  <c:v>-2.4034202370444291E-2</c:v>
                </c:pt>
                <c:pt idx="65">
                  <c:v>-6.7158850741605534</c:v>
                </c:pt>
                <c:pt idx="66">
                  <c:v>12.322275054049328</c:v>
                </c:pt>
                <c:pt idx="67">
                  <c:v>25.580436182259291</c:v>
                </c:pt>
                <c:pt idx="68">
                  <c:v>26.988591310469189</c:v>
                </c:pt>
                <c:pt idx="69">
                  <c:v>34.04674043867908</c:v>
                </c:pt>
                <c:pt idx="70">
                  <c:v>30.544891566889078</c:v>
                </c:pt>
                <c:pt idx="71">
                  <c:v>32.773054695098949</c:v>
                </c:pt>
                <c:pt idx="72">
                  <c:v>27.681209823308848</c:v>
                </c:pt>
                <c:pt idx="73">
                  <c:v>27.319344951518758</c:v>
                </c:pt>
                <c:pt idx="74">
                  <c:v>36.077506079728721</c:v>
                </c:pt>
                <c:pt idx="75">
                  <c:v>45.885655207938612</c:v>
                </c:pt>
                <c:pt idx="76">
                  <c:v>48.993822336148526</c:v>
                </c:pt>
                <c:pt idx="77">
                  <c:v>59.911987464358447</c:v>
                </c:pt>
                <c:pt idx="78">
                  <c:v>64.200116592568349</c:v>
                </c:pt>
                <c:pt idx="79">
                  <c:v>67.768275720778263</c:v>
                </c:pt>
                <c:pt idx="80">
                  <c:v>53.616432848988211</c:v>
                </c:pt>
                <c:pt idx="81">
                  <c:v>55.514608977198122</c:v>
                </c:pt>
                <c:pt idx="82">
                  <c:v>44.422764105408021</c:v>
                </c:pt>
                <c:pt idx="83">
                  <c:v>41.610918233617895</c:v>
                </c:pt>
                <c:pt idx="84">
                  <c:v>42.309051361827869</c:v>
                </c:pt>
                <c:pt idx="85">
                  <c:v>33.387219490037751</c:v>
                </c:pt>
                <c:pt idx="86">
                  <c:v>33.685359618247674</c:v>
                </c:pt>
                <c:pt idx="87">
                  <c:v>45.603523746457597</c:v>
                </c:pt>
                <c:pt idx="88">
                  <c:v>43.161672874667488</c:v>
                </c:pt>
                <c:pt idx="89">
                  <c:v>54.569828002877387</c:v>
                </c:pt>
                <c:pt idx="90">
                  <c:v>54.677995131087357</c:v>
                </c:pt>
                <c:pt idx="91">
                  <c:v>58.296142259297255</c:v>
                </c:pt>
                <c:pt idx="92">
                  <c:v>50.394299387507147</c:v>
                </c:pt>
                <c:pt idx="93">
                  <c:v>48.812464515717124</c:v>
                </c:pt>
                <c:pt idx="94">
                  <c:v>51.580604643927018</c:v>
                </c:pt>
                <c:pt idx="95">
                  <c:v>49.238759772136916</c:v>
                </c:pt>
                <c:pt idx="96">
                  <c:v>52.236911900346854</c:v>
                </c:pt>
                <c:pt idx="97">
                  <c:v>57.725084028556751</c:v>
                </c:pt>
                <c:pt idx="98">
                  <c:v>48.413238156766681</c:v>
                </c:pt>
                <c:pt idx="99">
                  <c:v>55.711377284976606</c:v>
                </c:pt>
                <c:pt idx="100">
                  <c:v>79.619532413186505</c:v>
                </c:pt>
                <c:pt idx="101">
                  <c:v>81.567695541396404</c:v>
                </c:pt>
                <c:pt idx="102">
                  <c:v>40.555867669606357</c:v>
                </c:pt>
                <c:pt idx="103">
                  <c:v>29.794009797816273</c:v>
                </c:pt>
                <c:pt idx="104">
                  <c:v>29.822159926026188</c:v>
                </c:pt>
                <c:pt idx="105">
                  <c:v>28.310332054236142</c:v>
                </c:pt>
                <c:pt idx="106">
                  <c:v>22.438488182446008</c:v>
                </c:pt>
                <c:pt idx="107">
                  <c:v>12.096643310655907</c:v>
                </c:pt>
                <c:pt idx="108">
                  <c:v>23.864784438865854</c:v>
                </c:pt>
                <c:pt idx="109">
                  <c:v>36.212941567075802</c:v>
                </c:pt>
                <c:pt idx="110">
                  <c:v>35.021090695285693</c:v>
                </c:pt>
                <c:pt idx="111">
                  <c:v>25.259262823495646</c:v>
                </c:pt>
                <c:pt idx="112">
                  <c:v>25.71740595170553</c:v>
                </c:pt>
                <c:pt idx="113">
                  <c:v>25.475567079915436</c:v>
                </c:pt>
                <c:pt idx="114">
                  <c:v>33.793726208125406</c:v>
                </c:pt>
                <c:pt idx="115">
                  <c:v>30.491859336335267</c:v>
                </c:pt>
                <c:pt idx="116">
                  <c:v>20.250020464545173</c:v>
                </c:pt>
                <c:pt idx="117">
                  <c:v>20.48819259275507</c:v>
                </c:pt>
                <c:pt idx="118">
                  <c:v>11.32634072096505</c:v>
                </c:pt>
                <c:pt idx="119">
                  <c:v>16.604490849174908</c:v>
                </c:pt>
                <c:pt idx="120">
                  <c:v>11.682658977384847</c:v>
                </c:pt>
                <c:pt idx="121">
                  <c:v>2.5908141055947453</c:v>
                </c:pt>
                <c:pt idx="122">
                  <c:v>-10.701042766195314</c:v>
                </c:pt>
                <c:pt idx="123">
                  <c:v>-10.012888637985441</c:v>
                </c:pt>
                <c:pt idx="124">
                  <c:v>-7.0947235097755197</c:v>
                </c:pt>
                <c:pt idx="125">
                  <c:v>-3.056564381565579</c:v>
                </c:pt>
                <c:pt idx="126">
                  <c:v>10.481565746644321</c:v>
                </c:pt>
                <c:pt idx="127">
                  <c:v>-10.980274125145741</c:v>
                </c:pt>
                <c:pt idx="128">
                  <c:v>-2.7221129969358344</c:v>
                </c:pt>
                <c:pt idx="129">
                  <c:v>-1.5339588687259038</c:v>
                </c:pt>
                <c:pt idx="130">
                  <c:v>9.5541882594839649</c:v>
                </c:pt>
                <c:pt idx="131">
                  <c:v>13.392366387693926</c:v>
                </c:pt>
                <c:pt idx="132">
                  <c:v>11.560501515903866</c:v>
                </c:pt>
                <c:pt idx="133">
                  <c:v>16.918668644113723</c:v>
                </c:pt>
                <c:pt idx="134">
                  <c:v>24.87681177232372</c:v>
                </c:pt>
                <c:pt idx="135">
                  <c:v>21.114983900533616</c:v>
                </c:pt>
                <c:pt idx="136">
                  <c:v>17.653144028743498</c:v>
                </c:pt>
                <c:pt idx="137">
                  <c:v>16.471272156953432</c:v>
                </c:pt>
                <c:pt idx="138">
                  <c:v>18.189424285163341</c:v>
                </c:pt>
                <c:pt idx="139">
                  <c:v>6.6775964133732373</c:v>
                </c:pt>
                <c:pt idx="140">
                  <c:v>-16.614260458416823</c:v>
                </c:pt>
                <c:pt idx="141">
                  <c:v>-29.206105330206924</c:v>
                </c:pt>
                <c:pt idx="142">
                  <c:v>-33.59793820199701</c:v>
                </c:pt>
                <c:pt idx="143">
                  <c:v>-36.979791073787055</c:v>
                </c:pt>
                <c:pt idx="144">
                  <c:v>-36.021617945577134</c:v>
                </c:pt>
                <c:pt idx="145">
                  <c:v>-46.763486817367266</c:v>
                </c:pt>
                <c:pt idx="146">
                  <c:v>-49.755325689157303</c:v>
                </c:pt>
                <c:pt idx="147">
                  <c:v>-54.937166560947389</c:v>
                </c:pt>
                <c:pt idx="148">
                  <c:v>-50.789021432737513</c:v>
                </c:pt>
                <c:pt idx="149">
                  <c:v>-57.180854304527543</c:v>
                </c:pt>
                <c:pt idx="150">
                  <c:v>-59.682703176317659</c:v>
                </c:pt>
                <c:pt idx="151">
                  <c:v>-61.754559048107751</c:v>
                </c:pt>
                <c:pt idx="152">
                  <c:v>-61.356382919897783</c:v>
                </c:pt>
                <c:pt idx="153">
                  <c:v>-59.468246791687932</c:v>
                </c:pt>
                <c:pt idx="154">
                  <c:v>-63.890078663477993</c:v>
                </c:pt>
                <c:pt idx="155">
                  <c:v>-64.581929535268046</c:v>
                </c:pt>
                <c:pt idx="156">
                  <c:v>-69.733772407058211</c:v>
                </c:pt>
                <c:pt idx="157">
                  <c:v>-61.655603278848218</c:v>
                </c:pt>
                <c:pt idx="158">
                  <c:v>-58.05744615063827</c:v>
                </c:pt>
                <c:pt idx="159">
                  <c:v>-71.529296022428468</c:v>
                </c:pt>
                <c:pt idx="160">
                  <c:v>-79.761154894218464</c:v>
                </c:pt>
                <c:pt idx="161">
                  <c:v>-85.332980766008518</c:v>
                </c:pt>
                <c:pt idx="162">
                  <c:v>-91.694844637798667</c:v>
                </c:pt>
                <c:pt idx="163">
                  <c:v>-87.396675509588761</c:v>
                </c:pt>
                <c:pt idx="164">
                  <c:v>-93.338526381378813</c:v>
                </c:pt>
                <c:pt idx="165">
                  <c:v>-103.71037025316895</c:v>
                </c:pt>
                <c:pt idx="166">
                  <c:v>-48.972228124958974</c:v>
                </c:pt>
                <c:pt idx="167">
                  <c:v>-50.624070996749083</c:v>
                </c:pt>
                <c:pt idx="168">
                  <c:v>-45.585910868539202</c:v>
                </c:pt>
                <c:pt idx="169">
                  <c:v>-39.537740740329241</c:v>
                </c:pt>
                <c:pt idx="170">
                  <c:v>-42.859596612119333</c:v>
                </c:pt>
                <c:pt idx="171">
                  <c:v>-51.411432483909437</c:v>
                </c:pt>
                <c:pt idx="172">
                  <c:v>-57.923291355699462</c:v>
                </c:pt>
                <c:pt idx="173">
                  <c:v>-46.555144227489563</c:v>
                </c:pt>
                <c:pt idx="174">
                  <c:v>-45.786974099279689</c:v>
                </c:pt>
                <c:pt idx="175">
                  <c:v>-38.128818971069734</c:v>
                </c:pt>
                <c:pt idx="176">
                  <c:v>-34.450674842859826</c:v>
                </c:pt>
                <c:pt idx="177">
                  <c:v>-27.642525714649935</c:v>
                </c:pt>
                <c:pt idx="178">
                  <c:v>-26.104365586439997</c:v>
                </c:pt>
                <c:pt idx="179">
                  <c:v>-27.076215458230081</c:v>
                </c:pt>
                <c:pt idx="180">
                  <c:v>-25.878051330020185</c:v>
                </c:pt>
                <c:pt idx="181">
                  <c:v>-28.219896201810229</c:v>
                </c:pt>
                <c:pt idx="182">
                  <c:v>-16.971745073600346</c:v>
                </c:pt>
                <c:pt idx="183">
                  <c:v>-20.433584945390407</c:v>
                </c:pt>
                <c:pt idx="184">
                  <c:v>-17.245430817180477</c:v>
                </c:pt>
                <c:pt idx="185">
                  <c:v>-4.7972676889705781</c:v>
                </c:pt>
                <c:pt idx="186">
                  <c:v>-0.62910256076065707</c:v>
                </c:pt>
                <c:pt idx="187">
                  <c:v>-2.510955432550702</c:v>
                </c:pt>
                <c:pt idx="188">
                  <c:v>5.2071966956592064</c:v>
                </c:pt>
                <c:pt idx="189">
                  <c:v>4.8453628238690953</c:v>
                </c:pt>
                <c:pt idx="190">
                  <c:v>7.0535059520790355</c:v>
                </c:pt>
                <c:pt idx="191">
                  <c:v>7.7716590802889414</c:v>
                </c:pt>
                <c:pt idx="192">
                  <c:v>6.5398292084988157</c:v>
                </c:pt>
                <c:pt idx="193">
                  <c:v>5.5279713367087879</c:v>
                </c:pt>
                <c:pt idx="194">
                  <c:v>2.8761284649186223</c:v>
                </c:pt>
                <c:pt idx="195">
                  <c:v>-1.1857174068713903</c:v>
                </c:pt>
                <c:pt idx="196">
                  <c:v>-10.257573278661482</c:v>
                </c:pt>
                <c:pt idx="197">
                  <c:v>-22.939414150451626</c:v>
                </c:pt>
                <c:pt idx="198">
                  <c:v>-22.53125902224167</c:v>
                </c:pt>
                <c:pt idx="199">
                  <c:v>-31.793086894031717</c:v>
                </c:pt>
                <c:pt idx="200">
                  <c:v>-27.364942765821866</c:v>
                </c:pt>
                <c:pt idx="201">
                  <c:v>-26.446777637611888</c:v>
                </c:pt>
                <c:pt idx="202">
                  <c:v>-21.158617509402006</c:v>
                </c:pt>
                <c:pt idx="203">
                  <c:v>-18.890477381192113</c:v>
                </c:pt>
                <c:pt idx="204">
                  <c:v>-2.7523112529821674</c:v>
                </c:pt>
                <c:pt idx="205">
                  <c:v>-13.744180124772242</c:v>
                </c:pt>
                <c:pt idx="206">
                  <c:v>-12.356013996562353</c:v>
                </c:pt>
                <c:pt idx="207">
                  <c:v>0.86213813164761177</c:v>
                </c:pt>
                <c:pt idx="208">
                  <c:v>8.9202872598575027</c:v>
                </c:pt>
                <c:pt idx="209">
                  <c:v>2.3284423880674012</c:v>
                </c:pt>
                <c:pt idx="210">
                  <c:v>3.8265935162773417</c:v>
                </c:pt>
                <c:pt idx="211">
                  <c:v>-1.865226355512732</c:v>
                </c:pt>
                <c:pt idx="212">
                  <c:v>1.7229207726971367</c:v>
                </c:pt>
                <c:pt idx="213">
                  <c:v>1.4810829009070972</c:v>
                </c:pt>
                <c:pt idx="214">
                  <c:v>-0.64076097088297956</c:v>
                </c:pt>
                <c:pt idx="215">
                  <c:v>-5.1126108426731207</c:v>
                </c:pt>
                <c:pt idx="216">
                  <c:v>-24.334460714463148</c:v>
                </c:pt>
                <c:pt idx="217">
                  <c:v>-23.416295586253227</c:v>
                </c:pt>
                <c:pt idx="218">
                  <c:v>-19.848137458043368</c:v>
                </c:pt>
                <c:pt idx="219">
                  <c:v>-21.299997329833388</c:v>
                </c:pt>
                <c:pt idx="220">
                  <c:v>-11.171841201623522</c:v>
                </c:pt>
                <c:pt idx="221">
                  <c:v>-14.953689073413614</c:v>
                </c:pt>
                <c:pt idx="222">
                  <c:v>-19.555542945203626</c:v>
                </c:pt>
                <c:pt idx="223">
                  <c:v>-6.4973638169937544</c:v>
                </c:pt>
                <c:pt idx="224">
                  <c:v>-7.4092156887838314</c:v>
                </c:pt>
                <c:pt idx="225">
                  <c:v>-19.171074560573913</c:v>
                </c:pt>
                <c:pt idx="226">
                  <c:v>-20.922922432363976</c:v>
                </c:pt>
                <c:pt idx="227">
                  <c:v>-16.784756304154087</c:v>
                </c:pt>
                <c:pt idx="228">
                  <c:v>-19.986587175944123</c:v>
                </c:pt>
                <c:pt idx="229">
                  <c:v>-18.068453047734238</c:v>
                </c:pt>
                <c:pt idx="230">
                  <c:v>-12.430286919524349</c:v>
                </c:pt>
                <c:pt idx="231">
                  <c:v>39.407861208685631</c:v>
                </c:pt>
                <c:pt idx="232">
                  <c:v>55.696021336895456</c:v>
                </c:pt>
                <c:pt idx="233">
                  <c:v>63.274159465105413</c:v>
                </c:pt>
                <c:pt idx="234">
                  <c:v>67.802309593315385</c:v>
                </c:pt>
                <c:pt idx="235">
                  <c:v>54.020462721525178</c:v>
                </c:pt>
                <c:pt idx="236">
                  <c:v>54.438626849735215</c:v>
                </c:pt>
                <c:pt idx="237">
                  <c:v>56.996806977945084</c:v>
                </c:pt>
                <c:pt idx="238">
                  <c:v>53.284967106154909</c:v>
                </c:pt>
                <c:pt idx="239">
                  <c:v>49.863105234364866</c:v>
                </c:pt>
                <c:pt idx="240">
                  <c:v>42.841267362574854</c:v>
                </c:pt>
                <c:pt idx="241">
                  <c:v>45.419405490784698</c:v>
                </c:pt>
                <c:pt idx="242">
                  <c:v>43.807601618994681</c:v>
                </c:pt>
                <c:pt idx="243">
                  <c:v>45.755734747204542</c:v>
                </c:pt>
                <c:pt idx="244">
                  <c:v>41.443858875414435</c:v>
                </c:pt>
                <c:pt idx="245">
                  <c:v>37.272058003624466</c:v>
                </c:pt>
                <c:pt idx="246">
                  <c:v>61.240210131834374</c:v>
                </c:pt>
                <c:pt idx="247">
                  <c:v>74.528370260044198</c:v>
                </c:pt>
                <c:pt idx="248">
                  <c:v>64.176515388254188</c:v>
                </c:pt>
                <c:pt idx="249">
                  <c:v>54.514663516463997</c:v>
                </c:pt>
                <c:pt idx="250">
                  <c:v>51.89278964467394</c:v>
                </c:pt>
                <c:pt idx="251">
                  <c:v>66.170939772883912</c:v>
                </c:pt>
                <c:pt idx="252">
                  <c:v>60.419121901093831</c:v>
                </c:pt>
                <c:pt idx="253">
                  <c:v>63.667303029303753</c:v>
                </c:pt>
                <c:pt idx="254">
                  <c:v>76.84541715751368</c:v>
                </c:pt>
                <c:pt idx="255">
                  <c:v>70.813569285723474</c:v>
                </c:pt>
                <c:pt idx="256">
                  <c:v>76.411727413933477</c:v>
                </c:pt>
                <c:pt idx="257">
                  <c:v>91.989926542143394</c:v>
                </c:pt>
                <c:pt idx="258">
                  <c:v>87.638071670353384</c:v>
                </c:pt>
                <c:pt idx="259">
                  <c:v>69.466209798563227</c:v>
                </c:pt>
                <c:pt idx="260">
                  <c:v>67.814366926773232</c:v>
                </c:pt>
                <c:pt idx="261">
                  <c:v>77.79253005498299</c:v>
                </c:pt>
                <c:pt idx="262">
                  <c:v>73.260682183193012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EF-4365-81E1-029FD55F6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913360"/>
        <c:axId val="872916720"/>
      </c:scatterChart>
      <c:valAx>
        <c:axId val="872913360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16720"/>
        <c:crosses val="autoZero"/>
        <c:crossBetween val="midCat"/>
      </c:valAx>
      <c:valAx>
        <c:axId val="872916720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1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Amazon - Independency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4'!$DN$2:$DN$264</c:f>
              <c:numCache>
                <c:formatCode>General</c:formatCode>
                <c:ptCount val="2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</c:numCache>
            </c:numRef>
          </c:xVal>
          <c:yVal>
            <c:numRef>
              <c:f>'PART 4'!$EB$2:$EB$264</c:f>
              <c:numCache>
                <c:formatCode>0.000</c:formatCode>
                <c:ptCount val="263"/>
                <c:pt idx="0">
                  <c:v>-1.287817591599179</c:v>
                </c:pt>
                <c:pt idx="1">
                  <c:v>-1.522030308253747</c:v>
                </c:pt>
                <c:pt idx="2">
                  <c:v>-4.1062420249082976</c:v>
                </c:pt>
                <c:pt idx="3">
                  <c:v>-4.110451741562855</c:v>
                </c:pt>
                <c:pt idx="4">
                  <c:v>-3.9046624582174161</c:v>
                </c:pt>
                <c:pt idx="5">
                  <c:v>-6.2288791748719632</c:v>
                </c:pt>
                <c:pt idx="6">
                  <c:v>-6.5330918915265102</c:v>
                </c:pt>
                <c:pt idx="7">
                  <c:v>-4.02729860818107</c:v>
                </c:pt>
                <c:pt idx="8">
                  <c:v>-5.4415123248356281</c:v>
                </c:pt>
                <c:pt idx="9">
                  <c:v>-5.9057210414901817</c:v>
                </c:pt>
                <c:pt idx="10">
                  <c:v>-5.7999377581447362</c:v>
                </c:pt>
                <c:pt idx="11">
                  <c:v>-7.7341474747993004</c:v>
                </c:pt>
                <c:pt idx="12">
                  <c:v>-9.5183561914538615</c:v>
                </c:pt>
                <c:pt idx="13">
                  <c:v>-8.0825709081084085</c:v>
                </c:pt>
                <c:pt idx="14">
                  <c:v>-5.8967856247629697</c:v>
                </c:pt>
                <c:pt idx="15">
                  <c:v>-4.840997341417534</c:v>
                </c:pt>
                <c:pt idx="16">
                  <c:v>-1.2652050580720839</c:v>
                </c:pt>
                <c:pt idx="17">
                  <c:v>-2.6194207747266489</c:v>
                </c:pt>
                <c:pt idx="18">
                  <c:v>-4.1236304913812063</c:v>
                </c:pt>
                <c:pt idx="19">
                  <c:v>-1.4878402080357489</c:v>
                </c:pt>
                <c:pt idx="20">
                  <c:v>-3.6620559246903071</c:v>
                </c:pt>
                <c:pt idx="21">
                  <c:v>-3.9162656413448644</c:v>
                </c:pt>
                <c:pt idx="22">
                  <c:v>-4.7604793579994151</c:v>
                </c:pt>
                <c:pt idx="23">
                  <c:v>-5.1146870746539719</c:v>
                </c:pt>
                <c:pt idx="24">
                  <c:v>-6.1789017913085331</c:v>
                </c:pt>
                <c:pt idx="25">
                  <c:v>-3.4331115079630905</c:v>
                </c:pt>
                <c:pt idx="26">
                  <c:v>-1.947323224617648</c:v>
                </c:pt>
                <c:pt idx="27">
                  <c:v>-0.92153394127220167</c:v>
                </c:pt>
                <c:pt idx="28">
                  <c:v>-2.0657426579267621</c:v>
                </c:pt>
                <c:pt idx="29">
                  <c:v>-0.78996137458132409</c:v>
                </c:pt>
                <c:pt idx="30">
                  <c:v>-3.9041720912358784</c:v>
                </c:pt>
                <c:pt idx="31">
                  <c:v>-3.2083838078904279</c:v>
                </c:pt>
                <c:pt idx="32">
                  <c:v>-3.3625955245449717</c:v>
                </c:pt>
                <c:pt idx="33">
                  <c:v>-5.8768072411995291</c:v>
                </c:pt>
                <c:pt idx="34">
                  <c:v>-8.2310149578541001</c:v>
                </c:pt>
                <c:pt idx="35">
                  <c:v>-3.9252266745086501</c:v>
                </c:pt>
                <c:pt idx="36">
                  <c:v>-4.0794383911632082</c:v>
                </c:pt>
                <c:pt idx="37">
                  <c:v>-4.1136541078177657</c:v>
                </c:pt>
                <c:pt idx="38">
                  <c:v>-4.8178608244723193</c:v>
                </c:pt>
                <c:pt idx="39">
                  <c:v>-3.0820725411268768</c:v>
                </c:pt>
                <c:pt idx="40">
                  <c:v>-3.8362892577814449</c:v>
                </c:pt>
                <c:pt idx="41">
                  <c:v>-0.95049997443599921</c:v>
                </c:pt>
                <c:pt idx="42">
                  <c:v>-1.9647116910905567</c:v>
                </c:pt>
                <c:pt idx="43">
                  <c:v>-5.8689224077451172</c:v>
                </c:pt>
                <c:pt idx="44">
                  <c:v>-3.7231311243996714</c:v>
                </c:pt>
                <c:pt idx="45">
                  <c:v>0.85265415894578211</c:v>
                </c:pt>
                <c:pt idx="46">
                  <c:v>-3.7815605577087723</c:v>
                </c:pt>
                <c:pt idx="47">
                  <c:v>-7.4457662743633222</c:v>
                </c:pt>
                <c:pt idx="48">
                  <c:v>-6.1299839910178804</c:v>
                </c:pt>
                <c:pt idx="49">
                  <c:v>-6.3741907076724402</c:v>
                </c:pt>
                <c:pt idx="50">
                  <c:v>-6.2884044243269983</c:v>
                </c:pt>
                <c:pt idx="51">
                  <c:v>-4.8926121409815551</c:v>
                </c:pt>
                <c:pt idx="52">
                  <c:v>-4.98682585763612</c:v>
                </c:pt>
                <c:pt idx="53">
                  <c:v>-4.4610365742906737</c:v>
                </c:pt>
                <c:pt idx="54">
                  <c:v>-1.1552492909452212</c:v>
                </c:pt>
                <c:pt idx="55">
                  <c:v>0.57053699240022127</c:v>
                </c:pt>
                <c:pt idx="56">
                  <c:v>-1.6136727242543287</c:v>
                </c:pt>
                <c:pt idx="57">
                  <c:v>-0.93788944090889004</c:v>
                </c:pt>
                <c:pt idx="58">
                  <c:v>0.99790384243655694</c:v>
                </c:pt>
                <c:pt idx="59">
                  <c:v>2.8336901257819989</c:v>
                </c:pt>
                <c:pt idx="60">
                  <c:v>5.219480409127442</c:v>
                </c:pt>
                <c:pt idx="61">
                  <c:v>3.055266692472884</c:v>
                </c:pt>
                <c:pt idx="62">
                  <c:v>1.5510569758183266</c:v>
                </c:pt>
                <c:pt idx="63">
                  <c:v>1.266841259163769</c:v>
                </c:pt>
                <c:pt idx="64">
                  <c:v>2.7626315425092116</c:v>
                </c:pt>
                <c:pt idx="65">
                  <c:v>0.74841982585465416</c:v>
                </c:pt>
                <c:pt idx="66">
                  <c:v>5.5942091092000936</c:v>
                </c:pt>
                <c:pt idx="67">
                  <c:v>6.88000039254554</c:v>
                </c:pt>
                <c:pt idx="68">
                  <c:v>5.5357866758909751</c:v>
                </c:pt>
                <c:pt idx="69">
                  <c:v>7.461569959236428</c:v>
                </c:pt>
                <c:pt idx="70">
                  <c:v>8.6773612425818669</c:v>
                </c:pt>
                <c:pt idx="71">
                  <c:v>9.4631525259273133</c:v>
                </c:pt>
                <c:pt idx="72">
                  <c:v>10.508938809272763</c:v>
                </c:pt>
                <c:pt idx="73">
                  <c:v>4.8647290926182052</c:v>
                </c:pt>
                <c:pt idx="74">
                  <c:v>7.6205143759636513</c:v>
                </c:pt>
                <c:pt idx="75">
                  <c:v>6.5363026593091007</c:v>
                </c:pt>
                <c:pt idx="76">
                  <c:v>9.4120909426545296</c:v>
                </c:pt>
                <c:pt idx="77">
                  <c:v>9.2378832259999797</c:v>
                </c:pt>
                <c:pt idx="78">
                  <c:v>8.7336655093454283</c:v>
                </c:pt>
                <c:pt idx="79">
                  <c:v>9.159456792690861</c:v>
                </c:pt>
                <c:pt idx="80">
                  <c:v>7.2752420760363066</c:v>
                </c:pt>
                <c:pt idx="81">
                  <c:v>7.3010313593817671</c:v>
                </c:pt>
                <c:pt idx="82">
                  <c:v>6.0868226427271992</c:v>
                </c:pt>
                <c:pt idx="83">
                  <c:v>11.142602926072641</c:v>
                </c:pt>
                <c:pt idx="84">
                  <c:v>10.058399209418099</c:v>
                </c:pt>
                <c:pt idx="85">
                  <c:v>7.7941874927635268</c:v>
                </c:pt>
                <c:pt idx="86">
                  <c:v>9.3799667761089722</c:v>
                </c:pt>
                <c:pt idx="87">
                  <c:v>8.9757550594544284</c:v>
                </c:pt>
                <c:pt idx="88">
                  <c:v>7.5715523427998619</c:v>
                </c:pt>
                <c:pt idx="89">
                  <c:v>9.7673396261453149</c:v>
                </c:pt>
                <c:pt idx="90">
                  <c:v>9.3631279094907427</c:v>
                </c:pt>
                <c:pt idx="91">
                  <c:v>9.2589201928362002</c:v>
                </c:pt>
                <c:pt idx="92">
                  <c:v>6.9747044761816426</c:v>
                </c:pt>
                <c:pt idx="93">
                  <c:v>8.1304907595270777</c:v>
                </c:pt>
                <c:pt idx="94">
                  <c:v>5.2162770428725196</c:v>
                </c:pt>
                <c:pt idx="95">
                  <c:v>6.6020673262179628</c:v>
                </c:pt>
                <c:pt idx="96">
                  <c:v>8.3578596095634055</c:v>
                </c:pt>
                <c:pt idx="97">
                  <c:v>11.593647892908862</c:v>
                </c:pt>
                <c:pt idx="98">
                  <c:v>11.709426176254297</c:v>
                </c:pt>
                <c:pt idx="99">
                  <c:v>10.325219459599751</c:v>
                </c:pt>
                <c:pt idx="100">
                  <c:v>9.3310117429451935</c:v>
                </c:pt>
                <c:pt idx="101">
                  <c:v>11.59679902629064</c:v>
                </c:pt>
                <c:pt idx="102">
                  <c:v>5.9325933096360615</c:v>
                </c:pt>
                <c:pt idx="103">
                  <c:v>5.7083745929815137</c:v>
                </c:pt>
                <c:pt idx="104">
                  <c:v>4.2441658763269601</c:v>
                </c:pt>
                <c:pt idx="105">
                  <c:v>4.3099561596724101</c:v>
                </c:pt>
                <c:pt idx="106">
                  <c:v>3.0657334430178338</c:v>
                </c:pt>
                <c:pt idx="107">
                  <c:v>2.9015277263632981</c:v>
                </c:pt>
                <c:pt idx="108">
                  <c:v>6.597323009708731</c:v>
                </c:pt>
                <c:pt idx="109">
                  <c:v>7.8030972930541793</c:v>
                </c:pt>
                <c:pt idx="110">
                  <c:v>5.5488945763996185</c:v>
                </c:pt>
                <c:pt idx="111">
                  <c:v>1.8046878597450586</c:v>
                </c:pt>
                <c:pt idx="112">
                  <c:v>2.2404731430904974</c:v>
                </c:pt>
                <c:pt idx="113">
                  <c:v>12.636264426435957</c:v>
                </c:pt>
                <c:pt idx="114">
                  <c:v>15.022046709781392</c:v>
                </c:pt>
                <c:pt idx="115">
                  <c:v>12.477835993126831</c:v>
                </c:pt>
                <c:pt idx="116">
                  <c:v>10.123628276472289</c:v>
                </c:pt>
                <c:pt idx="117">
                  <c:v>10.569408559817731</c:v>
                </c:pt>
                <c:pt idx="118">
                  <c:v>10.155202843163153</c:v>
                </c:pt>
                <c:pt idx="119">
                  <c:v>12.050994126508613</c:v>
                </c:pt>
                <c:pt idx="120">
                  <c:v>8.8867734098540438</c:v>
                </c:pt>
                <c:pt idx="121">
                  <c:v>6.0225706931994978</c:v>
                </c:pt>
                <c:pt idx="122">
                  <c:v>4.6683479765449363</c:v>
                </c:pt>
                <c:pt idx="123">
                  <c:v>3.6441412598903753</c:v>
                </c:pt>
                <c:pt idx="124">
                  <c:v>4.8399215432358176</c:v>
                </c:pt>
                <c:pt idx="125">
                  <c:v>4.1457168265812925</c:v>
                </c:pt>
                <c:pt idx="126">
                  <c:v>5.1515091099267067</c:v>
                </c:pt>
                <c:pt idx="127">
                  <c:v>1.2072893932721911</c:v>
                </c:pt>
                <c:pt idx="128">
                  <c:v>2.3630766766175952</c:v>
                </c:pt>
                <c:pt idx="129">
                  <c:v>1.9788689599630516</c:v>
                </c:pt>
                <c:pt idx="130">
                  <c:v>3.4846622433084633</c:v>
                </c:pt>
                <c:pt idx="131">
                  <c:v>3.3804535266539517</c:v>
                </c:pt>
                <c:pt idx="132">
                  <c:v>6.0562298099993939</c:v>
                </c:pt>
                <c:pt idx="133">
                  <c:v>5.9020180933448216</c:v>
                </c:pt>
                <c:pt idx="134">
                  <c:v>4.7878153766902756</c:v>
                </c:pt>
                <c:pt idx="135">
                  <c:v>2.6136006600357291</c:v>
                </c:pt>
                <c:pt idx="136">
                  <c:v>4.8393939433811681</c:v>
                </c:pt>
                <c:pt idx="137">
                  <c:v>4.955172226726603</c:v>
                </c:pt>
                <c:pt idx="138">
                  <c:v>9.5609705100720532</c:v>
                </c:pt>
                <c:pt idx="139">
                  <c:v>7.4267487934174881</c:v>
                </c:pt>
                <c:pt idx="140">
                  <c:v>10.782547076762938</c:v>
                </c:pt>
                <c:pt idx="141">
                  <c:v>10.38833036010837</c:v>
                </c:pt>
                <c:pt idx="142">
                  <c:v>5.7941166434538047</c:v>
                </c:pt>
                <c:pt idx="143">
                  <c:v>5.1199019267992583</c:v>
                </c:pt>
                <c:pt idx="144">
                  <c:v>2.5056992101447122</c:v>
                </c:pt>
                <c:pt idx="145">
                  <c:v>-9.8524506509846788E-2</c:v>
                </c:pt>
                <c:pt idx="146">
                  <c:v>-6.3227272231644065</c:v>
                </c:pt>
                <c:pt idx="147">
                  <c:v>-6.7969459398189827</c:v>
                </c:pt>
                <c:pt idx="148">
                  <c:v>-4.9111486564735287</c:v>
                </c:pt>
                <c:pt idx="149">
                  <c:v>-10.46536137312809</c:v>
                </c:pt>
                <c:pt idx="150">
                  <c:v>-10.729573089782619</c:v>
                </c:pt>
                <c:pt idx="151">
                  <c:v>-10.993784806437205</c:v>
                </c:pt>
                <c:pt idx="152">
                  <c:v>-10.117996523091733</c:v>
                </c:pt>
                <c:pt idx="153">
                  <c:v>-8.0422042397463258</c:v>
                </c:pt>
                <c:pt idx="154">
                  <c:v>-13.046421956400849</c:v>
                </c:pt>
                <c:pt idx="155">
                  <c:v>-11.030634673055431</c:v>
                </c:pt>
                <c:pt idx="156">
                  <c:v>-12.334847389709964</c:v>
                </c:pt>
                <c:pt idx="157">
                  <c:v>-10.599059106364521</c:v>
                </c:pt>
                <c:pt idx="158">
                  <c:v>-10.563274823019071</c:v>
                </c:pt>
                <c:pt idx="159">
                  <c:v>-9.6074855396736325</c:v>
                </c:pt>
                <c:pt idx="160">
                  <c:v>-7.5216912563281824</c:v>
                </c:pt>
                <c:pt idx="161">
                  <c:v>-7.2859029729827398</c:v>
                </c:pt>
                <c:pt idx="162">
                  <c:v>-10.090123689637295</c:v>
                </c:pt>
                <c:pt idx="163">
                  <c:v>-7.5943254062918584</c:v>
                </c:pt>
                <c:pt idx="164">
                  <c:v>-8.9385391229464233</c:v>
                </c:pt>
                <c:pt idx="165">
                  <c:v>-12.542746839600966</c:v>
                </c:pt>
                <c:pt idx="166">
                  <c:v>-12.536969556255542</c:v>
                </c:pt>
                <c:pt idx="167">
                  <c:v>-16.031177272910085</c:v>
                </c:pt>
                <c:pt idx="168">
                  <c:v>-14.905388989564656</c:v>
                </c:pt>
                <c:pt idx="169">
                  <c:v>-13.1696007062192</c:v>
                </c:pt>
                <c:pt idx="170">
                  <c:v>-20.603811422873761</c:v>
                </c:pt>
                <c:pt idx="171">
                  <c:v>-22.688022139528329</c:v>
                </c:pt>
                <c:pt idx="172">
                  <c:v>-14.782235856182879</c:v>
                </c:pt>
                <c:pt idx="173">
                  <c:v>-10.076438572837446</c:v>
                </c:pt>
                <c:pt idx="174">
                  <c:v>-9.9606612894919806</c:v>
                </c:pt>
                <c:pt idx="175">
                  <c:v>-6.3148690061465231</c:v>
                </c:pt>
                <c:pt idx="176">
                  <c:v>-5.5090737228011051</c:v>
                </c:pt>
                <c:pt idx="177">
                  <c:v>-5.2432864394556304</c:v>
                </c:pt>
                <c:pt idx="178">
                  <c:v>-4.3674991561102274</c:v>
                </c:pt>
                <c:pt idx="179">
                  <c:v>-1.6617088727647626</c:v>
                </c:pt>
                <c:pt idx="180">
                  <c:v>-2.5559255894193313</c:v>
                </c:pt>
                <c:pt idx="181">
                  <c:v>-4.3001333060738602</c:v>
                </c:pt>
                <c:pt idx="182">
                  <c:v>-1.604353022728418</c:v>
                </c:pt>
                <c:pt idx="183">
                  <c:v>-2.8385667393829692</c:v>
                </c:pt>
                <c:pt idx="184">
                  <c:v>0.10722854396246362</c:v>
                </c:pt>
                <c:pt idx="185">
                  <c:v>-2.7569891726921014</c:v>
                </c:pt>
                <c:pt idx="186">
                  <c:v>-3.3911958893466476</c:v>
                </c:pt>
                <c:pt idx="187">
                  <c:v>-1.3054166060012165</c:v>
                </c:pt>
                <c:pt idx="188">
                  <c:v>-0.61961632265575872</c:v>
                </c:pt>
                <c:pt idx="189">
                  <c:v>-3.113839039310335</c:v>
                </c:pt>
                <c:pt idx="190">
                  <c:v>-0.56803775596489459</c:v>
                </c:pt>
                <c:pt idx="191">
                  <c:v>-0.80225147261944585</c:v>
                </c:pt>
                <c:pt idx="192">
                  <c:v>-7.6472189273999902E-2</c:v>
                </c:pt>
                <c:pt idx="193">
                  <c:v>-1.0406809059285536</c:v>
                </c:pt>
                <c:pt idx="194">
                  <c:v>-2.0148846225831107</c:v>
                </c:pt>
                <c:pt idx="195">
                  <c:v>-2.5091073392376586</c:v>
                </c:pt>
                <c:pt idx="196">
                  <c:v>-1.8333160558922259</c:v>
                </c:pt>
                <c:pt idx="197">
                  <c:v>-4.2875307725467735</c:v>
                </c:pt>
                <c:pt idx="198">
                  <c:v>-2.5117334892013332</c:v>
                </c:pt>
                <c:pt idx="199">
                  <c:v>-5.1359462058559018</c:v>
                </c:pt>
                <c:pt idx="200">
                  <c:v>-3.0401569225104481</c:v>
                </c:pt>
                <c:pt idx="201">
                  <c:v>-2.7643756391650243</c:v>
                </c:pt>
                <c:pt idx="202">
                  <c:v>-4.558586355819557</c:v>
                </c:pt>
                <c:pt idx="203">
                  <c:v>-3.2328010724741318</c:v>
                </c:pt>
                <c:pt idx="204">
                  <c:v>-2.1370127891286472</c:v>
                </c:pt>
                <c:pt idx="205">
                  <c:v>-3.8212225057832541</c:v>
                </c:pt>
                <c:pt idx="206">
                  <c:v>-1.5354312224377793</c:v>
                </c:pt>
                <c:pt idx="207">
                  <c:v>2.3003630609076424</c:v>
                </c:pt>
                <c:pt idx="208">
                  <c:v>1.7561373442531192</c:v>
                </c:pt>
                <c:pt idx="209">
                  <c:v>-0.17807237240145923</c:v>
                </c:pt>
                <c:pt idx="210">
                  <c:v>1.2777169109440081</c:v>
                </c:pt>
                <c:pt idx="211">
                  <c:v>0.59350719428942966</c:v>
                </c:pt>
                <c:pt idx="212">
                  <c:v>0.31930147763486616</c:v>
                </c:pt>
                <c:pt idx="213">
                  <c:v>-1.491823901966427E-2</c:v>
                </c:pt>
                <c:pt idx="214">
                  <c:v>-0.23912095567422398</c:v>
                </c:pt>
                <c:pt idx="215">
                  <c:v>-1.9433356723288</c:v>
                </c:pt>
                <c:pt idx="216">
                  <c:v>-4.2175563889833541</c:v>
                </c:pt>
                <c:pt idx="217">
                  <c:v>-5.9417601056379112</c:v>
                </c:pt>
                <c:pt idx="218">
                  <c:v>-10.105965822292461</c:v>
                </c:pt>
                <c:pt idx="219">
                  <c:v>-9.700179538947026</c:v>
                </c:pt>
                <c:pt idx="220">
                  <c:v>-6.1043902556015723</c:v>
                </c:pt>
                <c:pt idx="221">
                  <c:v>-4.0986129722561486</c:v>
                </c:pt>
                <c:pt idx="222">
                  <c:v>-2.002823688910695</c:v>
                </c:pt>
                <c:pt idx="223">
                  <c:v>-0.8170384055652562</c:v>
                </c:pt>
                <c:pt idx="224">
                  <c:v>-1.641248122219821</c:v>
                </c:pt>
                <c:pt idx="225">
                  <c:v>-3.3654508388743807</c:v>
                </c:pt>
                <c:pt idx="226">
                  <c:v>-5.0796595555289343</c:v>
                </c:pt>
                <c:pt idx="227">
                  <c:v>-3.5538782721834536</c:v>
                </c:pt>
                <c:pt idx="228">
                  <c:v>-1.978093988838026</c:v>
                </c:pt>
                <c:pt idx="229">
                  <c:v>-2.8023027054925649</c:v>
                </c:pt>
                <c:pt idx="230">
                  <c:v>-1.8265094221471543</c:v>
                </c:pt>
                <c:pt idx="231">
                  <c:v>-1.2407301388016947</c:v>
                </c:pt>
                <c:pt idx="232">
                  <c:v>-0.62493685545626931</c:v>
                </c:pt>
                <c:pt idx="233">
                  <c:v>0.48084642788919041</c:v>
                </c:pt>
                <c:pt idx="234">
                  <c:v>2.3566347112346477</c:v>
                </c:pt>
                <c:pt idx="235">
                  <c:v>-0.16757200541991324</c:v>
                </c:pt>
                <c:pt idx="236">
                  <c:v>-4.2317867220744745</c:v>
                </c:pt>
                <c:pt idx="237">
                  <c:v>-0.41599643872902448</c:v>
                </c:pt>
                <c:pt idx="238">
                  <c:v>11.849790844616422</c:v>
                </c:pt>
                <c:pt idx="239">
                  <c:v>10.085579127961864</c:v>
                </c:pt>
                <c:pt idx="240">
                  <c:v>8.6613634113072919</c:v>
                </c:pt>
                <c:pt idx="241">
                  <c:v>9.7771566946527457</c:v>
                </c:pt>
                <c:pt idx="242">
                  <c:v>8.8229419779981981</c:v>
                </c:pt>
                <c:pt idx="243">
                  <c:v>13.168731261343623</c:v>
                </c:pt>
                <c:pt idx="244">
                  <c:v>10.794518544689083</c:v>
                </c:pt>
                <c:pt idx="245">
                  <c:v>6.8303098280345012</c:v>
                </c:pt>
                <c:pt idx="246">
                  <c:v>8.9060951113799547</c:v>
                </c:pt>
                <c:pt idx="247">
                  <c:v>7.4618903947254012</c:v>
                </c:pt>
                <c:pt idx="248">
                  <c:v>6.9076706780708435</c:v>
                </c:pt>
                <c:pt idx="249">
                  <c:v>4.2134659614162899</c:v>
                </c:pt>
                <c:pt idx="250">
                  <c:v>5.459248244761767</c:v>
                </c:pt>
                <c:pt idx="251">
                  <c:v>11.185042528107175</c:v>
                </c:pt>
                <c:pt idx="252">
                  <c:v>11.330833811452635</c:v>
                </c:pt>
                <c:pt idx="253">
                  <c:v>10.806613094798053</c:v>
                </c:pt>
                <c:pt idx="254">
                  <c:v>9.3523983781435334</c:v>
                </c:pt>
                <c:pt idx="255">
                  <c:v>8.7081976614889243</c:v>
                </c:pt>
                <c:pt idx="256">
                  <c:v>12.043976944834412</c:v>
                </c:pt>
                <c:pt idx="257">
                  <c:v>13.239771228179819</c:v>
                </c:pt>
                <c:pt idx="258">
                  <c:v>12.335560511525301</c:v>
                </c:pt>
                <c:pt idx="259">
                  <c:v>8.6113417948706967</c:v>
                </c:pt>
                <c:pt idx="260">
                  <c:v>7.7371300782161825</c:v>
                </c:pt>
                <c:pt idx="261">
                  <c:v>10.782930361561597</c:v>
                </c:pt>
                <c:pt idx="262">
                  <c:v>9.0487176449070716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B1-4423-BECE-530C85310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353600"/>
        <c:axId val="1564354080"/>
      </c:scatterChart>
      <c:valAx>
        <c:axId val="15643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354080"/>
        <c:crosses val="autoZero"/>
        <c:crossBetween val="midCat"/>
      </c:valAx>
      <c:valAx>
        <c:axId val="1564354080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35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Netflix - Independency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4'!$DN$2:$DN$264</c:f>
              <c:numCache>
                <c:formatCode>General</c:formatCode>
                <c:ptCount val="2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</c:numCache>
            </c:numRef>
          </c:xVal>
          <c:yVal>
            <c:numRef>
              <c:f>'PART 4'!$EC$2:$EC$264</c:f>
              <c:numCache>
                <c:formatCode>0.000</c:formatCode>
                <c:ptCount val="263"/>
                <c:pt idx="0">
                  <c:v>23.884036592194832</c:v>
                </c:pt>
                <c:pt idx="1">
                  <c:v>11.812180720404797</c:v>
                </c:pt>
                <c:pt idx="2">
                  <c:v>4.4703358486146954</c:v>
                </c:pt>
                <c:pt idx="3">
                  <c:v>9.5084959768245767</c:v>
                </c:pt>
                <c:pt idx="4">
                  <c:v>7.7666571050345397</c:v>
                </c:pt>
                <c:pt idx="5">
                  <c:v>-1.7251817667555542</c:v>
                </c:pt>
                <c:pt idx="6">
                  <c:v>-4.1670326385456633</c:v>
                </c:pt>
                <c:pt idx="7">
                  <c:v>-1.7088895103356663</c:v>
                </c:pt>
                <c:pt idx="8">
                  <c:v>-5.700728382125817</c:v>
                </c:pt>
                <c:pt idx="9">
                  <c:v>-10.102571253915869</c:v>
                </c:pt>
                <c:pt idx="10">
                  <c:v>-7.6244081257059975</c:v>
                </c:pt>
                <c:pt idx="11">
                  <c:v>-22.476262997496065</c:v>
                </c:pt>
                <c:pt idx="12">
                  <c:v>-28.338096869286119</c:v>
                </c:pt>
                <c:pt idx="13">
                  <c:v>-28.42994174107622</c:v>
                </c:pt>
                <c:pt idx="14">
                  <c:v>-27.841794612866295</c:v>
                </c:pt>
                <c:pt idx="15">
                  <c:v>-19.833632484656391</c:v>
                </c:pt>
                <c:pt idx="16">
                  <c:v>-14.405488356446483</c:v>
                </c:pt>
                <c:pt idx="17">
                  <c:v>-21.807331228236535</c:v>
                </c:pt>
                <c:pt idx="18">
                  <c:v>-21.019171100026654</c:v>
                </c:pt>
                <c:pt idx="19">
                  <c:v>-21.20101197181674</c:v>
                </c:pt>
                <c:pt idx="20">
                  <c:v>-33.93287184360679</c:v>
                </c:pt>
                <c:pt idx="21">
                  <c:v>-8.3047157153968669</c:v>
                </c:pt>
                <c:pt idx="22">
                  <c:v>-1.1265405871869802</c:v>
                </c:pt>
                <c:pt idx="23">
                  <c:v>-2.6983964589770153</c:v>
                </c:pt>
                <c:pt idx="24">
                  <c:v>-7.6802563307671221</c:v>
                </c:pt>
                <c:pt idx="25">
                  <c:v>-1.209120255725793E-2</c:v>
                </c:pt>
                <c:pt idx="26">
                  <c:v>5.5460579256527467</c:v>
                </c:pt>
                <c:pt idx="27">
                  <c:v>11.754231053862611</c:v>
                </c:pt>
                <c:pt idx="28">
                  <c:v>13.712374182072494</c:v>
                </c:pt>
                <c:pt idx="29">
                  <c:v>11.340530310282475</c:v>
                </c:pt>
                <c:pt idx="30">
                  <c:v>6.0986914384923807</c:v>
                </c:pt>
                <c:pt idx="31">
                  <c:v>2.2368275667022886</c:v>
                </c:pt>
                <c:pt idx="32">
                  <c:v>1.0549856949121477</c:v>
                </c:pt>
                <c:pt idx="33">
                  <c:v>-0.56685817687787221</c:v>
                </c:pt>
                <c:pt idx="34">
                  <c:v>-8.5886950486680007</c:v>
                </c:pt>
                <c:pt idx="35">
                  <c:v>5.7294630795419152</c:v>
                </c:pt>
                <c:pt idx="36">
                  <c:v>-2.6723787922481392</c:v>
                </c:pt>
                <c:pt idx="37">
                  <c:v>-9.4242276640381988</c:v>
                </c:pt>
                <c:pt idx="38">
                  <c:v>-9.2860615358283098</c:v>
                </c:pt>
                <c:pt idx="39">
                  <c:v>-20.707923407618352</c:v>
                </c:pt>
                <c:pt idx="40">
                  <c:v>-19.319757279408464</c:v>
                </c:pt>
                <c:pt idx="41">
                  <c:v>-17.531597151198582</c:v>
                </c:pt>
                <c:pt idx="42">
                  <c:v>-17.333464022988608</c:v>
                </c:pt>
                <c:pt idx="43">
                  <c:v>-24.645309894778734</c:v>
                </c:pt>
                <c:pt idx="44">
                  <c:v>-26.887148766568828</c:v>
                </c:pt>
                <c:pt idx="45">
                  <c:v>-23.028981638358914</c:v>
                </c:pt>
                <c:pt idx="46">
                  <c:v>-19.790839510148942</c:v>
                </c:pt>
                <c:pt idx="47">
                  <c:v>-26.442682381939051</c:v>
                </c:pt>
                <c:pt idx="48">
                  <c:v>-33.854534253729184</c:v>
                </c:pt>
                <c:pt idx="49">
                  <c:v>-32.946379125519229</c:v>
                </c:pt>
                <c:pt idx="50">
                  <c:v>-32.30821299730934</c:v>
                </c:pt>
                <c:pt idx="51">
                  <c:v>-31.170046869099394</c:v>
                </c:pt>
                <c:pt idx="52">
                  <c:v>-23.561910740889459</c:v>
                </c:pt>
                <c:pt idx="53">
                  <c:v>-23.473731612679558</c:v>
                </c:pt>
                <c:pt idx="54">
                  <c:v>-21.035578484469681</c:v>
                </c:pt>
                <c:pt idx="55">
                  <c:v>-12.537426356259687</c:v>
                </c:pt>
                <c:pt idx="56">
                  <c:v>-18.249266228049805</c:v>
                </c:pt>
                <c:pt idx="57">
                  <c:v>-23.091111099839907</c:v>
                </c:pt>
                <c:pt idx="58">
                  <c:v>-26.072970971629957</c:v>
                </c:pt>
                <c:pt idx="59">
                  <c:v>-20.704824843420056</c:v>
                </c:pt>
                <c:pt idx="60">
                  <c:v>9.7833482847898381</c:v>
                </c:pt>
                <c:pt idx="61">
                  <c:v>3.0114794129997904</c:v>
                </c:pt>
                <c:pt idx="62">
                  <c:v>-0.18034045879028326</c:v>
                </c:pt>
                <c:pt idx="63">
                  <c:v>-8.0422053305804297</c:v>
                </c:pt>
                <c:pt idx="64">
                  <c:v>-2.4034202370444291E-2</c:v>
                </c:pt>
                <c:pt idx="65">
                  <c:v>-6.7158850741605534</c:v>
                </c:pt>
                <c:pt idx="66">
                  <c:v>12.322275054049328</c:v>
                </c:pt>
                <c:pt idx="67">
                  <c:v>25.580436182259291</c:v>
                </c:pt>
                <c:pt idx="68">
                  <c:v>26.988591310469189</c:v>
                </c:pt>
                <c:pt idx="69">
                  <c:v>34.04674043867908</c:v>
                </c:pt>
                <c:pt idx="70">
                  <c:v>30.544891566889078</c:v>
                </c:pt>
                <c:pt idx="71">
                  <c:v>32.773054695098949</c:v>
                </c:pt>
                <c:pt idx="72">
                  <c:v>27.681209823308848</c:v>
                </c:pt>
                <c:pt idx="73">
                  <c:v>27.319344951518758</c:v>
                </c:pt>
                <c:pt idx="74">
                  <c:v>36.077506079728721</c:v>
                </c:pt>
                <c:pt idx="75">
                  <c:v>45.885655207938612</c:v>
                </c:pt>
                <c:pt idx="76">
                  <c:v>48.993822336148526</c:v>
                </c:pt>
                <c:pt idx="77">
                  <c:v>59.911987464358447</c:v>
                </c:pt>
                <c:pt idx="78">
                  <c:v>64.200116592568349</c:v>
                </c:pt>
                <c:pt idx="79">
                  <c:v>67.768275720778263</c:v>
                </c:pt>
                <c:pt idx="80">
                  <c:v>53.616432848988211</c:v>
                </c:pt>
                <c:pt idx="81">
                  <c:v>55.514608977198122</c:v>
                </c:pt>
                <c:pt idx="82">
                  <c:v>44.422764105408021</c:v>
                </c:pt>
                <c:pt idx="83">
                  <c:v>41.610918233617895</c:v>
                </c:pt>
                <c:pt idx="84">
                  <c:v>42.309051361827869</c:v>
                </c:pt>
                <c:pt idx="85">
                  <c:v>33.387219490037751</c:v>
                </c:pt>
                <c:pt idx="86">
                  <c:v>33.685359618247674</c:v>
                </c:pt>
                <c:pt idx="87">
                  <c:v>45.603523746457597</c:v>
                </c:pt>
                <c:pt idx="88">
                  <c:v>43.161672874667488</c:v>
                </c:pt>
                <c:pt idx="89">
                  <c:v>54.569828002877387</c:v>
                </c:pt>
                <c:pt idx="90">
                  <c:v>54.677995131087357</c:v>
                </c:pt>
                <c:pt idx="91">
                  <c:v>58.296142259297255</c:v>
                </c:pt>
                <c:pt idx="92">
                  <c:v>50.394299387507147</c:v>
                </c:pt>
                <c:pt idx="93">
                  <c:v>48.812464515717124</c:v>
                </c:pt>
                <c:pt idx="94">
                  <c:v>51.580604643927018</c:v>
                </c:pt>
                <c:pt idx="95">
                  <c:v>49.238759772136916</c:v>
                </c:pt>
                <c:pt idx="96">
                  <c:v>52.236911900346854</c:v>
                </c:pt>
                <c:pt idx="97">
                  <c:v>57.725084028556751</c:v>
                </c:pt>
                <c:pt idx="98">
                  <c:v>48.413238156766681</c:v>
                </c:pt>
                <c:pt idx="99">
                  <c:v>55.711377284976606</c:v>
                </c:pt>
                <c:pt idx="100">
                  <c:v>79.619532413186505</c:v>
                </c:pt>
                <c:pt idx="101">
                  <c:v>81.567695541396404</c:v>
                </c:pt>
                <c:pt idx="102">
                  <c:v>40.555867669606357</c:v>
                </c:pt>
                <c:pt idx="103">
                  <c:v>29.794009797816273</c:v>
                </c:pt>
                <c:pt idx="104">
                  <c:v>29.822159926026188</c:v>
                </c:pt>
                <c:pt idx="105">
                  <c:v>28.310332054236142</c:v>
                </c:pt>
                <c:pt idx="106">
                  <c:v>22.438488182446008</c:v>
                </c:pt>
                <c:pt idx="107">
                  <c:v>12.096643310655907</c:v>
                </c:pt>
                <c:pt idx="108">
                  <c:v>23.864784438865854</c:v>
                </c:pt>
                <c:pt idx="109">
                  <c:v>36.212941567075802</c:v>
                </c:pt>
                <c:pt idx="110">
                  <c:v>35.021090695285693</c:v>
                </c:pt>
                <c:pt idx="111">
                  <c:v>25.259262823495646</c:v>
                </c:pt>
                <c:pt idx="112">
                  <c:v>25.71740595170553</c:v>
                </c:pt>
                <c:pt idx="113">
                  <c:v>25.475567079915436</c:v>
                </c:pt>
                <c:pt idx="114">
                  <c:v>33.793726208125406</c:v>
                </c:pt>
                <c:pt idx="115">
                  <c:v>30.491859336335267</c:v>
                </c:pt>
                <c:pt idx="116">
                  <c:v>20.250020464545173</c:v>
                </c:pt>
                <c:pt idx="117">
                  <c:v>20.48819259275507</c:v>
                </c:pt>
                <c:pt idx="118">
                  <c:v>11.32634072096505</c:v>
                </c:pt>
                <c:pt idx="119">
                  <c:v>16.604490849174908</c:v>
                </c:pt>
                <c:pt idx="120">
                  <c:v>11.682658977384847</c:v>
                </c:pt>
                <c:pt idx="121">
                  <c:v>2.5908141055947453</c:v>
                </c:pt>
                <c:pt idx="122">
                  <c:v>-10.701042766195314</c:v>
                </c:pt>
                <c:pt idx="123">
                  <c:v>-10.012888637985441</c:v>
                </c:pt>
                <c:pt idx="124">
                  <c:v>-7.0947235097755197</c:v>
                </c:pt>
                <c:pt idx="125">
                  <c:v>-3.056564381565579</c:v>
                </c:pt>
                <c:pt idx="126">
                  <c:v>10.481565746644321</c:v>
                </c:pt>
                <c:pt idx="127">
                  <c:v>-10.980274125145741</c:v>
                </c:pt>
                <c:pt idx="128">
                  <c:v>-2.7221129969358344</c:v>
                </c:pt>
                <c:pt idx="129">
                  <c:v>-1.5339588687259038</c:v>
                </c:pt>
                <c:pt idx="130">
                  <c:v>9.5541882594839649</c:v>
                </c:pt>
                <c:pt idx="131">
                  <c:v>13.392366387693926</c:v>
                </c:pt>
                <c:pt idx="132">
                  <c:v>11.560501515903866</c:v>
                </c:pt>
                <c:pt idx="133">
                  <c:v>16.918668644113723</c:v>
                </c:pt>
                <c:pt idx="134">
                  <c:v>24.87681177232372</c:v>
                </c:pt>
                <c:pt idx="135">
                  <c:v>21.114983900533616</c:v>
                </c:pt>
                <c:pt idx="136">
                  <c:v>17.653144028743498</c:v>
                </c:pt>
                <c:pt idx="137">
                  <c:v>16.471272156953432</c:v>
                </c:pt>
                <c:pt idx="138">
                  <c:v>18.189424285163341</c:v>
                </c:pt>
                <c:pt idx="139">
                  <c:v>6.6775964133732373</c:v>
                </c:pt>
                <c:pt idx="140">
                  <c:v>-16.614260458416823</c:v>
                </c:pt>
                <c:pt idx="141">
                  <c:v>-29.206105330206924</c:v>
                </c:pt>
                <c:pt idx="142">
                  <c:v>-33.59793820199701</c:v>
                </c:pt>
                <c:pt idx="143">
                  <c:v>-36.979791073787055</c:v>
                </c:pt>
                <c:pt idx="144">
                  <c:v>-36.021617945577134</c:v>
                </c:pt>
                <c:pt idx="145">
                  <c:v>-46.763486817367266</c:v>
                </c:pt>
                <c:pt idx="146">
                  <c:v>-49.755325689157303</c:v>
                </c:pt>
                <c:pt idx="147">
                  <c:v>-54.937166560947389</c:v>
                </c:pt>
                <c:pt idx="148">
                  <c:v>-50.789021432737513</c:v>
                </c:pt>
                <c:pt idx="149">
                  <c:v>-57.180854304527543</c:v>
                </c:pt>
                <c:pt idx="150">
                  <c:v>-59.682703176317659</c:v>
                </c:pt>
                <c:pt idx="151">
                  <c:v>-61.754559048107751</c:v>
                </c:pt>
                <c:pt idx="152">
                  <c:v>-61.356382919897783</c:v>
                </c:pt>
                <c:pt idx="153">
                  <c:v>-59.468246791687932</c:v>
                </c:pt>
                <c:pt idx="154">
                  <c:v>-63.890078663477993</c:v>
                </c:pt>
                <c:pt idx="155">
                  <c:v>-64.581929535268046</c:v>
                </c:pt>
                <c:pt idx="156">
                  <c:v>-69.733772407058211</c:v>
                </c:pt>
                <c:pt idx="157">
                  <c:v>-61.655603278848218</c:v>
                </c:pt>
                <c:pt idx="158">
                  <c:v>-58.05744615063827</c:v>
                </c:pt>
                <c:pt idx="159">
                  <c:v>-71.529296022428468</c:v>
                </c:pt>
                <c:pt idx="160">
                  <c:v>-79.761154894218464</c:v>
                </c:pt>
                <c:pt idx="161">
                  <c:v>-85.332980766008518</c:v>
                </c:pt>
                <c:pt idx="162">
                  <c:v>-91.694844637798667</c:v>
                </c:pt>
                <c:pt idx="163">
                  <c:v>-87.396675509588761</c:v>
                </c:pt>
                <c:pt idx="164">
                  <c:v>-93.338526381378813</c:v>
                </c:pt>
                <c:pt idx="165">
                  <c:v>-103.71037025316895</c:v>
                </c:pt>
                <c:pt idx="166">
                  <c:v>-48.972228124958974</c:v>
                </c:pt>
                <c:pt idx="167">
                  <c:v>-50.624070996749083</c:v>
                </c:pt>
                <c:pt idx="168">
                  <c:v>-45.585910868539202</c:v>
                </c:pt>
                <c:pt idx="169">
                  <c:v>-39.537740740329241</c:v>
                </c:pt>
                <c:pt idx="170">
                  <c:v>-42.859596612119333</c:v>
                </c:pt>
                <c:pt idx="171">
                  <c:v>-51.411432483909437</c:v>
                </c:pt>
                <c:pt idx="172">
                  <c:v>-57.923291355699462</c:v>
                </c:pt>
                <c:pt idx="173">
                  <c:v>-46.555144227489563</c:v>
                </c:pt>
                <c:pt idx="174">
                  <c:v>-45.786974099279689</c:v>
                </c:pt>
                <c:pt idx="175">
                  <c:v>-38.128818971069734</c:v>
                </c:pt>
                <c:pt idx="176">
                  <c:v>-34.450674842859826</c:v>
                </c:pt>
                <c:pt idx="177">
                  <c:v>-27.642525714649935</c:v>
                </c:pt>
                <c:pt idx="178">
                  <c:v>-26.104365586439997</c:v>
                </c:pt>
                <c:pt idx="179">
                  <c:v>-27.076215458230081</c:v>
                </c:pt>
                <c:pt idx="180">
                  <c:v>-25.878051330020185</c:v>
                </c:pt>
                <c:pt idx="181">
                  <c:v>-28.219896201810229</c:v>
                </c:pt>
                <c:pt idx="182">
                  <c:v>-16.971745073600346</c:v>
                </c:pt>
                <c:pt idx="183">
                  <c:v>-20.433584945390407</c:v>
                </c:pt>
                <c:pt idx="184">
                  <c:v>-17.245430817180477</c:v>
                </c:pt>
                <c:pt idx="185">
                  <c:v>-4.7972676889705781</c:v>
                </c:pt>
                <c:pt idx="186">
                  <c:v>-0.62910256076065707</c:v>
                </c:pt>
                <c:pt idx="187">
                  <c:v>-2.510955432550702</c:v>
                </c:pt>
                <c:pt idx="188">
                  <c:v>5.2071966956592064</c:v>
                </c:pt>
                <c:pt idx="189">
                  <c:v>4.8453628238690953</c:v>
                </c:pt>
                <c:pt idx="190">
                  <c:v>7.0535059520790355</c:v>
                </c:pt>
                <c:pt idx="191">
                  <c:v>7.7716590802889414</c:v>
                </c:pt>
                <c:pt idx="192">
                  <c:v>6.5398292084988157</c:v>
                </c:pt>
                <c:pt idx="193">
                  <c:v>5.5279713367087879</c:v>
                </c:pt>
                <c:pt idx="194">
                  <c:v>2.8761284649186223</c:v>
                </c:pt>
                <c:pt idx="195">
                  <c:v>-1.1857174068713903</c:v>
                </c:pt>
                <c:pt idx="196">
                  <c:v>-10.257573278661482</c:v>
                </c:pt>
                <c:pt idx="197">
                  <c:v>-22.939414150451626</c:v>
                </c:pt>
                <c:pt idx="198">
                  <c:v>-22.53125902224167</c:v>
                </c:pt>
                <c:pt idx="199">
                  <c:v>-31.793086894031717</c:v>
                </c:pt>
                <c:pt idx="200">
                  <c:v>-27.364942765821866</c:v>
                </c:pt>
                <c:pt idx="201">
                  <c:v>-26.446777637611888</c:v>
                </c:pt>
                <c:pt idx="202">
                  <c:v>-21.158617509402006</c:v>
                </c:pt>
                <c:pt idx="203">
                  <c:v>-18.890477381192113</c:v>
                </c:pt>
                <c:pt idx="204">
                  <c:v>-2.7523112529821674</c:v>
                </c:pt>
                <c:pt idx="205">
                  <c:v>-13.744180124772242</c:v>
                </c:pt>
                <c:pt idx="206">
                  <c:v>-12.356013996562353</c:v>
                </c:pt>
                <c:pt idx="207">
                  <c:v>0.86213813164761177</c:v>
                </c:pt>
                <c:pt idx="208">
                  <c:v>8.9202872598575027</c:v>
                </c:pt>
                <c:pt idx="209">
                  <c:v>2.3284423880674012</c:v>
                </c:pt>
                <c:pt idx="210">
                  <c:v>3.8265935162773417</c:v>
                </c:pt>
                <c:pt idx="211">
                  <c:v>-1.865226355512732</c:v>
                </c:pt>
                <c:pt idx="212">
                  <c:v>1.7229207726971367</c:v>
                </c:pt>
                <c:pt idx="213">
                  <c:v>1.4810829009070972</c:v>
                </c:pt>
                <c:pt idx="214">
                  <c:v>-0.64076097088297956</c:v>
                </c:pt>
                <c:pt idx="215">
                  <c:v>-5.1126108426731207</c:v>
                </c:pt>
                <c:pt idx="216">
                  <c:v>-24.334460714463148</c:v>
                </c:pt>
                <c:pt idx="217">
                  <c:v>-23.416295586253227</c:v>
                </c:pt>
                <c:pt idx="218">
                  <c:v>-19.848137458043368</c:v>
                </c:pt>
                <c:pt idx="219">
                  <c:v>-21.299997329833388</c:v>
                </c:pt>
                <c:pt idx="220">
                  <c:v>-11.171841201623522</c:v>
                </c:pt>
                <c:pt idx="221">
                  <c:v>-14.953689073413614</c:v>
                </c:pt>
                <c:pt idx="222">
                  <c:v>-19.555542945203626</c:v>
                </c:pt>
                <c:pt idx="223">
                  <c:v>-6.4973638169937544</c:v>
                </c:pt>
                <c:pt idx="224">
                  <c:v>-7.4092156887838314</c:v>
                </c:pt>
                <c:pt idx="225">
                  <c:v>-19.171074560573913</c:v>
                </c:pt>
                <c:pt idx="226">
                  <c:v>-20.922922432363976</c:v>
                </c:pt>
                <c:pt idx="227">
                  <c:v>-16.784756304154087</c:v>
                </c:pt>
                <c:pt idx="228">
                  <c:v>-19.986587175944123</c:v>
                </c:pt>
                <c:pt idx="229">
                  <c:v>-18.068453047734238</c:v>
                </c:pt>
                <c:pt idx="230">
                  <c:v>-12.430286919524349</c:v>
                </c:pt>
                <c:pt idx="231">
                  <c:v>39.407861208685631</c:v>
                </c:pt>
                <c:pt idx="232">
                  <c:v>55.696021336895456</c:v>
                </c:pt>
                <c:pt idx="233">
                  <c:v>63.274159465105413</c:v>
                </c:pt>
                <c:pt idx="234">
                  <c:v>67.802309593315385</c:v>
                </c:pt>
                <c:pt idx="235">
                  <c:v>54.020462721525178</c:v>
                </c:pt>
                <c:pt idx="236">
                  <c:v>54.438626849735215</c:v>
                </c:pt>
                <c:pt idx="237">
                  <c:v>56.996806977945084</c:v>
                </c:pt>
                <c:pt idx="238">
                  <c:v>53.284967106154909</c:v>
                </c:pt>
                <c:pt idx="239">
                  <c:v>49.863105234364866</c:v>
                </c:pt>
                <c:pt idx="240">
                  <c:v>42.841267362574854</c:v>
                </c:pt>
                <c:pt idx="241">
                  <c:v>45.419405490784698</c:v>
                </c:pt>
                <c:pt idx="242">
                  <c:v>43.807601618994681</c:v>
                </c:pt>
                <c:pt idx="243">
                  <c:v>45.755734747204542</c:v>
                </c:pt>
                <c:pt idx="244">
                  <c:v>41.443858875414435</c:v>
                </c:pt>
                <c:pt idx="245">
                  <c:v>37.272058003624466</c:v>
                </c:pt>
                <c:pt idx="246">
                  <c:v>61.240210131834374</c:v>
                </c:pt>
                <c:pt idx="247">
                  <c:v>74.528370260044198</c:v>
                </c:pt>
                <c:pt idx="248">
                  <c:v>64.176515388254188</c:v>
                </c:pt>
                <c:pt idx="249">
                  <c:v>54.514663516463997</c:v>
                </c:pt>
                <c:pt idx="250">
                  <c:v>51.89278964467394</c:v>
                </c:pt>
                <c:pt idx="251">
                  <c:v>66.170939772883912</c:v>
                </c:pt>
                <c:pt idx="252">
                  <c:v>60.419121901093831</c:v>
                </c:pt>
                <c:pt idx="253">
                  <c:v>63.667303029303753</c:v>
                </c:pt>
                <c:pt idx="254">
                  <c:v>76.84541715751368</c:v>
                </c:pt>
                <c:pt idx="255">
                  <c:v>70.813569285723474</c:v>
                </c:pt>
                <c:pt idx="256">
                  <c:v>76.411727413933477</c:v>
                </c:pt>
                <c:pt idx="257">
                  <c:v>91.989926542143394</c:v>
                </c:pt>
                <c:pt idx="258">
                  <c:v>87.638071670353384</c:v>
                </c:pt>
                <c:pt idx="259">
                  <c:v>69.466209798563227</c:v>
                </c:pt>
                <c:pt idx="260">
                  <c:v>67.814366926773232</c:v>
                </c:pt>
                <c:pt idx="261">
                  <c:v>77.79253005498299</c:v>
                </c:pt>
                <c:pt idx="262">
                  <c:v>73.260682183193012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AB-432A-BCC1-B74760F24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477488"/>
        <c:axId val="470486128"/>
      </c:scatterChart>
      <c:valAx>
        <c:axId val="47047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486128"/>
        <c:crosses val="autoZero"/>
        <c:crossBetween val="midCat"/>
      </c:valAx>
      <c:valAx>
        <c:axId val="470486128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47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Amazon - QQ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4'!$FL$2:$FL$253</c:f>
              <c:numCache>
                <c:formatCode>0.000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4'!$FH$2:$FH$264</c:f>
              <c:numCache>
                <c:formatCode>0.000</c:formatCode>
                <c:ptCount val="263"/>
                <c:pt idx="0">
                  <c:v>-3.3338547150413125</c:v>
                </c:pt>
                <c:pt idx="1">
                  <c:v>-3.0262954996785396</c:v>
                </c:pt>
                <c:pt idx="2">
                  <c:v>-2.3515289033522162</c:v>
                </c:pt>
                <c:pt idx="3">
                  <c:v>-2.1854005180006166</c:v>
                </c:pt>
                <c:pt idx="4">
                  <c:v>-2.1672272686407039</c:v>
                </c:pt>
                <c:pt idx="5">
                  <c:v>-1.9292567038480173</c:v>
                </c:pt>
                <c:pt idx="6">
                  <c:v>-1.9110796743659364</c:v>
                </c:pt>
                <c:pt idx="7">
                  <c:v>-1.8367542127017837</c:v>
                </c:pt>
                <c:pt idx="8">
                  <c:v>-1.8359016805089261</c:v>
                </c:pt>
                <c:pt idx="9">
                  <c:v>-1.8060752649486203</c:v>
                </c:pt>
                <c:pt idx="10">
                  <c:v>-1.6136174502971952</c:v>
                </c:pt>
                <c:pt idx="11">
                  <c:v>-1.6081796526826064</c:v>
                </c:pt>
                <c:pt idx="12">
                  <c:v>-1.5691909133893118</c:v>
                </c:pt>
                <c:pt idx="13">
                  <c:v>-1.5499314507960229</c:v>
                </c:pt>
                <c:pt idx="14">
                  <c:v>-1.5446508973375361</c:v>
                </c:pt>
                <c:pt idx="15">
                  <c:v>-1.5302021740960254</c:v>
                </c:pt>
                <c:pt idx="16">
                  <c:v>-1.4789428365117365</c:v>
                </c:pt>
                <c:pt idx="17">
                  <c:v>-1.4771675107884201</c:v>
                </c:pt>
                <c:pt idx="18">
                  <c:v>-1.4748297462571465</c:v>
                </c:pt>
                <c:pt idx="19">
                  <c:v>-1.4728102845244742</c:v>
                </c:pt>
                <c:pt idx="20">
                  <c:v>-1.4557254618920865</c:v>
                </c:pt>
                <c:pt idx="21">
                  <c:v>-1.4172871398098927</c:v>
                </c:pt>
                <c:pt idx="22">
                  <c:v>-1.4036086314625589</c:v>
                </c:pt>
                <c:pt idx="23">
                  <c:v>-1.3904561453990245</c:v>
                </c:pt>
                <c:pt idx="24">
                  <c:v>-1.3048946994189699</c:v>
                </c:pt>
                <c:pt idx="25">
                  <c:v>-1.2004879926847862</c:v>
                </c:pt>
                <c:pt idx="26">
                  <c:v>-1.1785826569621392</c:v>
                </c:pt>
                <c:pt idx="27">
                  <c:v>-1.1726258980082367</c:v>
                </c:pt>
                <c:pt idx="28">
                  <c:v>-1.1271671081856891</c:v>
                </c:pt>
                <c:pt idx="29">
                  <c:v>-1.1065340861323454</c:v>
                </c:pt>
                <c:pt idx="30">
                  <c:v>-1.0958157350592699</c:v>
                </c:pt>
                <c:pt idx="31">
                  <c:v>-1.0846117681604588</c:v>
                </c:pt>
                <c:pt idx="32">
                  <c:v>-1.0610213359910883</c:v>
                </c:pt>
                <c:pt idx="33">
                  <c:v>-0.98886776712961566</c:v>
                </c:pt>
                <c:pt idx="34">
                  <c:v>-0.94993180762481966</c:v>
                </c:pt>
                <c:pt idx="35">
                  <c:v>-0.92648335155660666</c:v>
                </c:pt>
                <c:pt idx="36">
                  <c:v>-0.91888907676056719</c:v>
                </c:pt>
                <c:pt idx="37">
                  <c:v>-0.91772946893355722</c:v>
                </c:pt>
                <c:pt idx="38">
                  <c:v>-0.91382418912942032</c:v>
                </c:pt>
                <c:pt idx="39">
                  <c:v>-0.90504026969633633</c:v>
                </c:pt>
                <c:pt idx="40">
                  <c:v>-0.89766529328352651</c:v>
                </c:pt>
                <c:pt idx="41">
                  <c:v>-0.89044667562915836</c:v>
                </c:pt>
                <c:pt idx="42">
                  <c:v>-0.88666990338634155</c:v>
                </c:pt>
                <c:pt idx="43">
                  <c:v>-0.86267117767331014</c:v>
                </c:pt>
                <c:pt idx="44">
                  <c:v>-0.85735302716045036</c:v>
                </c:pt>
                <c:pt idx="45">
                  <c:v>-0.8560344609830477</c:v>
                </c:pt>
                <c:pt idx="46">
                  <c:v>-0.85308632530564799</c:v>
                </c:pt>
                <c:pt idx="47">
                  <c:v>-0.85192278979019986</c:v>
                </c:pt>
                <c:pt idx="48">
                  <c:v>-0.84174298189763475</c:v>
                </c:pt>
                <c:pt idx="49">
                  <c:v>-0.79882125916936431</c:v>
                </c:pt>
                <c:pt idx="50">
                  <c:v>-0.78885147522140187</c:v>
                </c:pt>
                <c:pt idx="51">
                  <c:v>-0.75960001936576649</c:v>
                </c:pt>
                <c:pt idx="52">
                  <c:v>-0.74376022075088355</c:v>
                </c:pt>
                <c:pt idx="53">
                  <c:v>-0.74062308991305015</c:v>
                </c:pt>
                <c:pt idx="54">
                  <c:v>-0.73545420933292671</c:v>
                </c:pt>
                <c:pt idx="55">
                  <c:v>-0.72175508618046147</c:v>
                </c:pt>
                <c:pt idx="56">
                  <c:v>-0.71058768337208467</c:v>
                </c:pt>
                <c:pt idx="57">
                  <c:v>-0.70785231879751687</c:v>
                </c:pt>
                <c:pt idx="58">
                  <c:v>-0.70023571500205328</c:v>
                </c:pt>
                <c:pt idx="59">
                  <c:v>-0.69682154534011065</c:v>
                </c:pt>
                <c:pt idx="60">
                  <c:v>-0.68835397597980175</c:v>
                </c:pt>
                <c:pt idx="61">
                  <c:v>-0.65856137735170284</c:v>
                </c:pt>
                <c:pt idx="62">
                  <c:v>-0.64416631929634893</c:v>
                </c:pt>
                <c:pt idx="63">
                  <c:v>-0.63036335076118355</c:v>
                </c:pt>
                <c:pt idx="64">
                  <c:v>-0.62042242309304063</c:v>
                </c:pt>
                <c:pt idx="65">
                  <c:v>-0.61856271414317232</c:v>
                </c:pt>
                <c:pt idx="66">
                  <c:v>-0.61033677216551929</c:v>
                </c:pt>
                <c:pt idx="67">
                  <c:v>-0.60823685489473533</c:v>
                </c:pt>
                <c:pt idx="68">
                  <c:v>-0.59437655989772598</c:v>
                </c:pt>
                <c:pt idx="69">
                  <c:v>-0.5929043821201091</c:v>
                </c:pt>
                <c:pt idx="70">
                  <c:v>-0.59243182085516866</c:v>
                </c:pt>
                <c:pt idx="71">
                  <c:v>-0.5918106086423971</c:v>
                </c:pt>
                <c:pt idx="72">
                  <c:v>-0.59068481774759618</c:v>
                </c:pt>
                <c:pt idx="73">
                  <c:v>-0.58785529620798871</c:v>
                </c:pt>
                <c:pt idx="74">
                  <c:v>-0.58016122256417224</c:v>
                </c:pt>
                <c:pt idx="75">
                  <c:v>-0.565098847354222</c:v>
                </c:pt>
                <c:pt idx="76">
                  <c:v>-0.56377650105465127</c:v>
                </c:pt>
                <c:pt idx="77">
                  <c:v>-0.56206426252239927</c:v>
                </c:pt>
                <c:pt idx="78">
                  <c:v>-0.5619919008927059</c:v>
                </c:pt>
                <c:pt idx="79">
                  <c:v>-0.55197468390643145</c:v>
                </c:pt>
                <c:pt idx="80">
                  <c:v>-0.54975133941175047</c:v>
                </c:pt>
                <c:pt idx="81">
                  <c:v>-0.54389857340682046</c:v>
                </c:pt>
                <c:pt idx="82">
                  <c:v>-0.53527635948236485</c:v>
                </c:pt>
                <c:pt idx="83">
                  <c:v>-0.52626371966114371</c:v>
                </c:pt>
                <c:pt idx="84">
                  <c:v>-0.5103003462560789</c:v>
                </c:pt>
                <c:pt idx="85">
                  <c:v>-0.4924792445082023</c:v>
                </c:pt>
                <c:pt idx="86">
                  <c:v>-0.48629391273243489</c:v>
                </c:pt>
                <c:pt idx="87">
                  <c:v>-0.48249481149019818</c:v>
                </c:pt>
                <c:pt idx="88">
                  <c:v>-0.48207346338573365</c:v>
                </c:pt>
                <c:pt idx="89">
                  <c:v>-0.46292017935434521</c:v>
                </c:pt>
                <c:pt idx="90">
                  <c:v>-0.45931701453196905</c:v>
                </c:pt>
                <c:pt idx="91">
                  <c:v>-0.44536539504897232</c:v>
                </c:pt>
                <c:pt idx="92">
                  <c:v>-0.44067773118751324</c:v>
                </c:pt>
                <c:pt idx="93">
                  <c:v>-0.43449239941174794</c:v>
                </c:pt>
                <c:pt idx="94">
                  <c:v>-0.40474448666372947</c:v>
                </c:pt>
                <c:pt idx="95">
                  <c:v>-0.39939313820356787</c:v>
                </c:pt>
                <c:pt idx="96">
                  <c:v>-0.39379638223858854</c:v>
                </c:pt>
                <c:pt idx="97">
                  <c:v>-0.39270638888304049</c:v>
                </c:pt>
                <c:pt idx="98">
                  <c:v>-0.37240593260053845</c:v>
                </c:pt>
                <c:pt idx="99">
                  <c:v>-0.36303618451490421</c:v>
                </c:pt>
                <c:pt idx="100">
                  <c:v>-0.356514920825167</c:v>
                </c:pt>
                <c:pt idx="101">
                  <c:v>-0.35612738965291146</c:v>
                </c:pt>
                <c:pt idx="102">
                  <c:v>-0.30121878230442578</c:v>
                </c:pt>
                <c:pt idx="103">
                  <c:v>-0.29070171440140791</c:v>
                </c:pt>
                <c:pt idx="104">
                  <c:v>-0.28319678348430138</c:v>
                </c:pt>
                <c:pt idx="105">
                  <c:v>-0.28141699640846057</c:v>
                </c:pt>
                <c:pt idx="106">
                  <c:v>-0.27776772664426169</c:v>
                </c:pt>
                <c:pt idx="107">
                  <c:v>-0.27579295079166982</c:v>
                </c:pt>
                <c:pt idx="108">
                  <c:v>-0.27322699953634094</c:v>
                </c:pt>
                <c:pt idx="109">
                  <c:v>-0.27263857129183761</c:v>
                </c:pt>
                <c:pt idx="110">
                  <c:v>-0.25640338612780594</c:v>
                </c:pt>
                <c:pt idx="111">
                  <c:v>-0.255398956529029</c:v>
                </c:pt>
                <c:pt idx="112">
                  <c:v>-0.2310799530547738</c:v>
                </c:pt>
                <c:pt idx="113">
                  <c:v>-0.22806063627789983</c:v>
                </c:pt>
                <c:pt idx="114">
                  <c:v>-0.22399143747097869</c:v>
                </c:pt>
                <c:pt idx="115">
                  <c:v>-0.22261616381663088</c:v>
                </c:pt>
                <c:pt idx="116">
                  <c:v>-0.21244563036269903</c:v>
                </c:pt>
                <c:pt idx="117">
                  <c:v>-0.21046810735187768</c:v>
                </c:pt>
                <c:pt idx="118">
                  <c:v>-0.20542280156192341</c:v>
                </c:pt>
                <c:pt idx="119">
                  <c:v>-0.17850322982329939</c:v>
                </c:pt>
                <c:pt idx="120">
                  <c:v>-0.17590620879399727</c:v>
                </c:pt>
                <c:pt idx="121">
                  <c:v>-0.17256936141413109</c:v>
                </c:pt>
                <c:pt idx="122">
                  <c:v>-0.16895768870430514</c:v>
                </c:pt>
                <c:pt idx="123">
                  <c:v>-0.15634359825500491</c:v>
                </c:pt>
                <c:pt idx="124">
                  <c:v>-0.13943716824793456</c:v>
                </c:pt>
                <c:pt idx="125">
                  <c:v>-0.12612950395617145</c:v>
                </c:pt>
                <c:pt idx="126">
                  <c:v>-0.12426861447608609</c:v>
                </c:pt>
                <c:pt idx="127">
                  <c:v>-0.12185509429075653</c:v>
                </c:pt>
                <c:pt idx="128">
                  <c:v>-0.10643507715231314</c:v>
                </c:pt>
                <c:pt idx="129">
                  <c:v>-0.10425302451334807</c:v>
                </c:pt>
                <c:pt idx="130">
                  <c:v>-0.1024394205053025</c:v>
                </c:pt>
                <c:pt idx="131">
                  <c:v>-7.8087366650023915E-2</c:v>
                </c:pt>
                <c:pt idx="132">
                  <c:v>-7.7302235434470262E-2</c:v>
                </c:pt>
                <c:pt idx="133">
                  <c:v>-6.9690978389193386E-2</c:v>
                </c:pt>
                <c:pt idx="134">
                  <c:v>-4.7254807296644073E-2</c:v>
                </c:pt>
                <c:pt idx="135">
                  <c:v>-2.1153950818675011E-2</c:v>
                </c:pt>
                <c:pt idx="136">
                  <c:v>-1.2145238685902525E-2</c:v>
                </c:pt>
                <c:pt idx="137">
                  <c:v>-1.0595738626211246E-2</c:v>
                </c:pt>
                <c:pt idx="138">
                  <c:v>-4.0665629502121251E-4</c:v>
                </c:pt>
                <c:pt idx="139">
                  <c:v>2.8475220525859143E-3</c:v>
                </c:pt>
                <c:pt idx="140">
                  <c:v>1.193080930920753E-2</c:v>
                </c:pt>
                <c:pt idx="141">
                  <c:v>2.9955555287565591E-2</c:v>
                </c:pt>
                <c:pt idx="142">
                  <c:v>6.1250368503313869E-2</c:v>
                </c:pt>
                <c:pt idx="143">
                  <c:v>8.5088955335737682E-2</c:v>
                </c:pt>
                <c:pt idx="144">
                  <c:v>9.8324257997809514E-2</c:v>
                </c:pt>
                <c:pt idx="145">
                  <c:v>0.10171388516617433</c:v>
                </c:pt>
                <c:pt idx="146">
                  <c:v>0.12457376542360769</c:v>
                </c:pt>
                <c:pt idx="147">
                  <c:v>0.1399552378645646</c:v>
                </c:pt>
                <c:pt idx="148">
                  <c:v>0.16138919285248429</c:v>
                </c:pt>
                <c:pt idx="149">
                  <c:v>0.19228743898888154</c:v>
                </c:pt>
                <c:pt idx="150">
                  <c:v>0.20107528611040576</c:v>
                </c:pt>
                <c:pt idx="151">
                  <c:v>0.20268016555055091</c:v>
                </c:pt>
                <c:pt idx="152">
                  <c:v>0.24301594120326203</c:v>
                </c:pt>
                <c:pt idx="153">
                  <c:v>0.27327888760215391</c:v>
                </c:pt>
                <c:pt idx="154">
                  <c:v>0.28044330640627901</c:v>
                </c:pt>
                <c:pt idx="155">
                  <c:v>0.30614656284095421</c:v>
                </c:pt>
                <c:pt idx="156">
                  <c:v>0.34475051812021856</c:v>
                </c:pt>
                <c:pt idx="157">
                  <c:v>0.35358825030573776</c:v>
                </c:pt>
                <c:pt idx="158">
                  <c:v>0.36189204822954935</c:v>
                </c:pt>
                <c:pt idx="159">
                  <c:v>0.36284266507588903</c:v>
                </c:pt>
                <c:pt idx="160">
                  <c:v>0.3838889413252789</c:v>
                </c:pt>
                <c:pt idx="161">
                  <c:v>0.39981155653870354</c:v>
                </c:pt>
                <c:pt idx="162">
                  <c:v>0.42180348898205</c:v>
                </c:pt>
                <c:pt idx="163">
                  <c:v>0.43228933954482246</c:v>
                </c:pt>
                <c:pt idx="164">
                  <c:v>0.44229988168442302</c:v>
                </c:pt>
                <c:pt idx="165">
                  <c:v>0.46498656850044945</c:v>
                </c:pt>
                <c:pt idx="166">
                  <c:v>0.46653110790775554</c:v>
                </c:pt>
                <c:pt idx="167">
                  <c:v>0.51297317885987104</c:v>
                </c:pt>
                <c:pt idx="168">
                  <c:v>0.52835087117865354</c:v>
                </c:pt>
                <c:pt idx="169">
                  <c:v>0.55188459587108285</c:v>
                </c:pt>
                <c:pt idx="170">
                  <c:v>0.62590023474286205</c:v>
                </c:pt>
                <c:pt idx="171">
                  <c:v>0.63589772232166342</c:v>
                </c:pt>
                <c:pt idx="172">
                  <c:v>0.64042799446074217</c:v>
                </c:pt>
                <c:pt idx="173">
                  <c:v>0.65013642161857776</c:v>
                </c:pt>
                <c:pt idx="174">
                  <c:v>0.70302296764242755</c:v>
                </c:pt>
                <c:pt idx="175">
                  <c:v>0.72065232707164539</c:v>
                </c:pt>
                <c:pt idx="176">
                  <c:v>0.72826358411692638</c:v>
                </c:pt>
                <c:pt idx="177">
                  <c:v>0.72834144006307666</c:v>
                </c:pt>
                <c:pt idx="178">
                  <c:v>0.73200219776005615</c:v>
                </c:pt>
                <c:pt idx="179">
                  <c:v>0.74534855431558622</c:v>
                </c:pt>
                <c:pt idx="180">
                  <c:v>0.76965710282099531</c:v>
                </c:pt>
                <c:pt idx="181">
                  <c:v>0.77432125715281308</c:v>
                </c:pt>
                <c:pt idx="182">
                  <c:v>0.78387881986866803</c:v>
                </c:pt>
                <c:pt idx="183">
                  <c:v>0.78435152869988678</c:v>
                </c:pt>
                <c:pt idx="184">
                  <c:v>0.81973317548236291</c:v>
                </c:pt>
                <c:pt idx="185">
                  <c:v>0.8310276667903157</c:v>
                </c:pt>
                <c:pt idx="186">
                  <c:v>0.83296195086403091</c:v>
                </c:pt>
                <c:pt idx="187">
                  <c:v>0.83964884775083681</c:v>
                </c:pt>
                <c:pt idx="188">
                  <c:v>0.85649582312273453</c:v>
                </c:pt>
                <c:pt idx="189">
                  <c:v>0.86914845826952125</c:v>
                </c:pt>
                <c:pt idx="190">
                  <c:v>0.885071073482946</c:v>
                </c:pt>
                <c:pt idx="191">
                  <c:v>0.8895829443110429</c:v>
                </c:pt>
                <c:pt idx="192">
                  <c:v>0.90286057179277146</c:v>
                </c:pt>
                <c:pt idx="193">
                  <c:v>0.90782752233671482</c:v>
                </c:pt>
                <c:pt idx="194">
                  <c:v>0.91234199275676486</c:v>
                </c:pt>
                <c:pt idx="195">
                  <c:v>0.97867008526512311</c:v>
                </c:pt>
                <c:pt idx="196">
                  <c:v>0.98767463117792598</c:v>
                </c:pt>
                <c:pt idx="197">
                  <c:v>0.98837473230078854</c:v>
                </c:pt>
                <c:pt idx="198">
                  <c:v>1.0220556284837847</c:v>
                </c:pt>
                <c:pt idx="199">
                  <c:v>1.0293882800769401</c:v>
                </c:pt>
                <c:pt idx="200">
                  <c:v>1.0334714810877699</c:v>
                </c:pt>
                <c:pt idx="201">
                  <c:v>1.043363409089578</c:v>
                </c:pt>
                <c:pt idx="202">
                  <c:v>1.0877126237153807</c:v>
                </c:pt>
                <c:pt idx="203">
                  <c:v>1.0915182522380233</c:v>
                </c:pt>
                <c:pt idx="204">
                  <c:v>1.1100699058978369</c:v>
                </c:pt>
                <c:pt idx="205">
                  <c:v>1.1152083356888902</c:v>
                </c:pt>
                <c:pt idx="206">
                  <c:v>1.1152556211609279</c:v>
                </c:pt>
                <c:pt idx="207">
                  <c:v>1.131438026536461</c:v>
                </c:pt>
                <c:pt idx="208">
                  <c:v>1.1386631714712265</c:v>
                </c:pt>
                <c:pt idx="209">
                  <c:v>1.155871716460064</c:v>
                </c:pt>
                <c:pt idx="210">
                  <c:v>1.1642914666842532</c:v>
                </c:pt>
                <c:pt idx="211">
                  <c:v>1.1656062527394897</c:v>
                </c:pt>
                <c:pt idx="212">
                  <c:v>1.2139184876103135</c:v>
                </c:pt>
                <c:pt idx="213">
                  <c:v>1.2474704622529518</c:v>
                </c:pt>
                <c:pt idx="214">
                  <c:v>1.284875884554344</c:v>
                </c:pt>
                <c:pt idx="215">
                  <c:v>1.2922573882475556</c:v>
                </c:pt>
                <c:pt idx="216">
                  <c:v>1.2946181286443865</c:v>
                </c:pt>
                <c:pt idx="217">
                  <c:v>1.2991685441699699</c:v>
                </c:pt>
                <c:pt idx="218">
                  <c:v>1.3029267396543007</c:v>
                </c:pt>
                <c:pt idx="219">
                  <c:v>1.3161009357323625</c:v>
                </c:pt>
                <c:pt idx="220">
                  <c:v>1.3255203024692239</c:v>
                </c:pt>
                <c:pt idx="221">
                  <c:v>1.3283715340233546</c:v>
                </c:pt>
                <c:pt idx="222">
                  <c:v>1.3386509931974184</c:v>
                </c:pt>
                <c:pt idx="223">
                  <c:v>1.3494178102727445</c:v>
                </c:pt>
                <c:pt idx="224">
                  <c:v>1.3657591739986701</c:v>
                </c:pt>
                <c:pt idx="225">
                  <c:v>1.3773322707587572</c:v>
                </c:pt>
                <c:pt idx="226">
                  <c:v>1.3804366176283223</c:v>
                </c:pt>
                <c:pt idx="227">
                  <c:v>1.391074899261092</c:v>
                </c:pt>
                <c:pt idx="228">
                  <c:v>1.3942308453889427</c:v>
                </c:pt>
                <c:pt idx="229">
                  <c:v>1.3958141623808324</c:v>
                </c:pt>
                <c:pt idx="230">
                  <c:v>1.3982990112319189</c:v>
                </c:pt>
                <c:pt idx="231">
                  <c:v>1.4030394548818745</c:v>
                </c:pt>
                <c:pt idx="232">
                  <c:v>1.4105744226090178</c:v>
                </c:pt>
                <c:pt idx="233">
                  <c:v>1.425009058325801</c:v>
                </c:pt>
                <c:pt idx="234">
                  <c:v>1.4554621804153374</c:v>
                </c:pt>
                <c:pt idx="235">
                  <c:v>1.4569108486633129</c:v>
                </c:pt>
                <c:pt idx="236">
                  <c:v>1.4984127594234338</c:v>
                </c:pt>
                <c:pt idx="237">
                  <c:v>1.50242359880457</c:v>
                </c:pt>
                <c:pt idx="238">
                  <c:v>1.5080383699827318</c:v>
                </c:pt>
                <c:pt idx="239">
                  <c:v>1.5126977112284428</c:v>
                </c:pt>
                <c:pt idx="240">
                  <c:v>1.5377864302970246</c:v>
                </c:pt>
                <c:pt idx="241">
                  <c:v>1.5470994709057135</c:v>
                </c:pt>
                <c:pt idx="242">
                  <c:v>1.5648972106902315</c:v>
                </c:pt>
                <c:pt idx="243">
                  <c:v>1.5738205066325177</c:v>
                </c:pt>
                <c:pt idx="244">
                  <c:v>1.6052725640043719</c:v>
                </c:pt>
                <c:pt idx="245">
                  <c:v>1.6053291239150345</c:v>
                </c:pt>
                <c:pt idx="246">
                  <c:v>1.6070391489531413</c:v>
                </c:pt>
                <c:pt idx="247">
                  <c:v>1.6088238966813611</c:v>
                </c:pt>
                <c:pt idx="248">
                  <c:v>1.6584046650993221</c:v>
                </c:pt>
                <c:pt idx="249">
                  <c:v>1.6646673191571617</c:v>
                </c:pt>
                <c:pt idx="250">
                  <c:v>1.6861811960191111</c:v>
                </c:pt>
                <c:pt idx="251">
                  <c:v>1.7249636914899671</c:v>
                </c:pt>
                <c:pt idx="252">
                  <c:v>1.7254286925105733</c:v>
                </c:pt>
                <c:pt idx="253">
                  <c:v>1.7420486616886268</c:v>
                </c:pt>
                <c:pt idx="254">
                  <c:v>1.7627617531822763</c:v>
                </c:pt>
                <c:pt idx="255">
                  <c:v>1.7914170729827936</c:v>
                </c:pt>
                <c:pt idx="256">
                  <c:v>1.792452572355544</c:v>
                </c:pt>
                <c:pt idx="257">
                  <c:v>1.8344449742729645</c:v>
                </c:pt>
                <c:pt idx="258">
                  <c:v>1.8554400373618658</c:v>
                </c:pt>
                <c:pt idx="259">
                  <c:v>1.8788187313923428</c:v>
                </c:pt>
                <c:pt idx="260">
                  <c:v>1.9573928796981175</c:v>
                </c:pt>
                <c:pt idx="261">
                  <c:v>1.9678759831026564</c:v>
                </c:pt>
                <c:pt idx="262">
                  <c:v>2.2308797400171922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2F-4ED7-8DBE-BA5336CADB7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4'!$FL$2:$FL$253</c:f>
              <c:numCache>
                <c:formatCode>0.000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4'!$FL$2:$FL$253</c:f>
              <c:numCache>
                <c:formatCode>0.000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2F-4ED7-8DBE-BA5336CAD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269184"/>
        <c:axId val="1071271104"/>
      </c:scatterChart>
      <c:valAx>
        <c:axId val="1071269184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271104"/>
        <c:crosses val="autoZero"/>
        <c:crossBetween val="midCat"/>
      </c:valAx>
      <c:valAx>
        <c:axId val="1071271104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26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Netflix - QQ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4'!$FL$2:$FL$253</c:f>
              <c:numCache>
                <c:formatCode>0.000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4'!$FI$2:$FI$264</c:f>
              <c:numCache>
                <c:formatCode>0.000</c:formatCode>
                <c:ptCount val="263"/>
                <c:pt idx="0">
                  <c:v>-2.8791686519146689</c:v>
                </c:pt>
                <c:pt idx="1">
                  <c:v>-2.5907458525263105</c:v>
                </c:pt>
                <c:pt idx="2">
                  <c:v>-2.5450379441112663</c:v>
                </c:pt>
                <c:pt idx="3">
                  <c:v>-2.4255133940382851</c:v>
                </c:pt>
                <c:pt idx="4">
                  <c:v>-2.3681256602482157</c:v>
                </c:pt>
                <c:pt idx="5">
                  <c:v>-2.2131829484689649</c:v>
                </c:pt>
                <c:pt idx="6">
                  <c:v>-1.9842693811881089</c:v>
                </c:pt>
                <c:pt idx="7">
                  <c:v>-1.9343390164511769</c:v>
                </c:pt>
                <c:pt idx="8">
                  <c:v>-1.791075295799526</c:v>
                </c:pt>
                <c:pt idx="9">
                  <c:v>-1.7718361356590906</c:v>
                </c:pt>
                <c:pt idx="10">
                  <c:v>-1.7124510780716851</c:v>
                </c:pt>
                <c:pt idx="11">
                  <c:v>-1.7096992915679285</c:v>
                </c:pt>
                <c:pt idx="12">
                  <c:v>-1.7013784978277524</c:v>
                </c:pt>
                <c:pt idx="13">
                  <c:v>-1.6548363976100742</c:v>
                </c:pt>
                <c:pt idx="14">
                  <c:v>-1.6488727414303039</c:v>
                </c:pt>
                <c:pt idx="15">
                  <c:v>-1.609640848306926</c:v>
                </c:pt>
                <c:pt idx="16">
                  <c:v>-1.6059102385922095</c:v>
                </c:pt>
                <c:pt idx="17">
                  <c:v>-1.5852643654653433</c:v>
                </c:pt>
                <c:pt idx="18">
                  <c:v>-1.5228713418182331</c:v>
                </c:pt>
                <c:pt idx="19">
                  <c:v>-1.4248268566747537</c:v>
                </c:pt>
                <c:pt idx="20">
                  <c:v>-1.4075186962388337</c:v>
                </c:pt>
                <c:pt idx="21">
                  <c:v>-1.4029317137219148</c:v>
                </c:pt>
                <c:pt idx="22">
                  <c:v>-1.37877342936395</c:v>
                </c:pt>
                <c:pt idx="23">
                  <c:v>-1.3569968586353256</c:v>
                </c:pt>
                <c:pt idx="24">
                  <c:v>-1.2955756341225861</c:v>
                </c:pt>
                <c:pt idx="25">
                  <c:v>-1.2897819918592479</c:v>
                </c:pt>
                <c:pt idx="26">
                  <c:v>-1.2684205269622097</c:v>
                </c:pt>
                <c:pt idx="27">
                  <c:v>-1.2628293109179762</c:v>
                </c:pt>
                <c:pt idx="28">
                  <c:v>-1.1870152898462059</c:v>
                </c:pt>
                <c:pt idx="29">
                  <c:v>-1.0946403002542162</c:v>
                </c:pt>
                <c:pt idx="30">
                  <c:v>-1.0554606552622319</c:v>
                </c:pt>
                <c:pt idx="31">
                  <c:v>-1.023508203335052</c:v>
                </c:pt>
                <c:pt idx="32">
                  <c:v>-0.99686308802545298</c:v>
                </c:pt>
                <c:pt idx="33">
                  <c:v>-0.95317791372410121</c:v>
                </c:pt>
                <c:pt idx="34">
                  <c:v>-0.93877871986596306</c:v>
                </c:pt>
                <c:pt idx="35">
                  <c:v>-0.9366002887934235</c:v>
                </c:pt>
                <c:pt idx="36">
                  <c:v>-0.92946480232954753</c:v>
                </c:pt>
                <c:pt idx="37">
                  <c:v>-0.91134608639749015</c:v>
                </c:pt>
                <c:pt idx="38">
                  <c:v>-0.89359980488300006</c:v>
                </c:pt>
                <c:pt idx="39">
                  <c:v>-0.879275050810154</c:v>
                </c:pt>
                <c:pt idx="40">
                  <c:v>-0.86194939971635687</c:v>
                </c:pt>
                <c:pt idx="41">
                  <c:v>-0.80733562771164191</c:v>
                </c:pt>
                <c:pt idx="42">
                  <c:v>-0.78575187867649998</c:v>
                </c:pt>
                <c:pt idx="43">
                  <c:v>-0.78319783376812879</c:v>
                </c:pt>
                <c:pt idx="44">
                  <c:v>-0.77991088037542566</c:v>
                </c:pt>
                <c:pt idx="45">
                  <c:v>-0.76939653788392282</c:v>
                </c:pt>
                <c:pt idx="46">
                  <c:v>-0.76385521908226628</c:v>
                </c:pt>
                <c:pt idx="47">
                  <c:v>-0.75613612379379769</c:v>
                </c:pt>
                <c:pt idx="48">
                  <c:v>-0.74810712342077978</c:v>
                </c:pt>
                <c:pt idx="49">
                  <c:v>-0.74284951010205735</c:v>
                </c:pt>
                <c:pt idx="50">
                  <c:v>-0.73060356084234768</c:v>
                </c:pt>
                <c:pt idx="51">
                  <c:v>-0.73048967895982309</c:v>
                </c:pt>
                <c:pt idx="52">
                  <c:v>-0.72108168184338606</c:v>
                </c:pt>
                <c:pt idx="53">
                  <c:v>-0.7202086526307252</c:v>
                </c:pt>
                <c:pt idx="54">
                  <c:v>-0.71478827903237452</c:v>
                </c:pt>
                <c:pt idx="55">
                  <c:v>-0.68050790033891906</c:v>
                </c:pt>
                <c:pt idx="56">
                  <c:v>-0.67186372945836337</c:v>
                </c:pt>
                <c:pt idx="57">
                  <c:v>-0.65038046873829358</c:v>
                </c:pt>
                <c:pt idx="58">
                  <c:v>-0.64792836173395474</c:v>
                </c:pt>
                <c:pt idx="59">
                  <c:v>-0.64633116650691491</c:v>
                </c:pt>
                <c:pt idx="60">
                  <c:v>-0.63728835588921062</c:v>
                </c:pt>
                <c:pt idx="61">
                  <c:v>-0.63556064445946392</c:v>
                </c:pt>
                <c:pt idx="62">
                  <c:v>-0.63306992960531294</c:v>
                </c:pt>
                <c:pt idx="63">
                  <c:v>-0.62171985086153103</c:v>
                </c:pt>
                <c:pt idx="64">
                  <c:v>-0.62019050780465168</c:v>
                </c:pt>
                <c:pt idx="65">
                  <c:v>-0.60158868773537777</c:v>
                </c:pt>
                <c:pt idx="66">
                  <c:v>-0.58748062122272704</c:v>
                </c:pt>
                <c:pt idx="67">
                  <c:v>-0.58472801190749513</c:v>
                </c:pt>
                <c:pt idx="68">
                  <c:v>-0.5835490962123332</c:v>
                </c:pt>
                <c:pt idx="69">
                  <c:v>-0.58012759657893487</c:v>
                </c:pt>
                <c:pt idx="70">
                  <c:v>-0.57967133597472631</c:v>
                </c:pt>
                <c:pt idx="71">
                  <c:v>-0.57699482922165291</c:v>
                </c:pt>
                <c:pt idx="72">
                  <c:v>-0.57101608317134267</c:v>
                </c:pt>
                <c:pt idx="73">
                  <c:v>-0.5709299175318282</c:v>
                </c:pt>
                <c:pt idx="74">
                  <c:v>-0.56338721136862591</c:v>
                </c:pt>
                <c:pt idx="75">
                  <c:v>-0.55095698685139183</c:v>
                </c:pt>
                <c:pt idx="76">
                  <c:v>-0.54710694285679662</c:v>
                </c:pt>
                <c:pt idx="77">
                  <c:v>-0.54670358496970928</c:v>
                </c:pt>
                <c:pt idx="78">
                  <c:v>-0.5455135873517194</c:v>
                </c:pt>
                <c:pt idx="79">
                  <c:v>-0.53897040228386706</c:v>
                </c:pt>
                <c:pt idx="80">
                  <c:v>-0.53241361617862548</c:v>
                </c:pt>
                <c:pt idx="81">
                  <c:v>-0.52827901036339819</c:v>
                </c:pt>
                <c:pt idx="82">
                  <c:v>-0.52047609460625921</c:v>
                </c:pt>
                <c:pt idx="83">
                  <c:v>-0.50264513628540075</c:v>
                </c:pt>
                <c:pt idx="84">
                  <c:v>-0.49761703865130791</c:v>
                </c:pt>
                <c:pt idx="85">
                  <c:v>-0.48268801711367115</c:v>
                </c:pt>
                <c:pt idx="86">
                  <c:v>-0.477178282085233</c:v>
                </c:pt>
                <c:pt idx="87">
                  <c:v>-0.4747302329271299</c:v>
                </c:pt>
                <c:pt idx="88">
                  <c:v>-0.46711951208599162</c:v>
                </c:pt>
                <c:pt idx="89">
                  <c:v>-0.46191968214210277</c:v>
                </c:pt>
                <c:pt idx="90">
                  <c:v>-0.45717849149948464</c:v>
                </c:pt>
                <c:pt idx="91">
                  <c:v>-0.41100091175886672</c:v>
                </c:pt>
                <c:pt idx="92">
                  <c:v>-0.3957564106490486</c:v>
                </c:pt>
                <c:pt idx="93">
                  <c:v>-0.37736658779828003</c:v>
                </c:pt>
                <c:pt idx="94">
                  <c:v>-0.3438088805680834</c:v>
                </c:pt>
                <c:pt idx="95">
                  <c:v>-0.34082952061530342</c:v>
                </c:pt>
                <c:pt idx="96">
                  <c:v>-0.33876412080556284</c:v>
                </c:pt>
                <c:pt idx="97">
                  <c:v>-0.30583435087287625</c:v>
                </c:pt>
                <c:pt idx="98">
                  <c:v>-0.3005072062348198</c:v>
                </c:pt>
                <c:pt idx="99">
                  <c:v>-0.29274227155000976</c:v>
                </c:pt>
                <c:pt idx="100">
                  <c:v>-0.28041016236875649</c:v>
                </c:pt>
                <c:pt idx="101">
                  <c:v>-0.27609982773196279</c:v>
                </c:pt>
                <c:pt idx="102">
                  <c:v>-0.27360591136927265</c:v>
                </c:pt>
                <c:pt idx="103">
                  <c:v>-0.25723628142735594</c:v>
                </c:pt>
                <c:pt idx="104">
                  <c:v>-0.25339412356501734</c:v>
                </c:pt>
                <c:pt idx="105">
                  <c:v>-0.2340015838283305</c:v>
                </c:pt>
                <c:pt idx="106">
                  <c:v>-0.22610461629941575</c:v>
                </c:pt>
                <c:pt idx="107">
                  <c:v>-0.21880466259849252</c:v>
                </c:pt>
                <c:pt idx="108">
                  <c:v>-0.20873949530013899</c:v>
                </c:pt>
                <c:pt idx="109">
                  <c:v>-0.20718645460229781</c:v>
                </c:pt>
                <c:pt idx="110">
                  <c:v>-0.20120233009835062</c:v>
                </c:pt>
                <c:pt idx="111">
                  <c:v>-0.1924568538092184</c:v>
                </c:pt>
                <c:pt idx="112">
                  <c:v>-0.18192202090326218</c:v>
                </c:pt>
                <c:pt idx="113">
                  <c:v>-0.17584532774272066</c:v>
                </c:pt>
                <c:pt idx="114">
                  <c:v>-0.15369229255854219</c:v>
                </c:pt>
                <c:pt idx="115">
                  <c:v>-0.13733777457744351</c:v>
                </c:pt>
                <c:pt idx="116">
                  <c:v>-0.1285686341735644</c:v>
                </c:pt>
                <c:pt idx="117">
                  <c:v>-0.11104290203150857</c:v>
                </c:pt>
                <c:pt idx="118">
                  <c:v>-8.0162726117828209E-2</c:v>
                </c:pt>
                <c:pt idx="119">
                  <c:v>-7.1701979875072833E-2</c:v>
                </c:pt>
                <c:pt idx="120">
                  <c:v>-7.0862219302777751E-2</c:v>
                </c:pt>
                <c:pt idx="121">
                  <c:v>-7.0202703950017015E-2</c:v>
                </c:pt>
                <c:pt idx="122">
                  <c:v>-6.9479198239339499E-2</c:v>
                </c:pt>
                <c:pt idx="123">
                  <c:v>-6.4990297532181718E-2</c:v>
                </c:pt>
                <c:pt idx="124">
                  <c:v>-4.7033703666330598E-2</c:v>
                </c:pt>
                <c:pt idx="125">
                  <c:v>-4.3139309108541607E-2</c:v>
                </c:pt>
                <c:pt idx="126">
                  <c:v>-4.2686250012872247E-2</c:v>
                </c:pt>
                <c:pt idx="127">
                  <c:v>-3.7821735469887589E-2</c:v>
                </c:pt>
                <c:pt idx="128">
                  <c:v>-2.8137750777025319E-2</c:v>
                </c:pt>
                <c:pt idx="129">
                  <c:v>-2.6492147140559103E-2</c:v>
                </c:pt>
                <c:pt idx="130">
                  <c:v>-1.2983467434988086E-2</c:v>
                </c:pt>
                <c:pt idx="131">
                  <c:v>-1.2659267483131554E-2</c:v>
                </c:pt>
                <c:pt idx="132">
                  <c:v>-1.0928360262815106E-2</c:v>
                </c:pt>
                <c:pt idx="133">
                  <c:v>-1.7997997074060604E-4</c:v>
                </c:pt>
                <c:pt idx="134">
                  <c:v>4.1666230629920573E-3</c:v>
                </c:pt>
                <c:pt idx="135">
                  <c:v>4.4987369553523872E-3</c:v>
                </c:pt>
                <c:pt idx="136">
                  <c:v>2.8809522481597464E-2</c:v>
                </c:pt>
                <c:pt idx="137">
                  <c:v>3.4172275212889874E-2</c:v>
                </c:pt>
                <c:pt idx="138">
                  <c:v>4.6021291692869927E-2</c:v>
                </c:pt>
                <c:pt idx="139">
                  <c:v>5.2746379039153642E-2</c:v>
                </c:pt>
                <c:pt idx="140">
                  <c:v>6.7037226258210347E-2</c:v>
                </c:pt>
                <c:pt idx="141">
                  <c:v>6.9584873867470934E-2</c:v>
                </c:pt>
                <c:pt idx="142">
                  <c:v>7.6880971474126023E-2</c:v>
                </c:pt>
                <c:pt idx="143">
                  <c:v>8.4815063737673127E-2</c:v>
                </c:pt>
                <c:pt idx="144">
                  <c:v>8.8578936374786102E-2</c:v>
                </c:pt>
                <c:pt idx="145">
                  <c:v>0.11124583093995336</c:v>
                </c:pt>
                <c:pt idx="146">
                  <c:v>0.12914717691783922</c:v>
                </c:pt>
                <c:pt idx="147">
                  <c:v>0.13957601979149825</c:v>
                </c:pt>
                <c:pt idx="148">
                  <c:v>0.14963798558131108</c:v>
                </c:pt>
                <c:pt idx="149">
                  <c:v>0.15855816612856685</c:v>
                </c:pt>
                <c:pt idx="150">
                  <c:v>0.15906112246681173</c:v>
                </c:pt>
                <c:pt idx="151">
                  <c:v>0.16416129834304544</c:v>
                </c:pt>
                <c:pt idx="152">
                  <c:v>0.17442889186050192</c:v>
                </c:pt>
                <c:pt idx="153">
                  <c:v>0.18669616006410955</c:v>
                </c:pt>
                <c:pt idx="154">
                  <c:v>0.19052722456768004</c:v>
                </c:pt>
                <c:pt idx="155">
                  <c:v>0.20098060998405728</c:v>
                </c:pt>
                <c:pt idx="156">
                  <c:v>0.22081209361079268</c:v>
                </c:pt>
                <c:pt idx="157">
                  <c:v>0.22095118977567707</c:v>
                </c:pt>
                <c:pt idx="158">
                  <c:v>0.25289252625381087</c:v>
                </c:pt>
                <c:pt idx="159">
                  <c:v>0.26924957972177793</c:v>
                </c:pt>
                <c:pt idx="160">
                  <c:v>0.27052020201786831</c:v>
                </c:pt>
                <c:pt idx="161">
                  <c:v>0.27689274067383435</c:v>
                </c:pt>
                <c:pt idx="162">
                  <c:v>0.29630894452526646</c:v>
                </c:pt>
                <c:pt idx="163">
                  <c:v>0.31980065592766344</c:v>
                </c:pt>
                <c:pt idx="164">
                  <c:v>0.32019524353654888</c:v>
                </c:pt>
                <c:pt idx="165">
                  <c:v>0.32631225722229418</c:v>
                </c:pt>
                <c:pt idx="166">
                  <c:v>0.32970924212122316</c:v>
                </c:pt>
                <c:pt idx="167">
                  <c:v>0.33169953612399933</c:v>
                </c:pt>
                <c:pt idx="168">
                  <c:v>0.33331101478240627</c:v>
                </c:pt>
                <c:pt idx="169">
                  <c:v>0.34122142084093171</c:v>
                </c:pt>
                <c:pt idx="170">
                  <c:v>0.347495844160917</c:v>
                </c:pt>
                <c:pt idx="171">
                  <c:v>0.37725320860509726</c:v>
                </c:pt>
                <c:pt idx="172">
                  <c:v>0.38615206449048101</c:v>
                </c:pt>
                <c:pt idx="173">
                  <c:v>0.46287218166331062</c:v>
                </c:pt>
                <c:pt idx="174">
                  <c:v>0.46657676000216125</c:v>
                </c:pt>
                <c:pt idx="175">
                  <c:v>0.47531349382134036</c:v>
                </c:pt>
                <c:pt idx="176">
                  <c:v>0.4957379669560481</c:v>
                </c:pt>
                <c:pt idx="177">
                  <c:v>0.51065098095098604</c:v>
                </c:pt>
                <c:pt idx="178">
                  <c:v>0.56795254910153781</c:v>
                </c:pt>
                <c:pt idx="179">
                  <c:v>0.57457569854379065</c:v>
                </c:pt>
                <c:pt idx="180">
                  <c:v>0.59200566623868389</c:v>
                </c:pt>
                <c:pt idx="181">
                  <c:v>0.62881000061840753</c:v>
                </c:pt>
                <c:pt idx="182">
                  <c:v>0.66847279964613204</c:v>
                </c:pt>
                <c:pt idx="183">
                  <c:v>0.66900816828704457</c:v>
                </c:pt>
                <c:pt idx="184">
                  <c:v>0.69661550601364253</c:v>
                </c:pt>
                <c:pt idx="185">
                  <c:v>0.70725079942642211</c:v>
                </c:pt>
                <c:pt idx="186">
                  <c:v>0.71326584168191698</c:v>
                </c:pt>
                <c:pt idx="187">
                  <c:v>0.71618206761447512</c:v>
                </c:pt>
                <c:pt idx="188">
                  <c:v>0.71999095683644954</c:v>
                </c:pt>
                <c:pt idx="189">
                  <c:v>0.75534039366255834</c:v>
                </c:pt>
                <c:pt idx="190">
                  <c:v>0.76453807270966334</c:v>
                </c:pt>
                <c:pt idx="191">
                  <c:v>0.77460090055514208</c:v>
                </c:pt>
                <c:pt idx="192">
                  <c:v>0.79209568713740297</c:v>
                </c:pt>
                <c:pt idx="193">
                  <c:v>0.8333541647507694</c:v>
                </c:pt>
                <c:pt idx="194">
                  <c:v>0.83413697047767854</c:v>
                </c:pt>
                <c:pt idx="195">
                  <c:v>0.85276013729909916</c:v>
                </c:pt>
                <c:pt idx="196">
                  <c:v>0.85423487068143833</c:v>
                </c:pt>
                <c:pt idx="197">
                  <c:v>0.9161961819850275</c:v>
                </c:pt>
                <c:pt idx="198">
                  <c:v>0.93327502848828214</c:v>
                </c:pt>
                <c:pt idx="199">
                  <c:v>0.94156578290488024</c:v>
                </c:pt>
                <c:pt idx="200">
                  <c:v>0.94457926783572421</c:v>
                </c:pt>
                <c:pt idx="201">
                  <c:v>0.95161515013046871</c:v>
                </c:pt>
                <c:pt idx="202">
                  <c:v>0.9787101230271964</c:v>
                </c:pt>
                <c:pt idx="203">
                  <c:v>1.0080871832938583</c:v>
                </c:pt>
                <c:pt idx="204">
                  <c:v>1.0118534068197846</c:v>
                </c:pt>
                <c:pt idx="205">
                  <c:v>1.0413055786113821</c:v>
                </c:pt>
                <c:pt idx="206">
                  <c:v>1.1006985223310457</c:v>
                </c:pt>
                <c:pt idx="207">
                  <c:v>1.1326225699032668</c:v>
                </c:pt>
                <c:pt idx="208">
                  <c:v>1.1573160489584238</c:v>
                </c:pt>
                <c:pt idx="209">
                  <c:v>1.1619616769058438</c:v>
                </c:pt>
                <c:pt idx="210">
                  <c:v>1.1813755355864333</c:v>
                </c:pt>
                <c:pt idx="211">
                  <c:v>1.1961755297545125</c:v>
                </c:pt>
                <c:pt idx="212">
                  <c:v>1.2050854454724464</c:v>
                </c:pt>
                <c:pt idx="213">
                  <c:v>1.2230475917356547</c:v>
                </c:pt>
                <c:pt idx="214">
                  <c:v>1.2401541822901667</c:v>
                </c:pt>
                <c:pt idx="215">
                  <c:v>1.2678690324084245</c:v>
                </c:pt>
                <c:pt idx="216">
                  <c:v>1.2729890383954132</c:v>
                </c:pt>
                <c:pt idx="217">
                  <c:v>1.2772217595466198</c:v>
                </c:pt>
                <c:pt idx="218">
                  <c:v>1.2808346198486018</c:v>
                </c:pt>
                <c:pt idx="219">
                  <c:v>1.3511222715717519</c:v>
                </c:pt>
                <c:pt idx="220">
                  <c:v>1.3622240568918422</c:v>
                </c:pt>
                <c:pt idx="221">
                  <c:v>1.367267300012968</c:v>
                </c:pt>
                <c:pt idx="222">
                  <c:v>1.3740785808070151</c:v>
                </c:pt>
                <c:pt idx="223">
                  <c:v>1.391440533823969</c:v>
                </c:pt>
                <c:pt idx="224">
                  <c:v>1.4062121122011495</c:v>
                </c:pt>
                <c:pt idx="225">
                  <c:v>1.4392011821500676</c:v>
                </c:pt>
                <c:pt idx="226">
                  <c:v>1.447882499855532</c:v>
                </c:pt>
                <c:pt idx="227">
                  <c:v>1.4574519366441989</c:v>
                </c:pt>
                <c:pt idx="228">
                  <c:v>1.4865965149958713</c:v>
                </c:pt>
                <c:pt idx="229">
                  <c:v>1.4958139963454844</c:v>
                </c:pt>
                <c:pt idx="230">
                  <c:v>1.5070493589593184</c:v>
                </c:pt>
                <c:pt idx="231">
                  <c:v>1.5186777704503713</c:v>
                </c:pt>
                <c:pt idx="232">
                  <c:v>1.5207922168829602</c:v>
                </c:pt>
                <c:pt idx="233">
                  <c:v>1.5223262445635584</c:v>
                </c:pt>
                <c:pt idx="234">
                  <c:v>1.5253341828150175</c:v>
                </c:pt>
                <c:pt idx="235">
                  <c:v>1.5485989475458697</c:v>
                </c:pt>
                <c:pt idx="236">
                  <c:v>1.5536437073083904</c:v>
                </c:pt>
                <c:pt idx="237">
                  <c:v>1.5540707293102229</c:v>
                </c:pt>
                <c:pt idx="238">
                  <c:v>1.5898162761045846</c:v>
                </c:pt>
                <c:pt idx="239">
                  <c:v>1.610068384434042</c:v>
                </c:pt>
                <c:pt idx="240">
                  <c:v>1.6259485129396316</c:v>
                </c:pt>
                <c:pt idx="241">
                  <c:v>1.6708823360074454</c:v>
                </c:pt>
                <c:pt idx="242">
                  <c:v>1.6849848558407112</c:v>
                </c:pt>
                <c:pt idx="243">
                  <c:v>1.7078178804197968</c:v>
                </c:pt>
                <c:pt idx="244">
                  <c:v>1.7643784464838199</c:v>
                </c:pt>
                <c:pt idx="245">
                  <c:v>1.7753110799431424</c:v>
                </c:pt>
                <c:pt idx="246">
                  <c:v>1.7894713831512434</c:v>
                </c:pt>
                <c:pt idx="247">
                  <c:v>1.7901276912774911</c:v>
                </c:pt>
                <c:pt idx="248">
                  <c:v>1.844932829668759</c:v>
                </c:pt>
                <c:pt idx="249">
                  <c:v>1.889351942735858</c:v>
                </c:pt>
                <c:pt idx="250">
                  <c:v>1.8902983650800935</c:v>
                </c:pt>
                <c:pt idx="251">
                  <c:v>1.8906336583907197</c:v>
                </c:pt>
                <c:pt idx="252">
                  <c:v>1.9365685134773059</c:v>
                </c:pt>
                <c:pt idx="253">
                  <c:v>1.9740362193040568</c:v>
                </c:pt>
                <c:pt idx="254">
                  <c:v>2.0420861399384389</c:v>
                </c:pt>
                <c:pt idx="255">
                  <c:v>2.0773383234842329</c:v>
                </c:pt>
                <c:pt idx="256">
                  <c:v>2.1297111849819137</c:v>
                </c:pt>
                <c:pt idx="257">
                  <c:v>2.141771336624732</c:v>
                </c:pt>
                <c:pt idx="258">
                  <c:v>2.1681088863026532</c:v>
                </c:pt>
                <c:pt idx="259">
                  <c:v>2.2189146197051213</c:v>
                </c:pt>
                <c:pt idx="260">
                  <c:v>2.2730896217635066</c:v>
                </c:pt>
                <c:pt idx="261">
                  <c:v>2.4418961423876788</c:v>
                </c:pt>
                <c:pt idx="262">
                  <c:v>2.562913598894851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A-40A8-A1BA-B174872CA44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4'!$FL$2:$FL$253</c:f>
              <c:numCache>
                <c:formatCode>0.000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4'!$FL$2:$FL$253</c:f>
              <c:numCache>
                <c:formatCode>0.000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2A-40A8-A1BA-B174872CA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904592"/>
        <c:axId val="474903152"/>
      </c:scatterChart>
      <c:valAx>
        <c:axId val="474904592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03152"/>
        <c:crosses val="autoZero"/>
        <c:crossBetween val="midCat"/>
      </c:valAx>
      <c:valAx>
        <c:axId val="474903152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0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Amazon</a:t>
            </a:r>
          </a:p>
          <a:p>
            <a:pPr>
              <a:defRPr/>
            </a:pPr>
            <a:r>
              <a:rPr lang="en-US" b="1"/>
              <a:t>(</a:t>
            </a:r>
            <a:r>
              <a:rPr lang="en-US" b="1" i="1"/>
              <a:t>Observed &amp; Predicted</a:t>
            </a:r>
            <a:r>
              <a:rPr lang="en-US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4'!$C$2:$C$264</c:f>
              <c:numCache>
                <c:formatCode>General</c:formatCode>
                <c:ptCount val="263"/>
                <c:pt idx="0">
                  <c:v>95.790001000000004</c:v>
                </c:pt>
                <c:pt idx="1">
                  <c:v>95.82</c:v>
                </c:pt>
                <c:pt idx="2">
                  <c:v>93.5</c:v>
                </c:pt>
                <c:pt idx="3">
                  <c:v>93.760002</c:v>
                </c:pt>
                <c:pt idx="4">
                  <c:v>94.230002999999996</c:v>
                </c:pt>
                <c:pt idx="5">
                  <c:v>92.169998000000007</c:v>
                </c:pt>
                <c:pt idx="6">
                  <c:v>92.129997000000003</c:v>
                </c:pt>
                <c:pt idx="7">
                  <c:v>94.900002000000001</c:v>
                </c:pt>
                <c:pt idx="8">
                  <c:v>93.75</c:v>
                </c:pt>
                <c:pt idx="9">
                  <c:v>93.550003000000004</c:v>
                </c:pt>
                <c:pt idx="10">
                  <c:v>93.919998000000007</c:v>
                </c:pt>
                <c:pt idx="11">
                  <c:v>92.25</c:v>
                </c:pt>
                <c:pt idx="12">
                  <c:v>90.730002999999996</c:v>
                </c:pt>
                <c:pt idx="13">
                  <c:v>92.43</c:v>
                </c:pt>
                <c:pt idx="14">
                  <c:v>94.879997000000003</c:v>
                </c:pt>
                <c:pt idx="15">
                  <c:v>96.199996999999996</c:v>
                </c:pt>
                <c:pt idx="16">
                  <c:v>100.040001</c:v>
                </c:pt>
                <c:pt idx="17">
                  <c:v>98.949996999999996</c:v>
                </c:pt>
                <c:pt idx="18">
                  <c:v>97.709998999999996</c:v>
                </c:pt>
                <c:pt idx="19">
                  <c:v>100.610001</c:v>
                </c:pt>
                <c:pt idx="20">
                  <c:v>98.699996999999996</c:v>
                </c:pt>
                <c:pt idx="21">
                  <c:v>98.709998999999996</c:v>
                </c:pt>
                <c:pt idx="22">
                  <c:v>98.129997000000003</c:v>
                </c:pt>
                <c:pt idx="23">
                  <c:v>98.040001000000004</c:v>
                </c:pt>
                <c:pt idx="24">
                  <c:v>97.239998</c:v>
                </c:pt>
                <c:pt idx="25">
                  <c:v>100.25</c:v>
                </c:pt>
                <c:pt idx="26">
                  <c:v>102</c:v>
                </c:pt>
                <c:pt idx="27">
                  <c:v>103.290001</c:v>
                </c:pt>
                <c:pt idx="28">
                  <c:v>102.410004</c:v>
                </c:pt>
                <c:pt idx="29">
                  <c:v>103.949997</c:v>
                </c:pt>
                <c:pt idx="30">
                  <c:v>101.099998</c:v>
                </c:pt>
                <c:pt idx="31">
                  <c:v>102.05999799999999</c:v>
                </c:pt>
                <c:pt idx="32">
                  <c:v>102.16999800000001</c:v>
                </c:pt>
                <c:pt idx="33">
                  <c:v>99.919998000000007</c:v>
                </c:pt>
                <c:pt idx="34">
                  <c:v>97.830001999999993</c:v>
                </c:pt>
                <c:pt idx="35">
                  <c:v>102.400002</c:v>
                </c:pt>
                <c:pt idx="36">
                  <c:v>102.510002</c:v>
                </c:pt>
                <c:pt idx="37">
                  <c:v>102.739998</c:v>
                </c:pt>
                <c:pt idx="38">
                  <c:v>102.300003</c:v>
                </c:pt>
                <c:pt idx="39">
                  <c:v>104.300003</c:v>
                </c:pt>
                <c:pt idx="40">
                  <c:v>103.80999799999999</c:v>
                </c:pt>
                <c:pt idx="41">
                  <c:v>106.959999</c:v>
                </c:pt>
                <c:pt idx="42">
                  <c:v>106.209999</c:v>
                </c:pt>
                <c:pt idx="43">
                  <c:v>102.57</c:v>
                </c:pt>
                <c:pt idx="44">
                  <c:v>104.980003</c:v>
                </c:pt>
                <c:pt idx="45">
                  <c:v>109.82</c:v>
                </c:pt>
                <c:pt idx="46">
                  <c:v>105.449997</c:v>
                </c:pt>
                <c:pt idx="47">
                  <c:v>102.050003</c:v>
                </c:pt>
                <c:pt idx="48">
                  <c:v>103.629997</c:v>
                </c:pt>
                <c:pt idx="49">
                  <c:v>103.650002</c:v>
                </c:pt>
                <c:pt idx="50">
                  <c:v>104</c:v>
                </c:pt>
                <c:pt idx="51">
                  <c:v>105.660004</c:v>
                </c:pt>
                <c:pt idx="52">
                  <c:v>105.83000199999999</c:v>
                </c:pt>
                <c:pt idx="53">
                  <c:v>106.620003</c:v>
                </c:pt>
                <c:pt idx="54">
                  <c:v>110.19000200000001</c:v>
                </c:pt>
                <c:pt idx="55">
                  <c:v>112.18</c:v>
                </c:pt>
                <c:pt idx="56">
                  <c:v>110.260002</c:v>
                </c:pt>
                <c:pt idx="57">
                  <c:v>111.199997</c:v>
                </c:pt>
                <c:pt idx="58">
                  <c:v>113.400002</c:v>
                </c:pt>
                <c:pt idx="59">
                  <c:v>115.5</c:v>
                </c:pt>
                <c:pt idx="60">
                  <c:v>118.150002</c:v>
                </c:pt>
                <c:pt idx="61">
                  <c:v>116.25</c:v>
                </c:pt>
                <c:pt idx="62">
                  <c:v>115.010002</c:v>
                </c:pt>
                <c:pt idx="63">
                  <c:v>114.989998</c:v>
                </c:pt>
                <c:pt idx="64">
                  <c:v>116.75</c:v>
                </c:pt>
                <c:pt idx="65">
                  <c:v>115</c:v>
                </c:pt>
                <c:pt idx="66">
                  <c:v>120.110001</c:v>
                </c:pt>
                <c:pt idx="67">
                  <c:v>121.660004</c:v>
                </c:pt>
                <c:pt idx="68">
                  <c:v>120.58000199999999</c:v>
                </c:pt>
                <c:pt idx="69">
                  <c:v>122.769997</c:v>
                </c:pt>
                <c:pt idx="70">
                  <c:v>124.25</c:v>
                </c:pt>
                <c:pt idx="71">
                  <c:v>125.300003</c:v>
                </c:pt>
                <c:pt idx="72">
                  <c:v>126.610001</c:v>
                </c:pt>
                <c:pt idx="73">
                  <c:v>121.230003</c:v>
                </c:pt>
                <c:pt idx="74">
                  <c:v>124.25</c:v>
                </c:pt>
                <c:pt idx="75">
                  <c:v>123.43</c:v>
                </c:pt>
                <c:pt idx="76">
                  <c:v>126.57</c:v>
                </c:pt>
                <c:pt idx="77">
                  <c:v>126.660004</c:v>
                </c:pt>
                <c:pt idx="78">
                  <c:v>126.41999800000001</c:v>
                </c:pt>
                <c:pt idx="79">
                  <c:v>127.110001</c:v>
                </c:pt>
                <c:pt idx="80">
                  <c:v>125.489998</c:v>
                </c:pt>
                <c:pt idx="81">
                  <c:v>125.779999</c:v>
                </c:pt>
                <c:pt idx="82">
                  <c:v>124.83000199999999</c:v>
                </c:pt>
                <c:pt idx="83">
                  <c:v>130.14999399999999</c:v>
                </c:pt>
                <c:pt idx="84">
                  <c:v>129.33000200000001</c:v>
                </c:pt>
                <c:pt idx="85">
                  <c:v>127.33000199999999</c:v>
                </c:pt>
                <c:pt idx="86">
                  <c:v>129.179993</c:v>
                </c:pt>
                <c:pt idx="87">
                  <c:v>129.03999300000001</c:v>
                </c:pt>
                <c:pt idx="88">
                  <c:v>127.900002</c:v>
                </c:pt>
                <c:pt idx="89">
                  <c:v>130.36000100000001</c:v>
                </c:pt>
                <c:pt idx="90">
                  <c:v>130.220001</c:v>
                </c:pt>
                <c:pt idx="91">
                  <c:v>130.38000500000001</c:v>
                </c:pt>
                <c:pt idx="92">
                  <c:v>128.36000100000001</c:v>
                </c:pt>
                <c:pt idx="93">
                  <c:v>129.779999</c:v>
                </c:pt>
                <c:pt idx="94">
                  <c:v>127.129997</c:v>
                </c:pt>
                <c:pt idx="95">
                  <c:v>128.779999</c:v>
                </c:pt>
                <c:pt idx="96">
                  <c:v>130.800003</c:v>
                </c:pt>
                <c:pt idx="97">
                  <c:v>134.300003</c:v>
                </c:pt>
                <c:pt idx="98">
                  <c:v>134.679993</c:v>
                </c:pt>
                <c:pt idx="99">
                  <c:v>133.55999800000001</c:v>
                </c:pt>
                <c:pt idx="100">
                  <c:v>132.83000200000001</c:v>
                </c:pt>
                <c:pt idx="101">
                  <c:v>135.36000100000001</c:v>
                </c:pt>
                <c:pt idx="102">
                  <c:v>129.96000699999999</c:v>
                </c:pt>
                <c:pt idx="103">
                  <c:v>130</c:v>
                </c:pt>
                <c:pt idx="104">
                  <c:v>128.800003</c:v>
                </c:pt>
                <c:pt idx="105">
                  <c:v>129.13000500000001</c:v>
                </c:pt>
                <c:pt idx="106">
                  <c:v>128.14999399999999</c:v>
                </c:pt>
                <c:pt idx="107">
                  <c:v>128.25</c:v>
                </c:pt>
                <c:pt idx="108">
                  <c:v>132.21000699999999</c:v>
                </c:pt>
                <c:pt idx="109">
                  <c:v>133.679993</c:v>
                </c:pt>
                <c:pt idx="110">
                  <c:v>131.69000199999999</c:v>
                </c:pt>
                <c:pt idx="111">
                  <c:v>128.21000699999999</c:v>
                </c:pt>
                <c:pt idx="112">
                  <c:v>128.91000399999999</c:v>
                </c:pt>
                <c:pt idx="113">
                  <c:v>139.570007</c:v>
                </c:pt>
                <c:pt idx="114">
                  <c:v>142.220001</c:v>
                </c:pt>
                <c:pt idx="115">
                  <c:v>139.94000199999999</c:v>
                </c:pt>
                <c:pt idx="116">
                  <c:v>137.85000600000001</c:v>
                </c:pt>
                <c:pt idx="117">
                  <c:v>138.55999800000001</c:v>
                </c:pt>
                <c:pt idx="118">
                  <c:v>138.41000399999999</c:v>
                </c:pt>
                <c:pt idx="119">
                  <c:v>140.570007</c:v>
                </c:pt>
                <c:pt idx="120">
                  <c:v>137.66999799999999</c:v>
                </c:pt>
                <c:pt idx="121">
                  <c:v>135.070007</c:v>
                </c:pt>
                <c:pt idx="122">
                  <c:v>133.979996</c:v>
                </c:pt>
                <c:pt idx="123">
                  <c:v>133.220001</c:v>
                </c:pt>
                <c:pt idx="124">
                  <c:v>134.679993</c:v>
                </c:pt>
                <c:pt idx="125">
                  <c:v>134.25</c:v>
                </c:pt>
                <c:pt idx="126">
                  <c:v>135.520004</c:v>
                </c:pt>
                <c:pt idx="127">
                  <c:v>131.83999600000001</c:v>
                </c:pt>
                <c:pt idx="128">
                  <c:v>133.259995</c:v>
                </c:pt>
                <c:pt idx="129">
                  <c:v>133.13999899999999</c:v>
                </c:pt>
                <c:pt idx="130">
                  <c:v>134.91000399999999</c:v>
                </c:pt>
                <c:pt idx="131">
                  <c:v>135.070007</c:v>
                </c:pt>
                <c:pt idx="132">
                  <c:v>138.009995</c:v>
                </c:pt>
                <c:pt idx="133">
                  <c:v>138.11999499999999</c:v>
                </c:pt>
                <c:pt idx="134">
                  <c:v>137.270004</c:v>
                </c:pt>
                <c:pt idx="135">
                  <c:v>135.36000100000001</c:v>
                </c:pt>
                <c:pt idx="136">
                  <c:v>137.85000600000001</c:v>
                </c:pt>
                <c:pt idx="137">
                  <c:v>138.229996</c:v>
                </c:pt>
                <c:pt idx="138">
                  <c:v>143.10000600000001</c:v>
                </c:pt>
                <c:pt idx="139">
                  <c:v>141.229996</c:v>
                </c:pt>
                <c:pt idx="140">
                  <c:v>144.85000600000001</c:v>
                </c:pt>
                <c:pt idx="141">
                  <c:v>144.720001</c:v>
                </c:pt>
                <c:pt idx="142">
                  <c:v>140.38999899999999</c:v>
                </c:pt>
                <c:pt idx="143">
                  <c:v>139.979996</c:v>
                </c:pt>
                <c:pt idx="144">
                  <c:v>137.63000500000001</c:v>
                </c:pt>
                <c:pt idx="145">
                  <c:v>135.28999300000001</c:v>
                </c:pt>
                <c:pt idx="146">
                  <c:v>129.33000200000001</c:v>
                </c:pt>
                <c:pt idx="147">
                  <c:v>129.11999499999999</c:v>
                </c:pt>
                <c:pt idx="148">
                  <c:v>131.270004</c:v>
                </c:pt>
                <c:pt idx="149">
                  <c:v>125.980003</c:v>
                </c:pt>
                <c:pt idx="150">
                  <c:v>125.980003</c:v>
                </c:pt>
                <c:pt idx="151">
                  <c:v>125.980003</c:v>
                </c:pt>
                <c:pt idx="152">
                  <c:v>127.120003</c:v>
                </c:pt>
                <c:pt idx="153">
                  <c:v>129.46000699999999</c:v>
                </c:pt>
                <c:pt idx="154">
                  <c:v>124.720001</c:v>
                </c:pt>
                <c:pt idx="155">
                  <c:v>127</c:v>
                </c:pt>
                <c:pt idx="156">
                  <c:v>125.959999</c:v>
                </c:pt>
                <c:pt idx="157">
                  <c:v>127.959999</c:v>
                </c:pt>
                <c:pt idx="158">
                  <c:v>128.259995</c:v>
                </c:pt>
                <c:pt idx="159">
                  <c:v>129.479996</c:v>
                </c:pt>
                <c:pt idx="160">
                  <c:v>131.83000200000001</c:v>
                </c:pt>
                <c:pt idx="161">
                  <c:v>132.33000200000001</c:v>
                </c:pt>
                <c:pt idx="162">
                  <c:v>129.78999300000001</c:v>
                </c:pt>
                <c:pt idx="163">
                  <c:v>132.550003</c:v>
                </c:pt>
                <c:pt idx="164">
                  <c:v>131.470001</c:v>
                </c:pt>
                <c:pt idx="165">
                  <c:v>128.13000500000001</c:v>
                </c:pt>
                <c:pt idx="166">
                  <c:v>128.39999399999999</c:v>
                </c:pt>
                <c:pt idx="167">
                  <c:v>125.16999800000001</c:v>
                </c:pt>
                <c:pt idx="168">
                  <c:v>126.55999799999999</c:v>
                </c:pt>
                <c:pt idx="169">
                  <c:v>128.55999800000001</c:v>
                </c:pt>
                <c:pt idx="170">
                  <c:v>121.389999</c:v>
                </c:pt>
                <c:pt idx="171">
                  <c:v>119.57</c:v>
                </c:pt>
                <c:pt idx="172">
                  <c:v>127.739998</c:v>
                </c:pt>
                <c:pt idx="173">
                  <c:v>132.71000699999999</c:v>
                </c:pt>
                <c:pt idx="174">
                  <c:v>133.08999600000001</c:v>
                </c:pt>
                <c:pt idx="175">
                  <c:v>137</c:v>
                </c:pt>
                <c:pt idx="176">
                  <c:v>138.070007</c:v>
                </c:pt>
                <c:pt idx="177">
                  <c:v>138.60000600000001</c:v>
                </c:pt>
                <c:pt idx="178">
                  <c:v>139.740005</c:v>
                </c:pt>
                <c:pt idx="179">
                  <c:v>142.71000699999999</c:v>
                </c:pt>
                <c:pt idx="180">
                  <c:v>142.08000200000001</c:v>
                </c:pt>
                <c:pt idx="181">
                  <c:v>140.60000600000001</c:v>
                </c:pt>
                <c:pt idx="182">
                  <c:v>143.55999800000001</c:v>
                </c:pt>
                <c:pt idx="183">
                  <c:v>142.58999600000001</c:v>
                </c:pt>
                <c:pt idx="184">
                  <c:v>145.800003</c:v>
                </c:pt>
                <c:pt idx="185">
                  <c:v>143.199997</c:v>
                </c:pt>
                <c:pt idx="186">
                  <c:v>142.83000200000001</c:v>
                </c:pt>
                <c:pt idx="187">
                  <c:v>145.179993</c:v>
                </c:pt>
                <c:pt idx="188">
                  <c:v>146.13000500000001</c:v>
                </c:pt>
                <c:pt idx="189">
                  <c:v>143.89999399999999</c:v>
                </c:pt>
                <c:pt idx="190">
                  <c:v>146.71000699999999</c:v>
                </c:pt>
                <c:pt idx="191">
                  <c:v>146.740005</c:v>
                </c:pt>
                <c:pt idx="192">
                  <c:v>147.729996</c:v>
                </c:pt>
                <c:pt idx="193">
                  <c:v>147.029999</c:v>
                </c:pt>
                <c:pt idx="194">
                  <c:v>146.320007</c:v>
                </c:pt>
                <c:pt idx="195">
                  <c:v>146.08999600000001</c:v>
                </c:pt>
                <c:pt idx="196">
                  <c:v>147.029999</c:v>
                </c:pt>
                <c:pt idx="197">
                  <c:v>144.83999600000001</c:v>
                </c:pt>
                <c:pt idx="198">
                  <c:v>146.88000500000001</c:v>
                </c:pt>
                <c:pt idx="199">
                  <c:v>144.520004</c:v>
                </c:pt>
                <c:pt idx="200">
                  <c:v>146.88000500000001</c:v>
                </c:pt>
                <c:pt idx="201">
                  <c:v>147.41999799999999</c:v>
                </c:pt>
                <c:pt idx="202">
                  <c:v>145.88999899999999</c:v>
                </c:pt>
                <c:pt idx="203">
                  <c:v>147.479996</c:v>
                </c:pt>
                <c:pt idx="204">
                  <c:v>148.83999600000001</c:v>
                </c:pt>
                <c:pt idx="205">
                  <c:v>147.41999799999999</c:v>
                </c:pt>
                <c:pt idx="206">
                  <c:v>149.970001</c:v>
                </c:pt>
                <c:pt idx="207">
                  <c:v>154.070007</c:v>
                </c:pt>
                <c:pt idx="208">
                  <c:v>153.78999300000001</c:v>
                </c:pt>
                <c:pt idx="209">
                  <c:v>152.11999499999999</c:v>
                </c:pt>
                <c:pt idx="210">
                  <c:v>153.83999600000001</c:v>
                </c:pt>
                <c:pt idx="211">
                  <c:v>153.41999799999999</c:v>
                </c:pt>
                <c:pt idx="212">
                  <c:v>153.41000399999999</c:v>
                </c:pt>
                <c:pt idx="213">
                  <c:v>153.33999600000001</c:v>
                </c:pt>
                <c:pt idx="214">
                  <c:v>153.38000500000001</c:v>
                </c:pt>
                <c:pt idx="215">
                  <c:v>151.94000199999999</c:v>
                </c:pt>
                <c:pt idx="216">
                  <c:v>149.929993</c:v>
                </c:pt>
                <c:pt idx="217">
                  <c:v>148.470001</c:v>
                </c:pt>
                <c:pt idx="218">
                  <c:v>144.570007</c:v>
                </c:pt>
                <c:pt idx="219">
                  <c:v>145.240005</c:v>
                </c:pt>
                <c:pt idx="220">
                  <c:v>149.10000600000001</c:v>
                </c:pt>
                <c:pt idx="221">
                  <c:v>151.36999499999999</c:v>
                </c:pt>
                <c:pt idx="222">
                  <c:v>153.729996</c:v>
                </c:pt>
                <c:pt idx="223">
                  <c:v>155.179993</c:v>
                </c:pt>
                <c:pt idx="224">
                  <c:v>154.61999499999999</c:v>
                </c:pt>
                <c:pt idx="225">
                  <c:v>153.16000399999999</c:v>
                </c:pt>
                <c:pt idx="226">
                  <c:v>151.71000699999999</c:v>
                </c:pt>
                <c:pt idx="227">
                  <c:v>153.5</c:v>
                </c:pt>
                <c:pt idx="228">
                  <c:v>155.33999600000001</c:v>
                </c:pt>
                <c:pt idx="229">
                  <c:v>154.779999</c:v>
                </c:pt>
                <c:pt idx="230">
                  <c:v>156.020004</c:v>
                </c:pt>
                <c:pt idx="231">
                  <c:v>156.86999499999999</c:v>
                </c:pt>
                <c:pt idx="232">
                  <c:v>157.75</c:v>
                </c:pt>
                <c:pt idx="233">
                  <c:v>159.11999499999999</c:v>
                </c:pt>
                <c:pt idx="234">
                  <c:v>161.259995</c:v>
                </c:pt>
                <c:pt idx="235">
                  <c:v>159</c:v>
                </c:pt>
                <c:pt idx="236">
                  <c:v>155.199997</c:v>
                </c:pt>
                <c:pt idx="237">
                  <c:v>159.279999</c:v>
                </c:pt>
                <c:pt idx="238">
                  <c:v>171.80999800000001</c:v>
                </c:pt>
                <c:pt idx="239">
                  <c:v>170.30999800000001</c:v>
                </c:pt>
                <c:pt idx="240">
                  <c:v>169.14999399999999</c:v>
                </c:pt>
                <c:pt idx="241">
                  <c:v>170.529999</c:v>
                </c:pt>
                <c:pt idx="242">
                  <c:v>169.83999600000001</c:v>
                </c:pt>
                <c:pt idx="243">
                  <c:v>174.449997</c:v>
                </c:pt>
                <c:pt idx="244">
                  <c:v>172.33999600000001</c:v>
                </c:pt>
                <c:pt idx="245">
                  <c:v>168.63999899999999</c:v>
                </c:pt>
                <c:pt idx="246">
                  <c:v>170.979996</c:v>
                </c:pt>
                <c:pt idx="247">
                  <c:v>169.800003</c:v>
                </c:pt>
                <c:pt idx="248">
                  <c:v>169.509995</c:v>
                </c:pt>
                <c:pt idx="249">
                  <c:v>167.08000200000001</c:v>
                </c:pt>
                <c:pt idx="250">
                  <c:v>168.58999600000001</c:v>
                </c:pt>
                <c:pt idx="251">
                  <c:v>174.58000200000001</c:v>
                </c:pt>
                <c:pt idx="252">
                  <c:v>174.990005</c:v>
                </c:pt>
                <c:pt idx="253">
                  <c:v>174.729996</c:v>
                </c:pt>
                <c:pt idx="254">
                  <c:v>173.53999300000001</c:v>
                </c:pt>
                <c:pt idx="255">
                  <c:v>173.16000399999999</c:v>
                </c:pt>
                <c:pt idx="256">
                  <c:v>176.759995</c:v>
                </c:pt>
                <c:pt idx="257">
                  <c:v>178.220001</c:v>
                </c:pt>
                <c:pt idx="258">
                  <c:v>177.58000200000001</c:v>
                </c:pt>
                <c:pt idx="259">
                  <c:v>174.11999499999999</c:v>
                </c:pt>
                <c:pt idx="260">
                  <c:v>173.509995</c:v>
                </c:pt>
                <c:pt idx="261">
                  <c:v>176.820007</c:v>
                </c:pt>
                <c:pt idx="262">
                  <c:v>175.35000600000001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16-4D0B-81CA-7371234DAF21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4'!$AL$2:$AL$254</c:f>
              <c:numCache>
                <c:formatCode>0.000</c:formatCode>
                <c:ptCount val="253"/>
                <c:pt idx="0">
                  <c:v>95.790001000000004</c:v>
                </c:pt>
                <c:pt idx="1">
                  <c:v>95.790001000000004</c:v>
                </c:pt>
                <c:pt idx="2">
                  <c:v>95.812500249999999</c:v>
                </c:pt>
                <c:pt idx="3">
                  <c:v>94.078125062499993</c:v>
                </c:pt>
                <c:pt idx="4">
                  <c:v>93.839532765624995</c:v>
                </c:pt>
                <c:pt idx="5">
                  <c:v>94.132385441406242</c:v>
                </c:pt>
                <c:pt idx="6">
                  <c:v>92.660594860351566</c:v>
                </c:pt>
                <c:pt idx="7">
                  <c:v>92.262646465087897</c:v>
                </c:pt>
                <c:pt idx="8">
                  <c:v>94.240663116271975</c:v>
                </c:pt>
                <c:pt idx="9">
                  <c:v>93.872665779068001</c:v>
                </c:pt>
                <c:pt idx="10">
                  <c:v>93.630668694766996</c:v>
                </c:pt>
                <c:pt idx="11">
                  <c:v>93.84766567369175</c:v>
                </c:pt>
                <c:pt idx="12">
                  <c:v>92.649416418422931</c:v>
                </c:pt>
                <c:pt idx="13">
                  <c:v>91.209856354605733</c:v>
                </c:pt>
                <c:pt idx="14">
                  <c:v>92.124964088651438</c:v>
                </c:pt>
                <c:pt idx="15">
                  <c:v>94.191238772162862</c:v>
                </c:pt>
                <c:pt idx="16">
                  <c:v>95.697807443040716</c:v>
                </c:pt>
                <c:pt idx="17">
                  <c:v>98.954452610760171</c:v>
                </c:pt>
                <c:pt idx="18">
                  <c:v>98.951110902690033</c:v>
                </c:pt>
                <c:pt idx="19">
                  <c:v>98.020276975672516</c:v>
                </c:pt>
                <c:pt idx="20">
                  <c:v>99.962569993918123</c:v>
                </c:pt>
                <c:pt idx="21">
                  <c:v>99.015640248479528</c:v>
                </c:pt>
                <c:pt idx="22">
                  <c:v>98.786409312119886</c:v>
                </c:pt>
                <c:pt idx="23">
                  <c:v>98.29410007802997</c:v>
                </c:pt>
                <c:pt idx="24">
                  <c:v>98.103525769507485</c:v>
                </c:pt>
                <c:pt idx="25">
                  <c:v>97.455879942376868</c:v>
                </c:pt>
                <c:pt idx="26">
                  <c:v>99.551469985594224</c:v>
                </c:pt>
                <c:pt idx="27">
                  <c:v>101.38786749639856</c:v>
                </c:pt>
                <c:pt idx="28">
                  <c:v>102.81446762409963</c:v>
                </c:pt>
                <c:pt idx="29">
                  <c:v>102.5111199060249</c:v>
                </c:pt>
                <c:pt idx="30">
                  <c:v>103.59027772650623</c:v>
                </c:pt>
                <c:pt idx="31">
                  <c:v>101.72256793162654</c:v>
                </c:pt>
                <c:pt idx="32">
                  <c:v>101.97564048290663</c:v>
                </c:pt>
                <c:pt idx="33">
                  <c:v>102.12140862072665</c:v>
                </c:pt>
                <c:pt idx="34">
                  <c:v>100.47035065518166</c:v>
                </c:pt>
                <c:pt idx="35">
                  <c:v>98.490089163795417</c:v>
                </c:pt>
                <c:pt idx="36">
                  <c:v>101.42252379094886</c:v>
                </c:pt>
                <c:pt idx="37">
                  <c:v>102.23813244773721</c:v>
                </c:pt>
                <c:pt idx="38">
                  <c:v>102.6145316119343</c:v>
                </c:pt>
                <c:pt idx="39">
                  <c:v>102.37863515298358</c:v>
                </c:pt>
                <c:pt idx="40">
                  <c:v>103.8196610382459</c:v>
                </c:pt>
                <c:pt idx="41">
                  <c:v>103.81241375956147</c:v>
                </c:pt>
                <c:pt idx="42">
                  <c:v>106.17310268989037</c:v>
                </c:pt>
                <c:pt idx="43">
                  <c:v>106.20077492247259</c:v>
                </c:pt>
                <c:pt idx="44">
                  <c:v>103.47769373061814</c:v>
                </c:pt>
                <c:pt idx="45">
                  <c:v>104.60442568265452</c:v>
                </c:pt>
                <c:pt idx="46">
                  <c:v>108.51610642066362</c:v>
                </c:pt>
                <c:pt idx="47">
                  <c:v>106.2165243551659</c:v>
                </c:pt>
                <c:pt idx="48">
                  <c:v>103.09163333879148</c:v>
                </c:pt>
                <c:pt idx="49">
                  <c:v>103.49540608469788</c:v>
                </c:pt>
                <c:pt idx="50">
                  <c:v>103.61135302117448</c:v>
                </c:pt>
                <c:pt idx="51">
                  <c:v>103.90283825529362</c:v>
                </c:pt>
                <c:pt idx="52">
                  <c:v>105.2207125638234</c:v>
                </c:pt>
                <c:pt idx="53">
                  <c:v>105.67767964095584</c:v>
                </c:pt>
                <c:pt idx="54">
                  <c:v>106.38442216023896</c:v>
                </c:pt>
                <c:pt idx="55">
                  <c:v>109.23860704005975</c:v>
                </c:pt>
                <c:pt idx="56">
                  <c:v>111.44465176001495</c:v>
                </c:pt>
                <c:pt idx="57">
                  <c:v>110.55616444000374</c:v>
                </c:pt>
                <c:pt idx="58">
                  <c:v>111.03903886000093</c:v>
                </c:pt>
                <c:pt idx="59">
                  <c:v>112.80976121500024</c:v>
                </c:pt>
                <c:pt idx="60">
                  <c:v>114.82744030375005</c:v>
                </c:pt>
                <c:pt idx="61">
                  <c:v>117.31936157593752</c:v>
                </c:pt>
                <c:pt idx="62">
                  <c:v>116.51734039398438</c:v>
                </c:pt>
                <c:pt idx="63">
                  <c:v>115.3868365984961</c:v>
                </c:pt>
                <c:pt idx="64">
                  <c:v>115.08920764962403</c:v>
                </c:pt>
                <c:pt idx="65">
                  <c:v>116.33480191240601</c:v>
                </c:pt>
                <c:pt idx="66">
                  <c:v>115.33370047810151</c:v>
                </c:pt>
                <c:pt idx="67">
                  <c:v>118.91592586952537</c:v>
                </c:pt>
                <c:pt idx="68">
                  <c:v>120.97398446738134</c:v>
                </c:pt>
                <c:pt idx="69">
                  <c:v>120.67849761684533</c:v>
                </c:pt>
                <c:pt idx="70">
                  <c:v>122.24712215421134</c:v>
                </c:pt>
                <c:pt idx="71">
                  <c:v>123.74928053855284</c:v>
                </c:pt>
                <c:pt idx="72">
                  <c:v>124.91232238463822</c:v>
                </c:pt>
                <c:pt idx="73">
                  <c:v>126.18558134615955</c:v>
                </c:pt>
                <c:pt idx="74">
                  <c:v>122.46889758653988</c:v>
                </c:pt>
                <c:pt idx="75">
                  <c:v>123.80472439663497</c:v>
                </c:pt>
                <c:pt idx="76">
                  <c:v>123.52368109915875</c:v>
                </c:pt>
                <c:pt idx="77">
                  <c:v>125.80842027478968</c:v>
                </c:pt>
                <c:pt idx="78">
                  <c:v>126.44710806869742</c:v>
                </c:pt>
                <c:pt idx="79">
                  <c:v>126.42677551717435</c:v>
                </c:pt>
                <c:pt idx="80">
                  <c:v>126.93919462929358</c:v>
                </c:pt>
                <c:pt idx="81">
                  <c:v>125.85229715732339</c:v>
                </c:pt>
                <c:pt idx="82">
                  <c:v>125.79807353933086</c:v>
                </c:pt>
                <c:pt idx="83">
                  <c:v>125.07201988483271</c:v>
                </c:pt>
                <c:pt idx="84">
                  <c:v>128.88050047120817</c:v>
                </c:pt>
                <c:pt idx="85">
                  <c:v>129.21762661780204</c:v>
                </c:pt>
                <c:pt idx="86">
                  <c:v>127.8019081544505</c:v>
                </c:pt>
                <c:pt idx="87">
                  <c:v>128.83547178861264</c:v>
                </c:pt>
                <c:pt idx="88">
                  <c:v>128.98886269715317</c:v>
                </c:pt>
                <c:pt idx="89">
                  <c:v>128.17221717428831</c:v>
                </c:pt>
                <c:pt idx="90">
                  <c:v>129.81305504357209</c:v>
                </c:pt>
                <c:pt idx="91">
                  <c:v>130.11826451089303</c:v>
                </c:pt>
                <c:pt idx="92">
                  <c:v>130.31456987772327</c:v>
                </c:pt>
                <c:pt idx="93">
                  <c:v>128.84864321943081</c:v>
                </c:pt>
                <c:pt idx="94">
                  <c:v>129.54716005485773</c:v>
                </c:pt>
                <c:pt idx="95">
                  <c:v>127.73428776371443</c:v>
                </c:pt>
                <c:pt idx="96">
                  <c:v>128.51857119092861</c:v>
                </c:pt>
                <c:pt idx="97">
                  <c:v>130.22964504773216</c:v>
                </c:pt>
                <c:pt idx="98">
                  <c:v>133.28241351193304</c:v>
                </c:pt>
                <c:pt idx="99">
                  <c:v>134.33059812798325</c:v>
                </c:pt>
                <c:pt idx="100">
                  <c:v>133.75264803199582</c:v>
                </c:pt>
                <c:pt idx="101">
                  <c:v>133.06066350799895</c:v>
                </c:pt>
                <c:pt idx="102">
                  <c:v>134.78516662699974</c:v>
                </c:pt>
                <c:pt idx="103">
                  <c:v>131.16629690674992</c:v>
                </c:pt>
                <c:pt idx="104">
                  <c:v>130.29157422668749</c:v>
                </c:pt>
                <c:pt idx="105">
                  <c:v>129.17289580667187</c:v>
                </c:pt>
                <c:pt idx="106">
                  <c:v>129.14072770166797</c:v>
                </c:pt>
                <c:pt idx="107">
                  <c:v>128.39767742541699</c:v>
                </c:pt>
                <c:pt idx="108">
                  <c:v>128.28691935635425</c:v>
                </c:pt>
                <c:pt idx="109">
                  <c:v>131.22923508908855</c:v>
                </c:pt>
                <c:pt idx="110">
                  <c:v>133.06730352227214</c:v>
                </c:pt>
                <c:pt idx="111">
                  <c:v>132.03432738056802</c:v>
                </c:pt>
                <c:pt idx="112">
                  <c:v>129.16608709514199</c:v>
                </c:pt>
                <c:pt idx="113">
                  <c:v>128.97402477378549</c:v>
                </c:pt>
                <c:pt idx="114">
                  <c:v>136.92101144344636</c:v>
                </c:pt>
                <c:pt idx="115">
                  <c:v>140.89525361086157</c:v>
                </c:pt>
                <c:pt idx="116">
                  <c:v>140.17881490271537</c:v>
                </c:pt>
                <c:pt idx="117">
                  <c:v>138.43220822567883</c:v>
                </c:pt>
                <c:pt idx="118">
                  <c:v>138.52805055641971</c:v>
                </c:pt>
                <c:pt idx="119">
                  <c:v>138.43951563910491</c:v>
                </c:pt>
                <c:pt idx="120">
                  <c:v>140.03738415977622</c:v>
                </c:pt>
                <c:pt idx="121">
                  <c:v>138.26184453994406</c:v>
                </c:pt>
                <c:pt idx="122">
                  <c:v>135.867966384986</c:v>
                </c:pt>
                <c:pt idx="123">
                  <c:v>134.45198859624651</c:v>
                </c:pt>
                <c:pt idx="124">
                  <c:v>133.52799789906163</c:v>
                </c:pt>
                <c:pt idx="125">
                  <c:v>134.39199422476543</c:v>
                </c:pt>
                <c:pt idx="126">
                  <c:v>134.28549855619136</c:v>
                </c:pt>
                <c:pt idx="127">
                  <c:v>135.21137763904784</c:v>
                </c:pt>
                <c:pt idx="128">
                  <c:v>132.68284140976198</c:v>
                </c:pt>
                <c:pt idx="129">
                  <c:v>133.1157066024405</c:v>
                </c:pt>
                <c:pt idx="130">
                  <c:v>133.13392590061011</c:v>
                </c:pt>
                <c:pt idx="131">
                  <c:v>134.46598447515254</c:v>
                </c:pt>
                <c:pt idx="132">
                  <c:v>134.91900136878814</c:v>
                </c:pt>
                <c:pt idx="133">
                  <c:v>137.23724659219704</c:v>
                </c:pt>
                <c:pt idx="134">
                  <c:v>137.89930789804924</c:v>
                </c:pt>
                <c:pt idx="135">
                  <c:v>137.4273299745123</c:v>
                </c:pt>
                <c:pt idx="136">
                  <c:v>135.87683324362808</c:v>
                </c:pt>
                <c:pt idx="137">
                  <c:v>137.35671281090703</c:v>
                </c:pt>
                <c:pt idx="138">
                  <c:v>138.01167520272674</c:v>
                </c:pt>
                <c:pt idx="139">
                  <c:v>141.82792330068168</c:v>
                </c:pt>
                <c:pt idx="140">
                  <c:v>141.3794778251704</c:v>
                </c:pt>
                <c:pt idx="141">
                  <c:v>143.98237395629261</c:v>
                </c:pt>
                <c:pt idx="142">
                  <c:v>144.53559423907313</c:v>
                </c:pt>
                <c:pt idx="143">
                  <c:v>141.42639780976828</c:v>
                </c:pt>
                <c:pt idx="144">
                  <c:v>140.34159645244205</c:v>
                </c:pt>
                <c:pt idx="145">
                  <c:v>138.30790286311054</c:v>
                </c:pt>
                <c:pt idx="146">
                  <c:v>136.04447046577764</c:v>
                </c:pt>
                <c:pt idx="147">
                  <c:v>131.00861911644441</c:v>
                </c:pt>
                <c:pt idx="148">
                  <c:v>129.59215102911108</c:v>
                </c:pt>
                <c:pt idx="149">
                  <c:v>130.85054075727777</c:v>
                </c:pt>
                <c:pt idx="150">
                  <c:v>127.19763743931944</c:v>
                </c:pt>
                <c:pt idx="151">
                  <c:v>126.28441160982985</c:v>
                </c:pt>
                <c:pt idx="152">
                  <c:v>126.05610515245746</c:v>
                </c:pt>
                <c:pt idx="153">
                  <c:v>126.85402853811436</c:v>
                </c:pt>
                <c:pt idx="154">
                  <c:v>128.80851238452857</c:v>
                </c:pt>
                <c:pt idx="155">
                  <c:v>125.74212884613213</c:v>
                </c:pt>
                <c:pt idx="156">
                  <c:v>126.68553221153303</c:v>
                </c:pt>
                <c:pt idx="157">
                  <c:v>126.14138230288326</c:v>
                </c:pt>
                <c:pt idx="158">
                  <c:v>127.50534482572081</c:v>
                </c:pt>
                <c:pt idx="159">
                  <c:v>128.07133245643021</c:v>
                </c:pt>
                <c:pt idx="160">
                  <c:v>129.12783011410755</c:v>
                </c:pt>
                <c:pt idx="161">
                  <c:v>131.1544590285269</c:v>
                </c:pt>
                <c:pt idx="162">
                  <c:v>132.03611625713171</c:v>
                </c:pt>
                <c:pt idx="163">
                  <c:v>130.35152381428293</c:v>
                </c:pt>
                <c:pt idx="164">
                  <c:v>132.00038320357072</c:v>
                </c:pt>
                <c:pt idx="165">
                  <c:v>131.60259655089266</c:v>
                </c:pt>
                <c:pt idx="166">
                  <c:v>128.99815288772317</c:v>
                </c:pt>
                <c:pt idx="167">
                  <c:v>128.5495337219308</c:v>
                </c:pt>
                <c:pt idx="168">
                  <c:v>126.0148819304827</c:v>
                </c:pt>
                <c:pt idx="169">
                  <c:v>126.42371898262067</c:v>
                </c:pt>
                <c:pt idx="170">
                  <c:v>128.02592824565517</c:v>
                </c:pt>
                <c:pt idx="171">
                  <c:v>123.0489813114138</c:v>
                </c:pt>
                <c:pt idx="172">
                  <c:v>120.43974532785344</c:v>
                </c:pt>
                <c:pt idx="173">
                  <c:v>125.91493483196336</c:v>
                </c:pt>
                <c:pt idx="174">
                  <c:v>131.01123895799083</c:v>
                </c:pt>
                <c:pt idx="175">
                  <c:v>132.57030673949771</c:v>
                </c:pt>
                <c:pt idx="176">
                  <c:v>135.89257668487443</c:v>
                </c:pt>
                <c:pt idx="177">
                  <c:v>137.52564942121859</c:v>
                </c:pt>
                <c:pt idx="178">
                  <c:v>138.33141685530467</c:v>
                </c:pt>
                <c:pt idx="179">
                  <c:v>139.38785796382615</c:v>
                </c:pt>
                <c:pt idx="180">
                  <c:v>141.87946974095652</c:v>
                </c:pt>
                <c:pt idx="181">
                  <c:v>142.02986893523914</c:v>
                </c:pt>
                <c:pt idx="182">
                  <c:v>140.9574717338098</c:v>
                </c:pt>
                <c:pt idx="183">
                  <c:v>142.90936643345245</c:v>
                </c:pt>
                <c:pt idx="184">
                  <c:v>142.66983860836311</c:v>
                </c:pt>
                <c:pt idx="185">
                  <c:v>145.01746190209079</c:v>
                </c:pt>
                <c:pt idx="186">
                  <c:v>143.6543632255227</c:v>
                </c:pt>
                <c:pt idx="187">
                  <c:v>143.03609230638068</c:v>
                </c:pt>
                <c:pt idx="188">
                  <c:v>144.64401782659519</c:v>
                </c:pt>
                <c:pt idx="189">
                  <c:v>145.7585082066488</c:v>
                </c:pt>
                <c:pt idx="190">
                  <c:v>144.36462255166219</c:v>
                </c:pt>
                <c:pt idx="191">
                  <c:v>146.12366088791555</c:v>
                </c:pt>
                <c:pt idx="192">
                  <c:v>146.58591897197888</c:v>
                </c:pt>
                <c:pt idx="193">
                  <c:v>147.44397674299472</c:v>
                </c:pt>
                <c:pt idx="194">
                  <c:v>147.13349343574868</c:v>
                </c:pt>
                <c:pt idx="195">
                  <c:v>146.52337860893715</c:v>
                </c:pt>
                <c:pt idx="196">
                  <c:v>146.19834165223429</c:v>
                </c:pt>
                <c:pt idx="197">
                  <c:v>146.82208466305858</c:v>
                </c:pt>
                <c:pt idx="198">
                  <c:v>145.33551816576465</c:v>
                </c:pt>
                <c:pt idx="199">
                  <c:v>146.49388329144119</c:v>
                </c:pt>
                <c:pt idx="200">
                  <c:v>145.01347382286031</c:v>
                </c:pt>
                <c:pt idx="201">
                  <c:v>146.41337220571509</c:v>
                </c:pt>
                <c:pt idx="202">
                  <c:v>147.16834155142877</c:v>
                </c:pt>
                <c:pt idx="203">
                  <c:v>146.20958463785718</c:v>
                </c:pt>
                <c:pt idx="204">
                  <c:v>147.16239315946427</c:v>
                </c:pt>
                <c:pt idx="205">
                  <c:v>148.42059528986607</c:v>
                </c:pt>
                <c:pt idx="206">
                  <c:v>147.67014732246651</c:v>
                </c:pt>
                <c:pt idx="207">
                  <c:v>149.39503758061662</c:v>
                </c:pt>
                <c:pt idx="208">
                  <c:v>152.90126464515416</c:v>
                </c:pt>
                <c:pt idx="209">
                  <c:v>153.56781091128855</c:v>
                </c:pt>
                <c:pt idx="210">
                  <c:v>152.48194897782213</c:v>
                </c:pt>
                <c:pt idx="211">
                  <c:v>153.50048424445555</c:v>
                </c:pt>
                <c:pt idx="212">
                  <c:v>153.44011956111387</c:v>
                </c:pt>
                <c:pt idx="213">
                  <c:v>153.41753289027847</c:v>
                </c:pt>
                <c:pt idx="214">
                  <c:v>153.35938022256963</c:v>
                </c:pt>
                <c:pt idx="215">
                  <c:v>153.37484880564242</c:v>
                </c:pt>
                <c:pt idx="216">
                  <c:v>152.29871370141061</c:v>
                </c:pt>
                <c:pt idx="217">
                  <c:v>150.52217317535266</c:v>
                </c:pt>
                <c:pt idx="218">
                  <c:v>148.98304404383816</c:v>
                </c:pt>
                <c:pt idx="219">
                  <c:v>145.67326626095954</c:v>
                </c:pt>
                <c:pt idx="220">
                  <c:v>145.34832031523987</c:v>
                </c:pt>
                <c:pt idx="221">
                  <c:v>148.16208457880998</c:v>
                </c:pt>
                <c:pt idx="222">
                  <c:v>150.56801739470248</c:v>
                </c:pt>
                <c:pt idx="223">
                  <c:v>152.93950134867561</c:v>
                </c:pt>
                <c:pt idx="224">
                  <c:v>154.61987008716892</c:v>
                </c:pt>
                <c:pt idx="225">
                  <c:v>154.61996377179221</c:v>
                </c:pt>
                <c:pt idx="226">
                  <c:v>153.52499394294804</c:v>
                </c:pt>
                <c:pt idx="227">
                  <c:v>152.163753735737</c:v>
                </c:pt>
                <c:pt idx="228">
                  <c:v>153.16593843393426</c:v>
                </c:pt>
                <c:pt idx="229">
                  <c:v>154.79648160848356</c:v>
                </c:pt>
                <c:pt idx="230">
                  <c:v>154.78411965212089</c:v>
                </c:pt>
                <c:pt idx="231">
                  <c:v>155.71103291303024</c:v>
                </c:pt>
                <c:pt idx="232">
                  <c:v>156.58025447825753</c:v>
                </c:pt>
                <c:pt idx="233">
                  <c:v>157.45756361956438</c:v>
                </c:pt>
                <c:pt idx="234">
                  <c:v>158.70438715489109</c:v>
                </c:pt>
                <c:pt idx="235">
                  <c:v>160.62109303872279</c:v>
                </c:pt>
                <c:pt idx="236">
                  <c:v>159.40527325968071</c:v>
                </c:pt>
                <c:pt idx="237">
                  <c:v>156.25131606492016</c:v>
                </c:pt>
                <c:pt idx="238">
                  <c:v>158.52282826623005</c:v>
                </c:pt>
                <c:pt idx="239">
                  <c:v>168.48820556655753</c:v>
                </c:pt>
                <c:pt idx="240">
                  <c:v>169.85454989163938</c:v>
                </c:pt>
                <c:pt idx="241">
                  <c:v>169.32613297290985</c:v>
                </c:pt>
                <c:pt idx="242">
                  <c:v>170.22903249322746</c:v>
                </c:pt>
                <c:pt idx="243">
                  <c:v>169.93725512330687</c:v>
                </c:pt>
                <c:pt idx="244">
                  <c:v>173.32181153082672</c:v>
                </c:pt>
                <c:pt idx="245">
                  <c:v>172.58544988270668</c:v>
                </c:pt>
                <c:pt idx="246">
                  <c:v>169.62636172067667</c:v>
                </c:pt>
                <c:pt idx="247">
                  <c:v>170.64158743016915</c:v>
                </c:pt>
                <c:pt idx="248">
                  <c:v>170.0103991075423</c:v>
                </c:pt>
                <c:pt idx="249">
                  <c:v>169.63509602688558</c:v>
                </c:pt>
                <c:pt idx="250">
                  <c:v>167.71877550672139</c:v>
                </c:pt>
                <c:pt idx="251">
                  <c:v>168.37219087668035</c:v>
                </c:pt>
                <c:pt idx="252">
                  <c:v>173.0280492191701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16-4D0B-81CA-7371234DA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1819984"/>
        <c:axId val="1451818064"/>
      </c:lineChart>
      <c:catAx>
        <c:axId val="1451819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818064"/>
        <c:crosses val="autoZero"/>
        <c:auto val="1"/>
        <c:lblAlgn val="ctr"/>
        <c:lblOffset val="100"/>
        <c:noMultiLvlLbl val="0"/>
      </c:catAx>
      <c:valAx>
        <c:axId val="1451818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81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Netflix</a:t>
            </a:r>
          </a:p>
          <a:p>
            <a:pPr>
              <a:defRPr/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</a:t>
            </a:r>
            <a:r>
              <a:rPr lang="en-US" sz="1400" b="1" i="1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Observed &amp; Predicted</a:t>
            </a: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4'!$D$2:$D$264</c:f>
              <c:numCache>
                <c:formatCode>General</c:formatCode>
                <c:ptCount val="263"/>
                <c:pt idx="0">
                  <c:v>334.88000499999998</c:v>
                </c:pt>
                <c:pt idx="1">
                  <c:v>323.64999399999999</c:v>
                </c:pt>
                <c:pt idx="2">
                  <c:v>317.14999399999999</c:v>
                </c:pt>
                <c:pt idx="3">
                  <c:v>323.02999899999998</c:v>
                </c:pt>
                <c:pt idx="4">
                  <c:v>322.13000499999998</c:v>
                </c:pt>
                <c:pt idx="5">
                  <c:v>313.48001099999999</c:v>
                </c:pt>
                <c:pt idx="6">
                  <c:v>311.88000499999998</c:v>
                </c:pt>
                <c:pt idx="7">
                  <c:v>315.17999300000002</c:v>
                </c:pt>
                <c:pt idx="8">
                  <c:v>312.02999899999998</c:v>
                </c:pt>
                <c:pt idx="9">
                  <c:v>308.47000100000002</c:v>
                </c:pt>
                <c:pt idx="10">
                  <c:v>311.790009</c:v>
                </c:pt>
                <c:pt idx="11">
                  <c:v>297.77999899999998</c:v>
                </c:pt>
                <c:pt idx="12">
                  <c:v>292.76001000000002</c:v>
                </c:pt>
                <c:pt idx="13">
                  <c:v>293.51001000000002</c:v>
                </c:pt>
                <c:pt idx="14">
                  <c:v>294.94000199999999</c:v>
                </c:pt>
                <c:pt idx="15">
                  <c:v>303.790009</c:v>
                </c:pt>
                <c:pt idx="16">
                  <c:v>310.05999800000001</c:v>
                </c:pt>
                <c:pt idx="17">
                  <c:v>303.5</c:v>
                </c:pt>
                <c:pt idx="18">
                  <c:v>305.13000499999998</c:v>
                </c:pt>
                <c:pt idx="19">
                  <c:v>305.790009</c:v>
                </c:pt>
                <c:pt idx="20">
                  <c:v>293.89999399999999</c:v>
                </c:pt>
                <c:pt idx="21">
                  <c:v>320.36999500000002</c:v>
                </c:pt>
                <c:pt idx="22">
                  <c:v>328.39001500000001</c:v>
                </c:pt>
                <c:pt idx="23">
                  <c:v>327.66000400000001</c:v>
                </c:pt>
                <c:pt idx="24">
                  <c:v>323.51998900000001</c:v>
                </c:pt>
                <c:pt idx="25">
                  <c:v>332.02999899999998</c:v>
                </c:pt>
                <c:pt idx="26">
                  <c:v>338.42999300000002</c:v>
                </c:pt>
                <c:pt idx="27">
                  <c:v>345.48001099999999</c:v>
                </c:pt>
                <c:pt idx="28">
                  <c:v>348.27999899999998</c:v>
                </c:pt>
                <c:pt idx="29">
                  <c:v>346.75</c:v>
                </c:pt>
                <c:pt idx="30">
                  <c:v>342.35000600000001</c:v>
                </c:pt>
                <c:pt idx="31">
                  <c:v>339.32998700000002</c:v>
                </c:pt>
                <c:pt idx="32">
                  <c:v>338.98998999999998</c:v>
                </c:pt>
                <c:pt idx="33">
                  <c:v>338.209991</c:v>
                </c:pt>
                <c:pt idx="34">
                  <c:v>331.02999899999998</c:v>
                </c:pt>
                <c:pt idx="35">
                  <c:v>346.19000199999999</c:v>
                </c:pt>
                <c:pt idx="36">
                  <c:v>338.63000499999998</c:v>
                </c:pt>
                <c:pt idx="37">
                  <c:v>332.72000100000002</c:v>
                </c:pt>
                <c:pt idx="38">
                  <c:v>333.70001200000002</c:v>
                </c:pt>
                <c:pt idx="39">
                  <c:v>323.11999500000002</c:v>
                </c:pt>
                <c:pt idx="40">
                  <c:v>325.35000600000001</c:v>
                </c:pt>
                <c:pt idx="41">
                  <c:v>327.98001099999999</c:v>
                </c:pt>
                <c:pt idx="42">
                  <c:v>329.01998900000001</c:v>
                </c:pt>
                <c:pt idx="43">
                  <c:v>322.54998799999998</c:v>
                </c:pt>
                <c:pt idx="44">
                  <c:v>321.14999399999999</c:v>
                </c:pt>
                <c:pt idx="45">
                  <c:v>325.85000600000001</c:v>
                </c:pt>
                <c:pt idx="46">
                  <c:v>329.92999300000002</c:v>
                </c:pt>
                <c:pt idx="47">
                  <c:v>324.11999500000002</c:v>
                </c:pt>
                <c:pt idx="48">
                  <c:v>317.54998799999998</c:v>
                </c:pt>
                <c:pt idx="49">
                  <c:v>319.29998799999998</c:v>
                </c:pt>
                <c:pt idx="50">
                  <c:v>320.77999899999998</c:v>
                </c:pt>
                <c:pt idx="51">
                  <c:v>322.76001000000002</c:v>
                </c:pt>
                <c:pt idx="52">
                  <c:v>331.209991</c:v>
                </c:pt>
                <c:pt idx="53">
                  <c:v>332.14001500000001</c:v>
                </c:pt>
                <c:pt idx="54">
                  <c:v>335.42001299999998</c:v>
                </c:pt>
                <c:pt idx="55">
                  <c:v>344.76001000000002</c:v>
                </c:pt>
                <c:pt idx="56">
                  <c:v>339.89001500000001</c:v>
                </c:pt>
                <c:pt idx="57">
                  <c:v>335.89001500000001</c:v>
                </c:pt>
                <c:pt idx="58">
                  <c:v>333.75</c:v>
                </c:pt>
                <c:pt idx="59">
                  <c:v>339.959991</c:v>
                </c:pt>
                <c:pt idx="60">
                  <c:v>371.290009</c:v>
                </c:pt>
                <c:pt idx="61">
                  <c:v>365.35998499999999</c:v>
                </c:pt>
                <c:pt idx="62">
                  <c:v>363.01001000000002</c:v>
                </c:pt>
                <c:pt idx="63">
                  <c:v>355.98998999999998</c:v>
                </c:pt>
                <c:pt idx="64">
                  <c:v>364.85000600000001</c:v>
                </c:pt>
                <c:pt idx="65">
                  <c:v>359</c:v>
                </c:pt>
                <c:pt idx="66">
                  <c:v>378.88000499999998</c:v>
                </c:pt>
                <c:pt idx="67">
                  <c:v>392.98001099999999</c:v>
                </c:pt>
                <c:pt idx="68">
                  <c:v>395.23001099999999</c:v>
                </c:pt>
                <c:pt idx="69">
                  <c:v>403.13000499999998</c:v>
                </c:pt>
                <c:pt idx="70">
                  <c:v>400.47000100000002</c:v>
                </c:pt>
                <c:pt idx="71">
                  <c:v>403.540009</c:v>
                </c:pt>
                <c:pt idx="72">
                  <c:v>399.290009</c:v>
                </c:pt>
                <c:pt idx="73">
                  <c:v>399.76998900000001</c:v>
                </c:pt>
                <c:pt idx="74">
                  <c:v>409.36999500000002</c:v>
                </c:pt>
                <c:pt idx="75">
                  <c:v>420.01998900000001</c:v>
                </c:pt>
                <c:pt idx="76">
                  <c:v>423.97000100000002</c:v>
                </c:pt>
                <c:pt idx="77">
                  <c:v>435.73001099999999</c:v>
                </c:pt>
                <c:pt idx="78">
                  <c:v>440.85998499999999</c:v>
                </c:pt>
                <c:pt idx="79">
                  <c:v>445.26998900000001</c:v>
                </c:pt>
                <c:pt idx="80">
                  <c:v>431.959991</c:v>
                </c:pt>
                <c:pt idx="81">
                  <c:v>434.70001200000002</c:v>
                </c:pt>
                <c:pt idx="82">
                  <c:v>424.45001200000002</c:v>
                </c:pt>
                <c:pt idx="83">
                  <c:v>422.48001099999999</c:v>
                </c:pt>
                <c:pt idx="84">
                  <c:v>424.01998900000001</c:v>
                </c:pt>
                <c:pt idx="85">
                  <c:v>415.94000199999999</c:v>
                </c:pt>
                <c:pt idx="86">
                  <c:v>417.07998700000002</c:v>
                </c:pt>
                <c:pt idx="87">
                  <c:v>429.83999599999999</c:v>
                </c:pt>
                <c:pt idx="88">
                  <c:v>428.23998999999998</c:v>
                </c:pt>
                <c:pt idx="89">
                  <c:v>440.48998999999998</c:v>
                </c:pt>
                <c:pt idx="90">
                  <c:v>441.44000199999999</c:v>
                </c:pt>
                <c:pt idx="91">
                  <c:v>445.89999399999999</c:v>
                </c:pt>
                <c:pt idx="92">
                  <c:v>438.83999599999999</c:v>
                </c:pt>
                <c:pt idx="93">
                  <c:v>438.10000600000001</c:v>
                </c:pt>
                <c:pt idx="94">
                  <c:v>441.709991</c:v>
                </c:pt>
                <c:pt idx="95">
                  <c:v>440.209991</c:v>
                </c:pt>
                <c:pt idx="96">
                  <c:v>444.04998799999998</c:v>
                </c:pt>
                <c:pt idx="97">
                  <c:v>450.38000499999998</c:v>
                </c:pt>
                <c:pt idx="98">
                  <c:v>441.91000400000001</c:v>
                </c:pt>
                <c:pt idx="99">
                  <c:v>450.04998799999998</c:v>
                </c:pt>
                <c:pt idx="100">
                  <c:v>474.79998799999998</c:v>
                </c:pt>
                <c:pt idx="101">
                  <c:v>477.58999599999999</c:v>
                </c:pt>
                <c:pt idx="102">
                  <c:v>437.42001299999998</c:v>
                </c:pt>
                <c:pt idx="103">
                  <c:v>427.5</c:v>
                </c:pt>
                <c:pt idx="104">
                  <c:v>428.36999500000002</c:v>
                </c:pt>
                <c:pt idx="105">
                  <c:v>427.70001200000002</c:v>
                </c:pt>
                <c:pt idx="106">
                  <c:v>422.67001299999998</c:v>
                </c:pt>
                <c:pt idx="107">
                  <c:v>413.17001299999998</c:v>
                </c:pt>
                <c:pt idx="108">
                  <c:v>425.77999899999998</c:v>
                </c:pt>
                <c:pt idx="109">
                  <c:v>438.97000100000002</c:v>
                </c:pt>
                <c:pt idx="110">
                  <c:v>438.61999500000002</c:v>
                </c:pt>
                <c:pt idx="111">
                  <c:v>429.70001200000002</c:v>
                </c:pt>
                <c:pt idx="112">
                  <c:v>431</c:v>
                </c:pt>
                <c:pt idx="113">
                  <c:v>431.60000600000001</c:v>
                </c:pt>
                <c:pt idx="114">
                  <c:v>440.76001000000002</c:v>
                </c:pt>
                <c:pt idx="115">
                  <c:v>438.29998799999998</c:v>
                </c:pt>
                <c:pt idx="116">
                  <c:v>428.89999399999999</c:v>
                </c:pt>
                <c:pt idx="117">
                  <c:v>429.98001099999999</c:v>
                </c:pt>
                <c:pt idx="118">
                  <c:v>421.66000400000001</c:v>
                </c:pt>
                <c:pt idx="119">
                  <c:v>427.77999899999998</c:v>
                </c:pt>
                <c:pt idx="120">
                  <c:v>423.70001200000002</c:v>
                </c:pt>
                <c:pt idx="121">
                  <c:v>415.45001200000002</c:v>
                </c:pt>
                <c:pt idx="122">
                  <c:v>403</c:v>
                </c:pt>
                <c:pt idx="123">
                  <c:v>404.52999899999998</c:v>
                </c:pt>
                <c:pt idx="124">
                  <c:v>408.290009</c:v>
                </c:pt>
                <c:pt idx="125">
                  <c:v>413.17001299999998</c:v>
                </c:pt>
                <c:pt idx="126">
                  <c:v>427.54998799999998</c:v>
                </c:pt>
                <c:pt idx="127">
                  <c:v>406.92999300000002</c:v>
                </c:pt>
                <c:pt idx="128">
                  <c:v>416.02999899999998</c:v>
                </c:pt>
                <c:pt idx="129">
                  <c:v>418.05999800000001</c:v>
                </c:pt>
                <c:pt idx="130">
                  <c:v>429.98998999999998</c:v>
                </c:pt>
                <c:pt idx="131">
                  <c:v>434.67001299999998</c:v>
                </c:pt>
                <c:pt idx="132">
                  <c:v>433.67999300000002</c:v>
                </c:pt>
                <c:pt idx="133">
                  <c:v>439.88000499999998</c:v>
                </c:pt>
                <c:pt idx="134">
                  <c:v>448.67999300000002</c:v>
                </c:pt>
                <c:pt idx="135">
                  <c:v>445.76001000000002</c:v>
                </c:pt>
                <c:pt idx="136">
                  <c:v>443.14001500000001</c:v>
                </c:pt>
                <c:pt idx="137">
                  <c:v>442.79998799999998</c:v>
                </c:pt>
                <c:pt idx="138">
                  <c:v>445.35998499999999</c:v>
                </c:pt>
                <c:pt idx="139">
                  <c:v>434.69000199999999</c:v>
                </c:pt>
                <c:pt idx="140">
                  <c:v>412.23998999999998</c:v>
                </c:pt>
                <c:pt idx="141">
                  <c:v>400.48998999999998</c:v>
                </c:pt>
                <c:pt idx="142">
                  <c:v>396.94000199999999</c:v>
                </c:pt>
                <c:pt idx="143">
                  <c:v>394.39999399999999</c:v>
                </c:pt>
                <c:pt idx="144">
                  <c:v>396.20001200000002</c:v>
                </c:pt>
                <c:pt idx="145">
                  <c:v>386.29998799999998</c:v>
                </c:pt>
                <c:pt idx="146">
                  <c:v>384.14999399999999</c:v>
                </c:pt>
                <c:pt idx="147">
                  <c:v>379.80999800000001</c:v>
                </c:pt>
                <c:pt idx="148">
                  <c:v>384.79998799999998</c:v>
                </c:pt>
                <c:pt idx="149">
                  <c:v>379.25</c:v>
                </c:pt>
                <c:pt idx="150">
                  <c:v>377.58999599999999</c:v>
                </c:pt>
                <c:pt idx="151">
                  <c:v>376.35998499999999</c:v>
                </c:pt>
                <c:pt idx="152">
                  <c:v>377.60000600000001</c:v>
                </c:pt>
                <c:pt idx="153">
                  <c:v>380.32998700000002</c:v>
                </c:pt>
                <c:pt idx="154">
                  <c:v>376.75</c:v>
                </c:pt>
                <c:pt idx="155">
                  <c:v>376.89999399999999</c:v>
                </c:pt>
                <c:pt idx="156">
                  <c:v>372.58999599999999</c:v>
                </c:pt>
                <c:pt idx="157">
                  <c:v>381.51001000000002</c:v>
                </c:pt>
                <c:pt idx="158">
                  <c:v>385.95001200000002</c:v>
                </c:pt>
                <c:pt idx="159">
                  <c:v>373.32000699999998</c:v>
                </c:pt>
                <c:pt idx="160">
                  <c:v>365.92999300000002</c:v>
                </c:pt>
                <c:pt idx="161">
                  <c:v>361.20001200000002</c:v>
                </c:pt>
                <c:pt idx="162">
                  <c:v>355.67999300000002</c:v>
                </c:pt>
                <c:pt idx="163">
                  <c:v>360.82000699999998</c:v>
                </c:pt>
                <c:pt idx="164">
                  <c:v>355.72000100000002</c:v>
                </c:pt>
                <c:pt idx="165">
                  <c:v>346.19000199999999</c:v>
                </c:pt>
                <c:pt idx="166">
                  <c:v>401.76998900000001</c:v>
                </c:pt>
                <c:pt idx="167">
                  <c:v>400.959991</c:v>
                </c:pt>
                <c:pt idx="168">
                  <c:v>406.83999599999999</c:v>
                </c:pt>
                <c:pt idx="169">
                  <c:v>413.73001099999999</c:v>
                </c:pt>
                <c:pt idx="170">
                  <c:v>411.25</c:v>
                </c:pt>
                <c:pt idx="171">
                  <c:v>403.540009</c:v>
                </c:pt>
                <c:pt idx="172">
                  <c:v>397.86999500000002</c:v>
                </c:pt>
                <c:pt idx="173">
                  <c:v>410.07998700000002</c:v>
                </c:pt>
                <c:pt idx="174">
                  <c:v>411.69000199999999</c:v>
                </c:pt>
                <c:pt idx="175">
                  <c:v>420.19000199999999</c:v>
                </c:pt>
                <c:pt idx="176">
                  <c:v>424.709991</c:v>
                </c:pt>
                <c:pt idx="177">
                  <c:v>432.35998499999999</c:v>
                </c:pt>
                <c:pt idx="178">
                  <c:v>434.73998999999998</c:v>
                </c:pt>
                <c:pt idx="179">
                  <c:v>434.60998499999999</c:v>
                </c:pt>
                <c:pt idx="180">
                  <c:v>436.64999399999999</c:v>
                </c:pt>
                <c:pt idx="181">
                  <c:v>435.14999399999999</c:v>
                </c:pt>
                <c:pt idx="182">
                  <c:v>447.23998999999998</c:v>
                </c:pt>
                <c:pt idx="183">
                  <c:v>444.61999500000002</c:v>
                </c:pt>
                <c:pt idx="184">
                  <c:v>448.64999399999999</c:v>
                </c:pt>
                <c:pt idx="185">
                  <c:v>461.94000199999999</c:v>
                </c:pt>
                <c:pt idx="186">
                  <c:v>466.95001200000002</c:v>
                </c:pt>
                <c:pt idx="187">
                  <c:v>465.91000400000001</c:v>
                </c:pt>
                <c:pt idx="188">
                  <c:v>474.47000100000002</c:v>
                </c:pt>
                <c:pt idx="189">
                  <c:v>474.95001200000002</c:v>
                </c:pt>
                <c:pt idx="190">
                  <c:v>478</c:v>
                </c:pt>
                <c:pt idx="191">
                  <c:v>479.55999800000001</c:v>
                </c:pt>
                <c:pt idx="192">
                  <c:v>479.17001299999998</c:v>
                </c:pt>
                <c:pt idx="193">
                  <c:v>479</c:v>
                </c:pt>
                <c:pt idx="194">
                  <c:v>477.19000199999999</c:v>
                </c:pt>
                <c:pt idx="195">
                  <c:v>473.97000100000002</c:v>
                </c:pt>
                <c:pt idx="196">
                  <c:v>465.73998999999998</c:v>
                </c:pt>
                <c:pt idx="197">
                  <c:v>453.89999399999999</c:v>
                </c:pt>
                <c:pt idx="198">
                  <c:v>455.14999399999999</c:v>
                </c:pt>
                <c:pt idx="199">
                  <c:v>446.73001099999999</c:v>
                </c:pt>
                <c:pt idx="200">
                  <c:v>452</c:v>
                </c:pt>
                <c:pt idx="201">
                  <c:v>453.76001000000002</c:v>
                </c:pt>
                <c:pt idx="202">
                  <c:v>459.89001500000001</c:v>
                </c:pt>
                <c:pt idx="203">
                  <c:v>463</c:v>
                </c:pt>
                <c:pt idx="204">
                  <c:v>479.98001099999999</c:v>
                </c:pt>
                <c:pt idx="205">
                  <c:v>469.82998700000002</c:v>
                </c:pt>
                <c:pt idx="206">
                  <c:v>472.05999800000001</c:v>
                </c:pt>
                <c:pt idx="207">
                  <c:v>486.11999500000002</c:v>
                </c:pt>
                <c:pt idx="208">
                  <c:v>495.01998900000001</c:v>
                </c:pt>
                <c:pt idx="209">
                  <c:v>489.26998900000001</c:v>
                </c:pt>
                <c:pt idx="210">
                  <c:v>491.60998499999999</c:v>
                </c:pt>
                <c:pt idx="211">
                  <c:v>486.76001000000002</c:v>
                </c:pt>
                <c:pt idx="212">
                  <c:v>491.19000199999999</c:v>
                </c:pt>
                <c:pt idx="213">
                  <c:v>491.790009</c:v>
                </c:pt>
                <c:pt idx="214">
                  <c:v>490.51001000000002</c:v>
                </c:pt>
                <c:pt idx="215">
                  <c:v>486.88000499999998</c:v>
                </c:pt>
                <c:pt idx="216">
                  <c:v>468.5</c:v>
                </c:pt>
                <c:pt idx="217">
                  <c:v>470.26001000000002</c:v>
                </c:pt>
                <c:pt idx="218">
                  <c:v>474.67001299999998</c:v>
                </c:pt>
                <c:pt idx="219">
                  <c:v>474.05999800000001</c:v>
                </c:pt>
                <c:pt idx="220">
                  <c:v>485.02999899999998</c:v>
                </c:pt>
                <c:pt idx="221">
                  <c:v>482.08999599999999</c:v>
                </c:pt>
                <c:pt idx="222">
                  <c:v>478.32998700000002</c:v>
                </c:pt>
                <c:pt idx="223">
                  <c:v>492.23001099999999</c:v>
                </c:pt>
                <c:pt idx="224">
                  <c:v>492.16000400000001</c:v>
                </c:pt>
                <c:pt idx="225">
                  <c:v>481.23998999999998</c:v>
                </c:pt>
                <c:pt idx="226">
                  <c:v>480.32998700000002</c:v>
                </c:pt>
                <c:pt idx="227">
                  <c:v>485.30999800000001</c:v>
                </c:pt>
                <c:pt idx="228">
                  <c:v>482.95001200000002</c:v>
                </c:pt>
                <c:pt idx="229">
                  <c:v>485.709991</c:v>
                </c:pt>
                <c:pt idx="230">
                  <c:v>492.19000199999999</c:v>
                </c:pt>
                <c:pt idx="231">
                  <c:v>544.86999500000002</c:v>
                </c:pt>
                <c:pt idx="232">
                  <c:v>562</c:v>
                </c:pt>
                <c:pt idx="233">
                  <c:v>570.419983</c:v>
                </c:pt>
                <c:pt idx="234">
                  <c:v>575.78997800000002</c:v>
                </c:pt>
                <c:pt idx="235">
                  <c:v>562.84997599999997</c:v>
                </c:pt>
                <c:pt idx="236">
                  <c:v>564.10998500000005</c:v>
                </c:pt>
                <c:pt idx="237">
                  <c:v>567.51000999999997</c:v>
                </c:pt>
                <c:pt idx="238">
                  <c:v>564.64001499999995</c:v>
                </c:pt>
                <c:pt idx="239">
                  <c:v>562.05999799999995</c:v>
                </c:pt>
                <c:pt idx="240">
                  <c:v>555.88000499999998</c:v>
                </c:pt>
                <c:pt idx="241">
                  <c:v>559.29998799999998</c:v>
                </c:pt>
                <c:pt idx="242">
                  <c:v>558.53002900000001</c:v>
                </c:pt>
                <c:pt idx="243">
                  <c:v>561.32000700000003</c:v>
                </c:pt>
                <c:pt idx="244">
                  <c:v>557.84997599999997</c:v>
                </c:pt>
                <c:pt idx="245">
                  <c:v>554.52002000000005</c:v>
                </c:pt>
                <c:pt idx="246">
                  <c:v>579.330017</c:v>
                </c:pt>
                <c:pt idx="247">
                  <c:v>593.46002199999998</c:v>
                </c:pt>
                <c:pt idx="248">
                  <c:v>583.95001200000002</c:v>
                </c:pt>
                <c:pt idx="249">
                  <c:v>575.13000499999998</c:v>
                </c:pt>
                <c:pt idx="250">
                  <c:v>573.34997599999997</c:v>
                </c:pt>
                <c:pt idx="251">
                  <c:v>588.46997099999999</c:v>
                </c:pt>
                <c:pt idx="252">
                  <c:v>583.55999799999995</c:v>
                </c:pt>
                <c:pt idx="253">
                  <c:v>587.65002400000003</c:v>
                </c:pt>
                <c:pt idx="254">
                  <c:v>601.669983</c:v>
                </c:pt>
                <c:pt idx="255">
                  <c:v>596.47997999999995</c:v>
                </c:pt>
                <c:pt idx="256">
                  <c:v>602.919983</c:v>
                </c:pt>
                <c:pt idx="257">
                  <c:v>619.34002699999996</c:v>
                </c:pt>
                <c:pt idx="258">
                  <c:v>615.830017</c:v>
                </c:pt>
                <c:pt idx="259">
                  <c:v>598.5</c:v>
                </c:pt>
                <c:pt idx="260">
                  <c:v>597.69000200000005</c:v>
                </c:pt>
                <c:pt idx="261">
                  <c:v>608.51000999999997</c:v>
                </c:pt>
                <c:pt idx="262">
                  <c:v>604.82000700000003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03-4ECB-BC51-1B0671E551B8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4'!$BS$2:$BS$254</c:f>
              <c:numCache>
                <c:formatCode>0.000</c:formatCode>
                <c:ptCount val="253"/>
                <c:pt idx="0">
                  <c:v>334.88000499999998</c:v>
                </c:pt>
                <c:pt idx="1">
                  <c:v>334.88000499999998</c:v>
                </c:pt>
                <c:pt idx="2">
                  <c:v>324.09919443999996</c:v>
                </c:pt>
                <c:pt idx="3">
                  <c:v>315.972552592</c:v>
                </c:pt>
                <c:pt idx="4">
                  <c:v>320.74097360319996</c:v>
                </c:pt>
                <c:pt idx="5">
                  <c:v>321.46397586784002</c:v>
                </c:pt>
                <c:pt idx="6">
                  <c:v>313.51543247776004</c:v>
                </c:pt>
                <c:pt idx="7">
                  <c:v>310.69490804335356</c:v>
                </c:pt>
                <c:pt idx="8">
                  <c:v>313.83824751824125</c:v>
                </c:pt>
                <c:pt idx="9">
                  <c:v>311.80021596765636</c:v>
                </c:pt>
                <c:pt idx="10">
                  <c:v>308.13925473120656</c:v>
                </c:pt>
                <c:pt idx="11">
                  <c:v>310.85977727014023</c:v>
                </c:pt>
                <c:pt idx="12">
                  <c:v>298.18033469911916</c:v>
                </c:pt>
                <c:pt idx="13">
                  <c:v>291.18831359607293</c:v>
                </c:pt>
                <c:pt idx="14">
                  <c:v>291.35540092499929</c:v>
                </c:pt>
                <c:pt idx="15">
                  <c:v>293.53058648462769</c:v>
                </c:pt>
                <c:pt idx="16">
                  <c:v>302.88201247970221</c:v>
                </c:pt>
                <c:pt idx="17">
                  <c:v>310.72430882622143</c:v>
                </c:pt>
                <c:pt idx="18">
                  <c:v>305.44232626422479</c:v>
                </c:pt>
                <c:pt idx="19">
                  <c:v>305.46277639918441</c:v>
                </c:pt>
                <c:pt idx="20">
                  <c:v>305.97985455707146</c:v>
                </c:pt>
                <c:pt idx="21">
                  <c:v>294.57982826178772</c:v>
                </c:pt>
                <c:pt idx="22">
                  <c:v>317.92228468029873</c:v>
                </c:pt>
                <c:pt idx="23">
                  <c:v>330.23747262235304</c:v>
                </c:pt>
                <c:pt idx="24">
                  <c:v>330.84200738903462</c:v>
                </c:pt>
                <c:pt idx="25">
                  <c:v>325.81879733165113</c:v>
                </c:pt>
                <c:pt idx="26">
                  <c:v>332.35712232307532</c:v>
                </c:pt>
                <c:pt idx="27">
                  <c:v>339.42948416539622</c:v>
                </c:pt>
                <c:pt idx="28">
                  <c:v>346.96926252062491</c:v>
                </c:pt>
                <c:pt idx="29">
                  <c:v>350.32748499003645</c:v>
                </c:pt>
                <c:pt idx="30">
                  <c:v>348.65890658872917</c:v>
                </c:pt>
                <c:pt idx="31">
                  <c:v>343.48073343257755</c:v>
                </c:pt>
                <c:pt idx="32">
                  <c:v>339.34594561186537</c:v>
                </c:pt>
                <c:pt idx="33">
                  <c:v>338.35223734027988</c:v>
                </c:pt>
                <c:pt idx="34">
                  <c:v>337.67403593432545</c:v>
                </c:pt>
                <c:pt idx="35">
                  <c:v>330.86567521301555</c:v>
                </c:pt>
                <c:pt idx="36">
                  <c:v>344.38909694092035</c:v>
                </c:pt>
                <c:pt idx="37">
                  <c:v>339.94357311865377</c:v>
                </c:pt>
                <c:pt idx="38">
                  <c:v>333.08580094437582</c:v>
                </c:pt>
                <c:pt idx="39">
                  <c:v>332.79767997651606</c:v>
                </c:pt>
                <c:pt idx="40">
                  <c:v>322.91960383011275</c:v>
                </c:pt>
                <c:pt idx="41">
                  <c:v>323.55206302784757</c:v>
                </c:pt>
                <c:pt idx="42">
                  <c:v>326.82532076946001</c:v>
                </c:pt>
                <c:pt idx="43">
                  <c:v>328.76310937111236</c:v>
                </c:pt>
                <c:pt idx="44">
                  <c:v>322.95443125377631</c:v>
                </c:pt>
                <c:pt idx="45">
                  <c:v>320.53544894364302</c:v>
                </c:pt>
                <c:pt idx="46">
                  <c:v>324.88165951431023</c:v>
                </c:pt>
                <c:pt idx="47">
                  <c:v>329.8424454604654</c:v>
                </c:pt>
                <c:pt idx="48">
                  <c:v>325.0900902460827</c:v>
                </c:pt>
                <c:pt idx="49">
                  <c:v>317.67327240319162</c:v>
                </c:pt>
                <c:pt idx="50">
                  <c:v>318.12219916318008</c:v>
                </c:pt>
                <c:pt idx="51">
                  <c:v>320.03884198603333</c:v>
                </c:pt>
                <c:pt idx="52">
                  <c:v>322.51313192271795</c:v>
                </c:pt>
                <c:pt idx="53">
                  <c:v>331.109876180409</c:v>
                </c:pt>
                <c:pt idx="54">
                  <c:v>333.41421963669239</c:v>
                </c:pt>
                <c:pt idx="55">
                  <c:v>336.47299900048836</c:v>
                </c:pt>
                <c:pt idx="56">
                  <c:v>345.54972585851993</c:v>
                </c:pt>
                <c:pt idx="57">
                  <c:v>342.04250924673789</c:v>
                </c:pt>
                <c:pt idx="58">
                  <c:v>336.86645666002715</c:v>
                </c:pt>
                <c:pt idx="59">
                  <c:v>333.63235484854357</c:v>
                </c:pt>
                <c:pt idx="60">
                  <c:v>339.11884217323052</c:v>
                </c:pt>
                <c:pt idx="61">
                  <c:v>370.37631100281743</c:v>
                </c:pt>
                <c:pt idx="62">
                  <c:v>370.01361425453712</c:v>
                </c:pt>
                <c:pt idx="63">
                  <c:v>366.02430024317891</c:v>
                </c:pt>
                <c:pt idx="64">
                  <c:v>357.56164631381716</c:v>
                </c:pt>
                <c:pt idx="65">
                  <c:v>364.14744077214516</c:v>
                </c:pt>
                <c:pt idx="66">
                  <c:v>359.83808560750532</c:v>
                </c:pt>
                <c:pt idx="67">
                  <c:v>377.93168276246109</c:v>
                </c:pt>
                <c:pt idx="68">
                  <c:v>394.70406007276796</c:v>
                </c:pt>
                <c:pt idx="69">
                  <c:v>398.92698277622065</c:v>
                </c:pt>
                <c:pt idx="70">
                  <c:v>405.85573480933363</c:v>
                </c:pt>
                <c:pt idx="71">
                  <c:v>403.4294685632716</c:v>
                </c:pt>
                <c:pt idx="72">
                  <c:v>404.92306532112389</c:v>
                </c:pt>
                <c:pt idx="73">
                  <c:v>400.58414052677563</c:v>
                </c:pt>
                <c:pt idx="74">
                  <c:v>399.88480601004062</c:v>
                </c:pt>
                <c:pt idx="75">
                  <c:v>408.94758412374841</c:v>
                </c:pt>
                <c:pt idx="76">
                  <c:v>420.77369077739223</c:v>
                </c:pt>
                <c:pt idx="77">
                  <c:v>426.18654672211409</c:v>
                </c:pt>
                <c:pt idx="78">
                  <c:v>437.54425681330844</c:v>
                </c:pt>
                <c:pt idx="79">
                  <c:v>443.63313697510853</c:v>
                </c:pt>
                <c:pt idx="80">
                  <c:v>447.84262692995748</c:v>
                </c:pt>
                <c:pt idx="81">
                  <c:v>434.81239758794862</c:v>
                </c:pt>
                <c:pt idx="82">
                  <c:v>434.33111468156579</c:v>
                </c:pt>
                <c:pt idx="83">
                  <c:v>424.54691245118079</c:v>
                </c:pt>
                <c:pt idx="84">
                  <c:v>421.05535497189408</c:v>
                </c:pt>
                <c:pt idx="85">
                  <c:v>422.48796082532641</c:v>
                </c:pt>
                <c:pt idx="86">
                  <c:v>415.51192038475807</c:v>
                </c:pt>
                <c:pt idx="87">
                  <c:v>415.64424889575429</c:v>
                </c:pt>
                <c:pt idx="88">
                  <c:v>428.43189581504208</c:v>
                </c:pt>
                <c:pt idx="89">
                  <c:v>429.44882962871293</c:v>
                </c:pt>
                <c:pt idx="90">
                  <c:v>440.93635677256367</c:v>
                </c:pt>
                <c:pt idx="91">
                  <c:v>443.52568059745681</c:v>
                </c:pt>
                <c:pt idx="92">
                  <c:v>447.47072043435531</c:v>
                </c:pt>
                <c:pt idx="93">
                  <c:v>440.75886721189113</c:v>
                </c:pt>
                <c:pt idx="94">
                  <c:v>438.28378666001601</c:v>
                </c:pt>
                <c:pt idx="95">
                  <c:v>441.28719833411026</c:v>
                </c:pt>
                <c:pt idx="96">
                  <c:v>440.47994956168571</c:v>
                </c:pt>
                <c:pt idx="97">
                  <c:v>443.94000179589091</c:v>
                </c:pt>
                <c:pt idx="98">
                  <c:v>450.610021506843</c:v>
                </c:pt>
                <c:pt idx="99">
                  <c:v>443.46321775813186</c:v>
                </c:pt>
                <c:pt idx="100">
                  <c:v>449.57495684541067</c:v>
                </c:pt>
                <c:pt idx="101">
                  <c:v>474.48384631502734</c:v>
                </c:pt>
                <c:pt idx="102">
                  <c:v>481.26148731675619</c:v>
                </c:pt>
                <c:pt idx="103">
                  <c:v>442.4609893230006</c:v>
                </c:pt>
                <c:pt idx="104">
                  <c:v>424.91494568771947</c:v>
                </c:pt>
                <c:pt idx="105">
                  <c:v>423.87339345849551</c:v>
                </c:pt>
                <c:pt idx="106">
                  <c:v>424.68233797676123</c:v>
                </c:pt>
                <c:pt idx="107">
                  <c:v>421.06933270804967</c:v>
                </c:pt>
                <c:pt idx="108">
                  <c:v>411.94749677015795</c:v>
                </c:pt>
                <c:pt idx="109">
                  <c:v>423.03369542283843</c:v>
                </c:pt>
                <c:pt idx="110">
                  <c:v>438.4585584150455</c:v>
                </c:pt>
                <c:pt idx="111">
                  <c:v>440.77465006438223</c:v>
                </c:pt>
                <c:pt idx="112">
                  <c:v>431.8063652250986</c:v>
                </c:pt>
                <c:pt idx="113">
                  <c:v>430.86114096977764</c:v>
                </c:pt>
                <c:pt idx="114">
                  <c:v>431.33590009980634</c:v>
                </c:pt>
                <c:pt idx="115">
                  <c:v>440.30054352468068</c:v>
                </c:pt>
                <c:pt idx="116">
                  <c:v>439.53867328377549</c:v>
                </c:pt>
                <c:pt idx="117">
                  <c:v>429.94685310307148</c:v>
                </c:pt>
                <c:pt idx="118">
                  <c:v>429.07210891705319</c:v>
                </c:pt>
                <c:pt idx="119">
                  <c:v>421.27178787715104</c:v>
                </c:pt>
                <c:pt idx="120">
                  <c:v>426.03868951499237</c:v>
                </c:pt>
                <c:pt idx="121">
                  <c:v>423.51147767164969</c:v>
                </c:pt>
                <c:pt idx="122">
                  <c:v>415.25499613492104</c:v>
                </c:pt>
                <c:pt idx="123">
                  <c:v>402.05215328047291</c:v>
                </c:pt>
                <c:pt idx="124">
                  <c:v>401.74972228279086</c:v>
                </c:pt>
                <c:pt idx="125">
                  <c:v>406.31184254135707</c:v>
                </c:pt>
                <c:pt idx="126">
                  <c:v>412.43872554783911</c:v>
                </c:pt>
                <c:pt idx="127">
                  <c:v>427.48706631165413</c:v>
                </c:pt>
                <c:pt idx="128">
                  <c:v>410.12225744166909</c:v>
                </c:pt>
                <c:pt idx="129">
                  <c:v>414.93067858347064</c:v>
                </c:pt>
                <c:pt idx="130">
                  <c:v>418.04458035610941</c:v>
                </c:pt>
                <c:pt idx="131">
                  <c:v>430.00114731153224</c:v>
                </c:pt>
                <c:pt idx="132">
                  <c:v>436.40300347224832</c:v>
                </c:pt>
                <c:pt idx="133">
                  <c:v>435.85300468795344</c:v>
                </c:pt>
                <c:pt idx="134">
                  <c:v>440.93473219480308</c:v>
                </c:pt>
                <c:pt idx="135">
                  <c:v>449.8160952857699</c:v>
                </c:pt>
                <c:pt idx="136">
                  <c:v>448.02493287744744</c:v>
                </c:pt>
                <c:pt idx="137">
                  <c:v>444.40777945623478</c:v>
                </c:pt>
                <c:pt idx="138">
                  <c:v>443.0462137845962</c:v>
                </c:pt>
                <c:pt idx="139">
                  <c:v>445.19731911467943</c:v>
                </c:pt>
                <c:pt idx="140">
                  <c:v>435.35687200620816</c:v>
                </c:pt>
                <c:pt idx="141">
                  <c:v>411.9903157466178</c:v>
                </c:pt>
                <c:pt idx="142">
                  <c:v>397.06154947630085</c:v>
                </c:pt>
                <c:pt idx="143">
                  <c:v>392.4991969815818</c:v>
                </c:pt>
                <c:pt idx="144">
                  <c:v>390.92950270905732</c:v>
                </c:pt>
                <c:pt idx="145">
                  <c:v>393.65574577019282</c:v>
                </c:pt>
                <c:pt idx="146">
                  <c:v>385.50385746270501</c:v>
                </c:pt>
                <c:pt idx="147">
                  <c:v>382.42216808693325</c:v>
                </c:pt>
                <c:pt idx="148">
                  <c:v>378.38471895551385</c:v>
                </c:pt>
                <c:pt idx="149">
                  <c:v>383.04221795050171</c:v>
                </c:pt>
                <c:pt idx="150">
                  <c:v>379.09222652751919</c:v>
                </c:pt>
                <c:pt idx="151">
                  <c:v>376.92342250993505</c:v>
                </c:pt>
                <c:pt idx="152">
                  <c:v>375.63556976354494</c:v>
                </c:pt>
                <c:pt idx="153">
                  <c:v>376.88072296924634</c:v>
                </c:pt>
                <c:pt idx="154">
                  <c:v>379.95967113322996</c:v>
                </c:pt>
                <c:pt idx="155">
                  <c:v>377.14882903150453</c:v>
                </c:pt>
                <c:pt idx="156">
                  <c:v>376.69951008388688</c:v>
                </c:pt>
                <c:pt idx="157">
                  <c:v>372.56219518206865</c:v>
                </c:pt>
                <c:pt idx="158">
                  <c:v>380.47344653223314</c:v>
                </c:pt>
                <c:pt idx="159">
                  <c:v>386.37481151665548</c:v>
                </c:pt>
                <c:pt idx="160">
                  <c:v>375.04129728816702</c:v>
                </c:pt>
                <c:pt idx="161">
                  <c:v>365.51385706786886</c:v>
                </c:pt>
                <c:pt idx="162">
                  <c:v>359.59849380818827</c:v>
                </c:pt>
                <c:pt idx="163">
                  <c:v>353.92936399569157</c:v>
                </c:pt>
                <c:pt idx="164">
                  <c:v>358.58694310724309</c:v>
                </c:pt>
                <c:pt idx="165">
                  <c:v>355.24005300648389</c:v>
                </c:pt>
                <c:pt idx="166">
                  <c:v>345.72853282802816</c:v>
                </c:pt>
                <c:pt idx="167">
                  <c:v>397.72960602138517</c:v>
                </c:pt>
                <c:pt idx="168">
                  <c:v>406.72671752462367</c:v>
                </c:pt>
                <c:pt idx="169">
                  <c:v>411.73503861627728</c:v>
                </c:pt>
                <c:pt idx="170">
                  <c:v>417.38856904908198</c:v>
                </c:pt>
                <c:pt idx="171">
                  <c:v>414.59524246066132</c:v>
                </c:pt>
                <c:pt idx="172">
                  <c:v>405.54243156067594</c:v>
                </c:pt>
                <c:pt idx="173">
                  <c:v>397.92989625483489</c:v>
                </c:pt>
                <c:pt idx="174">
                  <c:v>408.41191847415985</c:v>
                </c:pt>
                <c:pt idx="175">
                  <c:v>412.23516109855422</c:v>
                </c:pt>
                <c:pt idx="176">
                  <c:v>420.81062264297788</c:v>
                </c:pt>
                <c:pt idx="177">
                  <c:v>426.29846249861362</c:v>
                </c:pt>
                <c:pt idx="178">
                  <c:v>433.9486613760144</c:v>
                </c:pt>
                <c:pt idx="179">
                  <c:v>436.88557450103337</c:v>
                </c:pt>
                <c:pt idx="180">
                  <c:v>436.45826538066433</c:v>
                </c:pt>
                <c:pt idx="181">
                  <c:v>437.68292362436614</c:v>
                </c:pt>
                <c:pt idx="182">
                  <c:v>436.06701427858661</c:v>
                </c:pt>
                <c:pt idx="183">
                  <c:v>447.08473764297071</c:v>
                </c:pt>
                <c:pt idx="184">
                  <c:v>446.38826902980276</c:v>
                </c:pt>
                <c:pt idx="185">
                  <c:v>449.50905444096685</c:v>
                </c:pt>
                <c:pt idx="186">
                  <c:v>462.45752602800502</c:v>
                </c:pt>
                <c:pt idx="187">
                  <c:v>469.1525824318494</c:v>
                </c:pt>
                <c:pt idx="188">
                  <c:v>468.43245842099873</c:v>
                </c:pt>
                <c:pt idx="189">
                  <c:v>475.626752107703</c:v>
                </c:pt>
                <c:pt idx="190">
                  <c:v>476.82221925880265</c:v>
                </c:pt>
                <c:pt idx="191">
                  <c:v>479.26748786980971</c:v>
                </c:pt>
                <c:pt idx="192">
                  <c:v>480.70003329443932</c:v>
                </c:pt>
                <c:pt idx="193">
                  <c:v>480.14444225638186</c:v>
                </c:pt>
                <c:pt idx="194">
                  <c:v>479.54154067799516</c:v>
                </c:pt>
                <c:pt idx="195">
                  <c:v>477.51252370137513</c:v>
                </c:pt>
                <c:pt idx="196">
                  <c:v>473.98057221262087</c:v>
                </c:pt>
                <c:pt idx="197">
                  <c:v>465.51084377787669</c:v>
                </c:pt>
                <c:pt idx="198">
                  <c:v>452.87178370828195</c:v>
                </c:pt>
                <c:pt idx="199">
                  <c:v>452.41968980216529</c:v>
                </c:pt>
                <c:pt idx="200">
                  <c:v>445.24708060840715</c:v>
                </c:pt>
                <c:pt idx="201">
                  <c:v>449.69250751837927</c:v>
                </c:pt>
                <c:pt idx="202">
                  <c:v>452.92408271735826</c:v>
                </c:pt>
                <c:pt idx="203">
                  <c:v>459.62687337094599</c:v>
                </c:pt>
                <c:pt idx="204">
                  <c:v>463.77963646197941</c:v>
                </c:pt>
                <c:pt idx="205">
                  <c:v>480.46421999023221</c:v>
                </c:pt>
                <c:pt idx="206">
                  <c:v>473.21541507826896</c:v>
                </c:pt>
                <c:pt idx="207">
                  <c:v>472.97766274417813</c:v>
                </c:pt>
                <c:pt idx="208">
                  <c:v>486.10686018281945</c:v>
                </c:pt>
                <c:pt idx="209">
                  <c:v>496.7562545471871</c:v>
                </c:pt>
                <c:pt idx="210">
                  <c:v>492.31510204849849</c:v>
                </c:pt>
                <c:pt idx="211">
                  <c:v>492.75467311124891</c:v>
                </c:pt>
                <c:pt idx="212">
                  <c:v>487.75694076123943</c:v>
                </c:pt>
                <c:pt idx="213">
                  <c:v>490.85120083119165</c:v>
                </c:pt>
                <c:pt idx="214">
                  <c:v>492.044257583155</c:v>
                </c:pt>
                <c:pt idx="215">
                  <c:v>490.9148181335334</c:v>
                </c:pt>
                <c:pt idx="216">
                  <c:v>487.1035720935219</c:v>
                </c:pt>
                <c:pt idx="217">
                  <c:v>468.76848377345209</c:v>
                </c:pt>
                <c:pt idx="218">
                  <c:v>467.42782508379827</c:v>
                </c:pt>
                <c:pt idx="219">
                  <c:v>472.4665091432862</c:v>
                </c:pt>
                <c:pt idx="220">
                  <c:v>473.48034558122123</c:v>
                </c:pt>
                <c:pt idx="221">
                  <c:v>484.38243524205114</c:v>
                </c:pt>
                <c:pt idx="222">
                  <c:v>483.53748966064552</c:v>
                </c:pt>
                <c:pt idx="223">
                  <c:v>479.27159200978821</c:v>
                </c:pt>
                <c:pt idx="224">
                  <c:v>491.59409362212722</c:v>
                </c:pt>
                <c:pt idx="225">
                  <c:v>493.72741741613578</c:v>
                </c:pt>
                <c:pt idx="226">
                  <c:v>483.02126695336824</c:v>
                </c:pt>
                <c:pt idx="227">
                  <c:v>479.79342029611286</c:v>
                </c:pt>
                <c:pt idx="228">
                  <c:v>484.25093940435141</c:v>
                </c:pt>
                <c:pt idx="229">
                  <c:v>483.07981699610303</c:v>
                </c:pt>
                <c:pt idx="230">
                  <c:v>485.49528745218618</c:v>
                </c:pt>
                <c:pt idx="231">
                  <c:v>492.17986656237252</c:v>
                </c:pt>
                <c:pt idx="232">
                  <c:v>543.82584125754829</c:v>
                </c:pt>
                <c:pt idx="233">
                  <c:v>568.90989735605888</c:v>
                </c:pt>
                <c:pt idx="234">
                  <c:v>578.51896696363951</c:v>
                </c:pt>
                <c:pt idx="235">
                  <c:v>582.29597907394202</c:v>
                </c:pt>
                <c:pt idx="236">
                  <c:v>568.13573870497135</c:v>
                </c:pt>
                <c:pt idx="237">
                  <c:v>565.17683431214641</c:v>
                </c:pt>
                <c:pt idx="238">
                  <c:v>567.58336785692165</c:v>
                </c:pt>
                <c:pt idx="239">
                  <c:v>565.18680919559392</c:v>
                </c:pt>
                <c:pt idx="240">
                  <c:v>562.12969757936764</c:v>
                </c:pt>
                <c:pt idx="241">
                  <c:v>555.68267459219908</c:v>
                </c:pt>
                <c:pt idx="242">
                  <c:v>558.00537354106052</c:v>
                </c:pt>
                <c:pt idx="243">
                  <c:v>558.10390593809666</c:v>
                </c:pt>
                <c:pt idx="244">
                  <c:v>560.95145430390755</c:v>
                </c:pt>
                <c:pt idx="245">
                  <c:v>558.20851125303057</c:v>
                </c:pt>
                <c:pt idx="246">
                  <c:v>554.44380991379933</c:v>
                </c:pt>
                <c:pt idx="247">
                  <c:v>577.68649045055463</c:v>
                </c:pt>
                <c:pt idx="248">
                  <c:v>595.56179369423569</c:v>
                </c:pt>
                <c:pt idx="249">
                  <c:v>588.53559480329966</c:v>
                </c:pt>
                <c:pt idx="250">
                  <c:v>577.29338645156201</c:v>
                </c:pt>
                <c:pt idx="251">
                  <c:v>573.00698795272172</c:v>
                </c:pt>
                <c:pt idx="252">
                  <c:v>586.95983508992754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03-4ECB-BC51-1B0671E55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249888"/>
        <c:axId val="850247968"/>
      </c:lineChart>
      <c:catAx>
        <c:axId val="850249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47968"/>
        <c:crosses val="autoZero"/>
        <c:auto val="1"/>
        <c:lblAlgn val="ctr"/>
        <c:lblOffset val="100"/>
        <c:noMultiLvlLbl val="0"/>
      </c:catAx>
      <c:valAx>
        <c:axId val="850247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4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Amazon - Histogram</a:t>
            </a:r>
            <a:b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</a:b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(</a:t>
            </a:r>
            <a:r>
              <a:rPr lang="en-US" sz="1400" b="1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Residuals</a:t>
            </a: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)</a:t>
            </a:r>
          </a:p>
        </cx:rich>
      </cx:tx>
    </cx:title>
    <cx:plotArea>
      <cx:plotAreaRegion>
        <cx:series layoutId="clusteredColumn" uniqueId="{95709849-374C-435B-AB58-6BE67792951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effectLst>
      <a:outerShdw blurRad="63500" sx="102000" sy="102000" algn="ctr" rotWithShape="0">
        <a:prstClr val="black">
          <a:alpha val="40000"/>
        </a:prstClr>
      </a:outerShdw>
    </a:effectLst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Netflix - Histogram</a:t>
            </a:r>
          </a:p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(</a:t>
            </a:r>
            <a:r>
              <a:rPr lang="en-US" sz="1400" b="1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Residuals</a:t>
            </a: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)</a:t>
            </a:r>
          </a:p>
        </cx:rich>
      </cx:tx>
    </cx:title>
    <cx:plotArea>
      <cx:plotAreaRegion>
        <cx:series layoutId="clusteredColumn" uniqueId="{879AFE0D-8951-4AAC-B020-7EDA28F11513}">
          <cx:spPr>
            <a:solidFill>
              <a:srgbClr val="FF000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effectLst>
      <a:outerShdw blurRad="63500" sx="102000" sy="102000" algn="ctr" rotWithShape="0">
        <a:prstClr val="black">
          <a:alpha val="40000"/>
        </a:prstClr>
      </a:outerShdw>
    </a:effectLst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Amazon - Histogram</a:t>
            </a:r>
          </a:p>
          <a:p>
            <a:pPr algn="ctr" rtl="0">
              <a:defRPr/>
            </a:pPr>
            <a:r>
              <a:rPr lang="en-US" sz="1400" b="1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(</a:t>
            </a:r>
            <a:r>
              <a:rPr lang="en-US" sz="1400" b="1" i="1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Residuals</a:t>
            </a:r>
            <a:r>
              <a:rPr lang="en-US" sz="1400" b="1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)</a:t>
            </a:r>
          </a:p>
        </cx:rich>
      </cx:tx>
    </cx:title>
    <cx:plotArea>
      <cx:plotAreaRegion>
        <cx:series layoutId="clusteredColumn" uniqueId="{FF12A325-F8A1-4681-8DC4-1C15FED48CC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spPr>
    <a:effectLst>
      <a:outerShdw blurRad="63500" sx="102000" sy="102000" algn="ctr" rotWithShape="0">
        <a:prstClr val="black">
          <a:alpha val="40000"/>
        </a:prstClr>
      </a:outerShdw>
    </a:effectLst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Netflix - Histogram</a:t>
            </a:r>
          </a:p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(</a:t>
            </a:r>
            <a:r>
              <a:rPr lang="en-US" sz="1400" b="1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Residuals</a:t>
            </a: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)</a:t>
            </a:r>
          </a:p>
        </cx:rich>
      </cx:tx>
    </cx:title>
    <cx:plotArea>
      <cx:plotAreaRegion>
        <cx:series layoutId="clusteredColumn" uniqueId="{3AAEB51D-188B-46DC-9B40-17D4EB209156}">
          <cx:spPr>
            <a:solidFill>
              <a:srgbClr val="FF000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spPr>
    <a:effectLst>
      <a:outerShdw blurRad="63500" sx="102000" sy="102000" algn="ctr" rotWithShape="0">
        <a:prstClr val="black">
          <a:alpha val="40000"/>
        </a:prstClr>
      </a:outerShdw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8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8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1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microsoft.com/office/2014/relationships/chartEx" Target="../charts/chartEx2.xml"/><Relationship Id="rId2" Type="http://schemas.openxmlformats.org/officeDocument/2006/relationships/chart" Target="../charts/chart2.xml"/><Relationship Id="rId16" Type="http://schemas.openxmlformats.org/officeDocument/2006/relationships/chart" Target="../charts/chart14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1.xml"/><Relationship Id="rId5" Type="http://schemas.openxmlformats.org/officeDocument/2006/relationships/chart" Target="../charts/chart5.xml"/><Relationship Id="rId15" Type="http://schemas.openxmlformats.org/officeDocument/2006/relationships/chart" Target="../charts/chart13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13" Type="http://schemas.openxmlformats.org/officeDocument/2006/relationships/chart" Target="../charts/chart25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microsoft.com/office/2014/relationships/chartEx" Target="../charts/chartEx4.xml"/><Relationship Id="rId2" Type="http://schemas.openxmlformats.org/officeDocument/2006/relationships/chart" Target="../charts/chart16.xml"/><Relationship Id="rId16" Type="http://schemas.openxmlformats.org/officeDocument/2006/relationships/chart" Target="../charts/chart28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microsoft.com/office/2014/relationships/chartEx" Target="../charts/chartEx3.xml"/><Relationship Id="rId5" Type="http://schemas.openxmlformats.org/officeDocument/2006/relationships/chart" Target="../charts/chart19.xml"/><Relationship Id="rId15" Type="http://schemas.openxmlformats.org/officeDocument/2006/relationships/chart" Target="../charts/chart27.xml"/><Relationship Id="rId10" Type="http://schemas.openxmlformats.org/officeDocument/2006/relationships/chart" Target="../charts/chart24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Relationship Id="rId1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0</xdr:colOff>
      <xdr:row>16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591A2B-24F5-4068-96D0-BBD5183C44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19</xdr:row>
      <xdr:rowOff>0</xdr:rowOff>
    </xdr:from>
    <xdr:to>
      <xdr:col>12</xdr:col>
      <xdr:colOff>0</xdr:colOff>
      <xdr:row>34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BC7CCE-159C-4001-B408-DFCD7C026B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102</xdr:col>
      <xdr:colOff>0</xdr:colOff>
      <xdr:row>1</xdr:row>
      <xdr:rowOff>0</xdr:rowOff>
    </xdr:from>
    <xdr:to>
      <xdr:col>109</xdr:col>
      <xdr:colOff>7620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42FADB-91D8-4529-BAE8-EA2118625C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102</xdr:col>
      <xdr:colOff>0</xdr:colOff>
      <xdr:row>19</xdr:row>
      <xdr:rowOff>0</xdr:rowOff>
    </xdr:from>
    <xdr:to>
      <xdr:col>109</xdr:col>
      <xdr:colOff>7620</xdr:colOff>
      <xdr:row>34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951450-6FE2-4160-A933-2BFE222AD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123</xdr:col>
      <xdr:colOff>0</xdr:colOff>
      <xdr:row>1</xdr:row>
      <xdr:rowOff>0</xdr:rowOff>
    </xdr:from>
    <xdr:to>
      <xdr:col>130</xdr:col>
      <xdr:colOff>22860</xdr:colOff>
      <xdr:row>16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FC489E0-D02F-441E-BA9B-8BEAE9A1F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123</xdr:col>
      <xdr:colOff>0</xdr:colOff>
      <xdr:row>23</xdr:row>
      <xdr:rowOff>0</xdr:rowOff>
    </xdr:from>
    <xdr:to>
      <xdr:col>130</xdr:col>
      <xdr:colOff>15240</xdr:colOff>
      <xdr:row>38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E312329-F0E8-4304-8BFF-69B0523D4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134</xdr:col>
      <xdr:colOff>0</xdr:colOff>
      <xdr:row>2</xdr:row>
      <xdr:rowOff>0</xdr:rowOff>
    </xdr:from>
    <xdr:to>
      <xdr:col>140</xdr:col>
      <xdr:colOff>594360</xdr:colOff>
      <xdr:row>17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BBD8ABB-89B0-4D99-8049-4F4DF05C3A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134</xdr:col>
      <xdr:colOff>0</xdr:colOff>
      <xdr:row>23</xdr:row>
      <xdr:rowOff>0</xdr:rowOff>
    </xdr:from>
    <xdr:to>
      <xdr:col>141</xdr:col>
      <xdr:colOff>22860</xdr:colOff>
      <xdr:row>38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FB782161-1601-4776-A928-18239D9547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143</xdr:col>
      <xdr:colOff>0</xdr:colOff>
      <xdr:row>2</xdr:row>
      <xdr:rowOff>0</xdr:rowOff>
    </xdr:from>
    <xdr:to>
      <xdr:col>150</xdr:col>
      <xdr:colOff>304800</xdr:colOff>
      <xdr:row>17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3F30711C-20FF-4435-AFD2-94C085279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143</xdr:col>
      <xdr:colOff>0</xdr:colOff>
      <xdr:row>23</xdr:row>
      <xdr:rowOff>0</xdr:rowOff>
    </xdr:from>
    <xdr:to>
      <xdr:col>150</xdr:col>
      <xdr:colOff>304800</xdr:colOff>
      <xdr:row>38</xdr:row>
      <xdr:rowOff>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700FEF7-01BA-4F46-8F4F-0503E7DE87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153</xdr:col>
      <xdr:colOff>0</xdr:colOff>
      <xdr:row>2</xdr:row>
      <xdr:rowOff>0</xdr:rowOff>
    </xdr:from>
    <xdr:to>
      <xdr:col>159</xdr:col>
      <xdr:colOff>601980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Chart 23">
              <a:extLst>
                <a:ext uri="{FF2B5EF4-FFF2-40B4-BE49-F238E27FC236}">
                  <a16:creationId xmlns:a16="http://schemas.microsoft.com/office/drawing/2014/main" id="{3FCBC97B-9465-4A64-A63B-352D9B1787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515420" y="365760"/>
              <a:ext cx="42595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153</xdr:col>
      <xdr:colOff>0</xdr:colOff>
      <xdr:row>23</xdr:row>
      <xdr:rowOff>0</xdr:rowOff>
    </xdr:from>
    <xdr:to>
      <xdr:col>160</xdr:col>
      <xdr:colOff>7620</xdr:colOff>
      <xdr:row>38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6" name="Chart 25">
              <a:extLst>
                <a:ext uri="{FF2B5EF4-FFF2-40B4-BE49-F238E27FC236}">
                  <a16:creationId xmlns:a16="http://schemas.microsoft.com/office/drawing/2014/main" id="{14E7519C-5A14-48C3-8202-E05FE1535D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515420" y="4206240"/>
              <a:ext cx="427482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169</xdr:col>
      <xdr:colOff>0</xdr:colOff>
      <xdr:row>2</xdr:row>
      <xdr:rowOff>0</xdr:rowOff>
    </xdr:from>
    <xdr:to>
      <xdr:col>175</xdr:col>
      <xdr:colOff>601980</xdr:colOff>
      <xdr:row>17</xdr:row>
      <xdr:rowOff>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5B2D34EA-63F0-48EE-BED0-B9FB11A724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169</xdr:col>
      <xdr:colOff>0</xdr:colOff>
      <xdr:row>22</xdr:row>
      <xdr:rowOff>0</xdr:rowOff>
    </xdr:from>
    <xdr:to>
      <xdr:col>176</xdr:col>
      <xdr:colOff>15240</xdr:colOff>
      <xdr:row>37</xdr:row>
      <xdr:rowOff>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AA159F27-FDF7-4280-9FAE-4E90F7D555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</xdr:col>
      <xdr:colOff>0</xdr:colOff>
      <xdr:row>37</xdr:row>
      <xdr:rowOff>0</xdr:rowOff>
    </xdr:from>
    <xdr:to>
      <xdr:col>12</xdr:col>
      <xdr:colOff>14111</xdr:colOff>
      <xdr:row>51</xdr:row>
      <xdr:rowOff>174977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0075DCAE-C80B-4D75-A678-FC1538253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0</xdr:colOff>
      <xdr:row>54</xdr:row>
      <xdr:rowOff>0</xdr:rowOff>
    </xdr:from>
    <xdr:to>
      <xdr:col>12</xdr:col>
      <xdr:colOff>7055</xdr:colOff>
      <xdr:row>68</xdr:row>
      <xdr:rowOff>174978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BDF00099-CC71-4A34-A74A-74217CB82A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0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04EB18-C31B-414D-9442-8EE39521C4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19</xdr:row>
      <xdr:rowOff>0</xdr:rowOff>
    </xdr:from>
    <xdr:to>
      <xdr:col>12</xdr:col>
      <xdr:colOff>0</xdr:colOff>
      <xdr:row>34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9E48E7-F3C4-463A-8FF2-95DD82BCD4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102</xdr:col>
      <xdr:colOff>0</xdr:colOff>
      <xdr:row>2</xdr:row>
      <xdr:rowOff>0</xdr:rowOff>
    </xdr:from>
    <xdr:to>
      <xdr:col>109</xdr:col>
      <xdr:colOff>7620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36C9CD-F24B-49F4-B488-55B1BD7C5B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102</xdr:col>
      <xdr:colOff>0</xdr:colOff>
      <xdr:row>19</xdr:row>
      <xdr:rowOff>0</xdr:rowOff>
    </xdr:from>
    <xdr:to>
      <xdr:col>109</xdr:col>
      <xdr:colOff>91440</xdr:colOff>
      <xdr:row>34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BD5837-CB7D-428D-A8E5-5BD154D8AB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123</xdr:col>
      <xdr:colOff>0</xdr:colOff>
      <xdr:row>2</xdr:row>
      <xdr:rowOff>0</xdr:rowOff>
    </xdr:from>
    <xdr:to>
      <xdr:col>129</xdr:col>
      <xdr:colOff>632460</xdr:colOff>
      <xdr:row>17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728B415-C75D-4A5D-A7AE-58F53A5DC0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123</xdr:col>
      <xdr:colOff>0</xdr:colOff>
      <xdr:row>23</xdr:row>
      <xdr:rowOff>0</xdr:rowOff>
    </xdr:from>
    <xdr:to>
      <xdr:col>130</xdr:col>
      <xdr:colOff>15240</xdr:colOff>
      <xdr:row>38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A016AB4-49A6-4A79-90E9-C2BDC08FD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134</xdr:col>
      <xdr:colOff>0</xdr:colOff>
      <xdr:row>2</xdr:row>
      <xdr:rowOff>0</xdr:rowOff>
    </xdr:from>
    <xdr:to>
      <xdr:col>141</xdr:col>
      <xdr:colOff>22860</xdr:colOff>
      <xdr:row>17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76E2891-2490-4D2B-8CD2-CFFFA7A9FC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134</xdr:col>
      <xdr:colOff>0</xdr:colOff>
      <xdr:row>23</xdr:row>
      <xdr:rowOff>0</xdr:rowOff>
    </xdr:from>
    <xdr:to>
      <xdr:col>141</xdr:col>
      <xdr:colOff>15240</xdr:colOff>
      <xdr:row>38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9522A15-F788-4A6F-AB15-0FA1670571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143</xdr:col>
      <xdr:colOff>0</xdr:colOff>
      <xdr:row>2</xdr:row>
      <xdr:rowOff>0</xdr:rowOff>
    </xdr:from>
    <xdr:to>
      <xdr:col>150</xdr:col>
      <xdr:colOff>15240</xdr:colOff>
      <xdr:row>17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8DFB777-A958-42A8-A1AA-7DB3E48B07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143</xdr:col>
      <xdr:colOff>0</xdr:colOff>
      <xdr:row>23</xdr:row>
      <xdr:rowOff>0</xdr:rowOff>
    </xdr:from>
    <xdr:to>
      <xdr:col>149</xdr:col>
      <xdr:colOff>632460</xdr:colOff>
      <xdr:row>38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50E245B-8E6F-42C2-90D2-7848AF0F57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152</xdr:col>
      <xdr:colOff>0</xdr:colOff>
      <xdr:row>2</xdr:row>
      <xdr:rowOff>0</xdr:rowOff>
    </xdr:from>
    <xdr:to>
      <xdr:col>158</xdr:col>
      <xdr:colOff>609600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Chart 20">
              <a:extLst>
                <a:ext uri="{FF2B5EF4-FFF2-40B4-BE49-F238E27FC236}">
                  <a16:creationId xmlns:a16="http://schemas.microsoft.com/office/drawing/2014/main" id="{1F1AACF3-99CF-4AA4-AA64-1E5814B2AC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122740" y="365760"/>
              <a:ext cx="44500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152</xdr:col>
      <xdr:colOff>0</xdr:colOff>
      <xdr:row>23</xdr:row>
      <xdr:rowOff>0</xdr:rowOff>
    </xdr:from>
    <xdr:to>
      <xdr:col>158</xdr:col>
      <xdr:colOff>586740</xdr:colOff>
      <xdr:row>38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Chart 22">
              <a:extLst>
                <a:ext uri="{FF2B5EF4-FFF2-40B4-BE49-F238E27FC236}">
                  <a16:creationId xmlns:a16="http://schemas.microsoft.com/office/drawing/2014/main" id="{6859BA9B-005D-4A5E-B8E3-2502EF2D9A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122740" y="4206240"/>
              <a:ext cx="442722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169</xdr:col>
      <xdr:colOff>0</xdr:colOff>
      <xdr:row>2</xdr:row>
      <xdr:rowOff>0</xdr:rowOff>
    </xdr:from>
    <xdr:to>
      <xdr:col>176</xdr:col>
      <xdr:colOff>7620</xdr:colOff>
      <xdr:row>17</xdr:row>
      <xdr:rowOff>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5B484319-1CAE-4ACE-979B-BFD066E92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169</xdr:col>
      <xdr:colOff>0</xdr:colOff>
      <xdr:row>22</xdr:row>
      <xdr:rowOff>0</xdr:rowOff>
    </xdr:from>
    <xdr:to>
      <xdr:col>176</xdr:col>
      <xdr:colOff>91440</xdr:colOff>
      <xdr:row>37</xdr:row>
      <xdr:rowOff>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4C375BC1-D277-4E23-94B6-0D89704FB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</xdr:col>
      <xdr:colOff>0</xdr:colOff>
      <xdr:row>38</xdr:row>
      <xdr:rowOff>0</xdr:rowOff>
    </xdr:from>
    <xdr:to>
      <xdr:col>12</xdr:col>
      <xdr:colOff>7620</xdr:colOff>
      <xdr:row>53</xdr:row>
      <xdr:rowOff>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BD9DD2CF-97FB-4758-BCD3-0553F313F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0</xdr:colOff>
      <xdr:row>57</xdr:row>
      <xdr:rowOff>0</xdr:rowOff>
    </xdr:from>
    <xdr:to>
      <xdr:col>12</xdr:col>
      <xdr:colOff>91440</xdr:colOff>
      <xdr:row>72</xdr:row>
      <xdr:rowOff>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AF91A834-0397-442C-8BB8-9CA2334EFD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63"/>
  <sheetViews>
    <sheetView topLeftCell="FB22" zoomScale="108" workbookViewId="0">
      <selection activeCell="FT40" sqref="FT40"/>
    </sheetView>
  </sheetViews>
  <sheetFormatPr defaultRowHeight="14.4" x14ac:dyDescent="0.3"/>
  <cols>
    <col min="1" max="1" width="10.33203125" bestFit="1" customWidth="1"/>
    <col min="2" max="2" width="6.44140625" bestFit="1" customWidth="1"/>
    <col min="3" max="4" width="12" bestFit="1" customWidth="1"/>
    <col min="14" max="14" width="11.88671875" customWidth="1"/>
    <col min="15" max="15" width="22.33203125" bestFit="1" customWidth="1"/>
    <col min="16" max="16" width="7.109375" bestFit="1" customWidth="1"/>
    <col min="17" max="18" width="7.5546875" bestFit="1" customWidth="1"/>
    <col min="19" max="19" width="8.44140625" bestFit="1" customWidth="1"/>
    <col min="20" max="20" width="11.6640625" bestFit="1" customWidth="1"/>
    <col min="21" max="21" width="8.6640625" bestFit="1" customWidth="1"/>
    <col min="22" max="22" width="12.21875" bestFit="1" customWidth="1"/>
    <col min="23" max="23" width="7.109375" bestFit="1" customWidth="1"/>
    <col min="24" max="25" width="7.5546875" bestFit="1" customWidth="1"/>
    <col min="26" max="26" width="8.44140625" bestFit="1" customWidth="1"/>
    <col min="27" max="27" width="11.6640625" bestFit="1" customWidth="1"/>
    <col min="28" max="28" width="12" bestFit="1" customWidth="1"/>
    <col min="29" max="29" width="12.21875" bestFit="1" customWidth="1"/>
    <col min="30" max="30" width="7.109375" bestFit="1" customWidth="1"/>
    <col min="31" max="31" width="7.5546875" bestFit="1" customWidth="1"/>
    <col min="32" max="32" width="13.6640625" bestFit="1" customWidth="1"/>
    <col min="33" max="33" width="8.44140625" bestFit="1" customWidth="1"/>
    <col min="34" max="34" width="11.6640625" bestFit="1" customWidth="1"/>
    <col min="35" max="35" width="8.6640625" bestFit="1" customWidth="1"/>
    <col min="36" max="36" width="12.21875" bestFit="1" customWidth="1"/>
    <col min="38" max="38" width="7.5546875" bestFit="1" customWidth="1"/>
    <col min="39" max="40" width="8.88671875" style="2"/>
    <col min="41" max="41" width="11.6640625" bestFit="1" customWidth="1"/>
    <col min="42" max="42" width="9.5546875" bestFit="1" customWidth="1"/>
    <col min="43" max="43" width="12.21875" customWidth="1"/>
    <col min="45" max="45" width="30.33203125" bestFit="1" customWidth="1"/>
    <col min="51" max="51" width="10.33203125" bestFit="1" customWidth="1"/>
    <col min="52" max="52" width="10.21875" bestFit="1" customWidth="1"/>
    <col min="54" max="54" width="9.5546875" bestFit="1" customWidth="1"/>
    <col min="55" max="55" width="10.5546875" bestFit="1" customWidth="1"/>
    <col min="57" max="57" width="9" bestFit="1" customWidth="1"/>
    <col min="58" max="58" width="9.5546875" bestFit="1" customWidth="1"/>
    <col min="59" max="59" width="9" bestFit="1" customWidth="1"/>
    <col min="60" max="60" width="10.33203125" bestFit="1" customWidth="1"/>
    <col min="61" max="61" width="9.21875" bestFit="1" customWidth="1"/>
    <col min="62" max="62" width="9.5546875" bestFit="1" customWidth="1"/>
    <col min="63" max="63" width="9" bestFit="1" customWidth="1"/>
    <col min="64" max="64" width="10.5546875" bestFit="1" customWidth="1"/>
    <col min="66" max="66" width="10.21875" bestFit="1" customWidth="1"/>
    <col min="67" max="67" width="11.5546875" bestFit="1" customWidth="1"/>
    <col min="68" max="68" width="9.5546875" bestFit="1" customWidth="1"/>
    <col min="69" max="69" width="10.33203125" bestFit="1" customWidth="1"/>
    <col min="78" max="78" width="10.33203125" bestFit="1" customWidth="1"/>
    <col min="84" max="84" width="30.33203125" bestFit="1" customWidth="1"/>
    <col min="87" max="87" width="7.33203125" bestFit="1" customWidth="1"/>
    <col min="92" max="92" width="10.33203125" bestFit="1" customWidth="1"/>
    <col min="100" max="100" width="10.5546875" bestFit="1" customWidth="1"/>
    <col min="117" max="117" width="10.33203125" bestFit="1" customWidth="1"/>
    <col min="125" max="125" width="9.5546875" bestFit="1" customWidth="1"/>
    <col min="132" max="132" width="9.6640625" bestFit="1" customWidth="1"/>
    <col min="133" max="133" width="9.88671875" bestFit="1" customWidth="1"/>
  </cols>
  <sheetData>
    <row r="1" spans="1:168" x14ac:dyDescent="0.3">
      <c r="A1" s="4" t="s">
        <v>0</v>
      </c>
      <c r="B1" s="4" t="s">
        <v>1</v>
      </c>
      <c r="C1" s="5" t="s">
        <v>2</v>
      </c>
      <c r="D1" s="6" t="s">
        <v>3</v>
      </c>
      <c r="O1" s="3" t="s">
        <v>76</v>
      </c>
      <c r="P1" s="3" t="s">
        <v>5</v>
      </c>
      <c r="Q1" s="3" t="s">
        <v>6</v>
      </c>
      <c r="R1" s="3" t="s">
        <v>7</v>
      </c>
      <c r="S1" s="3" t="s">
        <v>15</v>
      </c>
      <c r="T1" s="3" t="s">
        <v>13</v>
      </c>
      <c r="U1" s="3" t="s">
        <v>16</v>
      </c>
      <c r="V1" s="3" t="s">
        <v>14</v>
      </c>
      <c r="W1" s="3" t="s">
        <v>18</v>
      </c>
      <c r="X1" s="3" t="s">
        <v>11</v>
      </c>
      <c r="Y1" s="3" t="s">
        <v>12</v>
      </c>
      <c r="Z1" s="3" t="s">
        <v>17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S1" s="3" t="s">
        <v>77</v>
      </c>
      <c r="AU1" s="3" t="s">
        <v>36</v>
      </c>
      <c r="AV1" s="3" t="s">
        <v>37</v>
      </c>
      <c r="AW1" s="3" t="s">
        <v>38</v>
      </c>
      <c r="AX1" s="3" t="s">
        <v>8</v>
      </c>
      <c r="AY1" s="3" t="s">
        <v>9</v>
      </c>
      <c r="AZ1" s="3" t="s">
        <v>39</v>
      </c>
      <c r="BA1" s="3" t="s">
        <v>40</v>
      </c>
      <c r="BB1" s="3" t="s">
        <v>10</v>
      </c>
      <c r="BC1" s="3" t="s">
        <v>41</v>
      </c>
      <c r="BD1" s="3" t="s">
        <v>42</v>
      </c>
      <c r="BE1" s="3" t="s">
        <v>43</v>
      </c>
      <c r="BF1" s="3" t="s">
        <v>38</v>
      </c>
      <c r="BG1" s="3" t="s">
        <v>8</v>
      </c>
      <c r="BH1" s="3" t="s">
        <v>9</v>
      </c>
      <c r="BI1" s="3" t="s">
        <v>44</v>
      </c>
      <c r="BJ1" s="3" t="s">
        <v>40</v>
      </c>
      <c r="BK1" s="3" t="s">
        <v>10</v>
      </c>
      <c r="BL1" s="3" t="s">
        <v>41</v>
      </c>
      <c r="BM1" s="3" t="s">
        <v>45</v>
      </c>
      <c r="BN1" s="3" t="s">
        <v>46</v>
      </c>
      <c r="BO1" s="3" t="s">
        <v>38</v>
      </c>
      <c r="BP1" s="3" t="s">
        <v>8</v>
      </c>
      <c r="BQ1" s="3" t="s">
        <v>9</v>
      </c>
      <c r="BR1" s="3" t="s">
        <v>47</v>
      </c>
      <c r="BS1" s="3" t="s">
        <v>40</v>
      </c>
      <c r="BT1" s="3" t="s">
        <v>10</v>
      </c>
      <c r="BU1" s="3" t="s">
        <v>41</v>
      </c>
      <c r="BV1" s="3" t="s">
        <v>48</v>
      </c>
      <c r="BW1" s="3" t="s">
        <v>49</v>
      </c>
      <c r="BX1" s="3" t="s">
        <v>38</v>
      </c>
      <c r="BY1" s="3" t="s">
        <v>8</v>
      </c>
      <c r="BZ1" s="3" t="s">
        <v>9</v>
      </c>
      <c r="CA1" s="3" t="s">
        <v>50</v>
      </c>
      <c r="CB1" s="3" t="s">
        <v>40</v>
      </c>
      <c r="CC1" s="3" t="s">
        <v>10</v>
      </c>
      <c r="CD1" s="3" t="s">
        <v>41</v>
      </c>
      <c r="CF1" s="3" t="s">
        <v>51</v>
      </c>
      <c r="CK1" s="3" t="s">
        <v>75</v>
      </c>
      <c r="CN1" s="4" t="s">
        <v>0</v>
      </c>
      <c r="CO1" s="4" t="s">
        <v>1</v>
      </c>
      <c r="CP1" s="5" t="s">
        <v>2</v>
      </c>
      <c r="CQ1" s="6" t="s">
        <v>3</v>
      </c>
      <c r="CR1" s="3" t="s">
        <v>56</v>
      </c>
      <c r="CS1" s="3" t="s">
        <v>57</v>
      </c>
      <c r="CT1" s="3" t="s">
        <v>8</v>
      </c>
      <c r="CU1" s="3" t="s">
        <v>58</v>
      </c>
      <c r="CV1" s="3" t="s">
        <v>8</v>
      </c>
      <c r="CW1" s="3" t="s">
        <v>59</v>
      </c>
      <c r="DL1" s="3" t="s">
        <v>60</v>
      </c>
      <c r="DM1" s="4" t="s">
        <v>0</v>
      </c>
      <c r="DN1" s="4" t="s">
        <v>1</v>
      </c>
      <c r="DO1" s="5" t="s">
        <v>2</v>
      </c>
      <c r="DP1" s="6" t="s">
        <v>3</v>
      </c>
      <c r="DQ1" s="3" t="s">
        <v>61</v>
      </c>
      <c r="DR1" s="3" t="s">
        <v>62</v>
      </c>
      <c r="EB1" s="3" t="s">
        <v>68</v>
      </c>
      <c r="EC1" s="3" t="s">
        <v>69</v>
      </c>
      <c r="FF1" s="3" t="s">
        <v>68</v>
      </c>
      <c r="FG1" s="3" t="s">
        <v>69</v>
      </c>
      <c r="FH1" s="3" t="s">
        <v>70</v>
      </c>
      <c r="FI1" s="3" t="s">
        <v>71</v>
      </c>
      <c r="FJ1" s="3" t="s">
        <v>72</v>
      </c>
      <c r="FK1" s="3" t="s">
        <v>73</v>
      </c>
      <c r="FL1" s="3" t="s">
        <v>74</v>
      </c>
    </row>
    <row r="2" spans="1:168" x14ac:dyDescent="0.3">
      <c r="A2" s="1">
        <v>43832</v>
      </c>
      <c r="B2">
        <v>1</v>
      </c>
      <c r="C2" s="2">
        <v>94.900497439999995</v>
      </c>
      <c r="D2" s="2">
        <v>329.80999759999997</v>
      </c>
      <c r="P2">
        <v>0.3</v>
      </c>
      <c r="Q2" s="2">
        <f>C2</f>
        <v>94.900497439999995</v>
      </c>
      <c r="R2" s="2">
        <f>D2</f>
        <v>329.80999759999997</v>
      </c>
      <c r="T2" s="9">
        <f>AVERAGE(S3:S253)</f>
        <v>2.3560494882607291E-2</v>
      </c>
      <c r="V2" s="2">
        <f>AVERAGE(U3:U253)</f>
        <v>2.5792380067493358E-2</v>
      </c>
      <c r="W2">
        <v>0.45</v>
      </c>
      <c r="X2" s="2">
        <f>C2</f>
        <v>94.900497439999995</v>
      </c>
      <c r="Y2" s="2">
        <f>D2</f>
        <v>329.80999759999997</v>
      </c>
      <c r="AA2" s="9">
        <f>AVERAGE(Z3:Z253)</f>
        <v>2.0543366044371483E-2</v>
      </c>
      <c r="AC2" s="9">
        <f>AVERAGE(AB3:AB253)</f>
        <v>2.2277756803197719E-2</v>
      </c>
      <c r="AD2">
        <v>0.6</v>
      </c>
      <c r="AE2">
        <f>C2</f>
        <v>94.900497439999995</v>
      </c>
      <c r="AF2" s="2">
        <f>D2</f>
        <v>329.80999759999997</v>
      </c>
      <c r="AH2" s="9">
        <f>AVERAGE(AG3:AG253)</f>
        <v>1.9001841966401183E-2</v>
      </c>
      <c r="AJ2" s="9">
        <f>AVERAGE(AI3:AI253)</f>
        <v>2.0793192563777704E-2</v>
      </c>
      <c r="AK2">
        <v>0.75</v>
      </c>
      <c r="AL2">
        <f>C2</f>
        <v>94.900497439999995</v>
      </c>
      <c r="AM2" s="2">
        <f>D2</f>
        <v>329.80999759999997</v>
      </c>
      <c r="AO2" s="9">
        <f>AVERAGE(AN3:AN253)</f>
        <v>1.8150937861010855E-2</v>
      </c>
      <c r="AQ2" s="9">
        <f>AVERAGE(AP3:AP253)</f>
        <v>2.0313007016206655E-2</v>
      </c>
      <c r="AU2">
        <v>0.3</v>
      </c>
      <c r="AV2" s="2">
        <v>0</v>
      </c>
      <c r="AW2" s="2">
        <f>AE2+AV2</f>
        <v>94.900497439999995</v>
      </c>
      <c r="AY2" s="9">
        <f>AVERAGE(AX3:AX253)</f>
        <v>1.8223189217972325E-2</v>
      </c>
      <c r="AZ2" s="2">
        <v>0</v>
      </c>
      <c r="BA2" s="2">
        <f>AF2+AZ2</f>
        <v>329.80999759999997</v>
      </c>
      <c r="BC2" s="9">
        <f>AVERAGE(BB3:BB253)</f>
        <v>2.0743788672918616E-2</v>
      </c>
      <c r="BD2">
        <v>0.45</v>
      </c>
      <c r="BE2" s="2">
        <v>0</v>
      </c>
      <c r="BF2" s="2">
        <f>AE2+BE2</f>
        <v>94.900497439999995</v>
      </c>
      <c r="BG2" s="2"/>
      <c r="BH2" s="9">
        <f>AVERAGE(BG3:BG253)</f>
        <v>1.8078361996814923E-2</v>
      </c>
      <c r="BI2" s="2">
        <v>0</v>
      </c>
      <c r="BJ2" s="2">
        <f>AF2+BI2</f>
        <v>329.80999759999997</v>
      </c>
      <c r="BK2" s="2"/>
      <c r="BL2" s="9">
        <f>AVERAGE(BK3:BK253)</f>
        <v>2.0756910325705754E-2</v>
      </c>
      <c r="BM2">
        <v>0.6</v>
      </c>
      <c r="BN2" s="2">
        <v>0</v>
      </c>
      <c r="BO2" s="2">
        <f>AE2+BN2</f>
        <v>94.900497439999995</v>
      </c>
      <c r="BP2" s="2"/>
      <c r="BQ2" s="9">
        <f>AVERAGE(BP3:BP253)</f>
        <v>1.80390459893707E-2</v>
      </c>
      <c r="BR2" s="2">
        <v>0</v>
      </c>
      <c r="BS2" s="2">
        <f>AF2+BR2</f>
        <v>329.80999759999997</v>
      </c>
      <c r="BT2" s="2"/>
      <c r="BU2" s="9">
        <f>AVERAGE(BT3:BT253)</f>
        <v>2.107010118709381E-2</v>
      </c>
      <c r="BV2">
        <v>0.75</v>
      </c>
      <c r="BW2" s="2">
        <v>0</v>
      </c>
      <c r="BX2" s="2">
        <f>AE2+BW2</f>
        <v>94.900497439999995</v>
      </c>
      <c r="BY2" s="2"/>
      <c r="BZ2" s="9">
        <f>AVERAGE(BY3:BY253)</f>
        <v>1.8087606988427433E-2</v>
      </c>
      <c r="CA2" s="2">
        <v>0</v>
      </c>
      <c r="CB2" s="2">
        <f>AF2+CA2</f>
        <v>329.80999759999997</v>
      </c>
      <c r="CC2" s="2"/>
      <c r="CD2" s="8">
        <f>AVERAGE(CC3:CC253)</f>
        <v>2.1533909804011989E-2</v>
      </c>
      <c r="CG2" s="36" t="s">
        <v>76</v>
      </c>
      <c r="CH2" s="36"/>
      <c r="CI2" s="36"/>
      <c r="CN2" s="1">
        <v>43832</v>
      </c>
      <c r="CO2">
        <v>1</v>
      </c>
      <c r="CP2" s="2">
        <v>94.900497439999995</v>
      </c>
      <c r="CQ2" s="2">
        <v>329.80999759999997</v>
      </c>
      <c r="CR2" s="2"/>
      <c r="CU2" s="17">
        <f>AVERAGE(CT5:CT253)</f>
        <v>5.8368285335642207E-2</v>
      </c>
      <c r="CW2" s="17">
        <f>AVERAGE(CV5:CV253)</f>
        <v>4.8376388567100831E-2</v>
      </c>
      <c r="DM2" s="1">
        <v>43832</v>
      </c>
      <c r="DN2">
        <v>1</v>
      </c>
      <c r="DO2" s="2">
        <v>94.900497439999995</v>
      </c>
      <c r="DP2" s="2">
        <v>329.80999759999997</v>
      </c>
      <c r="DQ2" s="2">
        <f>$DU$21*DN2+$DU$22</f>
        <v>90.911187118627595</v>
      </c>
      <c r="DR2" s="2">
        <f>$DU$42*DN2+$DU$43</f>
        <v>346.00368830547097</v>
      </c>
      <c r="EB2" s="2">
        <f>DO2-DQ2</f>
        <v>3.9893103213724004</v>
      </c>
      <c r="EC2" s="2">
        <f>DP2-DR2</f>
        <v>-16.193690705470999</v>
      </c>
      <c r="FF2">
        <v>-23.592043802468496</v>
      </c>
      <c r="FG2">
        <v>-87.18397671334003</v>
      </c>
      <c r="FH2" s="2">
        <f>STANDARDIZE(FF2,AVERAGE($FF$2:$FF$253),_xlfn.STDEV.S($FF$2:$FF$253))</f>
        <v>-2.1530615588191337</v>
      </c>
      <c r="FI2" s="2">
        <f>STANDARDIZE(FG2,AVERAGE($FG$2:$FG$253),_xlfn.STDEV.S($FG$2:$FG$253))</f>
        <v>-2.9337593404463944</v>
      </c>
      <c r="FJ2">
        <v>1</v>
      </c>
      <c r="FK2" s="2">
        <f>(FJ2-0.5)/252</f>
        <v>1.984126984126984E-3</v>
      </c>
      <c r="FL2" s="2">
        <f>_xlfn.NORM.S.INV(FK2)</f>
        <v>-2.8806743591110573</v>
      </c>
    </row>
    <row r="3" spans="1:168" x14ac:dyDescent="0.3">
      <c r="A3" s="1">
        <v>43833</v>
      </c>
      <c r="B3">
        <v>2</v>
      </c>
      <c r="C3" s="2">
        <v>93.748497009999994</v>
      </c>
      <c r="D3" s="2">
        <v>325.89999390000003</v>
      </c>
      <c r="Q3" s="2">
        <f>$P$2*C2+(1-$P$2)*Q2</f>
        <v>94.900497439999995</v>
      </c>
      <c r="R3" s="2">
        <f>$P$2*D2+(1-$P$2)*R2</f>
        <v>329.80999759999997</v>
      </c>
      <c r="S3" s="2">
        <f t="shared" ref="S3:S66" si="0">ABS((C3-Q3)/C3)</f>
        <v>1.2288201589803826E-2</v>
      </c>
      <c r="U3" s="2">
        <f>ABS((D3-R3)/D3)</f>
        <v>1.1997556837020694E-2</v>
      </c>
      <c r="X3" s="2">
        <f>$W$2*C2+(1-$W$2)*X2</f>
        <v>94.900497439999995</v>
      </c>
      <c r="Y3" s="2">
        <f>$W$2*D2+(1-$W$2)*Y2</f>
        <v>329.80999759999997</v>
      </c>
      <c r="Z3" s="2">
        <f>ABS((C3-X3)/C3)</f>
        <v>1.2288201589803826E-2</v>
      </c>
      <c r="AB3" s="2">
        <f>ABS((D3-Y3)/D3)</f>
        <v>1.1997556837020694E-2</v>
      </c>
      <c r="AE3" s="2">
        <f>$AD$2*C2+(1-$AD$2)*AE2</f>
        <v>94.900497439999995</v>
      </c>
      <c r="AF3" s="2">
        <f>$AD$2*D2+(1-$AD$2)*AF2</f>
        <v>329.80999759999997</v>
      </c>
      <c r="AG3" s="2">
        <f>ABS((C3-AE3)/C3)</f>
        <v>1.2288201589803826E-2</v>
      </c>
      <c r="AI3" s="2">
        <f>ABS((D3-AF3)/D3)</f>
        <v>1.1997556837020694E-2</v>
      </c>
      <c r="AL3" s="2">
        <f>$AK$2*C2+(1-$AK$2)*AL2</f>
        <v>94.900497439999995</v>
      </c>
      <c r="AM3" s="2">
        <f>$AK$2*D2+(1-$AK$2)*AM2</f>
        <v>329.80999759999997</v>
      </c>
      <c r="AN3" s="2">
        <f>ABS((C3-AL3)/C3)</f>
        <v>1.2288201589803826E-2</v>
      </c>
      <c r="AP3" s="2">
        <f>ABS((D3-AM3)/D3)</f>
        <v>1.1997556837020694E-2</v>
      </c>
      <c r="AV3" s="2">
        <f>$AU$2*(AE3-AE2)+(1-$AU$2)*AV2</f>
        <v>0</v>
      </c>
      <c r="AW3" s="2">
        <f t="shared" ref="AW3:AW66" si="1">AE3+AV3</f>
        <v>94.900497439999995</v>
      </c>
      <c r="AX3" s="2">
        <f>ABS((C3-AW3)/C3)</f>
        <v>1.2288201589803826E-2</v>
      </c>
      <c r="AZ3" s="2">
        <f>$AU$2*(AF3-AF2)+(1-$AU$2)*AZ2</f>
        <v>0</v>
      </c>
      <c r="BA3" s="2">
        <f t="shared" ref="BA3:BA66" si="2">AF3+AZ3</f>
        <v>329.80999759999997</v>
      </c>
      <c r="BB3" s="2">
        <f>ABS((D3-BA3)/D3)</f>
        <v>1.1997556837020694E-2</v>
      </c>
      <c r="BE3" s="2">
        <f>$BD$2*(AE3-AE2)+(1-$BD$2)*BE2</f>
        <v>0</v>
      </c>
      <c r="BF3" s="2">
        <f t="shared" ref="BF3:BF66" si="3">AE3+BE3</f>
        <v>94.900497439999995</v>
      </c>
      <c r="BG3" s="2">
        <f>ABS((C3-BF3)/C3)</f>
        <v>1.2288201589803826E-2</v>
      </c>
      <c r="BH3" s="2"/>
      <c r="BI3" s="2">
        <f>$BD$2*(AF3-AF2)+(1-$BD$2)*BI2</f>
        <v>0</v>
      </c>
      <c r="BJ3" s="2">
        <f t="shared" ref="BJ3:BJ66" si="4">AF3+BI3</f>
        <v>329.80999759999997</v>
      </c>
      <c r="BK3" s="2">
        <f>ABS((D3-BJ3)/D3)</f>
        <v>1.1997556837020694E-2</v>
      </c>
      <c r="BN3" s="2">
        <f>$BM$2*(AE3-AE2)+(1-$BM$2)*BN2</f>
        <v>0</v>
      </c>
      <c r="BO3" s="2">
        <f t="shared" ref="BO3:BO66" si="5">AE3+BN3</f>
        <v>94.900497439999995</v>
      </c>
      <c r="BP3" s="2">
        <f>ABS((C3-BO3)/C3)</f>
        <v>1.2288201589803826E-2</v>
      </c>
      <c r="BQ3" s="7"/>
      <c r="BR3" s="2">
        <f>$BM$2*(AF3-AF2)+(1-$BM$2)*BR2</f>
        <v>0</v>
      </c>
      <c r="BS3" s="2">
        <f t="shared" ref="BS3:BS66" si="6">AF3+BR3</f>
        <v>329.80999759999997</v>
      </c>
      <c r="BT3" s="2">
        <f>ABS((D3-BS3)/D3)</f>
        <v>1.1997556837020694E-2</v>
      </c>
      <c r="BW3" s="2">
        <f>$BV$2*(AE3-AE2)+(1-$BV$2)*BW2</f>
        <v>0</v>
      </c>
      <c r="BX3" s="2">
        <f t="shared" ref="BX3:BX66" si="7">AE3+BW3</f>
        <v>94.900497439999995</v>
      </c>
      <c r="BY3" s="2">
        <f>ABS((C3-BX3)/C3)</f>
        <v>1.2288201589803826E-2</v>
      </c>
      <c r="CA3" s="2">
        <f>$BV$2*(AF3-AF2)+(1-$BV$2)*CA2</f>
        <v>0</v>
      </c>
      <c r="CB3" s="2">
        <f t="shared" ref="CB3:CB66" si="8">AF3+CA3</f>
        <v>329.80999759999997</v>
      </c>
      <c r="CC3" s="2">
        <f>ABS((D3-CB3)/D3)</f>
        <v>1.1997556837020694E-2</v>
      </c>
      <c r="CG3" s="10" t="s">
        <v>4</v>
      </c>
      <c r="CH3" s="10" t="s">
        <v>8</v>
      </c>
      <c r="CI3" s="10" t="s">
        <v>10</v>
      </c>
      <c r="CK3" s="10" t="s">
        <v>55</v>
      </c>
      <c r="CL3" s="10">
        <v>0.25</v>
      </c>
      <c r="CN3" s="1">
        <v>43833</v>
      </c>
      <c r="CO3">
        <v>2</v>
      </c>
      <c r="CP3" s="2">
        <v>93.748497009999994</v>
      </c>
      <c r="CQ3" s="2">
        <v>325.89999390000003</v>
      </c>
      <c r="CR3" s="2"/>
      <c r="DM3" s="1">
        <v>43833</v>
      </c>
      <c r="DN3">
        <v>2</v>
      </c>
      <c r="DO3" s="2">
        <v>93.748497009999994</v>
      </c>
      <c r="DP3" s="2">
        <v>325.89999390000003</v>
      </c>
      <c r="DQ3" s="2">
        <f t="shared" ref="DQ3:DQ66" si="9">$DU$21*DN3+$DU$22</f>
        <v>91.253954185104405</v>
      </c>
      <c r="DR3" s="2">
        <f t="shared" ref="DR3:DR66" si="10">$DU$42*DN3+$DU$43</f>
        <v>346.80409399962832</v>
      </c>
      <c r="EB3" s="2">
        <f t="shared" ref="EB3:EB66" si="11">DO3-DQ3</f>
        <v>2.4945428248955892</v>
      </c>
      <c r="EC3" s="2">
        <f t="shared" ref="EC3:EC66" si="12">DP3-DR3</f>
        <v>-20.904100099628295</v>
      </c>
      <c r="FF3">
        <v>-23.533508569514851</v>
      </c>
      <c r="FG3">
        <v>-72.154783201654766</v>
      </c>
      <c r="FH3" s="2">
        <f t="shared" ref="FH3:FH66" si="13">STANDARDIZE(FF3,AVERAGE($FF$2:$FF$253),_xlfn.STDEV.S($FF$2:$FF$253))</f>
        <v>-2.1477195053300746</v>
      </c>
      <c r="FI3" s="2">
        <f t="shared" ref="FI3:FI66" si="14">STANDARDIZE(FG3,AVERAGE($FG$2:$FG$253),_xlfn.STDEV.S($FG$2:$FG$253))</f>
        <v>-2.4280237855145841</v>
      </c>
      <c r="FJ3">
        <v>2</v>
      </c>
      <c r="FK3" s="2">
        <f t="shared" ref="FK3:FK66" si="15">(FJ3-0.5)/252</f>
        <v>5.9523809523809521E-3</v>
      </c>
      <c r="FL3" s="2">
        <f t="shared" ref="FL3:FL66" si="16">_xlfn.NORM.S.INV(FK3)</f>
        <v>-2.514954877802527</v>
      </c>
    </row>
    <row r="4" spans="1:168" x14ac:dyDescent="0.3">
      <c r="A4" s="1">
        <v>43836</v>
      </c>
      <c r="B4">
        <v>3</v>
      </c>
      <c r="C4" s="2">
        <v>95.143997189999993</v>
      </c>
      <c r="D4" s="2">
        <v>335.82998659999998</v>
      </c>
      <c r="Q4" s="2">
        <f t="shared" ref="Q4:Q67" si="17">$P$2*C3+(1-$P$2)*Q3</f>
        <v>94.554897310999991</v>
      </c>
      <c r="R4" s="2">
        <f t="shared" ref="R4:R67" si="18">$P$2*D3+(1-$P$2)*R3</f>
        <v>328.63699649</v>
      </c>
      <c r="S4" s="2">
        <f t="shared" si="0"/>
        <v>6.1916662784682677E-3</v>
      </c>
      <c r="U4" s="2">
        <f t="shared" ref="U4:U67" si="19">ABS((D4-R4)/D4)</f>
        <v>2.1418546279392856E-2</v>
      </c>
      <c r="X4" s="2">
        <f t="shared" ref="X4:X67" si="20">$W$2*C3+(1-$W$2)*X3</f>
        <v>94.382097246499995</v>
      </c>
      <c r="Y4" s="2">
        <f t="shared" ref="Y4:Y67" si="21">$W$2*D3+(1-$W$2)*Y3</f>
        <v>328.05049593500001</v>
      </c>
      <c r="Z4" s="2">
        <f t="shared" ref="Z4:Z67" si="22">ABS((C4-X4)/C4)</f>
        <v>8.0078614100951018E-3</v>
      </c>
      <c r="AB4" s="2">
        <f t="shared" ref="AB4:AB67" si="23">ABS((D4-Y4)/D4)</f>
        <v>2.3164967320997324E-2</v>
      </c>
      <c r="AE4" s="2">
        <f t="shared" ref="AE4:AE67" si="24">$AD$2*C3+(1-$AD$2)*AE3</f>
        <v>94.209297182</v>
      </c>
      <c r="AF4" s="2">
        <f t="shared" ref="AF4:AF67" si="25">$AD$2*D3+(1-$AD$2)*AF3</f>
        <v>327.46399538000003</v>
      </c>
      <c r="AG4" s="2">
        <f t="shared" ref="AG4:AG67" si="26">ABS((C4-AE4)/C4)</f>
        <v>9.8240565417219358E-3</v>
      </c>
      <c r="AI4" s="2">
        <f t="shared" ref="AI4:AI67" si="27">ABS((D4-AF4)/D4)</f>
        <v>2.4911388362601792E-2</v>
      </c>
      <c r="AL4" s="2">
        <f t="shared" ref="AL4:AL67" si="28">$AK$2*C3+(1-$AK$2)*AL3</f>
        <v>94.036497117499991</v>
      </c>
      <c r="AM4" s="2">
        <f t="shared" ref="AM4:AM67" si="29">$AK$2*D3+(1-$AK$2)*AM3</f>
        <v>326.87749482499999</v>
      </c>
      <c r="AN4" s="2">
        <f t="shared" ref="AN4:AN67" si="30">ABS((C4-AL4)/C4)</f>
        <v>1.1640251673348921E-2</v>
      </c>
      <c r="AP4" s="2">
        <f t="shared" ref="AP4:AP67" si="31">ABS((D4-AM4)/D4)</f>
        <v>2.665780940420643E-2</v>
      </c>
      <c r="AV4" s="2">
        <f t="shared" ref="AV4:AV67" si="32">$AU$2*(AE4-AE3)+(1-$AU$2)*AV3</f>
        <v>-0.20736007739999848</v>
      </c>
      <c r="AW4" s="2">
        <f t="shared" si="1"/>
        <v>94.001937104600003</v>
      </c>
      <c r="AX4" s="2">
        <f t="shared" ref="AX4:AX67" si="33">ABS((C4-AW4)/C4)</f>
        <v>1.2003490699674168E-2</v>
      </c>
      <c r="AZ4" s="2">
        <f t="shared" ref="AZ4:AZ67" si="34">$AU$2*(AF4-AF3)+(1-$AU$2)*AZ3</f>
        <v>-0.7038006659999837</v>
      </c>
      <c r="BA4" s="2">
        <f t="shared" si="2"/>
        <v>326.76019471400002</v>
      </c>
      <c r="BB4" s="2">
        <f t="shared" ref="BB4:BB67" si="35">ABS((D4-BA4)/D4)</f>
        <v>2.7007093612527219E-2</v>
      </c>
      <c r="BE4" s="2">
        <f t="shared" ref="BE4:BE67" si="36">$BD$2*(AE4-AE3)+(1-$BD$2)*BE3</f>
        <v>-0.31104011609999777</v>
      </c>
      <c r="BF4" s="2">
        <f t="shared" si="3"/>
        <v>93.898257065899998</v>
      </c>
      <c r="BG4" s="2">
        <f t="shared" ref="BG4:BG67" si="37">ABS((C4-BF4)/C4)</f>
        <v>1.3093207778650357E-2</v>
      </c>
      <c r="BH4" s="2"/>
      <c r="BI4" s="2">
        <f t="shared" ref="BI4:BI67" si="38">$BD$2*(AF4-AF3)+(1-$BD$2)*BI3</f>
        <v>-1.0557009989999757</v>
      </c>
      <c r="BJ4" s="2">
        <f t="shared" si="4"/>
        <v>326.40829438100008</v>
      </c>
      <c r="BK4" s="2">
        <f t="shared" ref="BK4:BK67" si="39">ABS((D4-BJ4)/D4)</f>
        <v>2.8054946237489765E-2</v>
      </c>
      <c r="BN4" s="2">
        <f t="shared" ref="BN4:BN67" si="40">$BM$2*(AE4-AE3)+(1-$BM$2)*BN3</f>
        <v>-0.41472015479999697</v>
      </c>
      <c r="BO4" s="2">
        <f t="shared" si="5"/>
        <v>93.794577027200006</v>
      </c>
      <c r="BP4" s="2">
        <f t="shared" ref="BP4:BP67" si="41">ABS((C4-BO4)/C4)</f>
        <v>1.4182924857626398E-2</v>
      </c>
      <c r="BR4" s="2">
        <f t="shared" ref="BR4:BR67" si="42">$BM$2*(AF4-AF3)+(1-$BM$2)*BR3</f>
        <v>-1.4076013319999674</v>
      </c>
      <c r="BS4" s="2">
        <f t="shared" si="6"/>
        <v>326.05639404800007</v>
      </c>
      <c r="BT4" s="2">
        <f t="shared" ref="BT4:BT67" si="43">ABS((D4-BS4)/D4)</f>
        <v>2.910279886245248E-2</v>
      </c>
      <c r="BW4" s="2">
        <f t="shared" ref="BW4:BW67" si="44">$BV$2*(AE4-AE3)+(1-$BV$2)*BW3</f>
        <v>-0.51840019349999622</v>
      </c>
      <c r="BX4" s="2">
        <f t="shared" si="7"/>
        <v>93.6908969885</v>
      </c>
      <c r="BY4" s="2">
        <f t="shared" ref="BY4:BY67" si="45">ABS((C4-BX4)/C4)</f>
        <v>1.5272641936602589E-2</v>
      </c>
      <c r="CA4" s="2">
        <f t="shared" ref="CA4:CA67" si="46">$BV$2*(AF4-AF3)+(1-$BV$2)*CA3</f>
        <v>-1.7595016649999593</v>
      </c>
      <c r="CB4" s="2">
        <f t="shared" si="8"/>
        <v>325.70449371500007</v>
      </c>
      <c r="CC4" s="2">
        <f t="shared" ref="CC4:CC67" si="47">ABS((D4-CB4)/D4)</f>
        <v>3.0150651487415196E-2</v>
      </c>
      <c r="CG4" s="10">
        <v>0.3</v>
      </c>
      <c r="CH4" s="11">
        <f>AVERAGE(S3:S253)</f>
        <v>2.3560494882607291E-2</v>
      </c>
      <c r="CI4" s="11">
        <f>AVERAGE(U3:U253)</f>
        <v>2.5792380067493358E-2</v>
      </c>
      <c r="CK4" s="10" t="s">
        <v>54</v>
      </c>
      <c r="CL4" s="10">
        <v>0.3</v>
      </c>
      <c r="CN4" s="1">
        <v>43836</v>
      </c>
      <c r="CO4">
        <v>3</v>
      </c>
      <c r="CP4" s="2">
        <v>95.143997189999993</v>
      </c>
      <c r="CQ4" s="2">
        <v>335.82998659999998</v>
      </c>
      <c r="CR4" s="2"/>
      <c r="DM4" s="1">
        <v>43836</v>
      </c>
      <c r="DN4">
        <v>3</v>
      </c>
      <c r="DO4" s="2">
        <v>95.143997189999993</v>
      </c>
      <c r="DP4" s="2">
        <v>335.82998659999998</v>
      </c>
      <c r="DQ4" s="2">
        <f t="shared" si="9"/>
        <v>91.596721251581229</v>
      </c>
      <c r="DR4" s="2">
        <f t="shared" si="10"/>
        <v>347.60449969378573</v>
      </c>
      <c r="EB4" s="2">
        <f t="shared" si="11"/>
        <v>3.547275938418764</v>
      </c>
      <c r="EC4" s="2">
        <f t="shared" si="12"/>
        <v>-11.774513093785743</v>
      </c>
      <c r="FF4">
        <v>-18.456773375991673</v>
      </c>
      <c r="FG4">
        <v>-69.173161625025273</v>
      </c>
      <c r="FH4" s="2">
        <f t="shared" si="13"/>
        <v>-1.6844055389353834</v>
      </c>
      <c r="FI4" s="2">
        <f t="shared" si="14"/>
        <v>-2.327691585953712</v>
      </c>
      <c r="FJ4">
        <v>3</v>
      </c>
      <c r="FK4" s="2">
        <f t="shared" si="15"/>
        <v>9.9206349206349201E-3</v>
      </c>
      <c r="FL4" s="2">
        <f t="shared" si="16"/>
        <v>-2.3293360530619998</v>
      </c>
    </row>
    <row r="5" spans="1:168" x14ac:dyDescent="0.3">
      <c r="A5" s="1">
        <v>43837</v>
      </c>
      <c r="B5">
        <v>4</v>
      </c>
      <c r="C5" s="2">
        <v>95.343002319999997</v>
      </c>
      <c r="D5" s="2">
        <v>330.75</v>
      </c>
      <c r="Q5" s="2">
        <f t="shared" si="17"/>
        <v>94.731627274699974</v>
      </c>
      <c r="R5" s="2">
        <f t="shared" si="18"/>
        <v>330.79489352299998</v>
      </c>
      <c r="S5" s="2">
        <f t="shared" si="0"/>
        <v>6.4123745888351865E-3</v>
      </c>
      <c r="U5" s="2">
        <f t="shared" si="19"/>
        <v>1.3573249584273537E-4</v>
      </c>
      <c r="X5" s="2">
        <f t="shared" si="20"/>
        <v>94.724952221075</v>
      </c>
      <c r="Y5" s="2">
        <f t="shared" si="21"/>
        <v>331.55126673425002</v>
      </c>
      <c r="Z5" s="2">
        <f t="shared" si="22"/>
        <v>6.4823855331368006E-3</v>
      </c>
      <c r="AB5" s="2">
        <f t="shared" si="23"/>
        <v>2.4225751602419375E-3</v>
      </c>
      <c r="AE5" s="2">
        <f t="shared" si="24"/>
        <v>94.770117186799993</v>
      </c>
      <c r="AF5" s="2">
        <f t="shared" si="25"/>
        <v>332.483590112</v>
      </c>
      <c r="AG5" s="2">
        <f t="shared" si="26"/>
        <v>6.0086751964997633E-3</v>
      </c>
      <c r="AI5" s="2">
        <f t="shared" si="27"/>
        <v>5.2413911171579793E-3</v>
      </c>
      <c r="AL5" s="2">
        <f t="shared" si="28"/>
        <v>94.867122171874996</v>
      </c>
      <c r="AM5" s="2">
        <f t="shared" si="29"/>
        <v>333.59186365624998</v>
      </c>
      <c r="AN5" s="2">
        <f t="shared" si="30"/>
        <v>4.9912435789236263E-3</v>
      </c>
      <c r="AP5" s="2">
        <f t="shared" si="31"/>
        <v>8.5921803665910332E-3</v>
      </c>
      <c r="AV5" s="2">
        <f t="shared" si="32"/>
        <v>2.3093947259998943E-2</v>
      </c>
      <c r="AW5" s="2">
        <f t="shared" si="1"/>
        <v>94.793211134059987</v>
      </c>
      <c r="AX5" s="2">
        <f t="shared" si="33"/>
        <v>5.7664555610986877E-3</v>
      </c>
      <c r="AZ5" s="2">
        <f t="shared" si="34"/>
        <v>1.0132179534000034</v>
      </c>
      <c r="BA5" s="2">
        <f t="shared" si="2"/>
        <v>333.49680806539999</v>
      </c>
      <c r="BB5" s="2">
        <f t="shared" si="35"/>
        <v>8.3047862899470574E-3</v>
      </c>
      <c r="BE5" s="2">
        <f t="shared" si="36"/>
        <v>8.1296938304998068E-2</v>
      </c>
      <c r="BF5" s="2">
        <f t="shared" si="3"/>
        <v>94.851414125104995</v>
      </c>
      <c r="BG5" s="2">
        <f t="shared" si="37"/>
        <v>5.1559965905529463E-3</v>
      </c>
      <c r="BH5" s="2"/>
      <c r="BI5" s="2">
        <f t="shared" si="38"/>
        <v>1.6781820799500013</v>
      </c>
      <c r="BJ5" s="2">
        <f t="shared" si="4"/>
        <v>334.16177219194998</v>
      </c>
      <c r="BK5" s="2">
        <f t="shared" si="39"/>
        <v>1.0315259839606889E-2</v>
      </c>
      <c r="BN5" s="2">
        <f t="shared" si="40"/>
        <v>0.17060394095999695</v>
      </c>
      <c r="BO5" s="2">
        <f t="shared" si="5"/>
        <v>94.940721127759986</v>
      </c>
      <c r="BP5" s="2">
        <f t="shared" si="41"/>
        <v>4.2193048514439831E-3</v>
      </c>
      <c r="BR5" s="2">
        <f t="shared" si="42"/>
        <v>2.448716306399997</v>
      </c>
      <c r="BS5" s="2">
        <f t="shared" si="6"/>
        <v>334.9323064184</v>
      </c>
      <c r="BT5" s="2">
        <f t="shared" si="43"/>
        <v>1.2644917364777032E-2</v>
      </c>
      <c r="BW5" s="2">
        <f t="shared" si="44"/>
        <v>0.29101495522499565</v>
      </c>
      <c r="BX5" s="2">
        <f t="shared" si="7"/>
        <v>95.061132142024988</v>
      </c>
      <c r="BY5" s="2">
        <f t="shared" si="45"/>
        <v>2.9563803437715006E-3</v>
      </c>
      <c r="CA5" s="2">
        <f t="shared" si="46"/>
        <v>3.3248206327499901</v>
      </c>
      <c r="CB5" s="2">
        <f t="shared" si="8"/>
        <v>335.80841074475001</v>
      </c>
      <c r="CC5" s="2">
        <f t="shared" si="47"/>
        <v>1.5293758865457313E-2</v>
      </c>
      <c r="CG5" s="10">
        <v>0.45</v>
      </c>
      <c r="CH5" s="11">
        <f>AVERAGE(Z3:Z253)</f>
        <v>2.0543366044371483E-2</v>
      </c>
      <c r="CI5" s="11">
        <f>AVERAGE(AB3:AB253)</f>
        <v>2.2277756803197719E-2</v>
      </c>
      <c r="CK5" s="10" t="s">
        <v>53</v>
      </c>
      <c r="CL5" s="10">
        <v>0.45</v>
      </c>
      <c r="CN5" s="1">
        <v>43837</v>
      </c>
      <c r="CO5">
        <v>4</v>
      </c>
      <c r="CP5" s="2">
        <v>95.343002319999997</v>
      </c>
      <c r="CQ5" s="2">
        <v>330.75</v>
      </c>
      <c r="CR5" s="2">
        <f>SUMPRODUCT(CP2:CP4,$CL$3:$CL$5)/SUM($CL$3:$CL$5)</f>
        <v>94.664472198499993</v>
      </c>
      <c r="CS5" s="2">
        <f>SUMPRODUCT(CQ2:CQ4,$CL$3:$CL$5)/SUM($CL$3:$CL$5)</f>
        <v>331.34599154</v>
      </c>
      <c r="CT5" s="2">
        <f>ABS((CP5-CR5)/CP5)</f>
        <v>7.1167270275657004E-3</v>
      </c>
      <c r="CV5" s="2">
        <f>ABS((CQ5-CS5)/CQ5)</f>
        <v>1.8019396523053666E-3</v>
      </c>
      <c r="DM5" s="1">
        <v>43837</v>
      </c>
      <c r="DN5">
        <v>4</v>
      </c>
      <c r="DO5" s="2">
        <v>95.343002319999997</v>
      </c>
      <c r="DP5" s="2">
        <v>330.75</v>
      </c>
      <c r="DQ5" s="2">
        <f t="shared" si="9"/>
        <v>91.939488318058039</v>
      </c>
      <c r="DR5" s="2">
        <f t="shared" si="10"/>
        <v>348.40490538794307</v>
      </c>
      <c r="EB5" s="2">
        <f t="shared" si="11"/>
        <v>3.4035140019419572</v>
      </c>
      <c r="EC5" s="2">
        <f t="shared" si="12"/>
        <v>-17.654905387943074</v>
      </c>
      <c r="FF5">
        <v>-18.000309218945304</v>
      </c>
      <c r="FG5">
        <v>-67.074378707497431</v>
      </c>
      <c r="FH5" s="2">
        <f t="shared" si="13"/>
        <v>-1.6427476207938239</v>
      </c>
      <c r="FI5" s="2">
        <f t="shared" si="14"/>
        <v>-2.2570670948489773</v>
      </c>
      <c r="FJ5">
        <v>4</v>
      </c>
      <c r="FK5" s="2">
        <f t="shared" si="15"/>
        <v>1.3888888888888888E-2</v>
      </c>
      <c r="FL5" s="2">
        <f t="shared" si="16"/>
        <v>-2.2004105812100327</v>
      </c>
    </row>
    <row r="6" spans="1:168" x14ac:dyDescent="0.3">
      <c r="A6" s="1">
        <v>43838</v>
      </c>
      <c r="B6">
        <v>5</v>
      </c>
      <c r="C6" s="2">
        <v>94.598503109999996</v>
      </c>
      <c r="D6" s="2">
        <v>339.26000979999998</v>
      </c>
      <c r="Q6" s="2">
        <f t="shared" si="17"/>
        <v>94.915039788289988</v>
      </c>
      <c r="R6" s="2">
        <f t="shared" si="18"/>
        <v>330.78142546609996</v>
      </c>
      <c r="S6" s="2">
        <f t="shared" si="0"/>
        <v>3.3461066283672651E-3</v>
      </c>
      <c r="U6" s="2">
        <f t="shared" si="19"/>
        <v>2.4991405084549452E-2</v>
      </c>
      <c r="X6" s="2">
        <f t="shared" si="20"/>
        <v>95.003074765591265</v>
      </c>
      <c r="Y6" s="2">
        <f t="shared" si="21"/>
        <v>331.19069670383755</v>
      </c>
      <c r="Z6" s="2">
        <f t="shared" si="22"/>
        <v>4.276723650910517E-3</v>
      </c>
      <c r="AB6" s="2">
        <f t="shared" si="23"/>
        <v>2.3785040567909671E-2</v>
      </c>
      <c r="AE6" s="2">
        <f t="shared" si="24"/>
        <v>95.113848266719998</v>
      </c>
      <c r="AF6" s="2">
        <f t="shared" si="25"/>
        <v>331.44343604480002</v>
      </c>
      <c r="AG6" s="2">
        <f t="shared" si="26"/>
        <v>5.447709422217329E-3</v>
      </c>
      <c r="AI6" s="2">
        <f t="shared" si="27"/>
        <v>2.304006817605166E-2</v>
      </c>
      <c r="AL6" s="2">
        <f t="shared" si="28"/>
        <v>95.22403228296875</v>
      </c>
      <c r="AM6" s="2">
        <f t="shared" si="29"/>
        <v>331.46046591406252</v>
      </c>
      <c r="AN6" s="2">
        <f t="shared" si="30"/>
        <v>6.6124637536957983E-3</v>
      </c>
      <c r="AP6" s="2">
        <f t="shared" si="31"/>
        <v>2.2989871074210685E-2</v>
      </c>
      <c r="AV6" s="2">
        <f t="shared" si="32"/>
        <v>0.1192850870580007</v>
      </c>
      <c r="AW6" s="2">
        <f t="shared" si="1"/>
        <v>95.233133353778001</v>
      </c>
      <c r="AX6" s="2">
        <f t="shared" si="33"/>
        <v>6.7086710985273367E-3</v>
      </c>
      <c r="AZ6" s="2">
        <f t="shared" si="34"/>
        <v>0.39720634722000886</v>
      </c>
      <c r="BA6" s="2">
        <f t="shared" si="2"/>
        <v>331.84064239202002</v>
      </c>
      <c r="BB6" s="2">
        <f t="shared" si="35"/>
        <v>2.186926603095312E-2</v>
      </c>
      <c r="BE6" s="2">
        <f t="shared" si="36"/>
        <v>0.19939230203175112</v>
      </c>
      <c r="BF6" s="2">
        <f t="shared" si="3"/>
        <v>95.313240568751752</v>
      </c>
      <c r="BG6" s="2">
        <f t="shared" si="37"/>
        <v>7.5554838105699506E-3</v>
      </c>
      <c r="BH6" s="2"/>
      <c r="BI6" s="2">
        <f t="shared" si="38"/>
        <v>0.4549308137325106</v>
      </c>
      <c r="BJ6" s="2">
        <f t="shared" si="4"/>
        <v>331.89836685853254</v>
      </c>
      <c r="BK6" s="2">
        <f t="shared" si="39"/>
        <v>2.1699117870707076E-2</v>
      </c>
      <c r="BN6" s="2">
        <f t="shared" si="40"/>
        <v>0.27448022433600167</v>
      </c>
      <c r="BO6" s="2">
        <f t="shared" si="5"/>
        <v>95.388328491056001</v>
      </c>
      <c r="BP6" s="2">
        <f t="shared" si="41"/>
        <v>8.3492376209969073E-3</v>
      </c>
      <c r="BR6" s="2">
        <f t="shared" si="42"/>
        <v>0.35539408224001201</v>
      </c>
      <c r="BS6" s="2">
        <f t="shared" si="6"/>
        <v>331.79883012704005</v>
      </c>
      <c r="BT6" s="2">
        <f t="shared" si="43"/>
        <v>2.1992511517518472E-2</v>
      </c>
      <c r="BW6" s="2">
        <f t="shared" si="44"/>
        <v>0.33055204874625255</v>
      </c>
      <c r="BX6" s="2">
        <f t="shared" si="7"/>
        <v>95.444400315466254</v>
      </c>
      <c r="BY6" s="2">
        <f t="shared" si="45"/>
        <v>8.9419724166527378E-3</v>
      </c>
      <c r="CA6" s="2">
        <f t="shared" si="46"/>
        <v>5.1089607787513813E-2</v>
      </c>
      <c r="CB6" s="2">
        <f t="shared" si="8"/>
        <v>331.49452565258753</v>
      </c>
      <c r="CC6" s="2">
        <f t="shared" si="47"/>
        <v>2.2889476870528735E-2</v>
      </c>
      <c r="CG6" s="10">
        <v>0.6</v>
      </c>
      <c r="CH6" s="11">
        <f>AVERAGE(AG3:AG253)</f>
        <v>1.9001841966401183E-2</v>
      </c>
      <c r="CI6" s="11">
        <f>AVERAGE(AI3:AI253)</f>
        <v>2.0793192563777704E-2</v>
      </c>
      <c r="CN6" s="1">
        <v>43838</v>
      </c>
      <c r="CO6">
        <v>5</v>
      </c>
      <c r="CP6" s="2">
        <v>94.598503109999996</v>
      </c>
      <c r="CQ6" s="2">
        <v>339.26000979999998</v>
      </c>
      <c r="CR6" s="2">
        <f t="shared" ref="CR6:CR51" si="48">SUMPRODUCT(CP3:CP5,$CL$3:$CL$5)/SUM($CL$3:$CL$5)</f>
        <v>94.884674453499997</v>
      </c>
      <c r="CS6" s="2">
        <f t="shared" ref="CS6:CS51" si="49">SUMPRODUCT(CQ3:CQ5,$CL$3:$CL$5)/SUM($CL$3:$CL$5)</f>
        <v>331.061494455</v>
      </c>
      <c r="CT6" s="2">
        <f t="shared" ref="CT6:CT69" si="50">ABS((CP6-CR6)/CP6)</f>
        <v>3.0251149235124646E-3</v>
      </c>
      <c r="CV6" s="2">
        <f t="shared" ref="CV6:CV69" si="51">ABS((CQ6-CS6)/CQ6)</f>
        <v>2.4165876048382925E-2</v>
      </c>
      <c r="DM6" s="1">
        <v>43838</v>
      </c>
      <c r="DN6">
        <v>5</v>
      </c>
      <c r="DO6" s="2">
        <v>94.598503109999996</v>
      </c>
      <c r="DP6" s="2">
        <v>339.26000979999998</v>
      </c>
      <c r="DQ6" s="2">
        <f t="shared" si="9"/>
        <v>92.282255384534864</v>
      </c>
      <c r="DR6" s="2">
        <f t="shared" si="10"/>
        <v>349.20531108210048</v>
      </c>
      <c r="EB6" s="2">
        <f t="shared" si="11"/>
        <v>2.3162477254651321</v>
      </c>
      <c r="EC6" s="2">
        <f t="shared" si="12"/>
        <v>-9.9453012821005018</v>
      </c>
      <c r="FF6">
        <v>-17.518781083143935</v>
      </c>
      <c r="FG6">
        <v>-56.395609189969548</v>
      </c>
      <c r="FH6" s="2">
        <f t="shared" si="13"/>
        <v>-1.5988023090877101</v>
      </c>
      <c r="FI6" s="2">
        <f t="shared" si="14"/>
        <v>-1.8977242316582912</v>
      </c>
      <c r="FJ6">
        <v>5</v>
      </c>
      <c r="FK6" s="2">
        <f t="shared" si="15"/>
        <v>1.7857142857142856E-2</v>
      </c>
      <c r="FL6" s="2">
        <f t="shared" si="16"/>
        <v>-2.1001654928444697</v>
      </c>
    </row>
    <row r="7" spans="1:168" x14ac:dyDescent="0.3">
      <c r="A7" s="1">
        <v>43839</v>
      </c>
      <c r="B7">
        <v>6</v>
      </c>
      <c r="C7" s="2">
        <v>95.052497860000003</v>
      </c>
      <c r="D7" s="2">
        <v>335.6600037</v>
      </c>
      <c r="Q7" s="2">
        <f t="shared" si="17"/>
        <v>94.820078784802973</v>
      </c>
      <c r="R7" s="2">
        <f t="shared" si="18"/>
        <v>333.32500076626991</v>
      </c>
      <c r="S7" s="2">
        <f t="shared" si="0"/>
        <v>2.445165360507962E-3</v>
      </c>
      <c r="U7" s="2">
        <f t="shared" si="19"/>
        <v>6.9564526842376823E-3</v>
      </c>
      <c r="X7" s="2">
        <f t="shared" si="20"/>
        <v>94.821017520575197</v>
      </c>
      <c r="Y7" s="2">
        <f t="shared" si="21"/>
        <v>334.82188759711067</v>
      </c>
      <c r="Z7" s="2">
        <f t="shared" si="22"/>
        <v>2.4352893888779908E-3</v>
      </c>
      <c r="AB7" s="2">
        <f t="shared" si="23"/>
        <v>2.4969197808816274E-3</v>
      </c>
      <c r="AE7" s="2">
        <f t="shared" si="24"/>
        <v>94.804641172687994</v>
      </c>
      <c r="AF7" s="2">
        <f t="shared" si="25"/>
        <v>336.13338029791998</v>
      </c>
      <c r="AG7" s="2">
        <f t="shared" si="26"/>
        <v>2.6075767906391001E-3</v>
      </c>
      <c r="AI7" s="2">
        <f t="shared" si="27"/>
        <v>1.4102859819517431E-3</v>
      </c>
      <c r="AL7" s="2">
        <f t="shared" si="28"/>
        <v>94.754885403242184</v>
      </c>
      <c r="AM7" s="2">
        <f t="shared" si="29"/>
        <v>337.3101238285156</v>
      </c>
      <c r="AN7" s="2">
        <f t="shared" si="30"/>
        <v>3.1310324658291753E-3</v>
      </c>
      <c r="AP7" s="2">
        <f t="shared" si="31"/>
        <v>4.9160463276119414E-3</v>
      </c>
      <c r="AV7" s="2">
        <f t="shared" si="32"/>
        <v>-9.2625672690007654E-3</v>
      </c>
      <c r="AW7" s="2">
        <f t="shared" si="1"/>
        <v>94.795378605418989</v>
      </c>
      <c r="AX7" s="2">
        <f t="shared" si="33"/>
        <v>2.7050236487179621E-3</v>
      </c>
      <c r="AZ7" s="2">
        <f t="shared" si="34"/>
        <v>1.6850277189899945</v>
      </c>
      <c r="BA7" s="2">
        <f t="shared" si="2"/>
        <v>337.81840801690998</v>
      </c>
      <c r="BB7" s="2">
        <f t="shared" si="35"/>
        <v>6.4303291816652629E-3</v>
      </c>
      <c r="BE7" s="2">
        <f t="shared" si="36"/>
        <v>-2.9477426196938772E-2</v>
      </c>
      <c r="BF7" s="2">
        <f t="shared" si="3"/>
        <v>94.77516374649106</v>
      </c>
      <c r="BG7" s="2">
        <f t="shared" si="37"/>
        <v>2.9176941138087673E-3</v>
      </c>
      <c r="BH7" s="2"/>
      <c r="BI7" s="2">
        <f t="shared" si="38"/>
        <v>2.3606868614568635</v>
      </c>
      <c r="BJ7" s="2">
        <f t="shared" si="4"/>
        <v>338.49406715937687</v>
      </c>
      <c r="BK7" s="2">
        <f t="shared" si="39"/>
        <v>8.4432563550521818E-3</v>
      </c>
      <c r="BN7" s="2">
        <f t="shared" si="40"/>
        <v>-7.573216668480183E-2</v>
      </c>
      <c r="BO7" s="2">
        <f t="shared" si="5"/>
        <v>94.728909006003192</v>
      </c>
      <c r="BP7" s="2">
        <f t="shared" si="41"/>
        <v>3.4043172066179107E-3</v>
      </c>
      <c r="BR7" s="2">
        <f t="shared" si="42"/>
        <v>2.9561241847679813</v>
      </c>
      <c r="BS7" s="2">
        <f t="shared" si="6"/>
        <v>339.08950448268797</v>
      </c>
      <c r="BT7" s="2">
        <f t="shared" si="43"/>
        <v>1.021718627445742E-2</v>
      </c>
      <c r="BW7" s="2">
        <f t="shared" si="44"/>
        <v>-0.14926730833744001</v>
      </c>
      <c r="BX7" s="2">
        <f t="shared" si="7"/>
        <v>94.655373864350551</v>
      </c>
      <c r="BY7" s="2">
        <f t="shared" si="45"/>
        <v>4.1779438162094758E-3</v>
      </c>
      <c r="CA7" s="2">
        <f t="shared" si="46"/>
        <v>3.5302305917868493</v>
      </c>
      <c r="CB7" s="2">
        <f t="shared" si="8"/>
        <v>339.66361088970683</v>
      </c>
      <c r="CC7" s="2">
        <f t="shared" si="47"/>
        <v>1.1927567018932338E-2</v>
      </c>
      <c r="CG7" s="15">
        <v>0.75</v>
      </c>
      <c r="CH7" s="11">
        <f>AVERAGE(AN3:AN253)</f>
        <v>1.8150937861010855E-2</v>
      </c>
      <c r="CI7" s="12">
        <f>AVERAGE(AP3:AP253)</f>
        <v>2.0313007016206655E-2</v>
      </c>
      <c r="CN7" s="1">
        <v>43839</v>
      </c>
      <c r="CO7">
        <v>6</v>
      </c>
      <c r="CP7" s="2">
        <v>95.052497860000003</v>
      </c>
      <c r="CQ7" s="2">
        <v>335.6600037</v>
      </c>
      <c r="CR7" s="2">
        <f t="shared" si="48"/>
        <v>94.95822639299999</v>
      </c>
      <c r="CS7" s="2">
        <f t="shared" si="49"/>
        <v>335.84950105999997</v>
      </c>
      <c r="CT7" s="2">
        <f t="shared" si="50"/>
        <v>9.9178316322483728E-4</v>
      </c>
      <c r="CV7" s="2">
        <f t="shared" si="51"/>
        <v>5.6455150423381122E-4</v>
      </c>
      <c r="DM7" s="1">
        <v>43839</v>
      </c>
      <c r="DN7">
        <v>6</v>
      </c>
      <c r="DO7" s="2">
        <v>95.052497860000003</v>
      </c>
      <c r="DP7" s="2">
        <v>335.6600037</v>
      </c>
      <c r="DQ7" s="2">
        <f t="shared" si="9"/>
        <v>92.625022451011674</v>
      </c>
      <c r="DR7" s="2">
        <f t="shared" si="10"/>
        <v>350.00571677625788</v>
      </c>
      <c r="EB7" s="2">
        <f t="shared" si="11"/>
        <v>2.4274754089883288</v>
      </c>
      <c r="EC7" s="2">
        <f t="shared" si="12"/>
        <v>-14.34571307625788</v>
      </c>
      <c r="FF7">
        <v>-17.415255540110309</v>
      </c>
      <c r="FG7">
        <v>-56.395191295812197</v>
      </c>
      <c r="FH7" s="2">
        <f t="shared" si="13"/>
        <v>-1.5893543414199722</v>
      </c>
      <c r="FI7" s="2">
        <f t="shared" si="14"/>
        <v>-1.897710169431106</v>
      </c>
      <c r="FJ7">
        <v>6</v>
      </c>
      <c r="FK7" s="2">
        <f t="shared" si="15"/>
        <v>2.1825396825396824E-2</v>
      </c>
      <c r="FL7" s="2">
        <f t="shared" si="16"/>
        <v>-2.0174287103431898</v>
      </c>
    </row>
    <row r="8" spans="1:168" x14ac:dyDescent="0.3">
      <c r="A8" s="1">
        <v>43840</v>
      </c>
      <c r="B8">
        <v>7</v>
      </c>
      <c r="C8" s="2">
        <v>94.157997129999998</v>
      </c>
      <c r="D8" s="2">
        <v>329.0499878</v>
      </c>
      <c r="Q8" s="2">
        <f t="shared" si="17"/>
        <v>94.889804507362072</v>
      </c>
      <c r="R8" s="2">
        <f t="shared" si="18"/>
        <v>334.02550164638893</v>
      </c>
      <c r="S8" s="2">
        <f t="shared" si="0"/>
        <v>7.7721213244553002E-3</v>
      </c>
      <c r="U8" s="2">
        <f t="shared" si="19"/>
        <v>1.5120844950199799E-2</v>
      </c>
      <c r="X8" s="2">
        <f t="shared" si="20"/>
        <v>94.925183673316369</v>
      </c>
      <c r="Y8" s="2">
        <f t="shared" si="21"/>
        <v>335.1990398434109</v>
      </c>
      <c r="Z8" s="2">
        <f t="shared" si="22"/>
        <v>8.1478638745591404E-3</v>
      </c>
      <c r="AB8" s="2">
        <f t="shared" si="23"/>
        <v>1.8687288471040338E-2</v>
      </c>
      <c r="AE8" s="2">
        <f t="shared" si="24"/>
        <v>94.953355185075196</v>
      </c>
      <c r="AF8" s="2">
        <f t="shared" si="25"/>
        <v>335.84935433916797</v>
      </c>
      <c r="AG8" s="2">
        <f t="shared" si="26"/>
        <v>8.4470579166746763E-3</v>
      </c>
      <c r="AI8" s="2">
        <f t="shared" si="27"/>
        <v>2.066362799350931E-2</v>
      </c>
      <c r="AL8" s="2">
        <f t="shared" si="28"/>
        <v>94.978094745810552</v>
      </c>
      <c r="AM8" s="2">
        <f t="shared" si="29"/>
        <v>336.07253373212887</v>
      </c>
      <c r="AN8" s="2">
        <f t="shared" si="30"/>
        <v>8.7098031055002044E-3</v>
      </c>
      <c r="AP8" s="2">
        <f t="shared" si="31"/>
        <v>2.1341881758090975E-2</v>
      </c>
      <c r="AV8" s="2">
        <f t="shared" si="32"/>
        <v>3.8130406627860179E-2</v>
      </c>
      <c r="AW8" s="2">
        <f t="shared" si="1"/>
        <v>94.991485591703054</v>
      </c>
      <c r="AX8" s="2">
        <f t="shared" si="33"/>
        <v>8.852019872006121E-3</v>
      </c>
      <c r="AZ8" s="2">
        <f t="shared" si="34"/>
        <v>1.0943116156673929</v>
      </c>
      <c r="BA8" s="2">
        <f t="shared" si="2"/>
        <v>336.94366595483535</v>
      </c>
      <c r="BB8" s="2">
        <f t="shared" si="35"/>
        <v>2.3989297819494878E-2</v>
      </c>
      <c r="BE8" s="2">
        <f t="shared" si="36"/>
        <v>5.0708721165924744E-2</v>
      </c>
      <c r="BF8" s="2">
        <f t="shared" si="3"/>
        <v>95.004063906241115</v>
      </c>
      <c r="BG8" s="2">
        <f t="shared" si="37"/>
        <v>8.9856071924829424E-3</v>
      </c>
      <c r="BH8" s="2"/>
      <c r="BI8" s="2">
        <f t="shared" si="38"/>
        <v>1.17056609236287</v>
      </c>
      <c r="BJ8" s="2">
        <f t="shared" si="4"/>
        <v>337.01992043153086</v>
      </c>
      <c r="BK8" s="2">
        <f t="shared" si="39"/>
        <v>2.4221039133953941E-2</v>
      </c>
      <c r="BN8" s="2">
        <f t="shared" si="40"/>
        <v>5.8935540758400691E-2</v>
      </c>
      <c r="BO8" s="2">
        <f t="shared" si="5"/>
        <v>95.012290725833594</v>
      </c>
      <c r="BP8" s="2">
        <f t="shared" si="41"/>
        <v>9.0729796923580339E-3</v>
      </c>
      <c r="BR8" s="2">
        <f t="shared" si="42"/>
        <v>1.0120340986559861</v>
      </c>
      <c r="BS8" s="2">
        <f t="shared" si="6"/>
        <v>336.86138843782396</v>
      </c>
      <c r="BT8" s="2">
        <f t="shared" si="43"/>
        <v>2.3739252172748342E-2</v>
      </c>
      <c r="BW8" s="2">
        <f t="shared" si="44"/>
        <v>7.4218682206041789E-2</v>
      </c>
      <c r="BX8" s="2">
        <f t="shared" si="7"/>
        <v>95.027573867281234</v>
      </c>
      <c r="BY8" s="2">
        <f t="shared" si="45"/>
        <v>9.2352934831509571E-3</v>
      </c>
      <c r="CA8" s="2">
        <f t="shared" si="46"/>
        <v>0.66953817888270417</v>
      </c>
      <c r="CB8" s="2">
        <f t="shared" si="8"/>
        <v>336.51889251805068</v>
      </c>
      <c r="CC8" s="2">
        <f t="shared" si="47"/>
        <v>2.2698389287254307E-2</v>
      </c>
      <c r="CN8" s="1">
        <v>43840</v>
      </c>
      <c r="CO8">
        <v>7</v>
      </c>
      <c r="CP8" s="2">
        <v>94.157997129999998</v>
      </c>
      <c r="CQ8" s="2">
        <v>329.0499878</v>
      </c>
      <c r="CR8" s="2">
        <f t="shared" si="48"/>
        <v>94.988925550000005</v>
      </c>
      <c r="CS8" s="2">
        <f t="shared" si="49"/>
        <v>335.512504605</v>
      </c>
      <c r="CT8" s="2">
        <f t="shared" si="50"/>
        <v>8.8248310852744507E-3</v>
      </c>
      <c r="CV8" s="2">
        <f t="shared" si="51"/>
        <v>1.9639924159267838E-2</v>
      </c>
      <c r="DM8" s="1">
        <v>43840</v>
      </c>
      <c r="DN8">
        <v>7</v>
      </c>
      <c r="DO8" s="2">
        <v>94.157997129999998</v>
      </c>
      <c r="DP8" s="2">
        <v>329.0499878</v>
      </c>
      <c r="DQ8" s="2">
        <f t="shared" si="9"/>
        <v>92.967789517488498</v>
      </c>
      <c r="DR8" s="2">
        <f t="shared" si="10"/>
        <v>350.80612247041523</v>
      </c>
      <c r="EB8" s="2">
        <f t="shared" si="11"/>
        <v>1.1902076125115002</v>
      </c>
      <c r="EC8" s="2">
        <f t="shared" si="12"/>
        <v>-21.756134670415236</v>
      </c>
      <c r="FF8">
        <v>-17.282913404878457</v>
      </c>
      <c r="FG8">
        <v>-50.27538008503916</v>
      </c>
      <c r="FH8" s="2">
        <f t="shared" si="13"/>
        <v>-1.5772765084706315</v>
      </c>
      <c r="FI8" s="2">
        <f t="shared" si="14"/>
        <v>-1.691777221907885</v>
      </c>
      <c r="FJ8">
        <v>7</v>
      </c>
      <c r="FK8" s="2">
        <f t="shared" si="15"/>
        <v>2.5793650793650792E-2</v>
      </c>
      <c r="FL8" s="2">
        <f t="shared" si="16"/>
        <v>-1.9465617207989845</v>
      </c>
    </row>
    <row r="9" spans="1:168" x14ac:dyDescent="0.3">
      <c r="A9" s="1">
        <v>43843</v>
      </c>
      <c r="B9">
        <v>8</v>
      </c>
      <c r="C9" s="2">
        <v>94.565002440000001</v>
      </c>
      <c r="D9" s="2">
        <v>338.92001340000002</v>
      </c>
      <c r="Q9" s="2">
        <f t="shared" si="17"/>
        <v>94.670262294153446</v>
      </c>
      <c r="R9" s="2">
        <f t="shared" si="18"/>
        <v>332.53284749247223</v>
      </c>
      <c r="S9" s="2">
        <f t="shared" si="0"/>
        <v>1.1130952407073726E-3</v>
      </c>
      <c r="U9" s="2">
        <f t="shared" si="19"/>
        <v>1.8845643972017462E-2</v>
      </c>
      <c r="X9" s="2">
        <f t="shared" si="20"/>
        <v>94.579949728824005</v>
      </c>
      <c r="Y9" s="2">
        <f t="shared" si="21"/>
        <v>332.43196642387602</v>
      </c>
      <c r="Z9" s="2">
        <f t="shared" si="22"/>
        <v>1.5806364340219744E-4</v>
      </c>
      <c r="AB9" s="2">
        <f t="shared" si="23"/>
        <v>1.9143298476347801E-2</v>
      </c>
      <c r="AE9" s="2">
        <f t="shared" si="24"/>
        <v>94.476140352030086</v>
      </c>
      <c r="AF9" s="2">
        <f t="shared" si="25"/>
        <v>331.76973441566719</v>
      </c>
      <c r="AG9" s="2">
        <f t="shared" si="26"/>
        <v>9.3969318116706303E-4</v>
      </c>
      <c r="AI9" s="2">
        <f t="shared" si="27"/>
        <v>2.1097246257611616E-2</v>
      </c>
      <c r="AL9" s="2">
        <f t="shared" si="28"/>
        <v>94.363021533952633</v>
      </c>
      <c r="AM9" s="2">
        <f t="shared" si="29"/>
        <v>330.80562428303222</v>
      </c>
      <c r="AN9" s="2">
        <f t="shared" si="30"/>
        <v>2.1358948959528798E-3</v>
      </c>
      <c r="AP9" s="2">
        <f t="shared" si="31"/>
        <v>2.3941900142058117E-2</v>
      </c>
      <c r="AV9" s="2">
        <f t="shared" si="32"/>
        <v>-0.11647316527403095</v>
      </c>
      <c r="AW9" s="2">
        <f t="shared" si="1"/>
        <v>94.359667186756056</v>
      </c>
      <c r="AX9" s="2">
        <f t="shared" si="33"/>
        <v>2.1713662342918746E-3</v>
      </c>
      <c r="AZ9" s="2">
        <f t="shared" si="34"/>
        <v>-0.45786784608306075</v>
      </c>
      <c r="BA9" s="2">
        <f t="shared" si="2"/>
        <v>331.31186656958414</v>
      </c>
      <c r="BB9" s="2">
        <f t="shared" si="35"/>
        <v>2.2448207628968174E-2</v>
      </c>
      <c r="BE9" s="2">
        <f t="shared" si="36"/>
        <v>-0.18685687822904101</v>
      </c>
      <c r="BF9" s="2">
        <f t="shared" si="3"/>
        <v>94.289283473801049</v>
      </c>
      <c r="BG9" s="2">
        <f t="shared" si="37"/>
        <v>2.9156554653915518E-3</v>
      </c>
      <c r="BH9" s="2"/>
      <c r="BI9" s="2">
        <f t="shared" si="38"/>
        <v>-1.1920176147757755</v>
      </c>
      <c r="BJ9" s="2">
        <f t="shared" si="4"/>
        <v>330.57771680089144</v>
      </c>
      <c r="BK9" s="2">
        <f t="shared" si="39"/>
        <v>2.4614352263886044E-2</v>
      </c>
      <c r="BN9" s="2">
        <f t="shared" si="40"/>
        <v>-0.2627546835237059</v>
      </c>
      <c r="BO9" s="2">
        <f t="shared" si="5"/>
        <v>94.213385668506376</v>
      </c>
      <c r="BP9" s="2">
        <f t="shared" si="41"/>
        <v>3.7182547710155217E-3</v>
      </c>
      <c r="BR9" s="2">
        <f t="shared" si="42"/>
        <v>-2.042958314638077</v>
      </c>
      <c r="BS9" s="2">
        <f t="shared" si="6"/>
        <v>329.72677610102909</v>
      </c>
      <c r="BT9" s="2">
        <f t="shared" si="43"/>
        <v>2.7125094227235528E-2</v>
      </c>
      <c r="BW9" s="2">
        <f t="shared" si="44"/>
        <v>-0.33935645423232225</v>
      </c>
      <c r="BX9" s="2">
        <f t="shared" si="7"/>
        <v>94.13678389779777</v>
      </c>
      <c r="BY9" s="2">
        <f t="shared" si="45"/>
        <v>4.5282983255240626E-3</v>
      </c>
      <c r="CA9" s="2">
        <f t="shared" si="46"/>
        <v>-2.8923303979049138</v>
      </c>
      <c r="CB9" s="2">
        <f t="shared" si="8"/>
        <v>328.87740401776227</v>
      </c>
      <c r="CC9" s="2">
        <f t="shared" si="47"/>
        <v>2.9631207910951127E-2</v>
      </c>
      <c r="CF9" s="36" t="s">
        <v>77</v>
      </c>
      <c r="CG9" s="36"/>
      <c r="CH9" s="36"/>
      <c r="CI9" s="36"/>
      <c r="CN9" s="1">
        <v>43843</v>
      </c>
      <c r="CO9">
        <v>8</v>
      </c>
      <c r="CP9" s="2">
        <v>94.565002440000001</v>
      </c>
      <c r="CQ9" s="2">
        <v>338.92001340000002</v>
      </c>
      <c r="CR9" s="2">
        <f t="shared" si="48"/>
        <v>94.536473844</v>
      </c>
      <c r="CS9" s="2">
        <f t="shared" si="49"/>
        <v>333.58549806999997</v>
      </c>
      <c r="CT9" s="2">
        <f t="shared" si="50"/>
        <v>3.0168239056623468E-4</v>
      </c>
      <c r="CV9" s="2">
        <f t="shared" si="51"/>
        <v>1.5739747194286061E-2</v>
      </c>
      <c r="DM9" s="1">
        <v>43843</v>
      </c>
      <c r="DN9">
        <v>8</v>
      </c>
      <c r="DO9" s="2">
        <v>94.565002440000001</v>
      </c>
      <c r="DP9" s="2">
        <v>338.92001340000002</v>
      </c>
      <c r="DQ9" s="2">
        <f t="shared" si="9"/>
        <v>93.310556583965308</v>
      </c>
      <c r="DR9" s="2">
        <f t="shared" si="10"/>
        <v>351.60652816457264</v>
      </c>
      <c r="EB9" s="2">
        <f t="shared" si="11"/>
        <v>1.2544458560346925</v>
      </c>
      <c r="EC9" s="2">
        <f t="shared" si="12"/>
        <v>-12.686514764572621</v>
      </c>
      <c r="FF9">
        <v>-17.235074575422118</v>
      </c>
      <c r="FG9">
        <v>-49.236798272441717</v>
      </c>
      <c r="FH9" s="2">
        <f t="shared" si="13"/>
        <v>-1.5729106321784483</v>
      </c>
      <c r="FI9" s="2">
        <f t="shared" si="14"/>
        <v>-1.6568287232457533</v>
      </c>
      <c r="FJ9">
        <v>8</v>
      </c>
      <c r="FK9" s="2">
        <f t="shared" si="15"/>
        <v>2.976190476190476E-2</v>
      </c>
      <c r="FL9" s="2">
        <f t="shared" si="16"/>
        <v>-1.8843044227824219</v>
      </c>
    </row>
    <row r="10" spans="1:168" x14ac:dyDescent="0.3">
      <c r="A10" s="1">
        <v>43844</v>
      </c>
      <c r="B10">
        <v>9</v>
      </c>
      <c r="C10" s="2">
        <v>93.472000120000004</v>
      </c>
      <c r="D10" s="2">
        <v>338.69000240000003</v>
      </c>
      <c r="Q10" s="2">
        <f t="shared" si="17"/>
        <v>94.638684337907421</v>
      </c>
      <c r="R10" s="2">
        <f t="shared" si="18"/>
        <v>334.44899726473056</v>
      </c>
      <c r="S10" s="2">
        <f t="shared" si="0"/>
        <v>1.2481643876343925E-2</v>
      </c>
      <c r="U10" s="2">
        <f t="shared" si="19"/>
        <v>1.2521790147973557E-2</v>
      </c>
      <c r="X10" s="2">
        <f t="shared" si="20"/>
        <v>94.573223448853213</v>
      </c>
      <c r="Y10" s="2">
        <f t="shared" si="21"/>
        <v>335.35158756313183</v>
      </c>
      <c r="Z10" s="2">
        <f t="shared" si="22"/>
        <v>1.178131769342103E-2</v>
      </c>
      <c r="AB10" s="2">
        <f t="shared" si="23"/>
        <v>9.8568449414265791E-3</v>
      </c>
      <c r="AE10" s="2">
        <f t="shared" si="24"/>
        <v>94.529457604812023</v>
      </c>
      <c r="AF10" s="2">
        <f t="shared" si="25"/>
        <v>336.05990180626691</v>
      </c>
      <c r="AG10" s="2">
        <f t="shared" si="26"/>
        <v>1.1313093583687607E-2</v>
      </c>
      <c r="AI10" s="2">
        <f t="shared" si="27"/>
        <v>7.7655099799105202E-3</v>
      </c>
      <c r="AL10" s="2">
        <f t="shared" si="28"/>
        <v>94.514507213488159</v>
      </c>
      <c r="AM10" s="2">
        <f t="shared" si="29"/>
        <v>336.89141612075809</v>
      </c>
      <c r="AN10" s="2">
        <f t="shared" si="30"/>
        <v>1.1153148452475359E-2</v>
      </c>
      <c r="AP10" s="2">
        <f t="shared" si="31"/>
        <v>5.3104203445537871E-3</v>
      </c>
      <c r="AV10" s="2">
        <f t="shared" si="32"/>
        <v>-6.5536039857240436E-2</v>
      </c>
      <c r="AW10" s="2">
        <f t="shared" si="1"/>
        <v>94.463921564954788</v>
      </c>
      <c r="AX10" s="2">
        <f t="shared" si="33"/>
        <v>1.0611963408093847E-2</v>
      </c>
      <c r="AZ10" s="2">
        <f t="shared" si="34"/>
        <v>0.96654272492177329</v>
      </c>
      <c r="BA10" s="2">
        <f t="shared" si="2"/>
        <v>337.0264445311887</v>
      </c>
      <c r="BB10" s="2">
        <f t="shared" si="35"/>
        <v>4.911741879072732E-3</v>
      </c>
      <c r="BE10" s="2">
        <f t="shared" si="36"/>
        <v>-7.8778519274100706E-2</v>
      </c>
      <c r="BF10" s="2">
        <f t="shared" si="3"/>
        <v>94.450679085537928</v>
      </c>
      <c r="BG10" s="2">
        <f t="shared" si="37"/>
        <v>1.0470290186167932E-2</v>
      </c>
      <c r="BH10" s="2"/>
      <c r="BI10" s="2">
        <f t="shared" si="38"/>
        <v>1.2749656376431977</v>
      </c>
      <c r="BJ10" s="2">
        <f t="shared" si="4"/>
        <v>337.33486744391013</v>
      </c>
      <c r="BK10" s="2">
        <f t="shared" si="39"/>
        <v>4.0011070491813797E-3</v>
      </c>
      <c r="BN10" s="2">
        <f t="shared" si="40"/>
        <v>-7.3111521740319901E-2</v>
      </c>
      <c r="BO10" s="2">
        <f t="shared" si="5"/>
        <v>94.456346083071708</v>
      </c>
      <c r="BP10" s="2">
        <f t="shared" si="41"/>
        <v>1.0530917941287158E-2</v>
      </c>
      <c r="BR10" s="2">
        <f t="shared" si="42"/>
        <v>1.7569171085046009</v>
      </c>
      <c r="BS10" s="2">
        <f t="shared" si="6"/>
        <v>337.81681891477149</v>
      </c>
      <c r="BT10" s="2">
        <f t="shared" si="43"/>
        <v>2.5781200479525501E-3</v>
      </c>
      <c r="BW10" s="2">
        <f t="shared" si="44"/>
        <v>-4.4851173971627481E-2</v>
      </c>
      <c r="BX10" s="2">
        <f t="shared" si="7"/>
        <v>94.484606430840401</v>
      </c>
      <c r="BY10" s="2">
        <f t="shared" si="45"/>
        <v>1.0833258190050559E-2</v>
      </c>
      <c r="CA10" s="2">
        <f t="shared" si="46"/>
        <v>2.4945429434735615</v>
      </c>
      <c r="CB10" s="2">
        <f t="shared" si="8"/>
        <v>338.55444474974047</v>
      </c>
      <c r="CC10" s="2">
        <f t="shared" si="47"/>
        <v>4.0024107384032065E-4</v>
      </c>
      <c r="CF10" s="10" t="s">
        <v>4</v>
      </c>
      <c r="CG10" s="10" t="s">
        <v>52</v>
      </c>
      <c r="CH10" s="10" t="s">
        <v>8</v>
      </c>
      <c r="CI10" s="10" t="s">
        <v>10</v>
      </c>
      <c r="CN10" s="1">
        <v>43844</v>
      </c>
      <c r="CO10">
        <v>9</v>
      </c>
      <c r="CP10" s="2">
        <v>93.472000120000004</v>
      </c>
      <c r="CQ10" s="2">
        <v>338.69000240000003</v>
      </c>
      <c r="CR10" s="2">
        <f t="shared" si="48"/>
        <v>94.564774701999994</v>
      </c>
      <c r="CS10" s="2">
        <f t="shared" si="49"/>
        <v>335.144003295</v>
      </c>
      <c r="CT10" s="2">
        <f t="shared" si="50"/>
        <v>1.1690929696562375E-2</v>
      </c>
      <c r="CV10" s="2">
        <f t="shared" si="51"/>
        <v>1.0469748383101435E-2</v>
      </c>
      <c r="DM10" s="1">
        <v>43844</v>
      </c>
      <c r="DN10">
        <v>9</v>
      </c>
      <c r="DO10" s="2">
        <v>93.472000120000004</v>
      </c>
      <c r="DP10" s="2">
        <v>338.69000240000003</v>
      </c>
      <c r="DQ10" s="2">
        <f t="shared" si="9"/>
        <v>93.653323650442132</v>
      </c>
      <c r="DR10" s="2">
        <f t="shared" si="10"/>
        <v>352.40693385872999</v>
      </c>
      <c r="EB10" s="2">
        <f t="shared" si="11"/>
        <v>-0.18132353044212834</v>
      </c>
      <c r="EC10" s="2">
        <f t="shared" si="12"/>
        <v>-13.71693145872996</v>
      </c>
      <c r="FF10">
        <v>-17.116111938375766</v>
      </c>
      <c r="FG10">
        <v>-48.923579519182624</v>
      </c>
      <c r="FH10" s="2">
        <f t="shared" si="13"/>
        <v>-1.5620538415203429</v>
      </c>
      <c r="FI10" s="2">
        <f t="shared" si="14"/>
        <v>-1.6462888456487699</v>
      </c>
      <c r="FJ10">
        <v>9</v>
      </c>
      <c r="FK10" s="2">
        <f t="shared" si="15"/>
        <v>3.3730158730158728E-2</v>
      </c>
      <c r="FL10" s="2">
        <f t="shared" si="16"/>
        <v>-1.8285948988056846</v>
      </c>
    </row>
    <row r="11" spans="1:168" x14ac:dyDescent="0.3">
      <c r="A11" s="1">
        <v>43845</v>
      </c>
      <c r="B11">
        <v>10</v>
      </c>
      <c r="C11" s="2">
        <v>93.100997919999998</v>
      </c>
      <c r="D11" s="2">
        <v>339.07000729999999</v>
      </c>
      <c r="Q11" s="2">
        <f t="shared" si="17"/>
        <v>94.288679072535203</v>
      </c>
      <c r="R11" s="2">
        <f t="shared" si="18"/>
        <v>335.72129880531139</v>
      </c>
      <c r="S11" s="2">
        <f t="shared" si="0"/>
        <v>1.2756911086557399E-2</v>
      </c>
      <c r="U11" s="2">
        <f t="shared" si="19"/>
        <v>9.8761566124772205E-3</v>
      </c>
      <c r="X11" s="2">
        <f t="shared" si="20"/>
        <v>94.077672950869271</v>
      </c>
      <c r="Y11" s="2">
        <f t="shared" si="21"/>
        <v>336.85387423972253</v>
      </c>
      <c r="Z11" s="2">
        <f t="shared" si="22"/>
        <v>1.0490489389904422E-2</v>
      </c>
      <c r="AB11" s="2">
        <f t="shared" si="23"/>
        <v>6.5359159246328805E-3</v>
      </c>
      <c r="AE11" s="2">
        <f t="shared" si="24"/>
        <v>93.894983113924809</v>
      </c>
      <c r="AF11" s="2">
        <f t="shared" si="25"/>
        <v>337.63796216250677</v>
      </c>
      <c r="AG11" s="2">
        <f t="shared" si="26"/>
        <v>8.5282135708907077E-3</v>
      </c>
      <c r="AI11" s="2">
        <f t="shared" si="27"/>
        <v>4.2234497497921847E-3</v>
      </c>
      <c r="AL11" s="2">
        <f t="shared" si="28"/>
        <v>93.732626893372043</v>
      </c>
      <c r="AM11" s="2">
        <f t="shared" si="29"/>
        <v>338.24035583018951</v>
      </c>
      <c r="AN11" s="2">
        <f t="shared" si="30"/>
        <v>6.7843416019535323E-3</v>
      </c>
      <c r="AP11" s="2">
        <f t="shared" si="31"/>
        <v>2.4468441677190822E-3</v>
      </c>
      <c r="AV11" s="2">
        <f t="shared" si="32"/>
        <v>-0.2362175751662326</v>
      </c>
      <c r="AW11" s="2">
        <f t="shared" si="1"/>
        <v>93.658765538758573</v>
      </c>
      <c r="AX11" s="2">
        <f t="shared" si="33"/>
        <v>5.9909950614906917E-3</v>
      </c>
      <c r="AZ11" s="2">
        <f t="shared" si="34"/>
        <v>1.1499980143171991</v>
      </c>
      <c r="BA11" s="2">
        <f t="shared" si="2"/>
        <v>338.78796017682396</v>
      </c>
      <c r="BB11" s="2">
        <f t="shared" si="35"/>
        <v>8.3182563218126308E-4</v>
      </c>
      <c r="BE11" s="2">
        <f t="shared" si="36"/>
        <v>-0.32884170650000188</v>
      </c>
      <c r="BF11" s="2">
        <f t="shared" si="3"/>
        <v>93.566141407424809</v>
      </c>
      <c r="BG11" s="2">
        <f t="shared" si="37"/>
        <v>4.9961170966663585E-3</v>
      </c>
      <c r="BH11" s="2"/>
      <c r="BI11" s="2">
        <f t="shared" si="38"/>
        <v>1.4113582610116957</v>
      </c>
      <c r="BJ11" s="2">
        <f t="shared" si="4"/>
        <v>339.04932042351845</v>
      </c>
      <c r="BK11" s="2">
        <f t="shared" si="39"/>
        <v>6.1010635078763572E-5</v>
      </c>
      <c r="BN11" s="2">
        <f t="shared" si="40"/>
        <v>-0.40992930322845655</v>
      </c>
      <c r="BO11" s="2">
        <f t="shared" si="5"/>
        <v>93.485053810696357</v>
      </c>
      <c r="BP11" s="2">
        <f t="shared" si="41"/>
        <v>4.1251533203368199E-3</v>
      </c>
      <c r="BR11" s="2">
        <f t="shared" si="42"/>
        <v>1.6496030571457561</v>
      </c>
      <c r="BS11" s="2">
        <f t="shared" si="6"/>
        <v>339.28756521965255</v>
      </c>
      <c r="BT11" s="2">
        <f t="shared" si="43"/>
        <v>6.4163127073658813E-4</v>
      </c>
      <c r="BW11" s="2">
        <f t="shared" si="44"/>
        <v>-0.48706866165831769</v>
      </c>
      <c r="BX11" s="2">
        <f t="shared" si="7"/>
        <v>93.407914452266496</v>
      </c>
      <c r="BY11" s="2">
        <f t="shared" si="45"/>
        <v>3.2965976640790301E-3</v>
      </c>
      <c r="CA11" s="2">
        <f t="shared" si="46"/>
        <v>1.8071810030482851</v>
      </c>
      <c r="CB11" s="2">
        <f t="shared" si="8"/>
        <v>339.44514316555507</v>
      </c>
      <c r="CC11" s="2">
        <f t="shared" si="47"/>
        <v>1.10636699642729E-3</v>
      </c>
      <c r="CF11" s="37">
        <v>0.6</v>
      </c>
      <c r="CG11" s="10">
        <v>0.3</v>
      </c>
      <c r="CH11" s="11">
        <f>AVERAGE(AX3:AX253)</f>
        <v>1.8223189217972325E-2</v>
      </c>
      <c r="CI11" s="11">
        <f>AVERAGE(BB3:BB253)</f>
        <v>2.0743788672918616E-2</v>
      </c>
      <c r="CN11" s="1">
        <v>43845</v>
      </c>
      <c r="CO11">
        <v>10</v>
      </c>
      <c r="CP11" s="2">
        <v>93.100997919999998</v>
      </c>
      <c r="CQ11" s="2">
        <v>339.07000729999999</v>
      </c>
      <c r="CR11" s="2">
        <f t="shared" si="48"/>
        <v>93.971400068500003</v>
      </c>
      <c r="CS11" s="2">
        <f t="shared" si="49"/>
        <v>336.34900205000002</v>
      </c>
      <c r="CT11" s="2">
        <f t="shared" si="50"/>
        <v>9.3490098704197173E-3</v>
      </c>
      <c r="CV11" s="2">
        <f t="shared" si="51"/>
        <v>8.0249069260569846E-3</v>
      </c>
      <c r="DM11" s="1">
        <v>43845</v>
      </c>
      <c r="DN11">
        <v>10</v>
      </c>
      <c r="DO11" s="2">
        <v>93.100997919999998</v>
      </c>
      <c r="DP11" s="2">
        <v>339.07000729999999</v>
      </c>
      <c r="DQ11" s="2">
        <f t="shared" si="9"/>
        <v>93.996090716918957</v>
      </c>
      <c r="DR11" s="2">
        <f t="shared" si="10"/>
        <v>353.20733955288739</v>
      </c>
      <c r="EB11" s="2">
        <f t="shared" si="11"/>
        <v>-0.89509279691895927</v>
      </c>
      <c r="EC11" s="2">
        <f t="shared" si="12"/>
        <v>-14.137332252887404</v>
      </c>
      <c r="FF11">
        <v>-17.011516906587104</v>
      </c>
      <c r="FG11">
        <v>-48.391318243465321</v>
      </c>
      <c r="FH11" s="2">
        <f t="shared" si="13"/>
        <v>-1.5525082699677812</v>
      </c>
      <c r="FI11" s="2">
        <f t="shared" si="14"/>
        <v>-1.628378140630945</v>
      </c>
      <c r="FJ11">
        <v>10</v>
      </c>
      <c r="FK11" s="2">
        <f t="shared" si="15"/>
        <v>3.7698412698412696E-2</v>
      </c>
      <c r="FL11" s="2">
        <f t="shared" si="16"/>
        <v>-1.7780428020381664</v>
      </c>
    </row>
    <row r="12" spans="1:168" x14ac:dyDescent="0.3">
      <c r="A12" s="1">
        <v>43846</v>
      </c>
      <c r="B12">
        <v>11</v>
      </c>
      <c r="C12" s="2">
        <v>93.897003170000005</v>
      </c>
      <c r="D12" s="2">
        <v>338.61999509999998</v>
      </c>
      <c r="Q12" s="2">
        <f t="shared" si="17"/>
        <v>93.932374726774626</v>
      </c>
      <c r="R12" s="2">
        <f t="shared" si="18"/>
        <v>336.72591135371795</v>
      </c>
      <c r="S12" s="2">
        <f t="shared" si="0"/>
        <v>3.7670591797888016E-4</v>
      </c>
      <c r="U12" s="2">
        <f t="shared" si="19"/>
        <v>5.5935378113825844E-3</v>
      </c>
      <c r="X12" s="2">
        <f t="shared" si="20"/>
        <v>93.638169186978104</v>
      </c>
      <c r="Y12" s="2">
        <f t="shared" si="21"/>
        <v>337.85113411684739</v>
      </c>
      <c r="Z12" s="2">
        <f t="shared" si="22"/>
        <v>2.7565734185710251E-3</v>
      </c>
      <c r="AB12" s="2">
        <f t="shared" si="23"/>
        <v>2.2705717154284854E-3</v>
      </c>
      <c r="AE12" s="2">
        <f t="shared" si="24"/>
        <v>93.418591997569919</v>
      </c>
      <c r="AF12" s="2">
        <f t="shared" si="25"/>
        <v>338.49718924500269</v>
      </c>
      <c r="AG12" s="2">
        <f t="shared" si="26"/>
        <v>5.0950632744255417E-3</v>
      </c>
      <c r="AI12" s="2">
        <f t="shared" si="27"/>
        <v>3.6266569244095914E-4</v>
      </c>
      <c r="AL12" s="2">
        <f t="shared" si="28"/>
        <v>93.258905163343002</v>
      </c>
      <c r="AM12" s="2">
        <f t="shared" si="29"/>
        <v>338.86259443254733</v>
      </c>
      <c r="AN12" s="2">
        <f t="shared" si="30"/>
        <v>6.7957228145154999E-3</v>
      </c>
      <c r="AP12" s="2">
        <f t="shared" si="31"/>
        <v>7.1643534362375518E-4</v>
      </c>
      <c r="AV12" s="2">
        <f t="shared" si="32"/>
        <v>-0.30826963752282971</v>
      </c>
      <c r="AW12" s="2">
        <f t="shared" si="1"/>
        <v>93.110322360047093</v>
      </c>
      <c r="AX12" s="2">
        <f t="shared" si="33"/>
        <v>8.3781247898682253E-3</v>
      </c>
      <c r="AZ12" s="2">
        <f t="shared" si="34"/>
        <v>1.0627667347708154</v>
      </c>
      <c r="BA12" s="2">
        <f t="shared" si="2"/>
        <v>339.55995597977352</v>
      </c>
      <c r="BB12" s="2">
        <f t="shared" si="35"/>
        <v>2.7758575789239826E-3</v>
      </c>
      <c r="BE12" s="2">
        <f t="shared" si="36"/>
        <v>-0.39523894093470147</v>
      </c>
      <c r="BF12" s="2">
        <f t="shared" si="3"/>
        <v>93.023353056635216</v>
      </c>
      <c r="BG12" s="2">
        <f t="shared" si="37"/>
        <v>9.3043450149633677E-3</v>
      </c>
      <c r="BH12" s="2"/>
      <c r="BI12" s="2">
        <f t="shared" si="38"/>
        <v>1.1628992306795967</v>
      </c>
      <c r="BJ12" s="2">
        <f t="shared" si="4"/>
        <v>339.6600884756823</v>
      </c>
      <c r="BK12" s="2">
        <f t="shared" si="39"/>
        <v>3.0715651489368234E-3</v>
      </c>
      <c r="BN12" s="2">
        <f t="shared" si="40"/>
        <v>-0.44980639110431642</v>
      </c>
      <c r="BO12" s="2">
        <f t="shared" si="5"/>
        <v>92.968785606465602</v>
      </c>
      <c r="BP12" s="2">
        <f t="shared" si="41"/>
        <v>9.8854865671683945E-3</v>
      </c>
      <c r="BR12" s="2">
        <f t="shared" si="42"/>
        <v>1.1753774723558545</v>
      </c>
      <c r="BS12" s="2">
        <f t="shared" si="6"/>
        <v>339.67256671735856</v>
      </c>
      <c r="BT12" s="2">
        <f t="shared" si="43"/>
        <v>3.108415429064486E-3</v>
      </c>
      <c r="BW12" s="2">
        <f t="shared" si="44"/>
        <v>-0.47906050268074674</v>
      </c>
      <c r="BX12" s="2">
        <f t="shared" si="7"/>
        <v>92.939531494889167</v>
      </c>
      <c r="BY12" s="2">
        <f t="shared" si="45"/>
        <v>1.0197041894695415E-2</v>
      </c>
      <c r="CA12" s="2">
        <f t="shared" si="46"/>
        <v>1.0962155626340113</v>
      </c>
      <c r="CB12" s="2">
        <f t="shared" si="8"/>
        <v>339.59340480763672</v>
      </c>
      <c r="CC12" s="2">
        <f t="shared" si="47"/>
        <v>2.8746374157535195E-3</v>
      </c>
      <c r="CF12" s="38"/>
      <c r="CG12" s="10">
        <v>0.45</v>
      </c>
      <c r="CH12" s="11">
        <f>AVERAGE(BG3:BG253)</f>
        <v>1.8078361996814923E-2</v>
      </c>
      <c r="CI12" s="11">
        <f>AVERAGE(BK3:BK253)</f>
        <v>2.0756910325705754E-2</v>
      </c>
      <c r="CN12" s="1">
        <v>43846</v>
      </c>
      <c r="CO12">
        <v>11</v>
      </c>
      <c r="CP12" s="2">
        <v>93.897003170000005</v>
      </c>
      <c r="CQ12" s="2">
        <v>338.61999509999998</v>
      </c>
      <c r="CR12" s="2">
        <f t="shared" si="48"/>
        <v>93.57829971000001</v>
      </c>
      <c r="CS12" s="2">
        <f t="shared" si="49"/>
        <v>338.91850735499997</v>
      </c>
      <c r="CT12" s="2">
        <f t="shared" si="50"/>
        <v>3.3941813821574676E-3</v>
      </c>
      <c r="CV12" s="2">
        <f t="shared" si="51"/>
        <v>8.8155531073064934E-4</v>
      </c>
      <c r="DM12" s="1">
        <v>43846</v>
      </c>
      <c r="DN12">
        <v>11</v>
      </c>
      <c r="DO12" s="2">
        <v>93.897003170000005</v>
      </c>
      <c r="DP12" s="2">
        <v>338.61999509999998</v>
      </c>
      <c r="DQ12" s="2">
        <f t="shared" si="9"/>
        <v>94.338857783395767</v>
      </c>
      <c r="DR12" s="2">
        <f t="shared" si="10"/>
        <v>354.00774524704474</v>
      </c>
      <c r="EB12" s="2">
        <f t="shared" si="11"/>
        <v>-0.44185461339576193</v>
      </c>
      <c r="EC12" s="2">
        <f t="shared" si="12"/>
        <v>-15.387750147044756</v>
      </c>
      <c r="FF12">
        <v>-16.936975173633471</v>
      </c>
      <c r="FG12">
        <v>-44.815775979196474</v>
      </c>
      <c r="FH12" s="2">
        <f t="shared" si="13"/>
        <v>-1.5457054282515652</v>
      </c>
      <c r="FI12" s="2">
        <f t="shared" si="14"/>
        <v>-1.5080603837402506</v>
      </c>
      <c r="FJ12">
        <v>11</v>
      </c>
      <c r="FK12" s="2">
        <f t="shared" si="15"/>
        <v>4.1666666666666664E-2</v>
      </c>
      <c r="FL12" s="2">
        <f t="shared" si="16"/>
        <v>-1.7316643961222451</v>
      </c>
    </row>
    <row r="13" spans="1:168" x14ac:dyDescent="0.3">
      <c r="A13" s="1">
        <v>43847</v>
      </c>
      <c r="B13">
        <v>12</v>
      </c>
      <c r="C13" s="2">
        <v>93.236000059999995</v>
      </c>
      <c r="D13" s="2">
        <v>339.67001340000002</v>
      </c>
      <c r="Q13" s="2">
        <f t="shared" si="17"/>
        <v>93.921763259742235</v>
      </c>
      <c r="R13" s="2">
        <f t="shared" si="18"/>
        <v>337.29413647760254</v>
      </c>
      <c r="S13" s="2">
        <f t="shared" si="0"/>
        <v>7.3551332028501037E-3</v>
      </c>
      <c r="U13" s="2">
        <f t="shared" si="19"/>
        <v>6.9946619621073704E-3</v>
      </c>
      <c r="X13" s="2">
        <f t="shared" si="20"/>
        <v>93.754644479337969</v>
      </c>
      <c r="Y13" s="2">
        <f t="shared" si="21"/>
        <v>338.19712155926607</v>
      </c>
      <c r="Z13" s="2">
        <f t="shared" si="22"/>
        <v>5.5627055965958632E-3</v>
      </c>
      <c r="AB13" s="2">
        <f t="shared" si="23"/>
        <v>4.3362433615812095E-3</v>
      </c>
      <c r="AE13" s="2">
        <f t="shared" si="24"/>
        <v>93.705638701027965</v>
      </c>
      <c r="AF13" s="2">
        <f t="shared" si="25"/>
        <v>338.57087275800109</v>
      </c>
      <c r="AG13" s="2">
        <f t="shared" si="26"/>
        <v>5.0370955502782649E-3</v>
      </c>
      <c r="AI13" s="2">
        <f t="shared" si="27"/>
        <v>3.2359072000405463E-3</v>
      </c>
      <c r="AL13" s="2">
        <f t="shared" si="28"/>
        <v>93.737478668335754</v>
      </c>
      <c r="AM13" s="2">
        <f t="shared" si="29"/>
        <v>338.68064493313682</v>
      </c>
      <c r="AN13" s="2">
        <f t="shared" si="30"/>
        <v>5.3785941912248871E-3</v>
      </c>
      <c r="AP13" s="2">
        <f t="shared" si="31"/>
        <v>2.9127342062371104E-3</v>
      </c>
      <c r="AV13" s="2">
        <f t="shared" si="32"/>
        <v>-0.1296747352285671</v>
      </c>
      <c r="AW13" s="2">
        <f t="shared" si="1"/>
        <v>93.575963965799403</v>
      </c>
      <c r="AX13" s="2">
        <f t="shared" si="33"/>
        <v>3.6462729587351623E-3</v>
      </c>
      <c r="AZ13" s="2">
        <f t="shared" si="34"/>
        <v>0.76604176823909076</v>
      </c>
      <c r="BA13" s="2">
        <f t="shared" si="2"/>
        <v>339.33691452624015</v>
      </c>
      <c r="BB13" s="2">
        <f t="shared" si="35"/>
        <v>9.8065434280065274E-4</v>
      </c>
      <c r="BE13" s="2">
        <f t="shared" si="36"/>
        <v>-8.8210400957965229E-2</v>
      </c>
      <c r="BF13" s="2">
        <f t="shared" si="3"/>
        <v>93.617428300070003</v>
      </c>
      <c r="BG13" s="2">
        <f t="shared" si="37"/>
        <v>4.0909974669070762E-3</v>
      </c>
      <c r="BH13" s="2"/>
      <c r="BI13" s="2">
        <f t="shared" si="38"/>
        <v>0.6727521577230583</v>
      </c>
      <c r="BJ13" s="2">
        <f t="shared" si="4"/>
        <v>339.24362491572413</v>
      </c>
      <c r="BK13" s="2">
        <f t="shared" si="39"/>
        <v>1.2553021092673524E-3</v>
      </c>
      <c r="BN13" s="2">
        <f t="shared" si="40"/>
        <v>-7.6945343668991528E-3</v>
      </c>
      <c r="BO13" s="2">
        <f t="shared" si="5"/>
        <v>93.69794416666106</v>
      </c>
      <c r="BP13" s="2">
        <f t="shared" si="41"/>
        <v>4.954568046288888E-3</v>
      </c>
      <c r="BR13" s="2">
        <f t="shared" si="42"/>
        <v>0.51436109674138197</v>
      </c>
      <c r="BS13" s="2">
        <f t="shared" si="6"/>
        <v>339.08523385474246</v>
      </c>
      <c r="BT13" s="2">
        <f t="shared" si="43"/>
        <v>1.7216107462772014E-3</v>
      </c>
      <c r="BW13" s="2">
        <f t="shared" si="44"/>
        <v>9.5519901923347611E-2</v>
      </c>
      <c r="BX13" s="2">
        <f t="shared" si="7"/>
        <v>93.801158602951318</v>
      </c>
      <c r="BY13" s="2">
        <f t="shared" si="45"/>
        <v>6.0615914731179787E-3</v>
      </c>
      <c r="CA13" s="2">
        <f t="shared" si="46"/>
        <v>0.32931652540730294</v>
      </c>
      <c r="CB13" s="2">
        <f t="shared" si="8"/>
        <v>338.90018928340839</v>
      </c>
      <c r="CC13" s="2">
        <f t="shared" si="47"/>
        <v>2.2663882186299035E-3</v>
      </c>
      <c r="CF13" s="38"/>
      <c r="CG13" s="14">
        <v>0.6</v>
      </c>
      <c r="CH13" s="13">
        <f>AVERAGE(BP3:BP253)</f>
        <v>1.80390459893707E-2</v>
      </c>
      <c r="CI13" s="11">
        <f>AVERAGE(BT3:BT253)</f>
        <v>2.107010118709381E-2</v>
      </c>
      <c r="CN13" s="1">
        <v>43847</v>
      </c>
      <c r="CO13">
        <v>12</v>
      </c>
      <c r="CP13" s="2">
        <v>93.236000059999995</v>
      </c>
      <c r="CQ13" s="2">
        <v>339.67001340000002</v>
      </c>
      <c r="CR13" s="2">
        <f t="shared" si="48"/>
        <v>93.551950832500012</v>
      </c>
      <c r="CS13" s="2">
        <f t="shared" si="49"/>
        <v>338.77250058499999</v>
      </c>
      <c r="CT13" s="2">
        <f t="shared" si="50"/>
        <v>3.3887207977250588E-3</v>
      </c>
      <c r="CV13" s="2">
        <f t="shared" si="51"/>
        <v>2.6423080625109642E-3</v>
      </c>
      <c r="DM13" s="1">
        <v>43847</v>
      </c>
      <c r="DN13">
        <v>12</v>
      </c>
      <c r="DO13" s="2">
        <v>93.236000059999995</v>
      </c>
      <c r="DP13" s="2">
        <v>339.67001340000002</v>
      </c>
      <c r="DQ13" s="2">
        <f t="shared" si="9"/>
        <v>94.681624849872591</v>
      </c>
      <c r="DR13" s="2">
        <f t="shared" si="10"/>
        <v>354.80815094120214</v>
      </c>
      <c r="EB13" s="2">
        <f t="shared" si="11"/>
        <v>-1.4456247898725962</v>
      </c>
      <c r="EC13" s="2">
        <f t="shared" si="12"/>
        <v>-15.138137541202127</v>
      </c>
      <c r="FF13">
        <v>-16.777743100190307</v>
      </c>
      <c r="FG13">
        <v>-43.793340614252315</v>
      </c>
      <c r="FH13" s="2">
        <f t="shared" si="13"/>
        <v>-1.5311735606807839</v>
      </c>
      <c r="FI13" s="2">
        <f t="shared" si="14"/>
        <v>-1.4736552164722994</v>
      </c>
      <c r="FJ13">
        <v>12</v>
      </c>
      <c r="FK13" s="2">
        <f t="shared" si="15"/>
        <v>4.5634920634920632E-2</v>
      </c>
      <c r="FL13" s="2">
        <f t="shared" si="16"/>
        <v>-1.6887370022667971</v>
      </c>
    </row>
    <row r="14" spans="1:168" x14ac:dyDescent="0.3">
      <c r="A14" s="1">
        <v>43851</v>
      </c>
      <c r="B14">
        <v>13</v>
      </c>
      <c r="C14" s="2">
        <v>94.599998470000003</v>
      </c>
      <c r="D14" s="2">
        <v>338.10998540000003</v>
      </c>
      <c r="Q14" s="2">
        <f t="shared" si="17"/>
        <v>93.716034299819569</v>
      </c>
      <c r="R14" s="2">
        <f t="shared" si="18"/>
        <v>338.00689955432176</v>
      </c>
      <c r="S14" s="2">
        <f t="shared" si="0"/>
        <v>9.3442302798848447E-3</v>
      </c>
      <c r="U14" s="2">
        <f t="shared" si="19"/>
        <v>3.0488849820956894E-4</v>
      </c>
      <c r="X14" s="2">
        <f t="shared" si="20"/>
        <v>93.521254490635897</v>
      </c>
      <c r="Y14" s="2">
        <f t="shared" si="21"/>
        <v>338.85992288759638</v>
      </c>
      <c r="Z14" s="2">
        <f t="shared" si="22"/>
        <v>1.1403213496945267E-2</v>
      </c>
      <c r="AB14" s="2">
        <f t="shared" si="23"/>
        <v>2.2180282156090245E-3</v>
      </c>
      <c r="AE14" s="2">
        <f t="shared" si="24"/>
        <v>93.42385551641118</v>
      </c>
      <c r="AF14" s="2">
        <f t="shared" si="25"/>
        <v>339.23035714320042</v>
      </c>
      <c r="AG14" s="2">
        <f t="shared" si="26"/>
        <v>1.2432800978974715E-2</v>
      </c>
      <c r="AI14" s="2">
        <f t="shared" si="27"/>
        <v>3.3136310419076844E-3</v>
      </c>
      <c r="AL14" s="2">
        <f t="shared" si="28"/>
        <v>93.361369712083942</v>
      </c>
      <c r="AM14" s="2">
        <f t="shared" si="29"/>
        <v>339.42267128328422</v>
      </c>
      <c r="AN14" s="2">
        <f t="shared" si="30"/>
        <v>1.3093327462461436E-2</v>
      </c>
      <c r="AP14" s="2">
        <f t="shared" si="31"/>
        <v>3.8824227025747843E-3</v>
      </c>
      <c r="AV14" s="2">
        <f t="shared" si="32"/>
        <v>-0.17530727004503244</v>
      </c>
      <c r="AW14" s="2">
        <f t="shared" si="1"/>
        <v>93.248548246366141</v>
      </c>
      <c r="AX14" s="2">
        <f t="shared" si="33"/>
        <v>1.4285943398428699E-2</v>
      </c>
      <c r="AZ14" s="2">
        <f t="shared" si="34"/>
        <v>0.73407455332716387</v>
      </c>
      <c r="BA14" s="2">
        <f t="shared" si="2"/>
        <v>339.96443169652758</v>
      </c>
      <c r="BB14" s="2">
        <f t="shared" si="35"/>
        <v>5.4847427659779355E-3</v>
      </c>
      <c r="BE14" s="2">
        <f t="shared" si="36"/>
        <v>-0.17531815360443409</v>
      </c>
      <c r="BF14" s="2">
        <f t="shared" si="3"/>
        <v>93.248537362806744</v>
      </c>
      <c r="BG14" s="2">
        <f t="shared" si="37"/>
        <v>1.4286058446627153E-2</v>
      </c>
      <c r="BH14" s="2"/>
      <c r="BI14" s="2">
        <f t="shared" si="38"/>
        <v>0.6667816600873826</v>
      </c>
      <c r="BJ14" s="2">
        <f t="shared" si="4"/>
        <v>339.89713880328782</v>
      </c>
      <c r="BK14" s="2">
        <f t="shared" si="39"/>
        <v>5.285716129245643E-3</v>
      </c>
      <c r="BN14" s="2">
        <f t="shared" si="40"/>
        <v>-0.17214772451683058</v>
      </c>
      <c r="BO14" s="2">
        <f t="shared" si="5"/>
        <v>93.251707791894347</v>
      </c>
      <c r="BP14" s="2">
        <f t="shared" si="41"/>
        <v>1.4252544396533283E-2</v>
      </c>
      <c r="BR14" s="2">
        <f t="shared" si="42"/>
        <v>0.60143506981615347</v>
      </c>
      <c r="BS14" s="2">
        <f t="shared" si="6"/>
        <v>339.83179221301657</v>
      </c>
      <c r="BT14" s="2">
        <f t="shared" si="43"/>
        <v>5.0924459121772566E-3</v>
      </c>
      <c r="BW14" s="2">
        <f t="shared" si="44"/>
        <v>-0.18745741298175175</v>
      </c>
      <c r="BX14" s="2">
        <f t="shared" si="7"/>
        <v>93.236398103429423</v>
      </c>
      <c r="BY14" s="2">
        <f t="shared" si="45"/>
        <v>1.4414380429435329E-2</v>
      </c>
      <c r="CA14" s="2">
        <f t="shared" si="46"/>
        <v>0.57694242025132669</v>
      </c>
      <c r="CB14" s="2">
        <f t="shared" si="8"/>
        <v>339.80729956345175</v>
      </c>
      <c r="CC14" s="2">
        <f t="shared" si="47"/>
        <v>5.0200060239088155E-3</v>
      </c>
      <c r="CF14" s="39"/>
      <c r="CG14" s="10">
        <v>0.75</v>
      </c>
      <c r="CH14" s="11">
        <f>AVERAGE(BY3:BY253)</f>
        <v>1.8087606988427433E-2</v>
      </c>
      <c r="CI14" s="11">
        <f>AVERAGE(CC3:CC253)</f>
        <v>2.1533909804011989E-2</v>
      </c>
      <c r="CN14" s="1">
        <v>43851</v>
      </c>
      <c r="CO14">
        <v>13</v>
      </c>
      <c r="CP14" s="2">
        <v>94.599998470000003</v>
      </c>
      <c r="CQ14" s="2">
        <v>338.10998540000003</v>
      </c>
      <c r="CR14" s="2">
        <f t="shared" si="48"/>
        <v>93.400550457999998</v>
      </c>
      <c r="CS14" s="2">
        <f t="shared" si="49"/>
        <v>339.20500638500005</v>
      </c>
      <c r="CT14" s="2">
        <f t="shared" si="50"/>
        <v>1.2679154665952552E-2</v>
      </c>
      <c r="CV14" s="2">
        <f t="shared" si="51"/>
        <v>3.2386531965465553E-3</v>
      </c>
      <c r="DM14" s="1">
        <v>43851</v>
      </c>
      <c r="DN14">
        <v>13</v>
      </c>
      <c r="DO14" s="2">
        <v>94.599998470000003</v>
      </c>
      <c r="DP14" s="2">
        <v>338.10998540000003</v>
      </c>
      <c r="DQ14" s="2">
        <f t="shared" si="9"/>
        <v>95.024391916349401</v>
      </c>
      <c r="DR14" s="2">
        <f t="shared" si="10"/>
        <v>355.60855663535955</v>
      </c>
      <c r="EB14" s="2">
        <f t="shared" si="11"/>
        <v>-0.42439344634939857</v>
      </c>
      <c r="EC14" s="2">
        <f t="shared" si="12"/>
        <v>-17.49857123535952</v>
      </c>
      <c r="FF14">
        <v>-16.564014506667135</v>
      </c>
      <c r="FG14">
        <v>-43.496186573353953</v>
      </c>
      <c r="FH14" s="2">
        <f t="shared" si="13"/>
        <v>-1.511668221398264</v>
      </c>
      <c r="FI14" s="2">
        <f t="shared" si="14"/>
        <v>-1.4636559198595358</v>
      </c>
      <c r="FJ14">
        <v>13</v>
      </c>
      <c r="FK14" s="2">
        <f t="shared" si="15"/>
        <v>4.96031746031746E-2</v>
      </c>
      <c r="FL14" s="2">
        <f t="shared" si="16"/>
        <v>-1.648713470290851</v>
      </c>
    </row>
    <row r="15" spans="1:168" x14ac:dyDescent="0.3">
      <c r="A15" s="1">
        <v>43852</v>
      </c>
      <c r="B15">
        <v>14</v>
      </c>
      <c r="C15" s="2">
        <v>94.373001099999996</v>
      </c>
      <c r="D15" s="2">
        <v>326</v>
      </c>
      <c r="Q15" s="2">
        <f t="shared" si="17"/>
        <v>93.981223550873693</v>
      </c>
      <c r="R15" s="2">
        <f t="shared" si="18"/>
        <v>338.03782530802522</v>
      </c>
      <c r="S15" s="2">
        <f t="shared" si="0"/>
        <v>4.1513732164898051E-3</v>
      </c>
      <c r="U15" s="2">
        <f t="shared" si="19"/>
        <v>3.6925844503144845E-2</v>
      </c>
      <c r="X15" s="2">
        <f t="shared" si="20"/>
        <v>94.00668928134975</v>
      </c>
      <c r="Y15" s="2">
        <f t="shared" si="21"/>
        <v>338.522451018178</v>
      </c>
      <c r="Z15" s="2">
        <f t="shared" si="22"/>
        <v>3.8815319464312963E-3</v>
      </c>
      <c r="AB15" s="2">
        <f t="shared" si="23"/>
        <v>3.8412426436128848E-2</v>
      </c>
      <c r="AE15" s="2">
        <f t="shared" si="24"/>
        <v>94.129541288564468</v>
      </c>
      <c r="AF15" s="2">
        <f t="shared" si="25"/>
        <v>338.55813409728017</v>
      </c>
      <c r="AG15" s="2">
        <f t="shared" si="26"/>
        <v>2.5797612516057647E-3</v>
      </c>
      <c r="AI15" s="2">
        <f t="shared" si="27"/>
        <v>3.8521883733988266E-2</v>
      </c>
      <c r="AL15" s="2">
        <f t="shared" si="28"/>
        <v>94.290341280520991</v>
      </c>
      <c r="AM15" s="2">
        <f t="shared" si="29"/>
        <v>338.4381568708211</v>
      </c>
      <c r="AN15" s="2">
        <f t="shared" si="30"/>
        <v>8.7588418843877517E-4</v>
      </c>
      <c r="AP15" s="2">
        <f t="shared" si="31"/>
        <v>3.8153855431966574E-2</v>
      </c>
      <c r="AV15" s="2">
        <f t="shared" si="32"/>
        <v>8.8990642614463655E-2</v>
      </c>
      <c r="AW15" s="2">
        <f t="shared" si="1"/>
        <v>94.21853193117893</v>
      </c>
      <c r="AX15" s="2">
        <f t="shared" si="33"/>
        <v>1.6367940726753705E-3</v>
      </c>
      <c r="AZ15" s="2">
        <f t="shared" si="34"/>
        <v>0.31218527355294035</v>
      </c>
      <c r="BA15" s="2">
        <f t="shared" si="2"/>
        <v>338.8703193708331</v>
      </c>
      <c r="BB15" s="2">
        <f t="shared" si="35"/>
        <v>3.9479507272494177E-2</v>
      </c>
      <c r="BE15" s="2">
        <f t="shared" si="36"/>
        <v>0.22113361298654083</v>
      </c>
      <c r="BF15" s="2">
        <f t="shared" si="3"/>
        <v>94.350674901551002</v>
      </c>
      <c r="BG15" s="2">
        <f t="shared" si="37"/>
        <v>2.3657400091935566E-4</v>
      </c>
      <c r="BH15" s="2"/>
      <c r="BI15" s="2">
        <f t="shared" si="38"/>
        <v>6.4229542383948901E-2</v>
      </c>
      <c r="BJ15" s="2">
        <f t="shared" si="4"/>
        <v>338.62236363966412</v>
      </c>
      <c r="BK15" s="2">
        <f t="shared" si="39"/>
        <v>3.8718906870135322E-2</v>
      </c>
      <c r="BN15" s="2">
        <f t="shared" si="40"/>
        <v>0.35455237348524049</v>
      </c>
      <c r="BO15" s="2">
        <f t="shared" si="5"/>
        <v>94.484093662049702</v>
      </c>
      <c r="BP15" s="2">
        <f t="shared" si="41"/>
        <v>1.1771646631433196E-3</v>
      </c>
      <c r="BR15" s="2">
        <f t="shared" si="42"/>
        <v>-0.16275979962568729</v>
      </c>
      <c r="BS15" s="2">
        <f t="shared" si="6"/>
        <v>338.39537429765448</v>
      </c>
      <c r="BT15" s="2">
        <f t="shared" si="43"/>
        <v>3.802262054495241E-2</v>
      </c>
      <c r="BW15" s="2">
        <f t="shared" si="44"/>
        <v>0.48239997586952799</v>
      </c>
      <c r="BX15" s="2">
        <f t="shared" si="7"/>
        <v>94.611941264433995</v>
      </c>
      <c r="BY15" s="2">
        <f t="shared" si="45"/>
        <v>2.5318699378947518E-3</v>
      </c>
      <c r="CA15" s="2">
        <f t="shared" si="46"/>
        <v>-0.35993167937735421</v>
      </c>
      <c r="CB15" s="2">
        <f t="shared" si="8"/>
        <v>338.19820241790279</v>
      </c>
      <c r="CC15" s="2">
        <f t="shared" si="47"/>
        <v>3.7417798827922677E-2</v>
      </c>
      <c r="CN15" s="1">
        <v>43852</v>
      </c>
      <c r="CO15">
        <v>14</v>
      </c>
      <c r="CP15" s="2">
        <v>94.373001099999996</v>
      </c>
      <c r="CQ15" s="2">
        <v>326</v>
      </c>
      <c r="CR15" s="2">
        <f t="shared" si="48"/>
        <v>94.015050122000005</v>
      </c>
      <c r="CS15" s="2">
        <f t="shared" si="49"/>
        <v>338.70549622499999</v>
      </c>
      <c r="CT15" s="2">
        <f t="shared" si="50"/>
        <v>3.7929383809750541E-3</v>
      </c>
      <c r="CV15" s="2">
        <f t="shared" si="51"/>
        <v>3.897391480061347E-2</v>
      </c>
      <c r="DM15" s="1">
        <v>43852</v>
      </c>
      <c r="DN15">
        <v>14</v>
      </c>
      <c r="DO15" s="2">
        <v>94.373001099999996</v>
      </c>
      <c r="DP15" s="2">
        <v>326</v>
      </c>
      <c r="DQ15" s="2">
        <f t="shared" si="9"/>
        <v>95.367158982826226</v>
      </c>
      <c r="DR15" s="2">
        <f t="shared" si="10"/>
        <v>356.4089623295169</v>
      </c>
      <c r="EB15" s="2">
        <f t="shared" si="11"/>
        <v>-0.99415788282622941</v>
      </c>
      <c r="EC15" s="2">
        <f t="shared" si="12"/>
        <v>-30.408962329516896</v>
      </c>
      <c r="FF15">
        <v>-16.311148538401653</v>
      </c>
      <c r="FG15">
        <v>-43.06374750840962</v>
      </c>
      <c r="FH15" s="2">
        <f t="shared" si="13"/>
        <v>-1.4885911196276653</v>
      </c>
      <c r="FI15" s="2">
        <f t="shared" si="14"/>
        <v>-1.4491042534435183</v>
      </c>
      <c r="FJ15">
        <v>14</v>
      </c>
      <c r="FK15" s="2">
        <f t="shared" si="15"/>
        <v>5.3571428571428568E-2</v>
      </c>
      <c r="FL15" s="2">
        <f t="shared" si="16"/>
        <v>-1.6111691623526765</v>
      </c>
    </row>
    <row r="16" spans="1:168" x14ac:dyDescent="0.3">
      <c r="A16" s="1">
        <v>43853</v>
      </c>
      <c r="B16">
        <v>15</v>
      </c>
      <c r="C16" s="2">
        <v>94.228996280000004</v>
      </c>
      <c r="D16" s="2">
        <v>349.60000609999997</v>
      </c>
      <c r="Q16" s="2">
        <f t="shared" si="17"/>
        <v>94.09875681561158</v>
      </c>
      <c r="R16" s="2">
        <f t="shared" si="18"/>
        <v>334.42647771561764</v>
      </c>
      <c r="S16" s="2">
        <f t="shared" si="0"/>
        <v>1.3821590967754724E-3</v>
      </c>
      <c r="U16" s="2">
        <f t="shared" si="19"/>
        <v>4.3402540387948635E-2</v>
      </c>
      <c r="X16" s="2">
        <f t="shared" si="20"/>
        <v>94.171529599742371</v>
      </c>
      <c r="Y16" s="2">
        <f t="shared" si="21"/>
        <v>332.88734805999798</v>
      </c>
      <c r="Z16" s="2">
        <f t="shared" si="22"/>
        <v>6.0986195891200813E-4</v>
      </c>
      <c r="AB16" s="2">
        <f t="shared" si="23"/>
        <v>4.7805085092651543E-2</v>
      </c>
      <c r="AE16" s="2">
        <f t="shared" si="24"/>
        <v>94.275617175425779</v>
      </c>
      <c r="AF16" s="2">
        <f t="shared" si="25"/>
        <v>331.02325363891208</v>
      </c>
      <c r="AG16" s="2">
        <f t="shared" si="26"/>
        <v>4.9476166855520688E-4</v>
      </c>
      <c r="AI16" s="2">
        <f t="shared" si="27"/>
        <v>5.3137162863132727E-2</v>
      </c>
      <c r="AL16" s="2">
        <f t="shared" si="28"/>
        <v>94.352336145130238</v>
      </c>
      <c r="AM16" s="2">
        <f t="shared" si="29"/>
        <v>329.10953921770528</v>
      </c>
      <c r="AN16" s="2">
        <f t="shared" si="30"/>
        <v>1.3089374820859946E-3</v>
      </c>
      <c r="AP16" s="2">
        <f t="shared" si="31"/>
        <v>5.8611174269927159E-2</v>
      </c>
      <c r="AV16" s="2">
        <f t="shared" si="32"/>
        <v>0.10611621588851791</v>
      </c>
      <c r="AW16" s="2">
        <f t="shared" si="1"/>
        <v>94.381733391314299</v>
      </c>
      <c r="AX16" s="2">
        <f t="shared" si="33"/>
        <v>1.6209141277536145E-3</v>
      </c>
      <c r="AZ16" s="2">
        <f t="shared" si="34"/>
        <v>-2.0419344460233697</v>
      </c>
      <c r="BA16" s="2">
        <f t="shared" si="2"/>
        <v>328.98131919288869</v>
      </c>
      <c r="BB16" s="2">
        <f t="shared" si="35"/>
        <v>5.8977936348243339E-2</v>
      </c>
      <c r="BE16" s="2">
        <f t="shared" si="36"/>
        <v>0.18735763623018753</v>
      </c>
      <c r="BF16" s="2">
        <f t="shared" si="3"/>
        <v>94.462974811655968</v>
      </c>
      <c r="BG16" s="2">
        <f t="shared" si="37"/>
        <v>2.483084197996767E-3</v>
      </c>
      <c r="BH16" s="2"/>
      <c r="BI16" s="2">
        <f t="shared" si="38"/>
        <v>-3.35536995795447</v>
      </c>
      <c r="BJ16" s="2">
        <f t="shared" si="4"/>
        <v>327.66788368095763</v>
      </c>
      <c r="BK16" s="2">
        <f t="shared" si="39"/>
        <v>6.2734902849998386E-2</v>
      </c>
      <c r="BN16" s="2">
        <f t="shared" si="40"/>
        <v>0.22946648151088295</v>
      </c>
      <c r="BO16" s="2">
        <f t="shared" si="5"/>
        <v>94.505083656936662</v>
      </c>
      <c r="BP16" s="2">
        <f t="shared" si="41"/>
        <v>2.929961984485847E-3</v>
      </c>
      <c r="BR16" s="2">
        <f t="shared" si="42"/>
        <v>-4.5860321948711302</v>
      </c>
      <c r="BS16" s="2">
        <f t="shared" si="6"/>
        <v>326.43722144404097</v>
      </c>
      <c r="BT16" s="2">
        <f t="shared" si="43"/>
        <v>6.6255103695088302E-2</v>
      </c>
      <c r="BW16" s="2">
        <f t="shared" si="44"/>
        <v>0.23015690911336542</v>
      </c>
      <c r="BX16" s="2">
        <f t="shared" si="7"/>
        <v>94.505774084539141</v>
      </c>
      <c r="BY16" s="2">
        <f t="shared" si="45"/>
        <v>2.9372891091474194E-3</v>
      </c>
      <c r="CA16" s="2">
        <f t="shared" si="46"/>
        <v>-5.7411432636204083</v>
      </c>
      <c r="CB16" s="2">
        <f t="shared" si="8"/>
        <v>325.28211037529167</v>
      </c>
      <c r="CC16" s="2">
        <f t="shared" si="47"/>
        <v>6.9559197083516044E-2</v>
      </c>
      <c r="CN16" s="1">
        <v>43853</v>
      </c>
      <c r="CO16">
        <v>15</v>
      </c>
      <c r="CP16" s="2">
        <v>94.228996280000004</v>
      </c>
      <c r="CQ16" s="2">
        <v>349.60000609999997</v>
      </c>
      <c r="CR16" s="2">
        <f t="shared" si="48"/>
        <v>94.156850050999992</v>
      </c>
      <c r="CS16" s="2">
        <f t="shared" si="49"/>
        <v>333.05049897000004</v>
      </c>
      <c r="CT16" s="2">
        <f t="shared" si="50"/>
        <v>7.6564785626741141E-4</v>
      </c>
      <c r="CV16" s="2">
        <f t="shared" si="51"/>
        <v>4.7338406296440677E-2</v>
      </c>
      <c r="DM16" s="1">
        <v>43853</v>
      </c>
      <c r="DN16">
        <v>15</v>
      </c>
      <c r="DO16" s="2">
        <v>94.228996280000004</v>
      </c>
      <c r="DP16" s="2">
        <v>349.60000609999997</v>
      </c>
      <c r="DQ16" s="2">
        <f t="shared" si="9"/>
        <v>95.709926049303036</v>
      </c>
      <c r="DR16" s="2">
        <f t="shared" si="10"/>
        <v>357.2093680236743</v>
      </c>
      <c r="EB16" s="2">
        <f t="shared" si="11"/>
        <v>-1.4809297693030317</v>
      </c>
      <c r="EC16" s="2">
        <f t="shared" si="12"/>
        <v>-7.609361923674328</v>
      </c>
      <c r="FF16">
        <v>-16.305202790084408</v>
      </c>
      <c r="FG16">
        <v>-42.704149602566986</v>
      </c>
      <c r="FH16" s="2">
        <f t="shared" si="13"/>
        <v>-1.4880484976213881</v>
      </c>
      <c r="FI16" s="2">
        <f t="shared" si="14"/>
        <v>-1.437003707507887</v>
      </c>
      <c r="FJ16">
        <v>15</v>
      </c>
      <c r="FK16" s="2">
        <f t="shared" si="15"/>
        <v>5.7539682539682536E-2</v>
      </c>
      <c r="FL16" s="2">
        <f t="shared" si="16"/>
        <v>-1.5757676293730742</v>
      </c>
    </row>
    <row r="17" spans="1:168" x14ac:dyDescent="0.3">
      <c r="A17" s="1">
        <v>43854</v>
      </c>
      <c r="B17">
        <v>16</v>
      </c>
      <c r="C17" s="2">
        <v>93.082000730000004</v>
      </c>
      <c r="D17" s="2">
        <v>353.1600037</v>
      </c>
      <c r="Q17" s="2">
        <f t="shared" si="17"/>
        <v>94.1378286549281</v>
      </c>
      <c r="R17" s="2">
        <f t="shared" si="18"/>
        <v>338.97853623093232</v>
      </c>
      <c r="S17" s="2">
        <f t="shared" si="0"/>
        <v>1.1342987007667596E-2</v>
      </c>
      <c r="U17" s="2">
        <f t="shared" si="19"/>
        <v>4.0155927399735961E-2</v>
      </c>
      <c r="X17" s="2">
        <f t="shared" si="20"/>
        <v>94.197389605858319</v>
      </c>
      <c r="Y17" s="2">
        <f t="shared" si="21"/>
        <v>340.40804417799887</v>
      </c>
      <c r="Z17" s="2">
        <f t="shared" si="22"/>
        <v>1.1982863143366333E-2</v>
      </c>
      <c r="AB17" s="2">
        <f t="shared" si="23"/>
        <v>3.6108164538455431E-2</v>
      </c>
      <c r="AE17" s="2">
        <f t="shared" si="24"/>
        <v>94.247644638170314</v>
      </c>
      <c r="AF17" s="2">
        <f t="shared" si="25"/>
        <v>342.16930511556484</v>
      </c>
      <c r="AG17" s="2">
        <f t="shared" si="26"/>
        <v>1.2522763789225545E-2</v>
      </c>
      <c r="AI17" s="2">
        <f t="shared" si="27"/>
        <v>3.1121017298922304E-2</v>
      </c>
      <c r="AL17" s="2">
        <f t="shared" si="28"/>
        <v>94.259831246282573</v>
      </c>
      <c r="AM17" s="2">
        <f t="shared" si="29"/>
        <v>344.47738937942631</v>
      </c>
      <c r="AN17" s="2">
        <f t="shared" si="30"/>
        <v>1.2653687147304282E-2</v>
      </c>
      <c r="AP17" s="2">
        <f t="shared" si="31"/>
        <v>2.4585497308889318E-2</v>
      </c>
      <c r="AV17" s="2">
        <f t="shared" si="32"/>
        <v>6.5889589945322999E-2</v>
      </c>
      <c r="AW17" s="2">
        <f t="shared" si="1"/>
        <v>94.313534228115643</v>
      </c>
      <c r="AX17" s="2">
        <f t="shared" si="33"/>
        <v>1.3230629858160314E-2</v>
      </c>
      <c r="AZ17" s="2">
        <f t="shared" si="34"/>
        <v>1.9144613307794687</v>
      </c>
      <c r="BA17" s="2">
        <f t="shared" si="2"/>
        <v>344.08376644634433</v>
      </c>
      <c r="BB17" s="2">
        <f t="shared" si="35"/>
        <v>2.5700071238434173E-2</v>
      </c>
      <c r="BE17" s="2">
        <f t="shared" si="36"/>
        <v>9.0459058161643846E-2</v>
      </c>
      <c r="BF17" s="2">
        <f t="shared" si="3"/>
        <v>94.338103696331956</v>
      </c>
      <c r="BG17" s="2">
        <f t="shared" si="37"/>
        <v>1.349458495177268E-2</v>
      </c>
      <c r="BH17" s="2"/>
      <c r="BI17" s="2">
        <f t="shared" si="38"/>
        <v>3.170269687618783</v>
      </c>
      <c r="BJ17" s="2">
        <f t="shared" si="4"/>
        <v>345.33957480318361</v>
      </c>
      <c r="BK17" s="2">
        <f t="shared" si="39"/>
        <v>2.2144152267762576E-2</v>
      </c>
      <c r="BN17" s="2">
        <f t="shared" si="40"/>
        <v>7.5003070251074111E-2</v>
      </c>
      <c r="BO17" s="2">
        <f t="shared" si="5"/>
        <v>94.322647708421385</v>
      </c>
      <c r="BP17" s="2">
        <f t="shared" si="41"/>
        <v>1.3328537941723947E-2</v>
      </c>
      <c r="BR17" s="2">
        <f t="shared" si="42"/>
        <v>4.8532180080432026</v>
      </c>
      <c r="BS17" s="2">
        <f t="shared" si="6"/>
        <v>347.02252312360804</v>
      </c>
      <c r="BT17" s="2">
        <f t="shared" si="43"/>
        <v>1.7378753290549831E-2</v>
      </c>
      <c r="BW17" s="2">
        <f t="shared" si="44"/>
        <v>3.655982433674252E-2</v>
      </c>
      <c r="BX17" s="2">
        <f t="shared" si="7"/>
        <v>94.284204462507063</v>
      </c>
      <c r="BY17" s="2">
        <f t="shared" si="45"/>
        <v>1.291553386346145E-2</v>
      </c>
      <c r="CA17" s="2">
        <f t="shared" si="46"/>
        <v>6.9242527915844665</v>
      </c>
      <c r="CB17" s="2">
        <f t="shared" si="8"/>
        <v>349.09355790714932</v>
      </c>
      <c r="CC17" s="2">
        <f t="shared" si="47"/>
        <v>1.1514457328823179E-2</v>
      </c>
      <c r="CN17" s="1">
        <v>43854</v>
      </c>
      <c r="CO17">
        <v>16</v>
      </c>
      <c r="CP17" s="2">
        <v>93.082000730000004</v>
      </c>
      <c r="CQ17" s="2">
        <v>353.1600037</v>
      </c>
      <c r="CR17" s="2">
        <f t="shared" si="48"/>
        <v>94.364948273500005</v>
      </c>
      <c r="CS17" s="2">
        <f t="shared" si="49"/>
        <v>339.64749909499994</v>
      </c>
      <c r="CT17" s="2">
        <f t="shared" si="50"/>
        <v>1.3782982031310282E-2</v>
      </c>
      <c r="CV17" s="2">
        <f t="shared" si="51"/>
        <v>3.8261707054682709E-2</v>
      </c>
      <c r="DM17" s="1">
        <v>43854</v>
      </c>
      <c r="DN17">
        <v>16</v>
      </c>
      <c r="DO17" s="2">
        <v>93.082000730000004</v>
      </c>
      <c r="DP17" s="2">
        <v>353.1600037</v>
      </c>
      <c r="DQ17" s="2">
        <f t="shared" si="9"/>
        <v>96.05269311577986</v>
      </c>
      <c r="DR17" s="2">
        <f t="shared" si="10"/>
        <v>358.00977371783165</v>
      </c>
      <c r="EB17" s="2">
        <f t="shared" si="11"/>
        <v>-2.9706923857798557</v>
      </c>
      <c r="EC17" s="2">
        <f t="shared" si="12"/>
        <v>-4.849770017831645</v>
      </c>
      <c r="FF17">
        <v>-16.15691008780621</v>
      </c>
      <c r="FG17">
        <v>-42.099831720770453</v>
      </c>
      <c r="FH17" s="2">
        <f t="shared" si="13"/>
        <v>-1.4745149810086735</v>
      </c>
      <c r="FI17" s="2">
        <f t="shared" si="14"/>
        <v>-1.4166682823855767</v>
      </c>
      <c r="FJ17">
        <v>16</v>
      </c>
      <c r="FK17" s="2">
        <f t="shared" si="15"/>
        <v>6.1507936507936505E-2</v>
      </c>
      <c r="FL17" s="2">
        <f t="shared" si="16"/>
        <v>-1.5422375718953325</v>
      </c>
    </row>
    <row r="18" spans="1:168" x14ac:dyDescent="0.3">
      <c r="A18" s="1">
        <v>43857</v>
      </c>
      <c r="B18">
        <v>17</v>
      </c>
      <c r="C18" s="2">
        <v>91.416999820000001</v>
      </c>
      <c r="D18" s="2">
        <v>342.88000490000002</v>
      </c>
      <c r="Q18" s="2">
        <f t="shared" si="17"/>
        <v>93.821080277449667</v>
      </c>
      <c r="R18" s="2">
        <f t="shared" si="18"/>
        <v>343.23297647165259</v>
      </c>
      <c r="S18" s="2">
        <f t="shared" si="0"/>
        <v>2.6297958390488624E-2</v>
      </c>
      <c r="U18" s="2">
        <f t="shared" si="19"/>
        <v>1.0294317738227911E-3</v>
      </c>
      <c r="X18" s="2">
        <f t="shared" si="20"/>
        <v>93.695464611722088</v>
      </c>
      <c r="Y18" s="2">
        <f t="shared" si="21"/>
        <v>346.1464259628994</v>
      </c>
      <c r="Z18" s="2">
        <f t="shared" si="22"/>
        <v>2.4923863134957196E-2</v>
      </c>
      <c r="AB18" s="2">
        <f t="shared" si="23"/>
        <v>9.5264262022278761E-3</v>
      </c>
      <c r="AE18" s="2">
        <f t="shared" si="24"/>
        <v>93.548258293268134</v>
      </c>
      <c r="AF18" s="2">
        <f t="shared" si="25"/>
        <v>348.76372426622595</v>
      </c>
      <c r="AG18" s="2">
        <f t="shared" si="26"/>
        <v>2.3313590223531501E-2</v>
      </c>
      <c r="AI18" s="2">
        <f t="shared" si="27"/>
        <v>1.7159703925989801E-2</v>
      </c>
      <c r="AL18" s="2">
        <f t="shared" si="28"/>
        <v>93.376458359070654</v>
      </c>
      <c r="AM18" s="2">
        <f t="shared" si="29"/>
        <v>350.98935011985657</v>
      </c>
      <c r="AN18" s="2">
        <f t="shared" si="30"/>
        <v>2.1434290590686907E-2</v>
      </c>
      <c r="AP18" s="2">
        <f t="shared" si="31"/>
        <v>2.3650679841251219E-2</v>
      </c>
      <c r="AV18" s="2">
        <f t="shared" si="32"/>
        <v>-0.16369319050892797</v>
      </c>
      <c r="AW18" s="2">
        <f t="shared" si="1"/>
        <v>93.384565102759211</v>
      </c>
      <c r="AX18" s="2">
        <f t="shared" si="33"/>
        <v>2.1522969323357195E-2</v>
      </c>
      <c r="AZ18" s="2">
        <f t="shared" si="34"/>
        <v>3.3184486767439614</v>
      </c>
      <c r="BA18" s="2">
        <f t="shared" si="2"/>
        <v>352.08217294296992</v>
      </c>
      <c r="BB18" s="2">
        <f t="shared" si="35"/>
        <v>2.6837867217289875E-2</v>
      </c>
      <c r="BE18" s="2">
        <f t="shared" si="36"/>
        <v>-0.26497137321707698</v>
      </c>
      <c r="BF18" s="2">
        <f t="shared" si="3"/>
        <v>93.283286920051054</v>
      </c>
      <c r="BG18" s="2">
        <f t="shared" si="37"/>
        <v>2.0415098982965656E-2</v>
      </c>
      <c r="BH18" s="2"/>
      <c r="BI18" s="2">
        <f t="shared" si="38"/>
        <v>4.7111369459878301</v>
      </c>
      <c r="BJ18" s="2">
        <f t="shared" si="4"/>
        <v>353.4748612122138</v>
      </c>
      <c r="BK18" s="2">
        <f t="shared" si="39"/>
        <v>3.0899603828761429E-2</v>
      </c>
      <c r="BN18" s="2">
        <f t="shared" si="40"/>
        <v>-0.38963057884087848</v>
      </c>
      <c r="BO18" s="2">
        <f t="shared" si="5"/>
        <v>93.158627714427254</v>
      </c>
      <c r="BP18" s="2">
        <f t="shared" si="41"/>
        <v>1.9051466334013556E-2</v>
      </c>
      <c r="BR18" s="2">
        <f t="shared" si="42"/>
        <v>5.8979386936139475</v>
      </c>
      <c r="BS18" s="2">
        <f t="shared" si="6"/>
        <v>354.66166295983987</v>
      </c>
      <c r="BT18" s="2">
        <f t="shared" si="43"/>
        <v>3.4360878124917033E-2</v>
      </c>
      <c r="BW18" s="2">
        <f t="shared" si="44"/>
        <v>-0.51539980259244955</v>
      </c>
      <c r="BX18" s="2">
        <f t="shared" si="7"/>
        <v>93.032858490675679</v>
      </c>
      <c r="BY18" s="2">
        <f t="shared" si="45"/>
        <v>1.7675691324997564E-2</v>
      </c>
      <c r="CA18" s="2">
        <f t="shared" si="46"/>
        <v>6.6768775608919491</v>
      </c>
      <c r="CB18" s="2">
        <f t="shared" si="8"/>
        <v>355.44060182711792</v>
      </c>
      <c r="CC18" s="2">
        <f t="shared" si="47"/>
        <v>3.6632631671774392E-2</v>
      </c>
      <c r="CN18" s="1">
        <v>43857</v>
      </c>
      <c r="CO18">
        <v>17</v>
      </c>
      <c r="CP18" s="2">
        <v>91.416999820000001</v>
      </c>
      <c r="CQ18" s="2">
        <v>342.88000490000002</v>
      </c>
      <c r="CR18" s="2">
        <f t="shared" si="48"/>
        <v>93.748849487499996</v>
      </c>
      <c r="CS18" s="2">
        <f t="shared" si="49"/>
        <v>345.30200349500001</v>
      </c>
      <c r="CT18" s="2">
        <f t="shared" si="50"/>
        <v>2.550783412375603E-2</v>
      </c>
      <c r="CV18" s="2">
        <f t="shared" si="51"/>
        <v>7.0636915550277126E-3</v>
      </c>
      <c r="DM18" s="1">
        <v>43857</v>
      </c>
      <c r="DN18">
        <v>17</v>
      </c>
      <c r="DO18" s="2">
        <v>91.416999820000001</v>
      </c>
      <c r="DP18" s="2">
        <v>342.88000490000002</v>
      </c>
      <c r="DQ18" s="2">
        <f t="shared" si="9"/>
        <v>96.39546018225667</v>
      </c>
      <c r="DR18" s="2">
        <f t="shared" si="10"/>
        <v>358.81017941198905</v>
      </c>
      <c r="EB18" s="2">
        <f t="shared" si="11"/>
        <v>-4.9784603622566692</v>
      </c>
      <c r="EC18" s="2">
        <f t="shared" si="12"/>
        <v>-15.930174511989037</v>
      </c>
      <c r="FF18">
        <v>-16.129446790759857</v>
      </c>
      <c r="FG18">
        <v>-40.62455039672443</v>
      </c>
      <c r="FH18" s="2">
        <f t="shared" si="13"/>
        <v>-1.472008620404903</v>
      </c>
      <c r="FI18" s="2">
        <f t="shared" si="14"/>
        <v>-1.3670247523773396</v>
      </c>
      <c r="FJ18">
        <v>17</v>
      </c>
      <c r="FK18" s="2">
        <f t="shared" si="15"/>
        <v>6.5476190476190479E-2</v>
      </c>
      <c r="FL18" s="2">
        <f t="shared" si="16"/>
        <v>-1.5103568962835028</v>
      </c>
    </row>
    <row r="19" spans="1:168" x14ac:dyDescent="0.3">
      <c r="A19" s="1">
        <v>43858</v>
      </c>
      <c r="B19">
        <v>18</v>
      </c>
      <c r="C19" s="2">
        <v>92.662498470000003</v>
      </c>
      <c r="D19" s="2">
        <v>348.51998900000001</v>
      </c>
      <c r="Q19" s="2">
        <f t="shared" si="17"/>
        <v>93.099856140214769</v>
      </c>
      <c r="R19" s="2">
        <f t="shared" si="18"/>
        <v>343.1270850001568</v>
      </c>
      <c r="S19" s="2">
        <f t="shared" si="0"/>
        <v>4.7198993922699254E-3</v>
      </c>
      <c r="U19" s="2">
        <f t="shared" si="19"/>
        <v>1.5473729398755413E-2</v>
      </c>
      <c r="X19" s="2">
        <f t="shared" si="20"/>
        <v>92.670155455447158</v>
      </c>
      <c r="Y19" s="2">
        <f t="shared" si="21"/>
        <v>344.67653648459469</v>
      </c>
      <c r="Z19" s="2">
        <f t="shared" si="22"/>
        <v>8.2633056237251719E-5</v>
      </c>
      <c r="AB19" s="2">
        <f t="shared" si="23"/>
        <v>1.1027925618938653E-2</v>
      </c>
      <c r="AE19" s="2">
        <f t="shared" si="24"/>
        <v>92.26950320930726</v>
      </c>
      <c r="AF19" s="2">
        <f t="shared" si="25"/>
        <v>345.23349264649039</v>
      </c>
      <c r="AG19" s="2">
        <f t="shared" si="26"/>
        <v>4.2411468197134502E-3</v>
      </c>
      <c r="AI19" s="2">
        <f t="shared" si="27"/>
        <v>9.4298647344144716E-3</v>
      </c>
      <c r="AL19" s="2">
        <f t="shared" si="28"/>
        <v>91.906864454767657</v>
      </c>
      <c r="AM19" s="2">
        <f t="shared" si="29"/>
        <v>344.90734120496415</v>
      </c>
      <c r="AN19" s="2">
        <f t="shared" si="30"/>
        <v>8.1546907077730737E-3</v>
      </c>
      <c r="AP19" s="2">
        <f t="shared" si="31"/>
        <v>1.0365683200557701E-2</v>
      </c>
      <c r="AV19" s="2">
        <f t="shared" si="32"/>
        <v>-0.49821175854451183</v>
      </c>
      <c r="AW19" s="2">
        <f t="shared" si="1"/>
        <v>91.771291450762746</v>
      </c>
      <c r="AX19" s="2">
        <f t="shared" si="33"/>
        <v>9.6177745469035666E-3</v>
      </c>
      <c r="AZ19" s="2">
        <f t="shared" si="34"/>
        <v>1.2638445878001052</v>
      </c>
      <c r="BA19" s="2">
        <f t="shared" si="2"/>
        <v>346.49733723429051</v>
      </c>
      <c r="BB19" s="2">
        <f t="shared" si="35"/>
        <v>5.8035459358100044E-3</v>
      </c>
      <c r="BE19" s="2">
        <f t="shared" si="36"/>
        <v>-0.72117404305178567</v>
      </c>
      <c r="BF19" s="2">
        <f t="shared" si="3"/>
        <v>91.548329166255471</v>
      </c>
      <c r="BG19" s="2">
        <f t="shared" si="37"/>
        <v>1.2023950596424407E-2</v>
      </c>
      <c r="BH19" s="2"/>
      <c r="BI19" s="2">
        <f t="shared" si="38"/>
        <v>1.0025210914123051</v>
      </c>
      <c r="BJ19" s="2">
        <f t="shared" si="4"/>
        <v>346.23601373790268</v>
      </c>
      <c r="BK19" s="2">
        <f t="shared" si="39"/>
        <v>6.5533551422708456E-3</v>
      </c>
      <c r="BN19" s="2">
        <f t="shared" si="40"/>
        <v>-0.92310528191287589</v>
      </c>
      <c r="BO19" s="2">
        <f t="shared" si="5"/>
        <v>91.346397927394378</v>
      </c>
      <c r="BP19" s="2">
        <f t="shared" si="41"/>
        <v>1.4203162706990033E-2</v>
      </c>
      <c r="BR19" s="2">
        <f t="shared" si="42"/>
        <v>0.24103650560424361</v>
      </c>
      <c r="BS19" s="2">
        <f t="shared" si="6"/>
        <v>345.47452915209465</v>
      </c>
      <c r="BT19" s="2">
        <f t="shared" si="43"/>
        <v>8.738264501395249E-3</v>
      </c>
      <c r="BW19" s="2">
        <f t="shared" si="44"/>
        <v>-1.087916263618768</v>
      </c>
      <c r="BX19" s="2">
        <f t="shared" si="7"/>
        <v>91.181586945688494</v>
      </c>
      <c r="BY19" s="2">
        <f t="shared" si="45"/>
        <v>1.5981778483891863E-2</v>
      </c>
      <c r="CA19" s="2">
        <f t="shared" si="46"/>
        <v>-0.97845432457868231</v>
      </c>
      <c r="CB19" s="2">
        <f t="shared" si="8"/>
        <v>344.25503832191168</v>
      </c>
      <c r="CC19" s="2">
        <f t="shared" si="47"/>
        <v>1.223732013284416E-2</v>
      </c>
      <c r="CN19" s="1">
        <v>43858</v>
      </c>
      <c r="CO19">
        <v>18</v>
      </c>
      <c r="CP19" s="2">
        <v>92.662498470000003</v>
      </c>
      <c r="CQ19" s="2">
        <v>348.51998900000001</v>
      </c>
      <c r="CR19" s="2">
        <f t="shared" si="48"/>
        <v>92.619499208000008</v>
      </c>
      <c r="CS19" s="2">
        <f t="shared" si="49"/>
        <v>347.64400483999998</v>
      </c>
      <c r="CT19" s="2">
        <f t="shared" si="50"/>
        <v>4.6404168579499604E-4</v>
      </c>
      <c r="CV19" s="2">
        <f t="shared" si="51"/>
        <v>2.5134402262362919E-3</v>
      </c>
      <c r="DM19" s="1">
        <v>43858</v>
      </c>
      <c r="DN19">
        <v>18</v>
      </c>
      <c r="DO19" s="2">
        <v>92.662498470000003</v>
      </c>
      <c r="DP19" s="2">
        <v>348.51998900000001</v>
      </c>
      <c r="DQ19" s="2">
        <f t="shared" si="9"/>
        <v>96.738227248733494</v>
      </c>
      <c r="DR19" s="2">
        <f t="shared" si="10"/>
        <v>359.61058510614646</v>
      </c>
      <c r="DT19" s="36" t="s">
        <v>63</v>
      </c>
      <c r="DU19" s="36"/>
      <c r="EB19" s="2">
        <f t="shared" si="11"/>
        <v>-4.0757287787334917</v>
      </c>
      <c r="EC19" s="2">
        <f t="shared" si="12"/>
        <v>-11.09059610614645</v>
      </c>
      <c r="FF19">
        <v>-15.978239973038043</v>
      </c>
      <c r="FG19">
        <v>-39.45173373762276</v>
      </c>
      <c r="FH19" s="2">
        <f t="shared" si="13"/>
        <v>-1.4582091552380001</v>
      </c>
      <c r="FI19" s="2">
        <f t="shared" si="14"/>
        <v>-1.3275592226093658</v>
      </c>
      <c r="FJ19">
        <v>18</v>
      </c>
      <c r="FK19" s="2">
        <f t="shared" si="15"/>
        <v>6.9444444444444448E-2</v>
      </c>
      <c r="FL19" s="2">
        <f t="shared" si="16"/>
        <v>-1.4799413890351922</v>
      </c>
    </row>
    <row r="20" spans="1:168" x14ac:dyDescent="0.3">
      <c r="A20" s="1">
        <v>43859</v>
      </c>
      <c r="B20">
        <v>19</v>
      </c>
      <c r="C20" s="2">
        <v>92.900001529999997</v>
      </c>
      <c r="D20" s="2">
        <v>343.1600037</v>
      </c>
      <c r="Q20" s="2">
        <f t="shared" si="17"/>
        <v>92.968648839150347</v>
      </c>
      <c r="R20" s="2">
        <f t="shared" si="18"/>
        <v>344.74495620010975</v>
      </c>
      <c r="S20" s="2">
        <f t="shared" si="0"/>
        <v>7.389376536036114E-4</v>
      </c>
      <c r="U20" s="2">
        <f t="shared" si="19"/>
        <v>4.61869822537757E-3</v>
      </c>
      <c r="X20" s="2">
        <f t="shared" si="20"/>
        <v>92.666709811995943</v>
      </c>
      <c r="Y20" s="2">
        <f t="shared" si="21"/>
        <v>346.40609011652708</v>
      </c>
      <c r="Z20" s="2">
        <f t="shared" si="22"/>
        <v>2.511213284842816E-3</v>
      </c>
      <c r="AB20" s="2">
        <f t="shared" si="23"/>
        <v>9.4593961461921904E-3</v>
      </c>
      <c r="AE20" s="2">
        <f t="shared" si="24"/>
        <v>92.505300365722903</v>
      </c>
      <c r="AF20" s="2">
        <f t="shared" si="25"/>
        <v>347.20539045859618</v>
      </c>
      <c r="AG20" s="2">
        <f t="shared" si="26"/>
        <v>4.2486669297807766E-3</v>
      </c>
      <c r="AI20" s="2">
        <f t="shared" si="27"/>
        <v>1.1788631294376514E-2</v>
      </c>
      <c r="AL20" s="2">
        <f t="shared" si="28"/>
        <v>92.473589966191923</v>
      </c>
      <c r="AM20" s="2">
        <f t="shared" si="29"/>
        <v>347.6168270512411</v>
      </c>
      <c r="AN20" s="2">
        <f t="shared" si="30"/>
        <v>4.5900059933839041E-3</v>
      </c>
      <c r="AP20" s="2">
        <f t="shared" si="31"/>
        <v>1.2987595591522889E-2</v>
      </c>
      <c r="AV20" s="2">
        <f t="shared" si="32"/>
        <v>-0.27800908405646541</v>
      </c>
      <c r="AW20" s="2">
        <f t="shared" si="1"/>
        <v>92.227291281666439</v>
      </c>
      <c r="AX20" s="2">
        <f t="shared" si="33"/>
        <v>7.2412296798113791E-3</v>
      </c>
      <c r="AZ20" s="2">
        <f t="shared" si="34"/>
        <v>1.476260555091812</v>
      </c>
      <c r="BA20" s="2">
        <f t="shared" si="2"/>
        <v>348.681651013688</v>
      </c>
      <c r="BB20" s="2">
        <f t="shared" si="35"/>
        <v>1.6090591135775746E-2</v>
      </c>
      <c r="BE20" s="2">
        <f t="shared" si="36"/>
        <v>-0.29053700329144283</v>
      </c>
      <c r="BF20" s="2">
        <f t="shared" si="3"/>
        <v>92.214763362431455</v>
      </c>
      <c r="BG20" s="2">
        <f t="shared" si="37"/>
        <v>7.3760834906688314E-3</v>
      </c>
      <c r="BH20" s="2"/>
      <c r="BI20" s="2">
        <f t="shared" si="38"/>
        <v>1.4387406157243752</v>
      </c>
      <c r="BJ20" s="2">
        <f t="shared" si="4"/>
        <v>348.64413107432057</v>
      </c>
      <c r="BK20" s="2">
        <f t="shared" si="39"/>
        <v>1.5981254561108296E-2</v>
      </c>
      <c r="BN20" s="2">
        <f t="shared" si="40"/>
        <v>-0.22776381891576467</v>
      </c>
      <c r="BO20" s="2">
        <f t="shared" si="5"/>
        <v>92.277536546807141</v>
      </c>
      <c r="BP20" s="2">
        <f t="shared" si="41"/>
        <v>6.700376457925511E-3</v>
      </c>
      <c r="BR20" s="2">
        <f t="shared" si="42"/>
        <v>1.279553289505174</v>
      </c>
      <c r="BS20" s="2">
        <f t="shared" si="6"/>
        <v>348.48494374810139</v>
      </c>
      <c r="BT20" s="2">
        <f t="shared" si="43"/>
        <v>1.5517367964468821E-2</v>
      </c>
      <c r="BW20" s="2">
        <f t="shared" si="44"/>
        <v>-9.513119859295982E-2</v>
      </c>
      <c r="BX20" s="2">
        <f t="shared" si="7"/>
        <v>92.410169167129936</v>
      </c>
      <c r="BY20" s="2">
        <f t="shared" si="45"/>
        <v>5.2726841205904653E-3</v>
      </c>
      <c r="CA20" s="2">
        <f t="shared" si="46"/>
        <v>1.2343097779346752</v>
      </c>
      <c r="CB20" s="2">
        <f t="shared" si="8"/>
        <v>348.43970023653088</v>
      </c>
      <c r="CC20" s="2">
        <f t="shared" si="47"/>
        <v>1.5385524185815475E-2</v>
      </c>
      <c r="CN20" s="1">
        <v>43859</v>
      </c>
      <c r="CO20">
        <v>19</v>
      </c>
      <c r="CP20" s="2">
        <v>92.900001529999997</v>
      </c>
      <c r="CQ20" s="2">
        <v>343.1600037</v>
      </c>
      <c r="CR20" s="2">
        <f t="shared" si="48"/>
        <v>92.39372444</v>
      </c>
      <c r="CS20" s="2">
        <f t="shared" si="49"/>
        <v>347.98799744500002</v>
      </c>
      <c r="CT20" s="2">
        <f t="shared" si="50"/>
        <v>5.4496994796766132E-3</v>
      </c>
      <c r="CV20" s="2">
        <f t="shared" si="51"/>
        <v>1.4069220459680322E-2</v>
      </c>
      <c r="DM20" s="1">
        <v>43859</v>
      </c>
      <c r="DN20">
        <v>19</v>
      </c>
      <c r="DO20" s="2">
        <v>92.900001529999997</v>
      </c>
      <c r="DP20" s="2">
        <v>343.1600037</v>
      </c>
      <c r="DQ20" s="2">
        <f t="shared" si="9"/>
        <v>97.080994315210319</v>
      </c>
      <c r="DR20" s="2">
        <f t="shared" si="10"/>
        <v>360.41099080030381</v>
      </c>
      <c r="DT20" s="10" t="s">
        <v>64</v>
      </c>
      <c r="DU20" s="16">
        <f>CORREL(DO2:DO253,DN2:DN253)</f>
        <v>0.91579672348719754</v>
      </c>
      <c r="EB20" s="2">
        <f t="shared" si="11"/>
        <v>-4.1809927852103215</v>
      </c>
      <c r="EC20" s="2">
        <f t="shared" si="12"/>
        <v>-17.250987100303803</v>
      </c>
      <c r="FF20">
        <v>-15.32678757306391</v>
      </c>
      <c r="FG20">
        <v>-39.396985761668645</v>
      </c>
      <c r="FH20" s="2">
        <f t="shared" si="13"/>
        <v>-1.3987561832306317</v>
      </c>
      <c r="FI20" s="2">
        <f t="shared" si="14"/>
        <v>-1.3257169415861678</v>
      </c>
      <c r="FJ20">
        <v>19</v>
      </c>
      <c r="FK20" s="2">
        <f t="shared" si="15"/>
        <v>7.3412698412698416E-2</v>
      </c>
      <c r="FL20" s="2">
        <f t="shared" si="16"/>
        <v>-1.450836487412636</v>
      </c>
    </row>
    <row r="21" spans="1:168" x14ac:dyDescent="0.3">
      <c r="A21" s="1">
        <v>43860</v>
      </c>
      <c r="B21">
        <v>20</v>
      </c>
      <c r="C21" s="2">
        <v>93.533996579999993</v>
      </c>
      <c r="D21" s="2">
        <v>347.73999020000002</v>
      </c>
      <c r="Q21" s="2">
        <f t="shared" si="17"/>
        <v>92.94805464640524</v>
      </c>
      <c r="R21" s="2">
        <f t="shared" si="18"/>
        <v>344.26947045007682</v>
      </c>
      <c r="S21" s="2">
        <f t="shared" si="0"/>
        <v>6.264480884162745E-3</v>
      </c>
      <c r="U21" s="2">
        <f t="shared" si="19"/>
        <v>9.9802146653514175E-3</v>
      </c>
      <c r="X21" s="2">
        <f t="shared" si="20"/>
        <v>92.771691085097771</v>
      </c>
      <c r="Y21" s="2">
        <f t="shared" si="21"/>
        <v>344.94535122908991</v>
      </c>
      <c r="Z21" s="2">
        <f t="shared" si="22"/>
        <v>8.1500365939160841E-3</v>
      </c>
      <c r="AB21" s="2">
        <f t="shared" si="23"/>
        <v>8.0365763204364223E-3</v>
      </c>
      <c r="AE21" s="2">
        <f t="shared" si="24"/>
        <v>92.742121064289165</v>
      </c>
      <c r="AF21" s="2">
        <f t="shared" si="25"/>
        <v>344.77815840343845</v>
      </c>
      <c r="AG21" s="2">
        <f t="shared" si="26"/>
        <v>8.466178551811733E-3</v>
      </c>
      <c r="AI21" s="2">
        <f t="shared" si="27"/>
        <v>8.5173747053311124E-3</v>
      </c>
      <c r="AL21" s="2">
        <f t="shared" si="28"/>
        <v>92.793398639047979</v>
      </c>
      <c r="AM21" s="2">
        <f t="shared" si="29"/>
        <v>344.27420953781029</v>
      </c>
      <c r="AN21" s="2">
        <f t="shared" si="30"/>
        <v>7.9179546264611708E-3</v>
      </c>
      <c r="AP21" s="2">
        <f t="shared" si="31"/>
        <v>9.9665864147416919E-3</v>
      </c>
      <c r="AV21" s="2">
        <f t="shared" si="32"/>
        <v>-0.12356014926964703</v>
      </c>
      <c r="AW21" s="2">
        <f t="shared" si="1"/>
        <v>92.618560915019515</v>
      </c>
      <c r="AX21" s="2">
        <f t="shared" si="33"/>
        <v>9.7871971524011864E-3</v>
      </c>
      <c r="AZ21" s="2">
        <f t="shared" si="34"/>
        <v>0.30521277201694907</v>
      </c>
      <c r="BA21" s="2">
        <f t="shared" si="2"/>
        <v>345.0833711754554</v>
      </c>
      <c r="BB21" s="2">
        <f t="shared" si="35"/>
        <v>7.6396707293190256E-3</v>
      </c>
      <c r="BE21" s="2">
        <f t="shared" si="36"/>
        <v>-5.3226037455475467E-2</v>
      </c>
      <c r="BF21" s="2">
        <f t="shared" si="3"/>
        <v>92.688895026833691</v>
      </c>
      <c r="BG21" s="2">
        <f t="shared" si="37"/>
        <v>9.0352340760237165E-3</v>
      </c>
      <c r="BH21" s="2"/>
      <c r="BI21" s="2">
        <f t="shared" si="38"/>
        <v>-0.30094708617257249</v>
      </c>
      <c r="BJ21" s="2">
        <f t="shared" si="4"/>
        <v>344.47721131726587</v>
      </c>
      <c r="BK21" s="2">
        <f t="shared" si="39"/>
        <v>9.3828117981414518E-3</v>
      </c>
      <c r="BN21" s="2">
        <f t="shared" si="40"/>
        <v>5.0986891573451584E-2</v>
      </c>
      <c r="BO21" s="2">
        <f t="shared" si="5"/>
        <v>92.793107955862624</v>
      </c>
      <c r="BP21" s="2">
        <f t="shared" si="41"/>
        <v>7.9210624075459497E-3</v>
      </c>
      <c r="BR21" s="2">
        <f t="shared" si="42"/>
        <v>-0.94451791729256895</v>
      </c>
      <c r="BS21" s="2">
        <f t="shared" si="6"/>
        <v>343.8336404861459</v>
      </c>
      <c r="BT21" s="2">
        <f t="shared" si="43"/>
        <v>1.1233536044006382E-2</v>
      </c>
      <c r="BW21" s="2">
        <f t="shared" si="44"/>
        <v>0.15383272427645686</v>
      </c>
      <c r="BX21" s="2">
        <f t="shared" si="7"/>
        <v>92.89595378856562</v>
      </c>
      <c r="BY21" s="2">
        <f t="shared" si="45"/>
        <v>6.8215067757598936E-3</v>
      </c>
      <c r="CA21" s="2">
        <f t="shared" si="46"/>
        <v>-1.5118465968846293</v>
      </c>
      <c r="CB21" s="2">
        <f t="shared" si="8"/>
        <v>343.2663118065538</v>
      </c>
      <c r="CC21" s="2">
        <f t="shared" si="47"/>
        <v>1.2865009833563344E-2</v>
      </c>
      <c r="CN21" s="1">
        <v>43860</v>
      </c>
      <c r="CO21">
        <v>20</v>
      </c>
      <c r="CP21" s="2">
        <v>93.533996579999993</v>
      </c>
      <c r="CQ21" s="2">
        <v>347.73999020000002</v>
      </c>
      <c r="CR21" s="2">
        <f t="shared" si="48"/>
        <v>92.458000184500008</v>
      </c>
      <c r="CS21" s="2">
        <f t="shared" si="49"/>
        <v>344.69799958999999</v>
      </c>
      <c r="CT21" s="2">
        <f t="shared" si="50"/>
        <v>1.1503800060330799E-2</v>
      </c>
      <c r="CV21" s="2">
        <f t="shared" si="51"/>
        <v>8.7478883525890991E-3</v>
      </c>
      <c r="DM21" s="1">
        <v>43860</v>
      </c>
      <c r="DN21">
        <v>20</v>
      </c>
      <c r="DO21" s="2">
        <v>93.533996579999993</v>
      </c>
      <c r="DP21" s="2">
        <v>347.73999020000002</v>
      </c>
      <c r="DQ21" s="2">
        <f t="shared" si="9"/>
        <v>97.423761381687129</v>
      </c>
      <c r="DR21" s="2">
        <f t="shared" si="10"/>
        <v>361.21139649446121</v>
      </c>
      <c r="DT21" s="10" t="s">
        <v>65</v>
      </c>
      <c r="DU21" s="16">
        <f>SLOPE(DO2:DO253,DN2:DN253)</f>
        <v>0.34276706647681804</v>
      </c>
      <c r="EB21" s="2">
        <f t="shared" si="11"/>
        <v>-3.8897648016871358</v>
      </c>
      <c r="EC21" s="2">
        <f t="shared" si="12"/>
        <v>-13.47140629446119</v>
      </c>
      <c r="FF21">
        <v>-15.262053439540722</v>
      </c>
      <c r="FG21">
        <v>-39.252944720094945</v>
      </c>
      <c r="FH21" s="2">
        <f t="shared" si="13"/>
        <v>-1.3928484045066172</v>
      </c>
      <c r="FI21" s="2">
        <f t="shared" si="14"/>
        <v>-1.3208699299327087</v>
      </c>
      <c r="FJ21">
        <v>20</v>
      </c>
      <c r="FK21" s="2">
        <f t="shared" si="15"/>
        <v>7.7380952380952384E-2</v>
      </c>
      <c r="FL21" s="2">
        <f t="shared" si="16"/>
        <v>-1.4229111803109864</v>
      </c>
    </row>
    <row r="22" spans="1:168" x14ac:dyDescent="0.3">
      <c r="A22" s="1">
        <v>43861</v>
      </c>
      <c r="B22">
        <v>21</v>
      </c>
      <c r="C22" s="2">
        <v>100.435997</v>
      </c>
      <c r="D22" s="2">
        <v>345.0899963</v>
      </c>
      <c r="Q22" s="2">
        <f t="shared" si="17"/>
        <v>93.123837226483673</v>
      </c>
      <c r="R22" s="2">
        <f t="shared" si="18"/>
        <v>345.31062637505374</v>
      </c>
      <c r="S22" s="2">
        <f t="shared" si="0"/>
        <v>7.2804173721861168E-2</v>
      </c>
      <c r="U22" s="2">
        <f t="shared" si="19"/>
        <v>6.3934068625375561E-4</v>
      </c>
      <c r="X22" s="2">
        <f t="shared" si="20"/>
        <v>93.114728557803772</v>
      </c>
      <c r="Y22" s="2">
        <f t="shared" si="21"/>
        <v>346.20293876599948</v>
      </c>
      <c r="Z22" s="2">
        <f t="shared" si="22"/>
        <v>7.2894864997419484E-2</v>
      </c>
      <c r="AB22" s="2">
        <f t="shared" si="23"/>
        <v>3.2250789009599613E-3</v>
      </c>
      <c r="AE22" s="2">
        <f t="shared" si="24"/>
        <v>93.217246373715668</v>
      </c>
      <c r="AF22" s="2">
        <f t="shared" si="25"/>
        <v>346.55525748137541</v>
      </c>
      <c r="AG22" s="2">
        <f t="shared" si="26"/>
        <v>7.1874137180958461E-2</v>
      </c>
      <c r="AI22" s="2">
        <f t="shared" si="27"/>
        <v>4.2460262455756691E-3</v>
      </c>
      <c r="AL22" s="2">
        <f t="shared" si="28"/>
        <v>93.348847094761993</v>
      </c>
      <c r="AM22" s="2">
        <f t="shared" si="29"/>
        <v>346.8735450344526</v>
      </c>
      <c r="AN22" s="2">
        <f t="shared" si="30"/>
        <v>7.0563842814623592E-2</v>
      </c>
      <c r="AP22" s="2">
        <f t="shared" si="31"/>
        <v>5.1683582647295903E-3</v>
      </c>
      <c r="AV22" s="2">
        <f t="shared" si="32"/>
        <v>5.6045488339197813E-2</v>
      </c>
      <c r="AW22" s="2">
        <f t="shared" si="1"/>
        <v>93.273291862054862</v>
      </c>
      <c r="AX22" s="2">
        <f t="shared" si="33"/>
        <v>7.1316115256416873E-2</v>
      </c>
      <c r="AZ22" s="2">
        <f t="shared" si="34"/>
        <v>0.7467786637929501</v>
      </c>
      <c r="BA22" s="2">
        <f t="shared" si="2"/>
        <v>347.30203614516836</v>
      </c>
      <c r="BB22" s="2">
        <f t="shared" si="35"/>
        <v>6.4100375811686856E-3</v>
      </c>
      <c r="BE22" s="2">
        <f t="shared" si="36"/>
        <v>0.18453206864141458</v>
      </c>
      <c r="BF22" s="2">
        <f t="shared" si="3"/>
        <v>93.401778442357084</v>
      </c>
      <c r="BG22" s="2">
        <f t="shared" si="37"/>
        <v>7.0036827111328581E-2</v>
      </c>
      <c r="BH22" s="2"/>
      <c r="BI22" s="2">
        <f t="shared" si="38"/>
        <v>0.63417368767671389</v>
      </c>
      <c r="BJ22" s="2">
        <f t="shared" si="4"/>
        <v>347.18943116905211</v>
      </c>
      <c r="BK22" s="2">
        <f t="shared" si="39"/>
        <v>6.0837314658840425E-3</v>
      </c>
      <c r="BN22" s="2">
        <f t="shared" si="40"/>
        <v>0.30546994228528207</v>
      </c>
      <c r="BO22" s="2">
        <f t="shared" si="5"/>
        <v>93.522716316000952</v>
      </c>
      <c r="BP22" s="2">
        <f t="shared" si="41"/>
        <v>6.8832698340208123E-2</v>
      </c>
      <c r="BR22" s="2">
        <f t="shared" si="42"/>
        <v>0.68845227984514401</v>
      </c>
      <c r="BS22" s="2">
        <f t="shared" si="6"/>
        <v>347.24370976122054</v>
      </c>
      <c r="BT22" s="2">
        <f t="shared" si="43"/>
        <v>6.2410196885227635E-3</v>
      </c>
      <c r="BW22" s="2">
        <f t="shared" si="44"/>
        <v>0.39480216313899102</v>
      </c>
      <c r="BX22" s="2">
        <f t="shared" si="7"/>
        <v>93.612048536854658</v>
      </c>
      <c r="BY22" s="2">
        <f t="shared" si="45"/>
        <v>6.794325408195373E-2</v>
      </c>
      <c r="CA22" s="2">
        <f t="shared" si="46"/>
        <v>0.95486265923155722</v>
      </c>
      <c r="CB22" s="2">
        <f t="shared" si="8"/>
        <v>347.51012014060694</v>
      </c>
      <c r="CC22" s="2">
        <f t="shared" si="47"/>
        <v>7.013022303037267E-3</v>
      </c>
      <c r="CN22" s="1">
        <v>43861</v>
      </c>
      <c r="CO22">
        <v>21</v>
      </c>
      <c r="CP22" s="2">
        <v>100.435997</v>
      </c>
      <c r="CQ22" s="2">
        <v>345.0899963</v>
      </c>
      <c r="CR22" s="2">
        <f t="shared" si="48"/>
        <v>93.1259235375</v>
      </c>
      <c r="CS22" s="2">
        <f t="shared" si="49"/>
        <v>346.56099395000001</v>
      </c>
      <c r="CT22" s="2">
        <f t="shared" si="50"/>
        <v>7.2783401179360024E-2</v>
      </c>
      <c r="CV22" s="2">
        <f t="shared" si="51"/>
        <v>4.2626493545794373E-3</v>
      </c>
      <c r="DM22" s="1">
        <v>43861</v>
      </c>
      <c r="DN22">
        <v>21</v>
      </c>
      <c r="DO22" s="2">
        <v>100.435997</v>
      </c>
      <c r="DP22" s="2">
        <v>345.0899963</v>
      </c>
      <c r="DQ22" s="2">
        <f t="shared" si="9"/>
        <v>97.766528448163953</v>
      </c>
      <c r="DR22" s="2">
        <f t="shared" si="10"/>
        <v>362.01180218861856</v>
      </c>
      <c r="DT22" s="10" t="s">
        <v>66</v>
      </c>
      <c r="DU22" s="16">
        <f>INTERCEPT(DO2:DO253,DN2:DN253)</f>
        <v>90.568420052150771</v>
      </c>
      <c r="EB22" s="2">
        <f t="shared" si="11"/>
        <v>2.6694685518360473</v>
      </c>
      <c r="EC22" s="2">
        <f t="shared" si="12"/>
        <v>-16.921805888618564</v>
      </c>
      <c r="FF22">
        <v>-15.031340481898937</v>
      </c>
      <c r="FG22">
        <v>-38.348893878520983</v>
      </c>
      <c r="FH22" s="2">
        <f t="shared" si="13"/>
        <v>-1.3717930349769956</v>
      </c>
      <c r="FI22" s="2">
        <f t="shared" si="14"/>
        <v>-1.2904484270294094</v>
      </c>
      <c r="FJ22">
        <v>21</v>
      </c>
      <c r="FK22" s="2">
        <f t="shared" si="15"/>
        <v>8.1349206349206352E-2</v>
      </c>
      <c r="FL22" s="2">
        <f t="shared" si="16"/>
        <v>-1.3960534082549905</v>
      </c>
    </row>
    <row r="23" spans="1:168" x14ac:dyDescent="0.3">
      <c r="A23" s="1">
        <v>43864</v>
      </c>
      <c r="B23">
        <v>22</v>
      </c>
      <c r="C23" s="2">
        <v>100.2099991</v>
      </c>
      <c r="D23" s="2">
        <v>358</v>
      </c>
      <c r="Q23" s="2">
        <f t="shared" si="17"/>
        <v>95.317485158538574</v>
      </c>
      <c r="R23" s="2">
        <f t="shared" si="18"/>
        <v>345.2444373525376</v>
      </c>
      <c r="S23" s="2">
        <f t="shared" si="0"/>
        <v>4.8822612368044922E-2</v>
      </c>
      <c r="U23" s="2">
        <f t="shared" si="19"/>
        <v>3.563006326106815E-2</v>
      </c>
      <c r="X23" s="2">
        <f t="shared" si="20"/>
        <v>96.409299356792076</v>
      </c>
      <c r="Y23" s="2">
        <f t="shared" si="21"/>
        <v>345.70211465629973</v>
      </c>
      <c r="Z23" s="2">
        <f t="shared" si="22"/>
        <v>3.7927350337716235E-2</v>
      </c>
      <c r="AB23" s="2">
        <f t="shared" si="23"/>
        <v>3.4351635038268921E-2</v>
      </c>
      <c r="AE23" s="2">
        <f t="shared" si="24"/>
        <v>97.548496749486262</v>
      </c>
      <c r="AF23" s="2">
        <f t="shared" si="25"/>
        <v>345.67610077255017</v>
      </c>
      <c r="AG23" s="2">
        <f t="shared" si="26"/>
        <v>2.6559249320597417E-2</v>
      </c>
      <c r="AI23" s="2">
        <f t="shared" si="27"/>
        <v>3.4424299518016281E-2</v>
      </c>
      <c r="AL23" s="2">
        <f t="shared" si="28"/>
        <v>98.664209523690502</v>
      </c>
      <c r="AM23" s="2">
        <f t="shared" si="29"/>
        <v>345.53588348361313</v>
      </c>
      <c r="AN23" s="2">
        <f t="shared" si="30"/>
        <v>1.5425502346995853E-2</v>
      </c>
      <c r="AP23" s="2">
        <f t="shared" si="31"/>
        <v>3.4815967922868341E-2</v>
      </c>
      <c r="AV23" s="2">
        <f t="shared" si="32"/>
        <v>1.3386069545686166</v>
      </c>
      <c r="AW23" s="2">
        <f t="shared" si="1"/>
        <v>98.88710370405488</v>
      </c>
      <c r="AX23" s="2">
        <f t="shared" si="33"/>
        <v>1.3201231492128859E-2</v>
      </c>
      <c r="AZ23" s="2">
        <f t="shared" si="34"/>
        <v>0.25899805200749459</v>
      </c>
      <c r="BA23" s="2">
        <f t="shared" si="2"/>
        <v>345.93509882455766</v>
      </c>
      <c r="BB23" s="2">
        <f t="shared" si="35"/>
        <v>3.3700841272185318E-2</v>
      </c>
      <c r="BE23" s="2">
        <f t="shared" si="36"/>
        <v>2.0505553068495455</v>
      </c>
      <c r="BF23" s="2">
        <f t="shared" si="3"/>
        <v>99.599052056335807</v>
      </c>
      <c r="BG23" s="2">
        <f t="shared" si="37"/>
        <v>6.0966674897834326E-3</v>
      </c>
      <c r="BH23" s="2"/>
      <c r="BI23" s="2">
        <f t="shared" si="38"/>
        <v>-4.6824990749163076E-2</v>
      </c>
      <c r="BJ23" s="2">
        <f t="shared" si="4"/>
        <v>345.62927578180103</v>
      </c>
      <c r="BK23" s="2">
        <f t="shared" si="39"/>
        <v>3.4555095581561376E-2</v>
      </c>
      <c r="BN23" s="2">
        <f t="shared" si="40"/>
        <v>2.7209382023764692</v>
      </c>
      <c r="BO23" s="2">
        <f t="shared" si="5"/>
        <v>100.26943495186273</v>
      </c>
      <c r="BP23" s="2">
        <f t="shared" si="41"/>
        <v>5.9311298669326358E-4</v>
      </c>
      <c r="BR23" s="2">
        <f t="shared" si="42"/>
        <v>-0.25211311335708336</v>
      </c>
      <c r="BS23" s="2">
        <f t="shared" si="6"/>
        <v>345.42398765919307</v>
      </c>
      <c r="BT23" s="2">
        <f t="shared" si="43"/>
        <v>3.512852609163946E-2</v>
      </c>
      <c r="BW23" s="2">
        <f t="shared" si="44"/>
        <v>3.3471383226126932</v>
      </c>
      <c r="BX23" s="2">
        <f t="shared" si="7"/>
        <v>100.89563507209895</v>
      </c>
      <c r="BY23" s="2">
        <f t="shared" si="45"/>
        <v>6.8419916002069913E-3</v>
      </c>
      <c r="CA23" s="2">
        <f t="shared" si="46"/>
        <v>-0.42065186681103695</v>
      </c>
      <c r="CB23" s="2">
        <f t="shared" si="8"/>
        <v>345.25544890573912</v>
      </c>
      <c r="CC23" s="2">
        <f t="shared" si="47"/>
        <v>3.5599304732572307E-2</v>
      </c>
      <c r="CN23" s="1">
        <v>43864</v>
      </c>
      <c r="CO23">
        <v>22</v>
      </c>
      <c r="CP23" s="2">
        <v>100.2099991</v>
      </c>
      <c r="CQ23" s="2">
        <v>358</v>
      </c>
      <c r="CR23" s="2">
        <f t="shared" si="48"/>
        <v>96.481398006500001</v>
      </c>
      <c r="CS23" s="2">
        <f t="shared" si="49"/>
        <v>345.40249632000001</v>
      </c>
      <c r="CT23" s="2">
        <f t="shared" si="50"/>
        <v>3.7207874732931752E-2</v>
      </c>
      <c r="CV23" s="2">
        <f t="shared" si="51"/>
        <v>3.5188557765363095E-2</v>
      </c>
      <c r="DM23" s="1">
        <v>43864</v>
      </c>
      <c r="DN23">
        <v>22</v>
      </c>
      <c r="DO23" s="2">
        <v>100.2099991</v>
      </c>
      <c r="DP23" s="2">
        <v>358</v>
      </c>
      <c r="DQ23" s="2">
        <f t="shared" si="9"/>
        <v>98.109295514640763</v>
      </c>
      <c r="DR23" s="2">
        <f t="shared" si="10"/>
        <v>362.81220788277597</v>
      </c>
      <c r="EB23" s="2">
        <f t="shared" si="11"/>
        <v>2.1007035853592413</v>
      </c>
      <c r="EC23" s="2">
        <f t="shared" si="12"/>
        <v>-4.8122078827759651</v>
      </c>
      <c r="FF23">
        <v>-14.905881471924829</v>
      </c>
      <c r="FG23">
        <v>-37.936606867511273</v>
      </c>
      <c r="FH23" s="2">
        <f t="shared" si="13"/>
        <v>-1.3603433711053772</v>
      </c>
      <c r="FI23" s="2">
        <f t="shared" si="14"/>
        <v>-1.2765748815100137</v>
      </c>
      <c r="FJ23">
        <v>22</v>
      </c>
      <c r="FK23" s="2">
        <f t="shared" si="15"/>
        <v>8.531746031746032E-2</v>
      </c>
      <c r="FL23" s="2">
        <f t="shared" si="16"/>
        <v>-1.3701665397259748</v>
      </c>
    </row>
    <row r="24" spans="1:168" x14ac:dyDescent="0.3">
      <c r="A24" s="1">
        <v>43865</v>
      </c>
      <c r="B24">
        <v>23</v>
      </c>
      <c r="C24" s="2">
        <v>102.48349760000001</v>
      </c>
      <c r="D24" s="2">
        <v>369.01000979999998</v>
      </c>
      <c r="Q24" s="2">
        <f t="shared" si="17"/>
        <v>96.785239340977</v>
      </c>
      <c r="R24" s="2">
        <f t="shared" si="18"/>
        <v>349.07110614677629</v>
      </c>
      <c r="S24" s="2">
        <f t="shared" si="0"/>
        <v>5.560171532458516E-2</v>
      </c>
      <c r="U24" s="2">
        <f t="shared" si="19"/>
        <v>5.4033503492304701E-2</v>
      </c>
      <c r="X24" s="2">
        <f t="shared" si="20"/>
        <v>98.119614241235638</v>
      </c>
      <c r="Y24" s="2">
        <f t="shared" si="21"/>
        <v>351.23616306096483</v>
      </c>
      <c r="Z24" s="2">
        <f t="shared" si="22"/>
        <v>4.2581327344982892E-2</v>
      </c>
      <c r="AB24" s="2">
        <f t="shared" si="23"/>
        <v>4.8166299739859121E-2</v>
      </c>
      <c r="AE24" s="2">
        <f t="shared" si="24"/>
        <v>99.14539815979451</v>
      </c>
      <c r="AF24" s="2">
        <f t="shared" si="25"/>
        <v>353.07044030902006</v>
      </c>
      <c r="AG24" s="2">
        <f t="shared" si="26"/>
        <v>3.2572067878033628E-2</v>
      </c>
      <c r="AI24" s="2">
        <f t="shared" si="27"/>
        <v>4.3195493530430298E-2</v>
      </c>
      <c r="AL24" s="2">
        <f t="shared" si="28"/>
        <v>99.823551705922625</v>
      </c>
      <c r="AM24" s="2">
        <f t="shared" si="29"/>
        <v>354.88397087090328</v>
      </c>
      <c r="AN24" s="2">
        <f t="shared" si="30"/>
        <v>2.5954870358341296E-2</v>
      </c>
      <c r="AP24" s="2">
        <f t="shared" si="31"/>
        <v>3.8280909877628728E-2</v>
      </c>
      <c r="AV24" s="2">
        <f t="shared" si="32"/>
        <v>1.416095291290506</v>
      </c>
      <c r="AW24" s="2">
        <f t="shared" si="1"/>
        <v>100.56149345108501</v>
      </c>
      <c r="AX24" s="2">
        <f t="shared" si="33"/>
        <v>1.8754279410102739E-2</v>
      </c>
      <c r="AZ24" s="2">
        <f t="shared" si="34"/>
        <v>2.3996004973462117</v>
      </c>
      <c r="BA24" s="2">
        <f t="shared" si="2"/>
        <v>355.47004080636628</v>
      </c>
      <c r="BB24" s="2">
        <f t="shared" si="35"/>
        <v>3.669268755330575E-2</v>
      </c>
      <c r="BE24" s="2">
        <f t="shared" si="36"/>
        <v>1.8464110534059621</v>
      </c>
      <c r="BF24" s="2">
        <f t="shared" si="3"/>
        <v>100.99180921320047</v>
      </c>
      <c r="BG24" s="2">
        <f t="shared" si="37"/>
        <v>1.4555400837525065E-2</v>
      </c>
      <c r="BH24" s="2"/>
      <c r="BI24" s="2">
        <f t="shared" si="38"/>
        <v>3.3016990464994094</v>
      </c>
      <c r="BJ24" s="2">
        <f t="shared" si="4"/>
        <v>356.37213935551949</v>
      </c>
      <c r="BK24" s="2">
        <f t="shared" si="39"/>
        <v>3.4248042353458359E-2</v>
      </c>
      <c r="BN24" s="2">
        <f t="shared" si="40"/>
        <v>2.0465161271355368</v>
      </c>
      <c r="BO24" s="2">
        <f t="shared" si="5"/>
        <v>101.19191428693004</v>
      </c>
      <c r="BP24" s="2">
        <f t="shared" si="41"/>
        <v>1.260284185568198E-2</v>
      </c>
      <c r="BR24" s="2">
        <f t="shared" si="42"/>
        <v>4.3357584765390973</v>
      </c>
      <c r="BS24" s="2">
        <f t="shared" si="6"/>
        <v>357.40619878555913</v>
      </c>
      <c r="BT24" s="2">
        <f t="shared" si="43"/>
        <v>3.1445789291000559E-2</v>
      </c>
      <c r="BW24" s="2">
        <f t="shared" si="44"/>
        <v>2.0344606383843598</v>
      </c>
      <c r="BX24" s="2">
        <f t="shared" si="7"/>
        <v>101.17985879817887</v>
      </c>
      <c r="BY24" s="2">
        <f t="shared" si="45"/>
        <v>1.2720475318956492E-2</v>
      </c>
      <c r="CA24" s="2">
        <f t="shared" si="46"/>
        <v>5.4405916856496548</v>
      </c>
      <c r="CB24" s="2">
        <f t="shared" si="8"/>
        <v>358.51103199466974</v>
      </c>
      <c r="CC24" s="2">
        <f t="shared" si="47"/>
        <v>2.8451742572025596E-2</v>
      </c>
      <c r="CN24" s="1">
        <v>43865</v>
      </c>
      <c r="CO24">
        <v>23</v>
      </c>
      <c r="CP24" s="2">
        <v>102.48349760000001</v>
      </c>
      <c r="CQ24" s="2">
        <v>369.01000979999998</v>
      </c>
      <c r="CR24" s="2">
        <f t="shared" si="48"/>
        <v>98.608797839999994</v>
      </c>
      <c r="CS24" s="2">
        <f t="shared" si="49"/>
        <v>351.56199644000003</v>
      </c>
      <c r="CT24" s="2">
        <f t="shared" si="50"/>
        <v>3.7808035934948539E-2</v>
      </c>
      <c r="CV24" s="2">
        <f t="shared" si="51"/>
        <v>4.7283306405310276E-2</v>
      </c>
      <c r="DM24" s="1">
        <v>43865</v>
      </c>
      <c r="DN24">
        <v>23</v>
      </c>
      <c r="DO24" s="2">
        <v>102.48349760000001</v>
      </c>
      <c r="DP24" s="2">
        <v>369.01000979999998</v>
      </c>
      <c r="DQ24" s="2">
        <f t="shared" si="9"/>
        <v>98.452062581117588</v>
      </c>
      <c r="DR24" s="2">
        <f t="shared" si="10"/>
        <v>363.61261357693331</v>
      </c>
      <c r="EB24" s="2">
        <f t="shared" si="11"/>
        <v>4.0314350188824193</v>
      </c>
      <c r="EC24" s="2">
        <f t="shared" si="12"/>
        <v>5.3973962230666643</v>
      </c>
      <c r="FF24">
        <v>-14.621873394852571</v>
      </c>
      <c r="FG24">
        <v>-37.854979290881772</v>
      </c>
      <c r="FH24" s="2">
        <f t="shared" si="13"/>
        <v>-1.3344241723170789</v>
      </c>
      <c r="FI24" s="2">
        <f t="shared" si="14"/>
        <v>-1.2738280962129609</v>
      </c>
      <c r="FJ24">
        <v>23</v>
      </c>
      <c r="FK24" s="2">
        <f t="shared" si="15"/>
        <v>8.9285714285714288E-2</v>
      </c>
      <c r="FL24" s="2">
        <f t="shared" si="16"/>
        <v>-1.3451666341766386</v>
      </c>
    </row>
    <row r="25" spans="1:168" x14ac:dyDescent="0.3">
      <c r="A25" s="1">
        <v>43866</v>
      </c>
      <c r="B25">
        <v>24</v>
      </c>
      <c r="C25" s="2">
        <v>101.9934998</v>
      </c>
      <c r="D25" s="2">
        <v>369.67001340000002</v>
      </c>
      <c r="Q25" s="2">
        <f t="shared" si="17"/>
        <v>98.494716818683898</v>
      </c>
      <c r="R25" s="2">
        <f t="shared" si="18"/>
        <v>355.05277724274339</v>
      </c>
      <c r="S25" s="2">
        <f t="shared" si="0"/>
        <v>3.4303980039677953E-2</v>
      </c>
      <c r="U25" s="2">
        <f t="shared" si="19"/>
        <v>3.9541308808946053E-2</v>
      </c>
      <c r="X25" s="2">
        <f t="shared" si="20"/>
        <v>100.08336175267961</v>
      </c>
      <c r="Y25" s="2">
        <f t="shared" si="21"/>
        <v>359.23439409353068</v>
      </c>
      <c r="Z25" s="2">
        <f t="shared" si="22"/>
        <v>1.8728037091245962E-2</v>
      </c>
      <c r="AB25" s="2">
        <f t="shared" si="23"/>
        <v>2.8229553191206538E-2</v>
      </c>
      <c r="AE25" s="2">
        <f t="shared" si="24"/>
        <v>101.14825782391782</v>
      </c>
      <c r="AF25" s="2">
        <f t="shared" si="25"/>
        <v>362.63418200360798</v>
      </c>
      <c r="AG25" s="2">
        <f t="shared" si="26"/>
        <v>8.2872141630556968E-3</v>
      </c>
      <c r="AI25" s="2">
        <f t="shared" si="27"/>
        <v>1.9032734983507972E-2</v>
      </c>
      <c r="AL25" s="2">
        <f t="shared" si="28"/>
        <v>101.81851112648066</v>
      </c>
      <c r="AM25" s="2">
        <f t="shared" si="29"/>
        <v>365.4785000677258</v>
      </c>
      <c r="AN25" s="2">
        <f t="shared" si="30"/>
        <v>1.7156845667858642E-3</v>
      </c>
      <c r="AP25" s="2">
        <f t="shared" si="31"/>
        <v>1.1338526740979668E-2</v>
      </c>
      <c r="AV25" s="2">
        <f t="shared" si="32"/>
        <v>1.5921246031403462</v>
      </c>
      <c r="AW25" s="2">
        <f t="shared" si="1"/>
        <v>102.74038242705817</v>
      </c>
      <c r="AX25" s="2">
        <f t="shared" si="33"/>
        <v>7.3228453629176288E-3</v>
      </c>
      <c r="AZ25" s="2">
        <f t="shared" si="34"/>
        <v>4.5488428565187231</v>
      </c>
      <c r="BA25" s="2">
        <f t="shared" si="2"/>
        <v>367.18302486012669</v>
      </c>
      <c r="BB25" s="2">
        <f t="shared" si="35"/>
        <v>6.7275906882452129E-3</v>
      </c>
      <c r="BE25" s="2">
        <f t="shared" si="36"/>
        <v>1.9168129282287671</v>
      </c>
      <c r="BF25" s="2">
        <f t="shared" si="3"/>
        <v>103.06507075214658</v>
      </c>
      <c r="BG25" s="2">
        <f t="shared" si="37"/>
        <v>1.050626710768667E-2</v>
      </c>
      <c r="BH25" s="2"/>
      <c r="BI25" s="2">
        <f t="shared" si="38"/>
        <v>6.1196182381392381</v>
      </c>
      <c r="BJ25" s="2">
        <f t="shared" si="4"/>
        <v>368.75380024174723</v>
      </c>
      <c r="BK25" s="2">
        <f t="shared" si="39"/>
        <v>2.4784622096502124E-3</v>
      </c>
      <c r="BN25" s="2">
        <f t="shared" si="40"/>
        <v>2.0203222493281987</v>
      </c>
      <c r="BO25" s="2">
        <f t="shared" si="5"/>
        <v>103.16858007324602</v>
      </c>
      <c r="BP25" s="2">
        <f t="shared" si="41"/>
        <v>1.1521129047931978E-2</v>
      </c>
      <c r="BR25" s="2">
        <f t="shared" si="42"/>
        <v>7.4725484073683894</v>
      </c>
      <c r="BS25" s="2">
        <f t="shared" si="6"/>
        <v>370.10673041097635</v>
      </c>
      <c r="BT25" s="2">
        <f t="shared" si="43"/>
        <v>1.1813698572942942E-3</v>
      </c>
      <c r="BW25" s="2">
        <f t="shared" si="44"/>
        <v>2.0107599076885698</v>
      </c>
      <c r="BX25" s="2">
        <f t="shared" si="7"/>
        <v>103.15901773160638</v>
      </c>
      <c r="BY25" s="2">
        <f t="shared" si="45"/>
        <v>1.1427374625754218E-2</v>
      </c>
      <c r="CA25" s="2">
        <f t="shared" si="46"/>
        <v>8.532954192353353</v>
      </c>
      <c r="CB25" s="2">
        <f t="shared" si="8"/>
        <v>371.16713619596135</v>
      </c>
      <c r="CC25" s="2">
        <f t="shared" si="47"/>
        <v>4.0498897440766329E-3</v>
      </c>
      <c r="CN25" s="1">
        <v>43866</v>
      </c>
      <c r="CO25">
        <v>24</v>
      </c>
      <c r="CP25" s="2">
        <v>101.9934998</v>
      </c>
      <c r="CQ25" s="2">
        <v>369.67001340000002</v>
      </c>
      <c r="CR25" s="2">
        <f t="shared" si="48"/>
        <v>101.2895729</v>
      </c>
      <c r="CS25" s="2">
        <f t="shared" si="49"/>
        <v>359.72700348499995</v>
      </c>
      <c r="CT25" s="2">
        <f t="shared" si="50"/>
        <v>6.901683944372297E-3</v>
      </c>
      <c r="CV25" s="2">
        <f t="shared" si="51"/>
        <v>2.6896988001678314E-2</v>
      </c>
      <c r="DM25" s="1">
        <v>43866</v>
      </c>
      <c r="DN25">
        <v>24</v>
      </c>
      <c r="DO25" s="2">
        <v>101.9934998</v>
      </c>
      <c r="DP25" s="2">
        <v>369.67001340000002</v>
      </c>
      <c r="DQ25" s="2">
        <f t="shared" si="9"/>
        <v>98.794829647594398</v>
      </c>
      <c r="DR25" s="2">
        <f t="shared" si="10"/>
        <v>364.41301927109072</v>
      </c>
      <c r="EB25" s="2">
        <f t="shared" si="11"/>
        <v>3.1986701524055974</v>
      </c>
      <c r="EC25" s="2">
        <f t="shared" si="12"/>
        <v>5.2569941289092981</v>
      </c>
      <c r="FF25">
        <v>-14.580112705448016</v>
      </c>
      <c r="FG25">
        <v>-36.10762916075646</v>
      </c>
      <c r="FH25" s="2">
        <f t="shared" si="13"/>
        <v>-1.3306130003906635</v>
      </c>
      <c r="FI25" s="2">
        <f t="shared" si="14"/>
        <v>-1.2150293930734999</v>
      </c>
      <c r="FJ25">
        <v>24</v>
      </c>
      <c r="FK25" s="2">
        <f t="shared" si="15"/>
        <v>9.3253968253968256E-2</v>
      </c>
      <c r="FL25" s="2">
        <f t="shared" si="16"/>
        <v>-1.3209802893126328</v>
      </c>
    </row>
    <row r="26" spans="1:168" x14ac:dyDescent="0.3">
      <c r="A26" s="1">
        <v>43867</v>
      </c>
      <c r="B26">
        <v>25</v>
      </c>
      <c r="C26" s="2">
        <v>102.5114975</v>
      </c>
      <c r="D26" s="2">
        <v>366.9500122</v>
      </c>
      <c r="Q26" s="2">
        <f t="shared" si="17"/>
        <v>99.544351713078726</v>
      </c>
      <c r="R26" s="2">
        <f t="shared" si="18"/>
        <v>359.43794808992038</v>
      </c>
      <c r="S26" s="2">
        <f t="shared" si="0"/>
        <v>2.8944517047185644E-2</v>
      </c>
      <c r="U26" s="2">
        <f t="shared" si="19"/>
        <v>2.0471627906596974E-2</v>
      </c>
      <c r="X26" s="2">
        <f t="shared" si="20"/>
        <v>100.9429238739738</v>
      </c>
      <c r="Y26" s="2">
        <f t="shared" si="21"/>
        <v>363.93042278144191</v>
      </c>
      <c r="Z26" s="2">
        <f t="shared" si="22"/>
        <v>1.5301440953257047E-2</v>
      </c>
      <c r="AB26" s="2">
        <f t="shared" si="23"/>
        <v>8.2288849112023502E-3</v>
      </c>
      <c r="AE26" s="2">
        <f t="shared" si="24"/>
        <v>101.65540300956712</v>
      </c>
      <c r="AF26" s="2">
        <f t="shared" si="25"/>
        <v>366.85568084144319</v>
      </c>
      <c r="AG26" s="2">
        <f t="shared" si="26"/>
        <v>8.3512046093452159E-3</v>
      </c>
      <c r="AI26" s="2">
        <f t="shared" si="27"/>
        <v>2.5706868897827184E-4</v>
      </c>
      <c r="AL26" s="2">
        <f t="shared" si="28"/>
        <v>101.94975263162016</v>
      </c>
      <c r="AM26" s="2">
        <f t="shared" si="29"/>
        <v>368.62213506693149</v>
      </c>
      <c r="AN26" s="2">
        <f t="shared" si="30"/>
        <v>5.4798230645284165E-3</v>
      </c>
      <c r="AP26" s="2">
        <f t="shared" si="31"/>
        <v>4.5568137657401838E-3</v>
      </c>
      <c r="AV26" s="2">
        <f t="shared" si="32"/>
        <v>1.2666307778930344</v>
      </c>
      <c r="AW26" s="2">
        <f t="shared" si="1"/>
        <v>102.92203378746015</v>
      </c>
      <c r="AX26" s="2">
        <f t="shared" si="33"/>
        <v>4.0047828533589297E-3</v>
      </c>
      <c r="AZ26" s="2">
        <f t="shared" si="34"/>
        <v>4.4506396509136703</v>
      </c>
      <c r="BA26" s="2">
        <f t="shared" si="2"/>
        <v>371.30632049235686</v>
      </c>
      <c r="BB26" s="2">
        <f t="shared" si="35"/>
        <v>1.187166684159292E-2</v>
      </c>
      <c r="BE26" s="2">
        <f t="shared" si="36"/>
        <v>1.2824624440680101</v>
      </c>
      <c r="BF26" s="2">
        <f t="shared" si="3"/>
        <v>102.93786545363514</v>
      </c>
      <c r="BG26" s="2">
        <f t="shared" si="37"/>
        <v>4.1592208096963576E-3</v>
      </c>
      <c r="BH26" s="2"/>
      <c r="BI26" s="2">
        <f t="shared" si="38"/>
        <v>5.2654645080024274</v>
      </c>
      <c r="BJ26" s="2">
        <f t="shared" si="4"/>
        <v>372.12114534944561</v>
      </c>
      <c r="BK26" s="2">
        <f t="shared" si="39"/>
        <v>1.4092200511025379E-2</v>
      </c>
      <c r="BN26" s="2">
        <f t="shared" si="40"/>
        <v>1.1124160111208639</v>
      </c>
      <c r="BO26" s="2">
        <f t="shared" si="5"/>
        <v>102.76781902068799</v>
      </c>
      <c r="BP26" s="2">
        <f t="shared" si="41"/>
        <v>2.5004172891727613E-3</v>
      </c>
      <c r="BR26" s="2">
        <f t="shared" si="42"/>
        <v>5.5219186656484833</v>
      </c>
      <c r="BS26" s="2">
        <f t="shared" si="6"/>
        <v>372.37759950709165</v>
      </c>
      <c r="BT26" s="2">
        <f t="shared" si="43"/>
        <v>1.4791080873798761E-2</v>
      </c>
      <c r="BW26" s="2">
        <f t="shared" si="44"/>
        <v>0.8830488661591227</v>
      </c>
      <c r="BX26" s="2">
        <f t="shared" si="7"/>
        <v>102.53845187572625</v>
      </c>
      <c r="BY26" s="2">
        <f t="shared" si="45"/>
        <v>2.6294002510545957E-4</v>
      </c>
      <c r="CA26" s="2">
        <f t="shared" si="46"/>
        <v>5.2993626764647477</v>
      </c>
      <c r="CB26" s="2">
        <f t="shared" si="8"/>
        <v>372.15504351790793</v>
      </c>
      <c r="CC26" s="2">
        <f t="shared" si="47"/>
        <v>1.418457867517663E-2</v>
      </c>
      <c r="CN26" s="1">
        <v>43867</v>
      </c>
      <c r="CO26">
        <v>25</v>
      </c>
      <c r="CP26" s="2">
        <v>102.5114975</v>
      </c>
      <c r="CQ26" s="2">
        <v>366.9500122</v>
      </c>
      <c r="CR26" s="2">
        <f t="shared" si="48"/>
        <v>101.69462396500001</v>
      </c>
      <c r="CS26" s="2">
        <f t="shared" si="49"/>
        <v>366.55450897000003</v>
      </c>
      <c r="CT26" s="2">
        <f t="shared" si="50"/>
        <v>7.9686040582911122E-3</v>
      </c>
      <c r="CV26" s="2">
        <f t="shared" si="51"/>
        <v>1.0778122819203283E-3</v>
      </c>
      <c r="DM26" s="1">
        <v>43867</v>
      </c>
      <c r="DN26">
        <v>25</v>
      </c>
      <c r="DO26" s="2">
        <v>102.5114975</v>
      </c>
      <c r="DP26" s="2">
        <v>366.9500122</v>
      </c>
      <c r="DQ26" s="2">
        <f t="shared" si="9"/>
        <v>99.137596714071222</v>
      </c>
      <c r="DR26" s="2">
        <f t="shared" si="10"/>
        <v>365.21342496524812</v>
      </c>
      <c r="EB26" s="2">
        <f t="shared" si="11"/>
        <v>3.3739007859287824</v>
      </c>
      <c r="EC26" s="2">
        <f t="shared" si="12"/>
        <v>1.7365872347518803</v>
      </c>
      <c r="FF26">
        <v>-14.463847038971181</v>
      </c>
      <c r="FG26">
        <v>-35.531954342553092</v>
      </c>
      <c r="FH26" s="2">
        <f t="shared" si="13"/>
        <v>-1.3200023411702204</v>
      </c>
      <c r="FI26" s="2">
        <f t="shared" si="14"/>
        <v>-1.195657813126912</v>
      </c>
      <c r="FJ26">
        <v>25</v>
      </c>
      <c r="FK26" s="2">
        <f t="shared" si="15"/>
        <v>9.7222222222222224E-2</v>
      </c>
      <c r="FL26" s="2">
        <f t="shared" si="16"/>
        <v>-1.2975429286165541</v>
      </c>
    </row>
    <row r="27" spans="1:168" x14ac:dyDescent="0.3">
      <c r="A27" s="1">
        <v>43868</v>
      </c>
      <c r="B27">
        <v>26</v>
      </c>
      <c r="C27" s="2">
        <v>103.9639969</v>
      </c>
      <c r="D27" s="2">
        <v>366.76998900000001</v>
      </c>
      <c r="Q27" s="2">
        <f t="shared" si="17"/>
        <v>100.43449544915511</v>
      </c>
      <c r="R27" s="2">
        <f t="shared" si="18"/>
        <v>361.69156732294425</v>
      </c>
      <c r="S27" s="2">
        <f t="shared" si="0"/>
        <v>3.3949266631599563E-2</v>
      </c>
      <c r="U27" s="2">
        <f t="shared" si="19"/>
        <v>1.3846339202676033E-2</v>
      </c>
      <c r="X27" s="2">
        <f t="shared" si="20"/>
        <v>101.6487820056856</v>
      </c>
      <c r="Y27" s="2">
        <f t="shared" si="21"/>
        <v>365.28923801979306</v>
      </c>
      <c r="Z27" s="2">
        <f t="shared" si="22"/>
        <v>2.226939097523668E-2</v>
      </c>
      <c r="AB27" s="2">
        <f t="shared" si="23"/>
        <v>4.0372741080703552E-3</v>
      </c>
      <c r="AE27" s="2">
        <f t="shared" si="24"/>
        <v>102.16905970382686</v>
      </c>
      <c r="AF27" s="2">
        <f t="shared" si="25"/>
        <v>366.91227965657731</v>
      </c>
      <c r="AG27" s="2">
        <f t="shared" si="26"/>
        <v>1.7264988358418311E-2</v>
      </c>
      <c r="AI27" s="2">
        <f t="shared" si="27"/>
        <v>3.8795610558338753E-4</v>
      </c>
      <c r="AL27" s="2">
        <f t="shared" si="28"/>
        <v>102.37106128290503</v>
      </c>
      <c r="AM27" s="2">
        <f t="shared" si="29"/>
        <v>367.36804291673286</v>
      </c>
      <c r="AN27" s="2">
        <f t="shared" si="30"/>
        <v>1.5321992849381939E-2</v>
      </c>
      <c r="AP27" s="2">
        <f t="shared" si="31"/>
        <v>1.6305966536778219E-3</v>
      </c>
      <c r="AV27" s="2">
        <f t="shared" si="32"/>
        <v>1.0407385528030451</v>
      </c>
      <c r="AW27" s="2">
        <f t="shared" si="1"/>
        <v>103.20979825662991</v>
      </c>
      <c r="AX27" s="2">
        <f t="shared" si="33"/>
        <v>7.2544213945095878E-3</v>
      </c>
      <c r="AZ27" s="2">
        <f t="shared" si="34"/>
        <v>3.132427400179806</v>
      </c>
      <c r="BA27" s="2">
        <f t="shared" si="2"/>
        <v>370.04470705675709</v>
      </c>
      <c r="BB27" s="2">
        <f t="shared" si="35"/>
        <v>8.9285332905388853E-3</v>
      </c>
      <c r="BE27" s="2">
        <f t="shared" si="36"/>
        <v>0.93649985665428725</v>
      </c>
      <c r="BF27" s="2">
        <f t="shared" si="3"/>
        <v>103.10555956048115</v>
      </c>
      <c r="BG27" s="2">
        <f t="shared" si="37"/>
        <v>8.2570636481449442E-3</v>
      </c>
      <c r="BH27" s="2"/>
      <c r="BI27" s="2">
        <f t="shared" si="38"/>
        <v>2.9214749462116907</v>
      </c>
      <c r="BJ27" s="2">
        <f t="shared" si="4"/>
        <v>369.83375460278899</v>
      </c>
      <c r="BK27" s="2">
        <f t="shared" si="39"/>
        <v>8.3533704901601856E-3</v>
      </c>
      <c r="BN27" s="2">
        <f t="shared" si="40"/>
        <v>0.75316042100418779</v>
      </c>
      <c r="BO27" s="2">
        <f t="shared" si="5"/>
        <v>102.92222012483104</v>
      </c>
      <c r="BP27" s="2">
        <f t="shared" si="41"/>
        <v>1.0020553328389352E-2</v>
      </c>
      <c r="BR27" s="2">
        <f t="shared" si="42"/>
        <v>2.2427267553398669</v>
      </c>
      <c r="BS27" s="2">
        <f t="shared" si="6"/>
        <v>369.15500641191716</v>
      </c>
      <c r="BT27" s="2">
        <f t="shared" si="43"/>
        <v>6.5027605405227062E-3</v>
      </c>
      <c r="BW27" s="2">
        <f t="shared" si="44"/>
        <v>0.60600473723458337</v>
      </c>
      <c r="BX27" s="2">
        <f t="shared" si="7"/>
        <v>102.77506444106145</v>
      </c>
      <c r="BY27" s="2">
        <f t="shared" si="45"/>
        <v>1.1436001831308511E-2</v>
      </c>
      <c r="CA27" s="2">
        <f t="shared" si="46"/>
        <v>1.3672897804667792</v>
      </c>
      <c r="CB27" s="2">
        <f t="shared" si="8"/>
        <v>368.27956943704407</v>
      </c>
      <c r="CC27" s="2">
        <f t="shared" si="47"/>
        <v>4.1158777498670005E-3</v>
      </c>
      <c r="CN27" s="1">
        <v>43868</v>
      </c>
      <c r="CO27">
        <v>26</v>
      </c>
      <c r="CP27" s="2">
        <v>103.9639969</v>
      </c>
      <c r="CQ27" s="2">
        <v>366.76998900000001</v>
      </c>
      <c r="CR27" s="2">
        <f t="shared" si="48"/>
        <v>102.349098215</v>
      </c>
      <c r="CS27" s="2">
        <f t="shared" si="49"/>
        <v>368.28101196</v>
      </c>
      <c r="CT27" s="2">
        <f t="shared" si="50"/>
        <v>1.5533249328162373E-2</v>
      </c>
      <c r="CV27" s="2">
        <f t="shared" si="51"/>
        <v>4.1198107950974998E-3</v>
      </c>
      <c r="DM27" s="1">
        <v>43868</v>
      </c>
      <c r="DN27">
        <v>26</v>
      </c>
      <c r="DO27" s="2">
        <v>103.9639969</v>
      </c>
      <c r="DP27" s="2">
        <v>366.76998900000001</v>
      </c>
      <c r="DQ27" s="2">
        <f t="shared" si="9"/>
        <v>99.480363780548032</v>
      </c>
      <c r="DR27" s="2">
        <f t="shared" si="10"/>
        <v>366.01383065940547</v>
      </c>
      <c r="EB27" s="2">
        <f t="shared" si="11"/>
        <v>4.4836331194519659</v>
      </c>
      <c r="EC27" s="2">
        <f t="shared" si="12"/>
        <v>0.75615834059453846</v>
      </c>
      <c r="FF27">
        <v>-14.333978113713499</v>
      </c>
      <c r="FG27">
        <v>-35.469642931543376</v>
      </c>
      <c r="FH27" s="2">
        <f t="shared" si="13"/>
        <v>-1.3081502187768137</v>
      </c>
      <c r="FI27" s="2">
        <f t="shared" si="14"/>
        <v>-1.1935610209070846</v>
      </c>
      <c r="FJ27">
        <v>26</v>
      </c>
      <c r="FK27" s="2">
        <f t="shared" si="15"/>
        <v>0.10119047619047619</v>
      </c>
      <c r="FL27" s="2">
        <f t="shared" si="16"/>
        <v>-1.2747974249655289</v>
      </c>
    </row>
    <row r="28" spans="1:168" x14ac:dyDescent="0.3">
      <c r="A28" s="1">
        <v>43871</v>
      </c>
      <c r="B28">
        <v>27</v>
      </c>
      <c r="C28" s="2">
        <v>106.6955032</v>
      </c>
      <c r="D28" s="2">
        <v>371.07000729999999</v>
      </c>
      <c r="Q28" s="2">
        <f t="shared" si="17"/>
        <v>101.49334588440857</v>
      </c>
      <c r="R28" s="2">
        <f t="shared" si="18"/>
        <v>363.21509382606098</v>
      </c>
      <c r="S28" s="2">
        <f t="shared" si="0"/>
        <v>4.8757043732574432E-2</v>
      </c>
      <c r="U28" s="2">
        <f t="shared" si="19"/>
        <v>2.1168279083220335E-2</v>
      </c>
      <c r="X28" s="2">
        <f t="shared" si="20"/>
        <v>102.69062870812709</v>
      </c>
      <c r="Y28" s="2">
        <f t="shared" si="21"/>
        <v>365.95557596088622</v>
      </c>
      <c r="Z28" s="2">
        <f t="shared" si="22"/>
        <v>3.7535550906637564E-2</v>
      </c>
      <c r="AB28" s="2">
        <f t="shared" si="23"/>
        <v>1.3782928392212755E-2</v>
      </c>
      <c r="AE28" s="2">
        <f t="shared" si="24"/>
        <v>103.24602202153073</v>
      </c>
      <c r="AF28" s="2">
        <f t="shared" si="25"/>
        <v>366.82690526263093</v>
      </c>
      <c r="AG28" s="2">
        <f t="shared" si="26"/>
        <v>3.233014583569882E-2</v>
      </c>
      <c r="AI28" s="2">
        <f t="shared" si="27"/>
        <v>1.1434774985569296E-2</v>
      </c>
      <c r="AL28" s="2">
        <f t="shared" si="28"/>
        <v>103.56576299572626</v>
      </c>
      <c r="AM28" s="2">
        <f t="shared" si="29"/>
        <v>366.91950247918328</v>
      </c>
      <c r="AN28" s="2">
        <f t="shared" si="30"/>
        <v>2.933338435460647E-2</v>
      </c>
      <c r="AP28" s="2">
        <f t="shared" si="31"/>
        <v>1.1185233888927964E-2</v>
      </c>
      <c r="AV28" s="2">
        <f t="shared" si="32"/>
        <v>1.0516056822732938</v>
      </c>
      <c r="AW28" s="2">
        <f t="shared" si="1"/>
        <v>104.29762770380403</v>
      </c>
      <c r="AX28" s="2">
        <f t="shared" si="33"/>
        <v>2.247400709757353E-2</v>
      </c>
      <c r="AZ28" s="2">
        <f t="shared" si="34"/>
        <v>2.1670868619419497</v>
      </c>
      <c r="BA28" s="2">
        <f t="shared" si="2"/>
        <v>368.99399212457286</v>
      </c>
      <c r="BB28" s="2">
        <f t="shared" si="35"/>
        <v>5.5946725269787941E-3</v>
      </c>
      <c r="BE28" s="2">
        <f t="shared" si="36"/>
        <v>0.99970796412660123</v>
      </c>
      <c r="BF28" s="2">
        <f t="shared" si="3"/>
        <v>104.24572998565733</v>
      </c>
      <c r="BG28" s="2">
        <f t="shared" si="37"/>
        <v>2.2960416708008649E-2</v>
      </c>
      <c r="BH28" s="2"/>
      <c r="BI28" s="2">
        <f t="shared" si="38"/>
        <v>1.5683927431405584</v>
      </c>
      <c r="BJ28" s="2">
        <f t="shared" si="4"/>
        <v>368.39529800577151</v>
      </c>
      <c r="BK28" s="2">
        <f t="shared" si="39"/>
        <v>7.2080988536107919E-3</v>
      </c>
      <c r="BN28" s="2">
        <f t="shared" si="40"/>
        <v>0.9474415590239994</v>
      </c>
      <c r="BO28" s="2">
        <f t="shared" si="5"/>
        <v>104.19346358055473</v>
      </c>
      <c r="BP28" s="2">
        <f t="shared" si="41"/>
        <v>2.3450281824485272E-2</v>
      </c>
      <c r="BR28" s="2">
        <f t="shared" si="42"/>
        <v>0.84586606576811807</v>
      </c>
      <c r="BS28" s="2">
        <f t="shared" si="6"/>
        <v>367.67277132839905</v>
      </c>
      <c r="BT28" s="2">
        <f t="shared" si="43"/>
        <v>9.1552426894323542E-3</v>
      </c>
      <c r="BW28" s="2">
        <f t="shared" si="44"/>
        <v>0.95922292258655117</v>
      </c>
      <c r="BX28" s="2">
        <f t="shared" si="7"/>
        <v>104.20524494411728</v>
      </c>
      <c r="BY28" s="2">
        <f t="shared" si="45"/>
        <v>2.3339861392422036E-2</v>
      </c>
      <c r="CA28" s="2">
        <f t="shared" si="46"/>
        <v>0.27779164965690895</v>
      </c>
      <c r="CB28" s="2">
        <f t="shared" si="8"/>
        <v>367.10469691228786</v>
      </c>
      <c r="CC28" s="2">
        <f t="shared" si="47"/>
        <v>1.0686151695645607E-2</v>
      </c>
      <c r="CN28" s="1">
        <v>43871</v>
      </c>
      <c r="CO28">
        <v>27</v>
      </c>
      <c r="CP28" s="2">
        <v>106.6955032</v>
      </c>
      <c r="CQ28" s="2">
        <v>371.07000729999999</v>
      </c>
      <c r="CR28" s="2">
        <f t="shared" si="48"/>
        <v>103.035622805</v>
      </c>
      <c r="CS28" s="2">
        <f t="shared" si="49"/>
        <v>367.54900206000002</v>
      </c>
      <c r="CT28" s="2">
        <f t="shared" si="50"/>
        <v>3.4302105386199648E-2</v>
      </c>
      <c r="CV28" s="2">
        <f t="shared" si="51"/>
        <v>9.4887896373509074E-3</v>
      </c>
      <c r="DM28" s="1">
        <v>43871</v>
      </c>
      <c r="DN28">
        <v>27</v>
      </c>
      <c r="DO28" s="2">
        <v>106.6955032</v>
      </c>
      <c r="DP28" s="2">
        <v>371.07000729999999</v>
      </c>
      <c r="DQ28" s="2">
        <f t="shared" si="9"/>
        <v>99.823130847024856</v>
      </c>
      <c r="DR28" s="2">
        <f t="shared" si="10"/>
        <v>366.81423635356288</v>
      </c>
      <c r="EB28" s="2">
        <f t="shared" si="11"/>
        <v>6.8723723529751481</v>
      </c>
      <c r="EC28" s="2">
        <f t="shared" si="12"/>
        <v>4.2557709464371101</v>
      </c>
      <c r="FF28">
        <v>-13.561453840679832</v>
      </c>
      <c r="FG28">
        <v>-35.410247214927779</v>
      </c>
      <c r="FH28" s="2">
        <f t="shared" si="13"/>
        <v>-1.2376479626158001</v>
      </c>
      <c r="FI28" s="2">
        <f t="shared" si="14"/>
        <v>-1.191562342423119</v>
      </c>
      <c r="FJ28">
        <v>27</v>
      </c>
      <c r="FK28" s="2">
        <f t="shared" si="15"/>
        <v>0.10515873015873016</v>
      </c>
      <c r="FL28" s="2">
        <f t="shared" si="16"/>
        <v>-1.2526929839120384</v>
      </c>
    </row>
    <row r="29" spans="1:168" x14ac:dyDescent="0.3">
      <c r="A29" s="1">
        <v>43872</v>
      </c>
      <c r="B29">
        <v>28</v>
      </c>
      <c r="C29" s="2">
        <v>107.5400009</v>
      </c>
      <c r="D29" s="2">
        <v>373.69000240000003</v>
      </c>
      <c r="Q29" s="2">
        <f t="shared" si="17"/>
        <v>103.05399307908598</v>
      </c>
      <c r="R29" s="2">
        <f t="shared" si="18"/>
        <v>365.57156786824265</v>
      </c>
      <c r="S29" s="2">
        <f t="shared" si="0"/>
        <v>4.1714783181799393E-2</v>
      </c>
      <c r="U29" s="2">
        <f t="shared" si="19"/>
        <v>2.172505145874187E-2</v>
      </c>
      <c r="X29" s="2">
        <f t="shared" si="20"/>
        <v>104.49282222946991</v>
      </c>
      <c r="Y29" s="2">
        <f t="shared" si="21"/>
        <v>368.25707006348745</v>
      </c>
      <c r="Z29" s="2">
        <f t="shared" si="22"/>
        <v>2.8335304491615337E-2</v>
      </c>
      <c r="AB29" s="2">
        <f t="shared" si="23"/>
        <v>1.4538607673793572E-2</v>
      </c>
      <c r="AE29" s="2">
        <f t="shared" si="24"/>
        <v>105.31571072861229</v>
      </c>
      <c r="AF29" s="2">
        <f t="shared" si="25"/>
        <v>369.37276648505235</v>
      </c>
      <c r="AG29" s="2">
        <f t="shared" si="26"/>
        <v>2.068337504902985E-2</v>
      </c>
      <c r="AI29" s="2">
        <f t="shared" si="27"/>
        <v>1.1552987468812392E-2</v>
      </c>
      <c r="AL29" s="2">
        <f t="shared" si="28"/>
        <v>105.91306814893156</v>
      </c>
      <c r="AM29" s="2">
        <f t="shared" si="29"/>
        <v>370.03238109479582</v>
      </c>
      <c r="AN29" s="2">
        <f t="shared" si="30"/>
        <v>1.5128628765600446E-2</v>
      </c>
      <c r="AP29" s="2">
        <f t="shared" si="31"/>
        <v>9.7878489703052372E-3</v>
      </c>
      <c r="AV29" s="2">
        <f t="shared" si="32"/>
        <v>1.3570305897157717</v>
      </c>
      <c r="AW29" s="2">
        <f t="shared" si="1"/>
        <v>106.67274131832806</v>
      </c>
      <c r="AX29" s="2">
        <f t="shared" si="33"/>
        <v>8.064530169368176E-3</v>
      </c>
      <c r="AZ29" s="2">
        <f t="shared" si="34"/>
        <v>2.2807191700857912</v>
      </c>
      <c r="BA29" s="2">
        <f t="shared" si="2"/>
        <v>371.65348565513813</v>
      </c>
      <c r="BB29" s="2">
        <f t="shared" si="35"/>
        <v>5.4497490748548292E-3</v>
      </c>
      <c r="BE29" s="2">
        <f t="shared" si="36"/>
        <v>1.4811992984563298</v>
      </c>
      <c r="BF29" s="2">
        <f t="shared" si="3"/>
        <v>106.79691002706862</v>
      </c>
      <c r="BG29" s="2">
        <f t="shared" si="37"/>
        <v>6.9099020523755239E-3</v>
      </c>
      <c r="BH29" s="2"/>
      <c r="BI29" s="2">
        <f t="shared" si="38"/>
        <v>2.0082535588169472</v>
      </c>
      <c r="BJ29" s="2">
        <f t="shared" si="4"/>
        <v>371.38102004386928</v>
      </c>
      <c r="BK29" s="2">
        <f t="shared" si="39"/>
        <v>6.1788710998459968E-3</v>
      </c>
      <c r="BN29" s="2">
        <f t="shared" si="40"/>
        <v>1.6207898478585319</v>
      </c>
      <c r="BO29" s="2">
        <f t="shared" si="5"/>
        <v>106.93650057647082</v>
      </c>
      <c r="BP29" s="2">
        <f t="shared" si="41"/>
        <v>5.6118683139156954E-3</v>
      </c>
      <c r="BR29" s="2">
        <f t="shared" si="42"/>
        <v>1.8658631597601005</v>
      </c>
      <c r="BS29" s="2">
        <f t="shared" si="6"/>
        <v>371.23862964481248</v>
      </c>
      <c r="BT29" s="2">
        <f t="shared" si="43"/>
        <v>6.5599099238506922E-3</v>
      </c>
      <c r="BW29" s="2">
        <f t="shared" si="44"/>
        <v>1.792072260957803</v>
      </c>
      <c r="BX29" s="2">
        <f t="shared" si="7"/>
        <v>107.1077829895701</v>
      </c>
      <c r="BY29" s="2">
        <f t="shared" si="45"/>
        <v>4.0191361987416373E-3</v>
      </c>
      <c r="CA29" s="2">
        <f t="shared" si="46"/>
        <v>1.9788438292302939</v>
      </c>
      <c r="CB29" s="2">
        <f t="shared" si="8"/>
        <v>371.35161031428265</v>
      </c>
      <c r="CC29" s="2">
        <f t="shared" si="47"/>
        <v>6.2575719732912323E-3</v>
      </c>
      <c r="CN29" s="1">
        <v>43872</v>
      </c>
      <c r="CO29">
        <v>28</v>
      </c>
      <c r="CP29" s="2">
        <v>107.5400009</v>
      </c>
      <c r="CQ29" s="2">
        <v>373.69000240000003</v>
      </c>
      <c r="CR29" s="2">
        <f t="shared" si="48"/>
        <v>104.83004988499999</v>
      </c>
      <c r="CS29" s="2">
        <f t="shared" si="49"/>
        <v>368.75000303499996</v>
      </c>
      <c r="CT29" s="2">
        <f t="shared" si="50"/>
        <v>2.5199469893253473E-2</v>
      </c>
      <c r="CV29" s="2">
        <f t="shared" si="51"/>
        <v>1.3219511716324317E-2</v>
      </c>
      <c r="DM29" s="1">
        <v>43872</v>
      </c>
      <c r="DN29">
        <v>28</v>
      </c>
      <c r="DO29" s="2">
        <v>107.5400009</v>
      </c>
      <c r="DP29" s="2">
        <v>373.69000240000003</v>
      </c>
      <c r="DQ29" s="2">
        <f t="shared" si="9"/>
        <v>100.16589791350168</v>
      </c>
      <c r="DR29" s="2">
        <f t="shared" si="10"/>
        <v>367.61464204772022</v>
      </c>
      <c r="EB29" s="2">
        <f t="shared" si="11"/>
        <v>7.3741029864983147</v>
      </c>
      <c r="EC29" s="2">
        <f t="shared" si="12"/>
        <v>6.0753603522798016</v>
      </c>
      <c r="FF29">
        <v>-13.540633444097097</v>
      </c>
      <c r="FG29">
        <v>-34.988623138298294</v>
      </c>
      <c r="FH29" s="2">
        <f t="shared" si="13"/>
        <v>-1.2357478476492041</v>
      </c>
      <c r="FI29" s="2">
        <f t="shared" si="14"/>
        <v>-1.1773746026617646</v>
      </c>
      <c r="FJ29">
        <v>28</v>
      </c>
      <c r="FK29" s="2">
        <f t="shared" si="15"/>
        <v>0.10912698412698413</v>
      </c>
      <c r="FL29" s="2">
        <f t="shared" si="16"/>
        <v>-1.2311842297805575</v>
      </c>
    </row>
    <row r="30" spans="1:168" x14ac:dyDescent="0.3">
      <c r="A30" s="1">
        <v>43873</v>
      </c>
      <c r="B30">
        <v>29</v>
      </c>
      <c r="C30" s="2">
        <v>108</v>
      </c>
      <c r="D30" s="2">
        <v>380.01000979999998</v>
      </c>
      <c r="Q30" s="2">
        <f t="shared" si="17"/>
        <v>104.39979542536017</v>
      </c>
      <c r="R30" s="2">
        <f t="shared" si="18"/>
        <v>368.0070982277698</v>
      </c>
      <c r="S30" s="2">
        <f t="shared" si="0"/>
        <v>3.3335227542961414E-2</v>
      </c>
      <c r="U30" s="2">
        <f t="shared" si="19"/>
        <v>3.1585777381357219E-2</v>
      </c>
      <c r="X30" s="2">
        <f t="shared" si="20"/>
        <v>105.86405263120847</v>
      </c>
      <c r="Y30" s="2">
        <f t="shared" si="21"/>
        <v>370.70188961491812</v>
      </c>
      <c r="Z30" s="2">
        <f t="shared" si="22"/>
        <v>1.9777290451773462E-2</v>
      </c>
      <c r="AB30" s="2">
        <f t="shared" si="23"/>
        <v>2.4494407897257084E-2</v>
      </c>
      <c r="AE30" s="2">
        <f t="shared" si="24"/>
        <v>106.65028483144491</v>
      </c>
      <c r="AF30" s="2">
        <f t="shared" si="25"/>
        <v>371.96310803402093</v>
      </c>
      <c r="AG30" s="2">
        <f t="shared" si="26"/>
        <v>1.2497362671806419E-2</v>
      </c>
      <c r="AI30" s="2">
        <f t="shared" si="27"/>
        <v>2.1175499482800845E-2</v>
      </c>
      <c r="AL30" s="2">
        <f t="shared" si="28"/>
        <v>107.13326771223288</v>
      </c>
      <c r="AM30" s="2">
        <f t="shared" si="29"/>
        <v>372.77559707369892</v>
      </c>
      <c r="AN30" s="2">
        <f t="shared" si="30"/>
        <v>8.0252989608066774E-3</v>
      </c>
      <c r="AP30" s="2">
        <f t="shared" si="31"/>
        <v>1.9037426751228329E-2</v>
      </c>
      <c r="AV30" s="2">
        <f t="shared" si="32"/>
        <v>1.3502936436508257</v>
      </c>
      <c r="AW30" s="2">
        <f t="shared" si="1"/>
        <v>108.00057847509574</v>
      </c>
      <c r="AX30" s="2">
        <f t="shared" si="33"/>
        <v>5.3562508864449343E-6</v>
      </c>
      <c r="AZ30" s="2">
        <f t="shared" si="34"/>
        <v>2.3736058837506282</v>
      </c>
      <c r="BA30" s="2">
        <f t="shared" si="2"/>
        <v>374.33671391777159</v>
      </c>
      <c r="BB30" s="2">
        <f t="shared" si="35"/>
        <v>1.4929332743667079E-2</v>
      </c>
      <c r="BE30" s="2">
        <f t="shared" si="36"/>
        <v>1.4152179604256601</v>
      </c>
      <c r="BF30" s="2">
        <f t="shared" si="3"/>
        <v>108.06550279187057</v>
      </c>
      <c r="BG30" s="2">
        <f t="shared" si="37"/>
        <v>6.0650733213491934E-4</v>
      </c>
      <c r="BH30" s="2"/>
      <c r="BI30" s="2">
        <f t="shared" si="38"/>
        <v>2.2701931543851828</v>
      </c>
      <c r="BJ30" s="2">
        <f t="shared" si="4"/>
        <v>374.23330118840613</v>
      </c>
      <c r="BK30" s="2">
        <f t="shared" si="39"/>
        <v>1.5201464336779286E-2</v>
      </c>
      <c r="BN30" s="2">
        <f t="shared" si="40"/>
        <v>1.4490604008429839</v>
      </c>
      <c r="BO30" s="2">
        <f t="shared" si="5"/>
        <v>108.09934523228789</v>
      </c>
      <c r="BP30" s="2">
        <f t="shared" si="41"/>
        <v>9.1986326192488937E-4</v>
      </c>
      <c r="BR30" s="2">
        <f t="shared" si="42"/>
        <v>2.3005501932851891</v>
      </c>
      <c r="BS30" s="2">
        <f t="shared" si="6"/>
        <v>374.26365822730611</v>
      </c>
      <c r="BT30" s="2">
        <f t="shared" si="43"/>
        <v>1.5121579496598482E-2</v>
      </c>
      <c r="BW30" s="2">
        <f t="shared" si="44"/>
        <v>1.4489486423639149</v>
      </c>
      <c r="BX30" s="2">
        <f t="shared" si="7"/>
        <v>108.09923347380882</v>
      </c>
      <c r="BY30" s="2">
        <f t="shared" si="45"/>
        <v>9.1882846119280737E-4</v>
      </c>
      <c r="CA30" s="2">
        <f t="shared" si="46"/>
        <v>2.4374671190340096</v>
      </c>
      <c r="CB30" s="2">
        <f t="shared" si="8"/>
        <v>374.40057515305494</v>
      </c>
      <c r="CC30" s="2">
        <f t="shared" si="47"/>
        <v>1.4761281288083147E-2</v>
      </c>
      <c r="CN30" s="1">
        <v>43873</v>
      </c>
      <c r="CO30">
        <v>29</v>
      </c>
      <c r="CP30" s="2">
        <v>108</v>
      </c>
      <c r="CQ30" s="2">
        <v>380.01000979999998</v>
      </c>
      <c r="CR30" s="2">
        <f t="shared" si="48"/>
        <v>106.39265058999999</v>
      </c>
      <c r="CS30" s="2">
        <f t="shared" si="49"/>
        <v>371.17400051999999</v>
      </c>
      <c r="CT30" s="2">
        <f t="shared" si="50"/>
        <v>1.4882864907407518E-2</v>
      </c>
      <c r="CV30" s="2">
        <f t="shared" si="51"/>
        <v>2.32520435044603E-2</v>
      </c>
      <c r="DM30" s="1">
        <v>43873</v>
      </c>
      <c r="DN30">
        <v>29</v>
      </c>
      <c r="DO30" s="2">
        <v>108</v>
      </c>
      <c r="DP30" s="2">
        <v>380.01000979999998</v>
      </c>
      <c r="DQ30" s="2">
        <f t="shared" si="9"/>
        <v>100.50866497997849</v>
      </c>
      <c r="DR30" s="2">
        <f t="shared" si="10"/>
        <v>368.41504774187763</v>
      </c>
      <c r="EA30" t="s">
        <v>78</v>
      </c>
      <c r="EB30" s="2">
        <f t="shared" si="11"/>
        <v>7.4913350200215092</v>
      </c>
      <c r="EC30" s="2">
        <f t="shared" si="12"/>
        <v>11.594962058122348</v>
      </c>
      <c r="FF30">
        <v>-13.457049542388461</v>
      </c>
      <c r="FG30">
        <v>-34.978226044140797</v>
      </c>
      <c r="FH30" s="2">
        <f t="shared" si="13"/>
        <v>-1.228119797819704</v>
      </c>
      <c r="FI30" s="2">
        <f t="shared" si="14"/>
        <v>-1.1770247382342869</v>
      </c>
      <c r="FJ30">
        <v>29</v>
      </c>
      <c r="FK30" s="2">
        <f t="shared" si="15"/>
        <v>0.1130952380952381</v>
      </c>
      <c r="FL30" s="2">
        <f t="shared" si="16"/>
        <v>-1.2102304517744085</v>
      </c>
    </row>
    <row r="31" spans="1:168" x14ac:dyDescent="0.3">
      <c r="A31" s="1">
        <v>43874</v>
      </c>
      <c r="B31">
        <v>30</v>
      </c>
      <c r="C31" s="2">
        <v>107.4934998</v>
      </c>
      <c r="D31" s="2">
        <v>381.39999390000003</v>
      </c>
      <c r="Q31" s="2">
        <f t="shared" si="17"/>
        <v>105.47985679775212</v>
      </c>
      <c r="R31" s="2">
        <f t="shared" si="18"/>
        <v>371.60797169943885</v>
      </c>
      <c r="S31" s="2">
        <f t="shared" si="0"/>
        <v>1.8732695521072568E-2</v>
      </c>
      <c r="U31" s="2">
        <f t="shared" si="19"/>
        <v>2.5673891864635336E-2</v>
      </c>
      <c r="X31" s="2">
        <f t="shared" si="20"/>
        <v>106.82522894716466</v>
      </c>
      <c r="Y31" s="2">
        <f t="shared" si="21"/>
        <v>374.89054369820497</v>
      </c>
      <c r="Z31" s="2">
        <f t="shared" si="22"/>
        <v>6.2168489636927286E-3</v>
      </c>
      <c r="AB31" s="2">
        <f t="shared" si="23"/>
        <v>1.7067253030690364E-2</v>
      </c>
      <c r="AE31" s="2">
        <f t="shared" si="24"/>
        <v>107.46011393257797</v>
      </c>
      <c r="AF31" s="2">
        <f t="shared" si="25"/>
        <v>376.79124909360837</v>
      </c>
      <c r="AG31" s="2">
        <f t="shared" si="26"/>
        <v>3.1058498871228168E-4</v>
      </c>
      <c r="AI31" s="2">
        <f t="shared" si="27"/>
        <v>1.208375689591655E-2</v>
      </c>
      <c r="AL31" s="2">
        <f t="shared" si="28"/>
        <v>107.78331692805821</v>
      </c>
      <c r="AM31" s="2">
        <f t="shared" si="29"/>
        <v>378.2014066184247</v>
      </c>
      <c r="AN31" s="2">
        <f t="shared" si="30"/>
        <v>2.6961363114741343E-3</v>
      </c>
      <c r="AP31" s="2">
        <f t="shared" si="31"/>
        <v>8.3864376841441997E-3</v>
      </c>
      <c r="AV31" s="2">
        <f t="shared" si="32"/>
        <v>1.1881542808954966</v>
      </c>
      <c r="AW31" s="2">
        <f t="shared" si="1"/>
        <v>108.64826821347347</v>
      </c>
      <c r="AX31" s="2">
        <f t="shared" si="33"/>
        <v>1.0742681330703836E-2</v>
      </c>
      <c r="AZ31" s="2">
        <f t="shared" si="34"/>
        <v>3.1099664365016713</v>
      </c>
      <c r="BA31" s="2">
        <f t="shared" si="2"/>
        <v>379.90121553011005</v>
      </c>
      <c r="BB31" s="2">
        <f t="shared" si="35"/>
        <v>3.929675914685367E-3</v>
      </c>
      <c r="BE31" s="2">
        <f t="shared" si="36"/>
        <v>1.1427929737439908</v>
      </c>
      <c r="BF31" s="2">
        <f t="shared" si="3"/>
        <v>108.60290690632196</v>
      </c>
      <c r="BG31" s="2">
        <f t="shared" si="37"/>
        <v>1.0320690166252892E-2</v>
      </c>
      <c r="BH31" s="2"/>
      <c r="BI31" s="2">
        <f t="shared" si="38"/>
        <v>3.4212697117261976</v>
      </c>
      <c r="BJ31" s="2">
        <f t="shared" si="4"/>
        <v>380.21251880533458</v>
      </c>
      <c r="BK31" s="2">
        <f t="shared" si="39"/>
        <v>3.1134638533234765E-3</v>
      </c>
      <c r="BN31" s="2">
        <f t="shared" si="40"/>
        <v>1.0655216210170306</v>
      </c>
      <c r="BO31" s="2">
        <f t="shared" si="5"/>
        <v>108.525635553595</v>
      </c>
      <c r="BP31" s="2">
        <f t="shared" si="41"/>
        <v>9.6018434185822284E-3</v>
      </c>
      <c r="BR31" s="2">
        <f t="shared" si="42"/>
        <v>3.8171047130665383</v>
      </c>
      <c r="BS31" s="2">
        <f t="shared" si="6"/>
        <v>380.60835380667493</v>
      </c>
      <c r="BT31" s="2">
        <f t="shared" si="43"/>
        <v>2.0756164289102252E-3</v>
      </c>
      <c r="BW31" s="2">
        <f t="shared" si="44"/>
        <v>0.96960898644077487</v>
      </c>
      <c r="BX31" s="2">
        <f t="shared" si="7"/>
        <v>108.42972291901874</v>
      </c>
      <c r="BY31" s="2">
        <f t="shared" si="45"/>
        <v>8.7095789118473623E-3</v>
      </c>
      <c r="CA31" s="2">
        <f t="shared" si="46"/>
        <v>4.230472574449081</v>
      </c>
      <c r="CB31" s="2">
        <f t="shared" si="8"/>
        <v>381.02172166805747</v>
      </c>
      <c r="CC31" s="2">
        <f t="shared" si="47"/>
        <v>9.9179926059920218E-4</v>
      </c>
      <c r="CN31" s="1">
        <v>43874</v>
      </c>
      <c r="CO31">
        <v>30</v>
      </c>
      <c r="CP31" s="2">
        <v>107.4934998</v>
      </c>
      <c r="CQ31" s="2">
        <v>381.39999390000003</v>
      </c>
      <c r="CR31" s="2">
        <f t="shared" si="48"/>
        <v>107.53587607</v>
      </c>
      <c r="CS31" s="2">
        <f t="shared" si="49"/>
        <v>375.87900695499997</v>
      </c>
      <c r="CT31" s="2">
        <f t="shared" si="50"/>
        <v>3.9422169785940334E-4</v>
      </c>
      <c r="CV31" s="2">
        <f t="shared" si="51"/>
        <v>1.4475582153385191E-2</v>
      </c>
      <c r="DM31" s="1">
        <v>43874</v>
      </c>
      <c r="DN31">
        <v>30</v>
      </c>
      <c r="DO31" s="2">
        <v>107.4934998</v>
      </c>
      <c r="DP31" s="2">
        <v>381.39999390000003</v>
      </c>
      <c r="DQ31" s="2">
        <f t="shared" si="9"/>
        <v>100.85143204645532</v>
      </c>
      <c r="DR31" s="2">
        <f t="shared" si="10"/>
        <v>369.21545343603503</v>
      </c>
      <c r="EB31" s="2">
        <f t="shared" si="11"/>
        <v>6.6420677535446799</v>
      </c>
      <c r="EC31" s="2">
        <f t="shared" si="12"/>
        <v>12.184540463964993</v>
      </c>
      <c r="FF31">
        <v>-13.311545099620758</v>
      </c>
      <c r="FG31">
        <v>-34.522546325937469</v>
      </c>
      <c r="FH31" s="2">
        <f t="shared" si="13"/>
        <v>-1.2148407438732307</v>
      </c>
      <c r="FI31" s="2">
        <f t="shared" si="14"/>
        <v>-1.161691018898146</v>
      </c>
      <c r="FJ31">
        <v>30</v>
      </c>
      <c r="FK31" s="2">
        <f t="shared" si="15"/>
        <v>0.11706349206349206</v>
      </c>
      <c r="FL31" s="2">
        <f t="shared" si="16"/>
        <v>-1.189794977493698</v>
      </c>
    </row>
    <row r="32" spans="1:168" x14ac:dyDescent="0.3">
      <c r="A32" s="1">
        <v>43875</v>
      </c>
      <c r="B32">
        <v>31</v>
      </c>
      <c r="C32" s="2">
        <v>106.7434998</v>
      </c>
      <c r="D32" s="2">
        <v>380.39999390000003</v>
      </c>
      <c r="Q32" s="2">
        <f t="shared" si="17"/>
        <v>106.08394969842647</v>
      </c>
      <c r="R32" s="2">
        <f t="shared" si="18"/>
        <v>374.54557835960719</v>
      </c>
      <c r="S32" s="2">
        <f t="shared" si="0"/>
        <v>6.1788315242548332E-3</v>
      </c>
      <c r="U32" s="2">
        <f t="shared" si="19"/>
        <v>1.5390156767278632E-2</v>
      </c>
      <c r="X32" s="2">
        <f t="shared" si="20"/>
        <v>107.12595083094057</v>
      </c>
      <c r="Y32" s="2">
        <f t="shared" si="21"/>
        <v>377.81979628901274</v>
      </c>
      <c r="Z32" s="2">
        <f t="shared" si="22"/>
        <v>3.582897615846885E-3</v>
      </c>
      <c r="AB32" s="2">
        <f t="shared" si="23"/>
        <v>6.782853975716859E-3</v>
      </c>
      <c r="AE32" s="2">
        <f t="shared" si="24"/>
        <v>107.48014545303118</v>
      </c>
      <c r="AF32" s="2">
        <f t="shared" si="25"/>
        <v>379.55649597744332</v>
      </c>
      <c r="AG32" s="2">
        <f t="shared" si="26"/>
        <v>6.9010820744251945E-3</v>
      </c>
      <c r="AI32" s="2">
        <f t="shared" si="27"/>
        <v>2.2173973083144879E-3</v>
      </c>
      <c r="AL32" s="2">
        <f t="shared" si="28"/>
        <v>107.56595408201454</v>
      </c>
      <c r="AM32" s="2">
        <f t="shared" si="29"/>
        <v>380.60034707960619</v>
      </c>
      <c r="AN32" s="2">
        <f t="shared" si="30"/>
        <v>7.704958930103839E-3</v>
      </c>
      <c r="AP32" s="2">
        <f t="shared" si="31"/>
        <v>5.2669080656935288E-4</v>
      </c>
      <c r="AV32" s="2">
        <f t="shared" si="32"/>
        <v>0.8377174527628124</v>
      </c>
      <c r="AW32" s="2">
        <f t="shared" si="1"/>
        <v>108.317862905794</v>
      </c>
      <c r="AX32" s="2">
        <f t="shared" si="33"/>
        <v>1.4749030233633078E-2</v>
      </c>
      <c r="AZ32" s="2">
        <f t="shared" si="34"/>
        <v>3.0065505707016538</v>
      </c>
      <c r="BA32" s="2">
        <f t="shared" si="2"/>
        <v>382.563046548145</v>
      </c>
      <c r="BB32" s="2">
        <f t="shared" si="35"/>
        <v>5.6862583670639986E-3</v>
      </c>
      <c r="BE32" s="2">
        <f t="shared" si="36"/>
        <v>0.63755031976314214</v>
      </c>
      <c r="BF32" s="2">
        <f t="shared" si="3"/>
        <v>108.11769577279432</v>
      </c>
      <c r="BG32" s="2">
        <f t="shared" si="37"/>
        <v>1.2873814099866392E-2</v>
      </c>
      <c r="BH32" s="2"/>
      <c r="BI32" s="2">
        <f t="shared" si="38"/>
        <v>3.1260594391751351</v>
      </c>
      <c r="BJ32" s="2">
        <f t="shared" si="4"/>
        <v>382.68255541661847</v>
      </c>
      <c r="BK32" s="2">
        <f t="shared" si="39"/>
        <v>6.0004246930100789E-3</v>
      </c>
      <c r="BN32" s="2">
        <f t="shared" si="40"/>
        <v>0.43822756067874186</v>
      </c>
      <c r="BO32" s="2">
        <f t="shared" si="5"/>
        <v>107.91837301370992</v>
      </c>
      <c r="BP32" s="2">
        <f t="shared" si="41"/>
        <v>1.1006508273676911E-2</v>
      </c>
      <c r="BR32" s="2">
        <f t="shared" si="42"/>
        <v>3.185990015527584</v>
      </c>
      <c r="BS32" s="2">
        <f t="shared" si="6"/>
        <v>382.7424859929709</v>
      </c>
      <c r="BT32" s="2">
        <f t="shared" si="43"/>
        <v>6.1579709004587124E-3</v>
      </c>
      <c r="BW32" s="2">
        <f t="shared" si="44"/>
        <v>0.25742588695010571</v>
      </c>
      <c r="BX32" s="2">
        <f t="shared" si="7"/>
        <v>107.73757133998129</v>
      </c>
      <c r="BY32" s="2">
        <f t="shared" si="45"/>
        <v>9.3127126414613935E-3</v>
      </c>
      <c r="CA32" s="2">
        <f t="shared" si="46"/>
        <v>3.1315533064884811</v>
      </c>
      <c r="CB32" s="2">
        <f t="shared" si="8"/>
        <v>382.68804928393178</v>
      </c>
      <c r="CC32" s="2">
        <f t="shared" si="47"/>
        <v>6.0148670363365858E-3</v>
      </c>
      <c r="CN32" s="1">
        <v>43875</v>
      </c>
      <c r="CO32">
        <v>31</v>
      </c>
      <c r="CP32" s="2">
        <v>106.7434998</v>
      </c>
      <c r="CQ32" s="2">
        <v>380.39999390000003</v>
      </c>
      <c r="CR32" s="2">
        <f t="shared" si="48"/>
        <v>107.657075135</v>
      </c>
      <c r="CS32" s="2">
        <f t="shared" si="49"/>
        <v>379.055500795</v>
      </c>
      <c r="CT32" s="2">
        <f t="shared" si="50"/>
        <v>8.5586039122918511E-3</v>
      </c>
      <c r="CV32" s="2">
        <f t="shared" si="51"/>
        <v>3.5344193652996434E-3</v>
      </c>
      <c r="DM32" s="1">
        <v>43875</v>
      </c>
      <c r="DN32">
        <v>31</v>
      </c>
      <c r="DO32" s="2">
        <v>106.7434998</v>
      </c>
      <c r="DP32" s="2">
        <v>380.39999390000003</v>
      </c>
      <c r="DQ32" s="2">
        <f t="shared" si="9"/>
        <v>101.19419911293213</v>
      </c>
      <c r="DR32" s="2">
        <f t="shared" si="10"/>
        <v>370.01585913019238</v>
      </c>
      <c r="EB32" s="2">
        <f t="shared" si="11"/>
        <v>5.5493006870678698</v>
      </c>
      <c r="EC32" s="2">
        <f t="shared" si="12"/>
        <v>10.384134769807645</v>
      </c>
      <c r="FF32">
        <v>-13.279708967236672</v>
      </c>
      <c r="FG32">
        <v>-34.08064800908511</v>
      </c>
      <c r="FH32" s="2">
        <f t="shared" si="13"/>
        <v>-1.2119353087446947</v>
      </c>
      <c r="FI32" s="2">
        <f t="shared" si="14"/>
        <v>-1.1468210466456095</v>
      </c>
      <c r="FJ32">
        <v>31</v>
      </c>
      <c r="FK32" s="2">
        <f t="shared" si="15"/>
        <v>0.12103174603174603</v>
      </c>
      <c r="FL32" s="2">
        <f t="shared" si="16"/>
        <v>-1.1698446487773884</v>
      </c>
    </row>
    <row r="33" spans="1:168" x14ac:dyDescent="0.3">
      <c r="A33" s="1">
        <v>43879</v>
      </c>
      <c r="B33">
        <v>32</v>
      </c>
      <c r="C33" s="2">
        <v>107.7835007</v>
      </c>
      <c r="D33" s="2">
        <v>387.77999879999999</v>
      </c>
      <c r="Q33" s="2">
        <f t="shared" si="17"/>
        <v>106.28181472889852</v>
      </c>
      <c r="R33" s="2">
        <f t="shared" si="18"/>
        <v>376.30190302172502</v>
      </c>
      <c r="S33" s="2">
        <f t="shared" si="0"/>
        <v>1.3932429002108671E-2</v>
      </c>
      <c r="U33" s="2">
        <f t="shared" si="19"/>
        <v>2.959950439371388E-2</v>
      </c>
      <c r="X33" s="2">
        <f t="shared" si="20"/>
        <v>106.95384786701732</v>
      </c>
      <c r="Y33" s="2">
        <f t="shared" si="21"/>
        <v>378.98088521395704</v>
      </c>
      <c r="Z33" s="2">
        <f t="shared" si="22"/>
        <v>7.6974010641193474E-3</v>
      </c>
      <c r="AB33" s="2">
        <f t="shared" si="23"/>
        <v>2.2690993896725315E-2</v>
      </c>
      <c r="AE33" s="2">
        <f t="shared" si="24"/>
        <v>107.03815806121247</v>
      </c>
      <c r="AF33" s="2">
        <f t="shared" si="25"/>
        <v>380.06259473097737</v>
      </c>
      <c r="AG33" s="2">
        <f t="shared" si="26"/>
        <v>6.9151830655611087E-3</v>
      </c>
      <c r="AI33" s="2">
        <f t="shared" si="27"/>
        <v>1.9901501090578221E-2</v>
      </c>
      <c r="AL33" s="2">
        <f t="shared" si="28"/>
        <v>106.94911337050362</v>
      </c>
      <c r="AM33" s="2">
        <f t="shared" si="29"/>
        <v>380.4500821949016</v>
      </c>
      <c r="AN33" s="2">
        <f t="shared" si="30"/>
        <v>7.7413270498494762E-3</v>
      </c>
      <c r="AP33" s="2">
        <f t="shared" si="31"/>
        <v>1.8902255474189222E-2</v>
      </c>
      <c r="AV33" s="2">
        <f t="shared" si="32"/>
        <v>0.45380599938835459</v>
      </c>
      <c r="AW33" s="2">
        <f t="shared" si="1"/>
        <v>107.49196406060082</v>
      </c>
      <c r="AX33" s="2">
        <f t="shared" si="33"/>
        <v>2.7048355036327298E-3</v>
      </c>
      <c r="AZ33" s="2">
        <f t="shared" si="34"/>
        <v>2.2564150255513717</v>
      </c>
      <c r="BA33" s="2">
        <f t="shared" si="2"/>
        <v>382.31900975652871</v>
      </c>
      <c r="BB33" s="2">
        <f t="shared" si="35"/>
        <v>1.4082699108696972E-2</v>
      </c>
      <c r="BE33" s="2">
        <f t="shared" si="36"/>
        <v>0.15175834955130707</v>
      </c>
      <c r="BF33" s="2">
        <f t="shared" si="3"/>
        <v>107.18991641076377</v>
      </c>
      <c r="BG33" s="2">
        <f t="shared" si="37"/>
        <v>5.5071906681560681E-3</v>
      </c>
      <c r="BH33" s="2"/>
      <c r="BI33" s="2">
        <f t="shared" si="38"/>
        <v>1.9470771306366459</v>
      </c>
      <c r="BJ33" s="2">
        <f t="shared" si="4"/>
        <v>382.00967186161404</v>
      </c>
      <c r="BK33" s="2">
        <f t="shared" si="39"/>
        <v>1.4880414039513245E-2</v>
      </c>
      <c r="BN33" s="2">
        <f t="shared" si="40"/>
        <v>-8.9901410819731381E-2</v>
      </c>
      <c r="BO33" s="2">
        <f t="shared" si="5"/>
        <v>106.94825665039274</v>
      </c>
      <c r="BP33" s="2">
        <f t="shared" si="41"/>
        <v>7.7492755772708803E-3</v>
      </c>
      <c r="BR33" s="2">
        <f t="shared" si="42"/>
        <v>1.5780552583314622</v>
      </c>
      <c r="BS33" s="2">
        <f t="shared" si="6"/>
        <v>381.64064998930883</v>
      </c>
      <c r="BT33" s="2">
        <f t="shared" si="43"/>
        <v>1.5832040924466474E-2</v>
      </c>
      <c r="BW33" s="2">
        <f t="shared" si="44"/>
        <v>-0.26713407212650875</v>
      </c>
      <c r="BX33" s="2">
        <f t="shared" si="7"/>
        <v>106.77102398908596</v>
      </c>
      <c r="BY33" s="2">
        <f t="shared" si="45"/>
        <v>9.3936150184259458E-3</v>
      </c>
      <c r="CA33" s="2">
        <f t="shared" si="46"/>
        <v>1.1624623917726558</v>
      </c>
      <c r="CB33" s="2">
        <f t="shared" si="8"/>
        <v>381.22505712275</v>
      </c>
      <c r="CC33" s="2">
        <f t="shared" si="47"/>
        <v>1.6903764241411375E-2</v>
      </c>
      <c r="CN33" s="1">
        <v>43879</v>
      </c>
      <c r="CO33">
        <v>32</v>
      </c>
      <c r="CP33" s="2">
        <v>107.7835007</v>
      </c>
      <c r="CQ33" s="2">
        <v>387.77999879999999</v>
      </c>
      <c r="CR33" s="2">
        <f t="shared" si="48"/>
        <v>107.28262484999999</v>
      </c>
      <c r="CS33" s="2">
        <f t="shared" si="49"/>
        <v>380.60249787500004</v>
      </c>
      <c r="CT33" s="2">
        <f t="shared" si="50"/>
        <v>4.6470549457669832E-3</v>
      </c>
      <c r="CV33" s="2">
        <f t="shared" si="51"/>
        <v>1.850920869361751E-2</v>
      </c>
      <c r="DM33" s="1">
        <v>43879</v>
      </c>
      <c r="DN33">
        <v>32</v>
      </c>
      <c r="DO33" s="2">
        <v>107.7835007</v>
      </c>
      <c r="DP33" s="2">
        <v>387.77999879999999</v>
      </c>
      <c r="DQ33" s="2">
        <f t="shared" si="9"/>
        <v>101.53696617940895</v>
      </c>
      <c r="DR33" s="2">
        <f t="shared" si="10"/>
        <v>370.81626482434979</v>
      </c>
      <c r="EB33" s="2">
        <f t="shared" si="11"/>
        <v>6.2465345205910552</v>
      </c>
      <c r="EC33" s="2">
        <f t="shared" si="12"/>
        <v>16.9637339756502</v>
      </c>
      <c r="FF33">
        <v>-13.101145591329399</v>
      </c>
      <c r="FG33">
        <v>-33.702742530867852</v>
      </c>
      <c r="FH33" s="2">
        <f t="shared" si="13"/>
        <v>-1.1956392241961109</v>
      </c>
      <c r="FI33" s="2">
        <f t="shared" si="14"/>
        <v>-1.1341044470097488</v>
      </c>
      <c r="FJ33">
        <v>32</v>
      </c>
      <c r="FK33" s="2">
        <f t="shared" si="15"/>
        <v>0.125</v>
      </c>
      <c r="FL33" s="2">
        <f t="shared" si="16"/>
        <v>-1.1503493803760083</v>
      </c>
    </row>
    <row r="34" spans="1:168" x14ac:dyDescent="0.3">
      <c r="A34" s="1">
        <v>43880</v>
      </c>
      <c r="B34">
        <v>33</v>
      </c>
      <c r="C34" s="2">
        <v>108.5110016</v>
      </c>
      <c r="D34" s="2">
        <v>386.19000240000003</v>
      </c>
      <c r="Q34" s="2">
        <f t="shared" si="17"/>
        <v>106.73232052022897</v>
      </c>
      <c r="R34" s="2">
        <f t="shared" si="18"/>
        <v>379.74533175520753</v>
      </c>
      <c r="S34" s="2">
        <f t="shared" si="0"/>
        <v>1.6391711932839011E-2</v>
      </c>
      <c r="U34" s="2">
        <f t="shared" si="19"/>
        <v>1.6687823622418288E-2</v>
      </c>
      <c r="X34" s="2">
        <f t="shared" si="20"/>
        <v>107.32719164185953</v>
      </c>
      <c r="Y34" s="2">
        <f t="shared" si="21"/>
        <v>382.94048632767635</v>
      </c>
      <c r="Z34" s="2">
        <f t="shared" si="22"/>
        <v>1.0909584656718088E-2</v>
      </c>
      <c r="AB34" s="2">
        <f t="shared" si="23"/>
        <v>8.4142936174664475E-3</v>
      </c>
      <c r="AE34" s="2">
        <f t="shared" si="24"/>
        <v>107.48536364448499</v>
      </c>
      <c r="AF34" s="2">
        <f t="shared" si="25"/>
        <v>384.69303717239092</v>
      </c>
      <c r="AG34" s="2">
        <f t="shared" si="26"/>
        <v>9.4519259834664453E-3</v>
      </c>
      <c r="AI34" s="2">
        <f t="shared" si="27"/>
        <v>3.8762402400531683E-3</v>
      </c>
      <c r="AL34" s="2">
        <f t="shared" si="28"/>
        <v>107.57490386762592</v>
      </c>
      <c r="AM34" s="2">
        <f t="shared" si="29"/>
        <v>385.9475196487254</v>
      </c>
      <c r="AN34" s="2">
        <f t="shared" si="30"/>
        <v>8.6267541407900866E-3</v>
      </c>
      <c r="AP34" s="2">
        <f t="shared" si="31"/>
        <v>6.2788458988502786E-4</v>
      </c>
      <c r="AV34" s="2">
        <f t="shared" si="32"/>
        <v>0.45182587455360435</v>
      </c>
      <c r="AW34" s="2">
        <f t="shared" si="1"/>
        <v>107.9371895190386</v>
      </c>
      <c r="AX34" s="2">
        <f t="shared" si="33"/>
        <v>5.2880544138429846E-3</v>
      </c>
      <c r="AZ34" s="2">
        <f t="shared" si="34"/>
        <v>2.9686232503100252</v>
      </c>
      <c r="BA34" s="2">
        <f t="shared" si="2"/>
        <v>387.66166042270095</v>
      </c>
      <c r="BB34" s="2">
        <f t="shared" si="35"/>
        <v>3.8107097893659032E-3</v>
      </c>
      <c r="BE34" s="2">
        <f t="shared" si="36"/>
        <v>0.28470960472585305</v>
      </c>
      <c r="BF34" s="2">
        <f t="shared" si="3"/>
        <v>107.77007324921084</v>
      </c>
      <c r="BG34" s="2">
        <f t="shared" si="37"/>
        <v>6.8281403716133563E-3</v>
      </c>
      <c r="BH34" s="2"/>
      <c r="BI34" s="2">
        <f t="shared" si="38"/>
        <v>3.1545915204862527</v>
      </c>
      <c r="BJ34" s="2">
        <f t="shared" si="4"/>
        <v>387.84762869287715</v>
      </c>
      <c r="BK34" s="2">
        <f t="shared" si="39"/>
        <v>4.292255839290794E-3</v>
      </c>
      <c r="BN34" s="2">
        <f t="shared" si="40"/>
        <v>0.23236278563561966</v>
      </c>
      <c r="BO34" s="2">
        <f t="shared" si="5"/>
        <v>107.71772643012061</v>
      </c>
      <c r="BP34" s="2">
        <f t="shared" si="41"/>
        <v>7.3105506186701133E-3</v>
      </c>
      <c r="BR34" s="2">
        <f t="shared" si="42"/>
        <v>3.4094875681807144</v>
      </c>
      <c r="BS34" s="2">
        <f t="shared" si="6"/>
        <v>388.10252474057165</v>
      </c>
      <c r="BT34" s="2">
        <f t="shared" si="43"/>
        <v>4.9522834063185136E-3</v>
      </c>
      <c r="BW34" s="2">
        <f t="shared" si="44"/>
        <v>0.26862066942276308</v>
      </c>
      <c r="BX34" s="2">
        <f t="shared" si="7"/>
        <v>107.75398431390775</v>
      </c>
      <c r="BY34" s="2">
        <f t="shared" si="45"/>
        <v>6.9764104554376326E-3</v>
      </c>
      <c r="CA34" s="2">
        <f t="shared" si="46"/>
        <v>3.7634474290033264</v>
      </c>
      <c r="CB34" s="2">
        <f t="shared" si="8"/>
        <v>388.45648460139427</v>
      </c>
      <c r="CC34" s="2">
        <f t="shared" si="47"/>
        <v>5.8688267104509582E-3</v>
      </c>
      <c r="CN34" s="1">
        <v>43880</v>
      </c>
      <c r="CO34">
        <v>33</v>
      </c>
      <c r="CP34" s="2">
        <v>108.5110016</v>
      </c>
      <c r="CQ34" s="2">
        <v>386.19000240000003</v>
      </c>
      <c r="CR34" s="2">
        <f t="shared" si="48"/>
        <v>107.39900020499999</v>
      </c>
      <c r="CS34" s="2">
        <f t="shared" si="49"/>
        <v>383.97099610500004</v>
      </c>
      <c r="CT34" s="2">
        <f t="shared" si="50"/>
        <v>1.0247821682626577E-2</v>
      </c>
      <c r="CV34" s="2">
        <f t="shared" si="51"/>
        <v>5.7458926466502063E-3</v>
      </c>
      <c r="DM34" s="1">
        <v>43880</v>
      </c>
      <c r="DN34">
        <v>33</v>
      </c>
      <c r="DO34" s="2">
        <v>108.5110016</v>
      </c>
      <c r="DP34" s="2">
        <v>386.19000240000003</v>
      </c>
      <c r="DQ34" s="2">
        <f t="shared" si="9"/>
        <v>101.87973324588576</v>
      </c>
      <c r="DR34" s="2">
        <f t="shared" si="10"/>
        <v>371.61667051850714</v>
      </c>
      <c r="EB34" s="2">
        <f t="shared" si="11"/>
        <v>6.6312683541142405</v>
      </c>
      <c r="EC34" s="2">
        <f t="shared" si="12"/>
        <v>14.573331881492891</v>
      </c>
      <c r="FF34">
        <v>-13.063775875911631</v>
      </c>
      <c r="FG34">
        <v>-33.506399878284299</v>
      </c>
      <c r="FH34" s="2">
        <f t="shared" si="13"/>
        <v>-1.1922287821672779</v>
      </c>
      <c r="FI34" s="2">
        <f t="shared" si="14"/>
        <v>-1.1274974750332472</v>
      </c>
      <c r="FJ34">
        <v>33</v>
      </c>
      <c r="FK34" s="2">
        <f t="shared" si="15"/>
        <v>0.12896825396825398</v>
      </c>
      <c r="FL34" s="2">
        <f t="shared" si="16"/>
        <v>-1.1312817861712798</v>
      </c>
    </row>
    <row r="35" spans="1:168" x14ac:dyDescent="0.3">
      <c r="A35" s="1">
        <v>43881</v>
      </c>
      <c r="B35">
        <v>34</v>
      </c>
      <c r="C35" s="2">
        <v>107.6549988</v>
      </c>
      <c r="D35" s="2">
        <v>386</v>
      </c>
      <c r="Q35" s="2">
        <f t="shared" si="17"/>
        <v>107.26592484416028</v>
      </c>
      <c r="R35" s="2">
        <f t="shared" si="18"/>
        <v>381.67873294864523</v>
      </c>
      <c r="S35" s="2">
        <f t="shared" si="0"/>
        <v>3.6140816513549581E-3</v>
      </c>
      <c r="U35" s="2">
        <f t="shared" si="19"/>
        <v>1.1194992361022711E-2</v>
      </c>
      <c r="X35" s="2">
        <f t="shared" si="20"/>
        <v>107.85990612302274</v>
      </c>
      <c r="Y35" s="2">
        <f t="shared" si="21"/>
        <v>384.40276856022206</v>
      </c>
      <c r="Z35" s="2">
        <f t="shared" si="22"/>
        <v>1.9033702596886551E-3</v>
      </c>
      <c r="AB35" s="2">
        <f t="shared" si="23"/>
        <v>4.1379052843988151E-3</v>
      </c>
      <c r="AE35" s="2">
        <f t="shared" si="24"/>
        <v>108.100746417794</v>
      </c>
      <c r="AF35" s="2">
        <f t="shared" si="25"/>
        <v>385.5912163089564</v>
      </c>
      <c r="AG35" s="2">
        <f t="shared" si="26"/>
        <v>4.1405194627525095E-3</v>
      </c>
      <c r="AI35" s="2">
        <f t="shared" si="27"/>
        <v>1.059025106330558E-3</v>
      </c>
      <c r="AL35" s="2">
        <f t="shared" si="28"/>
        <v>108.27697716690648</v>
      </c>
      <c r="AM35" s="2">
        <f t="shared" si="29"/>
        <v>386.12938171218133</v>
      </c>
      <c r="AN35" s="2">
        <f t="shared" si="30"/>
        <v>5.7775149676233643E-3</v>
      </c>
      <c r="AP35" s="2">
        <f t="shared" si="31"/>
        <v>3.3518578285318044E-4</v>
      </c>
      <c r="AV35" s="2">
        <f t="shared" si="32"/>
        <v>0.50089294418022545</v>
      </c>
      <c r="AW35" s="2">
        <f t="shared" si="1"/>
        <v>108.60163936197422</v>
      </c>
      <c r="AX35" s="2">
        <f t="shared" si="33"/>
        <v>8.7932801312169111E-3</v>
      </c>
      <c r="AZ35" s="2">
        <f t="shared" si="34"/>
        <v>2.3474900161866641</v>
      </c>
      <c r="BA35" s="2">
        <f t="shared" si="2"/>
        <v>387.93870632514307</v>
      </c>
      <c r="BB35" s="2">
        <f t="shared" si="35"/>
        <v>5.0225552464846458E-3</v>
      </c>
      <c r="BE35" s="2">
        <f t="shared" si="36"/>
        <v>0.43351253058827294</v>
      </c>
      <c r="BF35" s="2">
        <f t="shared" si="3"/>
        <v>108.53425894838227</v>
      </c>
      <c r="BG35" s="2">
        <f t="shared" si="37"/>
        <v>8.1673880282675006E-3</v>
      </c>
      <c r="BH35" s="2"/>
      <c r="BI35" s="2">
        <f t="shared" si="38"/>
        <v>2.139205947721909</v>
      </c>
      <c r="BJ35" s="2">
        <f t="shared" si="4"/>
        <v>387.73042225667831</v>
      </c>
      <c r="BK35" s="2">
        <f t="shared" si="39"/>
        <v>4.4829592141925117E-3</v>
      </c>
      <c r="BN35" s="2">
        <f t="shared" si="40"/>
        <v>0.46217477823965281</v>
      </c>
      <c r="BO35" s="2">
        <f t="shared" si="5"/>
        <v>108.56292119603366</v>
      </c>
      <c r="BP35" s="2">
        <f t="shared" si="41"/>
        <v>8.4336297074358874E-3</v>
      </c>
      <c r="BR35" s="2">
        <f t="shared" si="42"/>
        <v>1.9027025092115788</v>
      </c>
      <c r="BS35" s="2">
        <f t="shared" si="6"/>
        <v>387.49391881816797</v>
      </c>
      <c r="BT35" s="2">
        <f t="shared" si="43"/>
        <v>3.8702560056165019E-3</v>
      </c>
      <c r="BW35" s="2">
        <f t="shared" si="44"/>
        <v>0.52869224733744691</v>
      </c>
      <c r="BX35" s="2">
        <f t="shared" si="7"/>
        <v>108.62943866513145</v>
      </c>
      <c r="BY35" s="2">
        <f t="shared" si="45"/>
        <v>9.0515059773652057E-3</v>
      </c>
      <c r="CA35" s="2">
        <f t="shared" si="46"/>
        <v>1.614496209674948</v>
      </c>
      <c r="CB35" s="2">
        <f t="shared" si="8"/>
        <v>387.20571251863134</v>
      </c>
      <c r="CC35" s="2">
        <f t="shared" si="47"/>
        <v>3.1236075612210991E-3</v>
      </c>
      <c r="CN35" s="1">
        <v>43881</v>
      </c>
      <c r="CO35">
        <v>34</v>
      </c>
      <c r="CP35" s="2">
        <v>107.6549988</v>
      </c>
      <c r="CQ35" s="2">
        <v>386</v>
      </c>
      <c r="CR35" s="2">
        <f t="shared" si="48"/>
        <v>107.85087587999999</v>
      </c>
      <c r="CS35" s="2">
        <f t="shared" si="49"/>
        <v>385.21949919500003</v>
      </c>
      <c r="CT35" s="2">
        <f t="shared" si="50"/>
        <v>1.8194889432295296E-3</v>
      </c>
      <c r="CV35" s="2">
        <f t="shared" si="51"/>
        <v>2.0220228108807623E-3</v>
      </c>
      <c r="DM35" s="1">
        <v>43881</v>
      </c>
      <c r="DN35">
        <v>34</v>
      </c>
      <c r="DO35" s="2">
        <v>107.6549988</v>
      </c>
      <c r="DP35" s="2">
        <v>386</v>
      </c>
      <c r="DQ35" s="2">
        <f t="shared" si="9"/>
        <v>102.22250031236258</v>
      </c>
      <c r="DR35" s="2">
        <f t="shared" si="10"/>
        <v>372.41707621266454</v>
      </c>
      <c r="EB35" s="2">
        <f t="shared" si="11"/>
        <v>5.4324984876374174</v>
      </c>
      <c r="EC35" s="2">
        <f t="shared" si="12"/>
        <v>13.58292378733546</v>
      </c>
      <c r="FF35">
        <v>-13.017178984283035</v>
      </c>
      <c r="FG35">
        <v>-31.548854743228617</v>
      </c>
      <c r="FH35" s="2">
        <f t="shared" si="13"/>
        <v>-1.1879762478397733</v>
      </c>
      <c r="FI35" s="2">
        <f t="shared" si="14"/>
        <v>-1.0616256653175946</v>
      </c>
      <c r="FJ35">
        <v>34</v>
      </c>
      <c r="FK35" s="2">
        <f t="shared" si="15"/>
        <v>0.13293650793650794</v>
      </c>
      <c r="FL35" s="2">
        <f t="shared" si="16"/>
        <v>-1.1126168608589178</v>
      </c>
    </row>
    <row r="36" spans="1:168" x14ac:dyDescent="0.3">
      <c r="A36" s="1">
        <v>43882</v>
      </c>
      <c r="B36">
        <v>35</v>
      </c>
      <c r="C36" s="2">
        <v>104.7985001</v>
      </c>
      <c r="D36" s="2">
        <v>380.07000729999999</v>
      </c>
      <c r="Q36" s="2">
        <f t="shared" si="17"/>
        <v>107.38264703091218</v>
      </c>
      <c r="R36" s="2">
        <f t="shared" si="18"/>
        <v>382.97511306405164</v>
      </c>
      <c r="S36" s="2">
        <f t="shared" si="0"/>
        <v>2.465824347148441E-2</v>
      </c>
      <c r="U36" s="2">
        <f t="shared" si="19"/>
        <v>7.6436069888529056E-3</v>
      </c>
      <c r="X36" s="2">
        <f t="shared" si="20"/>
        <v>107.76769782766252</v>
      </c>
      <c r="Y36" s="2">
        <f t="shared" si="21"/>
        <v>385.12152270812214</v>
      </c>
      <c r="Z36" s="2">
        <f t="shared" si="22"/>
        <v>2.8332444880692698E-2</v>
      </c>
      <c r="AB36" s="2">
        <f t="shared" si="23"/>
        <v>1.3291013000494019E-2</v>
      </c>
      <c r="AE36" s="2">
        <f t="shared" si="24"/>
        <v>107.83329784711761</v>
      </c>
      <c r="AF36" s="2">
        <f t="shared" si="25"/>
        <v>385.83648652358261</v>
      </c>
      <c r="AG36" s="2">
        <f t="shared" si="26"/>
        <v>2.8958408223607849E-2</v>
      </c>
      <c r="AI36" s="2">
        <f t="shared" si="27"/>
        <v>1.5172150163985385E-2</v>
      </c>
      <c r="AL36" s="2">
        <f t="shared" si="28"/>
        <v>107.81049339172662</v>
      </c>
      <c r="AM36" s="2">
        <f t="shared" si="29"/>
        <v>386.03234542804535</v>
      </c>
      <c r="AN36" s="2">
        <f t="shared" si="30"/>
        <v>2.8740805344089324E-2</v>
      </c>
      <c r="AP36" s="2">
        <f t="shared" si="31"/>
        <v>1.5687473395760793E-2</v>
      </c>
      <c r="AV36" s="2">
        <f t="shared" si="32"/>
        <v>0.27039048972323987</v>
      </c>
      <c r="AW36" s="2">
        <f t="shared" si="1"/>
        <v>108.10368833684085</v>
      </c>
      <c r="AX36" s="2">
        <f t="shared" si="33"/>
        <v>3.1538507074881775E-2</v>
      </c>
      <c r="AZ36" s="2">
        <f t="shared" si="34"/>
        <v>1.7168240757185256</v>
      </c>
      <c r="BA36" s="2">
        <f t="shared" si="2"/>
        <v>387.55331059930114</v>
      </c>
      <c r="BB36" s="2">
        <f t="shared" si="35"/>
        <v>1.9689276069064753E-2</v>
      </c>
      <c r="BE36" s="2">
        <f t="shared" si="36"/>
        <v>0.1180800350191732</v>
      </c>
      <c r="BF36" s="2">
        <f t="shared" si="3"/>
        <v>107.95137788213678</v>
      </c>
      <c r="BG36" s="2">
        <f t="shared" si="37"/>
        <v>3.0085142240855258E-2</v>
      </c>
      <c r="BH36" s="2"/>
      <c r="BI36" s="2">
        <f t="shared" si="38"/>
        <v>1.2869348678288413</v>
      </c>
      <c r="BJ36" s="2">
        <f t="shared" si="4"/>
        <v>387.12342139141145</v>
      </c>
      <c r="BK36" s="2">
        <f t="shared" si="39"/>
        <v>1.8558197058269874E-2</v>
      </c>
      <c r="BN36" s="2">
        <f t="shared" si="40"/>
        <v>2.4400768890025237E-2</v>
      </c>
      <c r="BO36" s="2">
        <f t="shared" si="5"/>
        <v>107.85769861600762</v>
      </c>
      <c r="BP36" s="2">
        <f t="shared" si="41"/>
        <v>2.9191243320166815E-2</v>
      </c>
      <c r="BR36" s="2">
        <f t="shared" si="42"/>
        <v>0.90824313246035326</v>
      </c>
      <c r="BS36" s="2">
        <f t="shared" si="6"/>
        <v>386.74472965604298</v>
      </c>
      <c r="BT36" s="2">
        <f t="shared" si="43"/>
        <v>1.7561823421584657E-2</v>
      </c>
      <c r="BW36" s="2">
        <f t="shared" si="44"/>
        <v>-6.8413366172933143E-2</v>
      </c>
      <c r="BX36" s="2">
        <f t="shared" si="7"/>
        <v>107.76488448094467</v>
      </c>
      <c r="BY36" s="2">
        <f t="shared" si="45"/>
        <v>2.8305599585052407E-2</v>
      </c>
      <c r="CA36" s="2">
        <f t="shared" si="46"/>
        <v>0.58757671338838902</v>
      </c>
      <c r="CB36" s="2">
        <f t="shared" si="8"/>
        <v>386.42406323697099</v>
      </c>
      <c r="CC36" s="2">
        <f t="shared" si="47"/>
        <v>1.6718119859312056E-2</v>
      </c>
      <c r="CN36" s="1">
        <v>43882</v>
      </c>
      <c r="CO36">
        <v>35</v>
      </c>
      <c r="CP36" s="2">
        <v>104.7985001</v>
      </c>
      <c r="CQ36" s="2">
        <v>380.07000729999999</v>
      </c>
      <c r="CR36" s="2">
        <f t="shared" si="48"/>
        <v>107.94392511500001</v>
      </c>
      <c r="CS36" s="2">
        <f t="shared" si="49"/>
        <v>386.50200042000006</v>
      </c>
      <c r="CT36" s="2">
        <f t="shared" si="50"/>
        <v>3.0014027032816425E-2</v>
      </c>
      <c r="CV36" s="2">
        <f t="shared" si="51"/>
        <v>1.6923179931225458E-2</v>
      </c>
      <c r="DM36" s="1">
        <v>43882</v>
      </c>
      <c r="DN36">
        <v>35</v>
      </c>
      <c r="DO36" s="2">
        <v>104.7985001</v>
      </c>
      <c r="DP36" s="2">
        <v>380.07000729999999</v>
      </c>
      <c r="DQ36" s="2">
        <f t="shared" si="9"/>
        <v>102.56526737883939</v>
      </c>
      <c r="DR36" s="2">
        <f t="shared" si="10"/>
        <v>373.21748190682194</v>
      </c>
      <c r="EB36" s="2">
        <f t="shared" si="11"/>
        <v>2.2332327211606042</v>
      </c>
      <c r="EC36" s="2">
        <f t="shared" si="12"/>
        <v>6.8525253931780412</v>
      </c>
      <c r="FF36">
        <v>-13.011039145236197</v>
      </c>
      <c r="FG36">
        <v>-30.769294672678484</v>
      </c>
      <c r="FH36" s="2">
        <f t="shared" si="13"/>
        <v>-1.1874159126886616</v>
      </c>
      <c r="FI36" s="2">
        <f t="shared" si="14"/>
        <v>-1.0353933033098914</v>
      </c>
      <c r="FJ36">
        <v>35</v>
      </c>
      <c r="FK36" s="2">
        <f t="shared" si="15"/>
        <v>0.13690476190476192</v>
      </c>
      <c r="FL36" s="2">
        <f t="shared" si="16"/>
        <v>-1.0943317074660934</v>
      </c>
    </row>
    <row r="37" spans="1:168" x14ac:dyDescent="0.3">
      <c r="A37" s="1">
        <v>43885</v>
      </c>
      <c r="B37">
        <v>36</v>
      </c>
      <c r="C37" s="2">
        <v>100.46450040000001</v>
      </c>
      <c r="D37" s="2">
        <v>368.7000122</v>
      </c>
      <c r="Q37" s="2">
        <f t="shared" si="17"/>
        <v>106.60740295163853</v>
      </c>
      <c r="R37" s="2">
        <f t="shared" si="18"/>
        <v>382.10358133483612</v>
      </c>
      <c r="S37" s="2">
        <f t="shared" si="0"/>
        <v>6.1145006715611239E-2</v>
      </c>
      <c r="U37" s="2">
        <f t="shared" si="19"/>
        <v>3.6353590158183666E-2</v>
      </c>
      <c r="X37" s="2">
        <f t="shared" si="20"/>
        <v>106.4315588502144</v>
      </c>
      <c r="Y37" s="2">
        <f t="shared" si="21"/>
        <v>382.84834077446715</v>
      </c>
      <c r="Z37" s="2">
        <f t="shared" si="22"/>
        <v>5.9394695902099913E-2</v>
      </c>
      <c r="AB37" s="2">
        <f t="shared" si="23"/>
        <v>3.8373550600243632E-2</v>
      </c>
      <c r="AE37" s="2">
        <f t="shared" si="24"/>
        <v>106.01241919884704</v>
      </c>
      <c r="AF37" s="2">
        <f t="shared" si="25"/>
        <v>382.37659898943303</v>
      </c>
      <c r="AG37" s="2">
        <f t="shared" si="26"/>
        <v>5.5222678426289529E-2</v>
      </c>
      <c r="AI37" s="2">
        <f t="shared" si="27"/>
        <v>3.7094077398658221E-2</v>
      </c>
      <c r="AL37" s="2">
        <f t="shared" si="28"/>
        <v>105.55149842293164</v>
      </c>
      <c r="AM37" s="2">
        <f t="shared" si="29"/>
        <v>381.56059183201131</v>
      </c>
      <c r="AN37" s="2">
        <f t="shared" si="30"/>
        <v>5.0634781466863669E-2</v>
      </c>
      <c r="AP37" s="2">
        <f t="shared" si="31"/>
        <v>3.4880876610969933E-2</v>
      </c>
      <c r="AV37" s="2">
        <f t="shared" si="32"/>
        <v>-0.35699025167490156</v>
      </c>
      <c r="AW37" s="2">
        <f t="shared" si="1"/>
        <v>105.65542894717214</v>
      </c>
      <c r="AX37" s="2">
        <f t="shared" si="33"/>
        <v>5.166928145269644E-2</v>
      </c>
      <c r="AZ37" s="2">
        <f t="shared" si="34"/>
        <v>0.16381059275809595</v>
      </c>
      <c r="BA37" s="2">
        <f t="shared" si="2"/>
        <v>382.5404095821911</v>
      </c>
      <c r="BB37" s="2">
        <f t="shared" si="35"/>
        <v>3.7538369742942744E-2</v>
      </c>
      <c r="BE37" s="2">
        <f t="shared" si="36"/>
        <v>-0.75445137246120886</v>
      </c>
      <c r="BF37" s="2">
        <f t="shared" si="3"/>
        <v>105.25796782638584</v>
      </c>
      <c r="BG37" s="2">
        <f t="shared" si="37"/>
        <v>4.7713046969831259E-2</v>
      </c>
      <c r="BH37" s="2"/>
      <c r="BI37" s="2">
        <f t="shared" si="38"/>
        <v>-0.84913521306144502</v>
      </c>
      <c r="BJ37" s="2">
        <f t="shared" si="4"/>
        <v>381.52746377637158</v>
      </c>
      <c r="BK37" s="2">
        <f t="shared" si="39"/>
        <v>3.4791025635804336E-2</v>
      </c>
      <c r="BN37" s="2">
        <f t="shared" si="40"/>
        <v>-1.0827668814063287</v>
      </c>
      <c r="BO37" s="2">
        <f t="shared" si="5"/>
        <v>104.92965231744071</v>
      </c>
      <c r="BP37" s="2">
        <f t="shared" si="41"/>
        <v>4.4445071638864256E-2</v>
      </c>
      <c r="BR37" s="2">
        <f t="shared" si="42"/>
        <v>-1.7126352675056022</v>
      </c>
      <c r="BS37" s="2">
        <f t="shared" si="6"/>
        <v>380.66396372192742</v>
      </c>
      <c r="BT37" s="2">
        <f t="shared" si="43"/>
        <v>3.2449013089366568E-2</v>
      </c>
      <c r="BW37" s="2">
        <f t="shared" si="44"/>
        <v>-1.3827623277461569</v>
      </c>
      <c r="BX37" s="2">
        <f t="shared" si="7"/>
        <v>104.62965687110088</v>
      </c>
      <c r="BY37" s="2">
        <f t="shared" si="45"/>
        <v>4.1458987548012249E-2</v>
      </c>
      <c r="CA37" s="2">
        <f t="shared" si="46"/>
        <v>-2.4480214722650824</v>
      </c>
      <c r="CB37" s="2">
        <f t="shared" si="8"/>
        <v>379.92857751716798</v>
      </c>
      <c r="CC37" s="2">
        <f t="shared" si="47"/>
        <v>3.0454475035593658E-2</v>
      </c>
      <c r="CN37" s="1">
        <v>43885</v>
      </c>
      <c r="CO37">
        <v>36</v>
      </c>
      <c r="CP37" s="2">
        <v>100.46450040000001</v>
      </c>
      <c r="CQ37" s="2">
        <v>368.7000122</v>
      </c>
      <c r="CR37" s="2">
        <f t="shared" si="48"/>
        <v>106.58357508500001</v>
      </c>
      <c r="CS37" s="2">
        <f t="shared" si="49"/>
        <v>383.37900388499997</v>
      </c>
      <c r="CT37" s="2">
        <f t="shared" si="50"/>
        <v>6.0907829737239211E-2</v>
      </c>
      <c r="CV37" s="2">
        <f t="shared" si="51"/>
        <v>3.9812832110885328E-2</v>
      </c>
      <c r="DM37" s="1">
        <v>43885</v>
      </c>
      <c r="DN37">
        <v>36</v>
      </c>
      <c r="DO37" s="2">
        <v>100.46450040000001</v>
      </c>
      <c r="DP37" s="2">
        <v>368.7000122</v>
      </c>
      <c r="DQ37" s="2">
        <f t="shared" si="9"/>
        <v>102.90803444531622</v>
      </c>
      <c r="DR37" s="2">
        <f t="shared" si="10"/>
        <v>374.01788760097929</v>
      </c>
      <c r="EB37" s="2">
        <f t="shared" si="11"/>
        <v>-2.4435340453162127</v>
      </c>
      <c r="EC37" s="2">
        <f t="shared" si="12"/>
        <v>-5.3178754009792897</v>
      </c>
      <c r="FF37">
        <v>-12.989682874202998</v>
      </c>
      <c r="FG37">
        <v>-30.53432975650162</v>
      </c>
      <c r="FH37" s="2">
        <f t="shared" si="13"/>
        <v>-1.1854668926467233</v>
      </c>
      <c r="FI37" s="2">
        <f t="shared" si="14"/>
        <v>-1.0274866839573746</v>
      </c>
      <c r="FJ37">
        <v>36</v>
      </c>
      <c r="FK37" s="2">
        <f t="shared" si="15"/>
        <v>0.14087301587301587</v>
      </c>
      <c r="FL37" s="2">
        <f t="shared" si="16"/>
        <v>-1.0764053029751872</v>
      </c>
    </row>
    <row r="38" spans="1:168" x14ac:dyDescent="0.3">
      <c r="A38" s="1">
        <v>43886</v>
      </c>
      <c r="B38">
        <v>37</v>
      </c>
      <c r="C38" s="2">
        <v>98.637001040000001</v>
      </c>
      <c r="D38" s="2">
        <v>360.0899963</v>
      </c>
      <c r="Q38" s="2">
        <f t="shared" si="17"/>
        <v>104.76453218614697</v>
      </c>
      <c r="R38" s="2">
        <f t="shared" si="18"/>
        <v>378.08251059438527</v>
      </c>
      <c r="S38" s="2">
        <f t="shared" si="0"/>
        <v>6.2122034140738754E-2</v>
      </c>
      <c r="U38" s="2">
        <f t="shared" si="19"/>
        <v>4.9966715208037214E-2</v>
      </c>
      <c r="X38" s="2">
        <f t="shared" si="20"/>
        <v>103.74638254761793</v>
      </c>
      <c r="Y38" s="2">
        <f t="shared" si="21"/>
        <v>376.48159291595698</v>
      </c>
      <c r="Z38" s="2">
        <f t="shared" si="22"/>
        <v>5.1799846444499378E-2</v>
      </c>
      <c r="AB38" s="2">
        <f t="shared" si="23"/>
        <v>4.5520833081685322E-2</v>
      </c>
      <c r="AE38" s="2">
        <f t="shared" si="24"/>
        <v>102.68366791953882</v>
      </c>
      <c r="AF38" s="2">
        <f t="shared" si="25"/>
        <v>374.1706469157732</v>
      </c>
      <c r="AG38" s="2">
        <f t="shared" si="26"/>
        <v>4.1025850713950485E-2</v>
      </c>
      <c r="AI38" s="2">
        <f t="shared" si="27"/>
        <v>3.9103142993292893E-2</v>
      </c>
      <c r="AL38" s="2">
        <f t="shared" si="28"/>
        <v>101.7362499057329</v>
      </c>
      <c r="AM38" s="2">
        <f t="shared" si="29"/>
        <v>371.91515710800286</v>
      </c>
      <c r="AN38" s="2">
        <f t="shared" si="30"/>
        <v>3.1420753196623172E-2</v>
      </c>
      <c r="AP38" s="2">
        <f t="shared" si="31"/>
        <v>3.2839459383789786E-2</v>
      </c>
      <c r="AV38" s="2">
        <f t="shared" si="32"/>
        <v>-1.2485185599648974</v>
      </c>
      <c r="AW38" s="2">
        <f t="shared" si="1"/>
        <v>101.43514935957393</v>
      </c>
      <c r="AX38" s="2">
        <f t="shared" si="33"/>
        <v>2.8368140657877464E-2</v>
      </c>
      <c r="AZ38" s="2">
        <f t="shared" si="34"/>
        <v>-2.347118207167282</v>
      </c>
      <c r="BA38" s="2">
        <f t="shared" si="2"/>
        <v>371.82352870860592</v>
      </c>
      <c r="BB38" s="2">
        <f t="shared" si="35"/>
        <v>3.2584999664446175E-2</v>
      </c>
      <c r="BE38" s="2">
        <f t="shared" si="36"/>
        <v>-1.9128863305423647</v>
      </c>
      <c r="BF38" s="2">
        <f t="shared" si="3"/>
        <v>100.77078158899646</v>
      </c>
      <c r="BG38" s="2">
        <f t="shared" si="37"/>
        <v>2.1632658398962768E-2</v>
      </c>
      <c r="BH38" s="2"/>
      <c r="BI38" s="2">
        <f t="shared" si="38"/>
        <v>-4.1597028003307184</v>
      </c>
      <c r="BJ38" s="2">
        <f t="shared" si="4"/>
        <v>370.0109441154425</v>
      </c>
      <c r="BK38" s="2">
        <f t="shared" si="39"/>
        <v>2.7551300834186776E-2</v>
      </c>
      <c r="BN38" s="2">
        <f t="shared" si="40"/>
        <v>-2.4303575201474641</v>
      </c>
      <c r="BO38" s="2">
        <f t="shared" si="5"/>
        <v>100.25331039939135</v>
      </c>
      <c r="BP38" s="2">
        <f t="shared" si="41"/>
        <v>1.6386440608995138E-2</v>
      </c>
      <c r="BR38" s="2">
        <f t="shared" si="42"/>
        <v>-5.608625351198139</v>
      </c>
      <c r="BS38" s="2">
        <f t="shared" si="6"/>
        <v>368.56202156457505</v>
      </c>
      <c r="BT38" s="2">
        <f t="shared" si="43"/>
        <v>2.3527521874050605E-2</v>
      </c>
      <c r="BW38" s="2">
        <f t="shared" si="44"/>
        <v>-2.8422540414177053</v>
      </c>
      <c r="BX38" s="2">
        <f t="shared" si="7"/>
        <v>99.841413878121116</v>
      </c>
      <c r="BY38" s="2">
        <f t="shared" si="45"/>
        <v>1.2210558161968985E-2</v>
      </c>
      <c r="CA38" s="2">
        <f t="shared" si="46"/>
        <v>-6.7664694233111433</v>
      </c>
      <c r="CB38" s="2">
        <f t="shared" si="8"/>
        <v>367.40417749246205</v>
      </c>
      <c r="CC38" s="2">
        <f t="shared" si="47"/>
        <v>2.0312092164783246E-2</v>
      </c>
      <c r="CN38" s="1">
        <v>43886</v>
      </c>
      <c r="CO38">
        <v>37</v>
      </c>
      <c r="CP38" s="2">
        <v>98.637001040000001</v>
      </c>
      <c r="CQ38" s="2">
        <v>360.0899963</v>
      </c>
      <c r="CR38" s="2">
        <f t="shared" si="48"/>
        <v>103.56232491</v>
      </c>
      <c r="CS38" s="2">
        <f t="shared" si="49"/>
        <v>376.43600767999999</v>
      </c>
      <c r="CT38" s="2">
        <f t="shared" si="50"/>
        <v>4.993383637041688E-2</v>
      </c>
      <c r="CV38" s="2">
        <f t="shared" si="51"/>
        <v>4.5394239073450186E-2</v>
      </c>
      <c r="DM38" s="1">
        <v>43886</v>
      </c>
      <c r="DN38">
        <v>37</v>
      </c>
      <c r="DO38" s="2">
        <v>98.637001040000001</v>
      </c>
      <c r="DP38" s="2">
        <v>360.0899963</v>
      </c>
      <c r="DQ38" s="2">
        <f t="shared" si="9"/>
        <v>103.25080151179304</v>
      </c>
      <c r="DR38" s="2">
        <f t="shared" si="10"/>
        <v>374.8182932951367</v>
      </c>
      <c r="EB38" s="2">
        <f t="shared" si="11"/>
        <v>-4.6138004717930414</v>
      </c>
      <c r="EC38" s="2">
        <f t="shared" si="12"/>
        <v>-14.728296995136702</v>
      </c>
      <c r="FF38">
        <v>-12.953811706097568</v>
      </c>
      <c r="FG38">
        <v>-30.408962329516896</v>
      </c>
      <c r="FH38" s="2">
        <f t="shared" si="13"/>
        <v>-1.182193211325834</v>
      </c>
      <c r="FI38" s="2">
        <f t="shared" si="14"/>
        <v>-1.0232680434024308</v>
      </c>
      <c r="FJ38">
        <v>37</v>
      </c>
      <c r="FK38" s="2">
        <f t="shared" si="15"/>
        <v>0.14484126984126985</v>
      </c>
      <c r="FL38" s="2">
        <f t="shared" si="16"/>
        <v>-1.0588182958080339</v>
      </c>
    </row>
    <row r="39" spans="1:168" x14ac:dyDescent="0.3">
      <c r="A39" s="1">
        <v>43887</v>
      </c>
      <c r="B39">
        <v>38</v>
      </c>
      <c r="C39" s="2">
        <v>98.979499820000001</v>
      </c>
      <c r="D39" s="2">
        <v>379.23999020000002</v>
      </c>
      <c r="Q39" s="2">
        <f t="shared" si="17"/>
        <v>102.92627284230286</v>
      </c>
      <c r="R39" s="2">
        <f t="shared" si="18"/>
        <v>372.68475630606969</v>
      </c>
      <c r="S39" s="2">
        <f t="shared" si="0"/>
        <v>3.9874651109374173E-2</v>
      </c>
      <c r="U39" s="2">
        <f t="shared" si="19"/>
        <v>1.7285186328776396E-2</v>
      </c>
      <c r="X39" s="2">
        <f t="shared" si="20"/>
        <v>101.44716086918987</v>
      </c>
      <c r="Y39" s="2">
        <f t="shared" si="21"/>
        <v>369.10537443877638</v>
      </c>
      <c r="Z39" s="2">
        <f t="shared" si="22"/>
        <v>2.4931031715430541E-2</v>
      </c>
      <c r="AB39" s="2">
        <f t="shared" si="23"/>
        <v>2.6723489144377797E-2</v>
      </c>
      <c r="AE39" s="2">
        <f t="shared" si="24"/>
        <v>100.25566779181553</v>
      </c>
      <c r="AF39" s="2">
        <f t="shared" si="25"/>
        <v>365.72225654630927</v>
      </c>
      <c r="AG39" s="2">
        <f t="shared" si="26"/>
        <v>1.2893255412851256E-2</v>
      </c>
      <c r="AI39" s="2">
        <f t="shared" si="27"/>
        <v>3.5644272763961149E-2</v>
      </c>
      <c r="AL39" s="2">
        <f t="shared" si="28"/>
        <v>99.411813256433234</v>
      </c>
      <c r="AM39" s="2">
        <f t="shared" si="29"/>
        <v>363.04628650200073</v>
      </c>
      <c r="AN39" s="2">
        <f t="shared" si="30"/>
        <v>4.3677068202953185E-3</v>
      </c>
      <c r="AP39" s="2">
        <f t="shared" si="31"/>
        <v>4.2700411656110458E-2</v>
      </c>
      <c r="AV39" s="2">
        <f t="shared" si="32"/>
        <v>-1.6023630302924163</v>
      </c>
      <c r="AW39" s="2">
        <f t="shared" si="1"/>
        <v>98.653304761523103</v>
      </c>
      <c r="AX39" s="2">
        <f t="shared" si="33"/>
        <v>3.2955820050626946E-3</v>
      </c>
      <c r="AZ39" s="2">
        <f t="shared" si="34"/>
        <v>-4.1774998558562784</v>
      </c>
      <c r="BA39" s="2">
        <f t="shared" si="2"/>
        <v>361.54475669045297</v>
      </c>
      <c r="BB39" s="2">
        <f t="shared" si="35"/>
        <v>4.6659724625072126E-2</v>
      </c>
      <c r="BE39" s="2">
        <f t="shared" si="36"/>
        <v>-2.1446875392737832</v>
      </c>
      <c r="BF39" s="2">
        <f t="shared" si="3"/>
        <v>98.110980252541736</v>
      </c>
      <c r="BG39" s="2">
        <f t="shared" si="37"/>
        <v>8.7747419317911086E-3</v>
      </c>
      <c r="BH39" s="2"/>
      <c r="BI39" s="2">
        <f t="shared" si="38"/>
        <v>-6.0896122064406661</v>
      </c>
      <c r="BJ39" s="2">
        <f t="shared" si="4"/>
        <v>359.63264433986859</v>
      </c>
      <c r="BK39" s="2">
        <f t="shared" si="39"/>
        <v>5.1701683279210861E-2</v>
      </c>
      <c r="BN39" s="2">
        <f t="shared" si="40"/>
        <v>-2.4289430846929623</v>
      </c>
      <c r="BO39" s="2">
        <f t="shared" si="5"/>
        <v>97.826724707122565</v>
      </c>
      <c r="BP39" s="2">
        <f t="shared" si="41"/>
        <v>1.164660475122449E-2</v>
      </c>
      <c r="BR39" s="2">
        <f t="shared" si="42"/>
        <v>-7.3124843621576172</v>
      </c>
      <c r="BS39" s="2">
        <f t="shared" si="6"/>
        <v>358.40977218415168</v>
      </c>
      <c r="BT39" s="2">
        <f t="shared" si="43"/>
        <v>5.4926217050219571E-2</v>
      </c>
      <c r="BW39" s="2">
        <f t="shared" si="44"/>
        <v>-2.5315636061468969</v>
      </c>
      <c r="BX39" s="2">
        <f t="shared" si="7"/>
        <v>97.724104185668622</v>
      </c>
      <c r="BY39" s="2">
        <f t="shared" si="45"/>
        <v>1.2683390364816844E-2</v>
      </c>
      <c r="CA39" s="2">
        <f t="shared" si="46"/>
        <v>-8.0279101329257383</v>
      </c>
      <c r="CB39" s="2">
        <f t="shared" si="8"/>
        <v>357.69434641338353</v>
      </c>
      <c r="CC39" s="2">
        <f t="shared" si="47"/>
        <v>5.6812689440409368E-2</v>
      </c>
      <c r="CN39" s="1">
        <v>43887</v>
      </c>
      <c r="CO39">
        <v>38</v>
      </c>
      <c r="CP39" s="2">
        <v>98.979499820000001</v>
      </c>
      <c r="CQ39" s="2">
        <v>379.23999020000002</v>
      </c>
      <c r="CR39" s="2">
        <f t="shared" si="48"/>
        <v>100.72562561300001</v>
      </c>
      <c r="CS39" s="2">
        <f t="shared" si="49"/>
        <v>367.66800381999997</v>
      </c>
      <c r="CT39" s="2">
        <f t="shared" si="50"/>
        <v>1.7641287298636951E-2</v>
      </c>
      <c r="CV39" s="2">
        <f t="shared" si="51"/>
        <v>3.0513623771315175E-2</v>
      </c>
      <c r="DM39" s="1">
        <v>43887</v>
      </c>
      <c r="DN39">
        <v>38</v>
      </c>
      <c r="DO39" s="2">
        <v>98.979499820000001</v>
      </c>
      <c r="DP39" s="2">
        <v>379.23999020000002</v>
      </c>
      <c r="DQ39" s="2">
        <f t="shared" si="9"/>
        <v>103.59356857826985</v>
      </c>
      <c r="DR39" s="2">
        <f t="shared" si="10"/>
        <v>375.61869898929405</v>
      </c>
      <c r="EB39" s="2">
        <f t="shared" si="11"/>
        <v>-4.6140687582698519</v>
      </c>
      <c r="EC39" s="2">
        <f t="shared" si="12"/>
        <v>3.6212912107059765</v>
      </c>
      <c r="FF39">
        <v>-12.939712807156667</v>
      </c>
      <c r="FG39">
        <v>-29.756012484126927</v>
      </c>
      <c r="FH39" s="2">
        <f t="shared" si="13"/>
        <v>-1.1809065149469407</v>
      </c>
      <c r="FI39" s="2">
        <f t="shared" si="14"/>
        <v>-1.001296142372333</v>
      </c>
      <c r="FJ39">
        <v>38</v>
      </c>
      <c r="FK39" s="2">
        <f t="shared" si="15"/>
        <v>0.14880952380952381</v>
      </c>
      <c r="FL39" s="2">
        <f t="shared" si="16"/>
        <v>-1.0415528300904833</v>
      </c>
    </row>
    <row r="40" spans="1:168" x14ac:dyDescent="0.3">
      <c r="A40" s="1">
        <v>43888</v>
      </c>
      <c r="B40">
        <v>39</v>
      </c>
      <c r="C40" s="2">
        <v>94.214996339999999</v>
      </c>
      <c r="D40" s="2">
        <v>371.7099915</v>
      </c>
      <c r="Q40" s="2">
        <f t="shared" si="17"/>
        <v>101.742240935612</v>
      </c>
      <c r="R40" s="2">
        <f t="shared" si="18"/>
        <v>374.65132647424878</v>
      </c>
      <c r="S40" s="2">
        <f t="shared" si="0"/>
        <v>7.9894336231229365E-2</v>
      </c>
      <c r="U40" s="2">
        <f t="shared" si="19"/>
        <v>7.9129833512930348E-3</v>
      </c>
      <c r="X40" s="2">
        <f t="shared" si="20"/>
        <v>100.33671339705444</v>
      </c>
      <c r="Y40" s="2">
        <f t="shared" si="21"/>
        <v>373.66595153132704</v>
      </c>
      <c r="Z40" s="2">
        <f t="shared" si="22"/>
        <v>6.4976036670028492E-2</v>
      </c>
      <c r="AB40" s="2">
        <f t="shared" si="23"/>
        <v>5.2620593367263251E-3</v>
      </c>
      <c r="AE40" s="2">
        <f t="shared" si="24"/>
        <v>99.489967008726211</v>
      </c>
      <c r="AF40" s="2">
        <f t="shared" si="25"/>
        <v>373.83289673852369</v>
      </c>
      <c r="AG40" s="2">
        <f t="shared" si="26"/>
        <v>5.5988652270282643E-2</v>
      </c>
      <c r="AI40" s="2">
        <f t="shared" si="27"/>
        <v>5.7111869120248966E-3</v>
      </c>
      <c r="AL40" s="2">
        <f t="shared" si="28"/>
        <v>99.087578179108306</v>
      </c>
      <c r="AM40" s="2">
        <f t="shared" si="29"/>
        <v>375.19156427550024</v>
      </c>
      <c r="AN40" s="2">
        <f t="shared" si="30"/>
        <v>5.1717688567585275E-2</v>
      </c>
      <c r="AP40" s="2">
        <f t="shared" si="31"/>
        <v>9.3663685537498931E-3</v>
      </c>
      <c r="AV40" s="2">
        <f t="shared" si="32"/>
        <v>-1.3513643561314859</v>
      </c>
      <c r="AW40" s="2">
        <f t="shared" si="1"/>
        <v>98.138602652594727</v>
      </c>
      <c r="AX40" s="2">
        <f t="shared" si="33"/>
        <v>4.1645241893714519E-2</v>
      </c>
      <c r="AZ40" s="2">
        <f t="shared" si="34"/>
        <v>-0.49105784143506925</v>
      </c>
      <c r="BA40" s="2">
        <f t="shared" si="2"/>
        <v>373.34183889708862</v>
      </c>
      <c r="BB40" s="2">
        <f t="shared" si="35"/>
        <v>4.3901090484639834E-3</v>
      </c>
      <c r="BE40" s="2">
        <f t="shared" si="36"/>
        <v>-1.5241434989907725</v>
      </c>
      <c r="BF40" s="2">
        <f t="shared" si="3"/>
        <v>97.965823509735444</v>
      </c>
      <c r="BG40" s="2">
        <f t="shared" si="37"/>
        <v>3.9811360350740579E-2</v>
      </c>
      <c r="BH40" s="2"/>
      <c r="BI40" s="2">
        <f t="shared" si="38"/>
        <v>0.30050137295412194</v>
      </c>
      <c r="BJ40" s="2">
        <f t="shared" si="4"/>
        <v>374.13339811147779</v>
      </c>
      <c r="BK40" s="2">
        <f t="shared" si="39"/>
        <v>6.519616547562692E-3</v>
      </c>
      <c r="BN40" s="2">
        <f t="shared" si="40"/>
        <v>-1.430997703730774</v>
      </c>
      <c r="BO40" s="2">
        <f t="shared" si="5"/>
        <v>98.058969304995443</v>
      </c>
      <c r="BP40" s="2">
        <f t="shared" si="41"/>
        <v>4.0800011827453034E-2</v>
      </c>
      <c r="BR40" s="2">
        <f t="shared" si="42"/>
        <v>1.9413903704656037</v>
      </c>
      <c r="BS40" s="2">
        <f t="shared" si="6"/>
        <v>375.77428710898931</v>
      </c>
      <c r="BT40" s="2">
        <f t="shared" si="43"/>
        <v>1.0934049936586953E-2</v>
      </c>
      <c r="BW40" s="2">
        <f t="shared" si="44"/>
        <v>-1.2071664888537104</v>
      </c>
      <c r="BX40" s="2">
        <f t="shared" si="7"/>
        <v>98.282800519872495</v>
      </c>
      <c r="BY40" s="2">
        <f t="shared" si="45"/>
        <v>4.3175761162190546E-2</v>
      </c>
      <c r="CA40" s="2">
        <f t="shared" si="46"/>
        <v>4.076002610929379</v>
      </c>
      <c r="CB40" s="2">
        <f t="shared" si="8"/>
        <v>377.90889934945307</v>
      </c>
      <c r="CC40" s="2">
        <f t="shared" si="47"/>
        <v>1.6676731837199119E-2</v>
      </c>
      <c r="CN40" s="1">
        <v>43888</v>
      </c>
      <c r="CO40">
        <v>39</v>
      </c>
      <c r="CP40" s="2">
        <v>94.214996339999999</v>
      </c>
      <c r="CQ40" s="2">
        <v>371.7099915</v>
      </c>
      <c r="CR40" s="2">
        <f t="shared" si="48"/>
        <v>99.248000331</v>
      </c>
      <c r="CS40" s="2">
        <f t="shared" si="49"/>
        <v>370.85999752999999</v>
      </c>
      <c r="CT40" s="2">
        <f t="shared" si="50"/>
        <v>5.3420412742330961E-2</v>
      </c>
      <c r="CV40" s="2">
        <f t="shared" si="51"/>
        <v>2.2867127315301505E-3</v>
      </c>
      <c r="DM40" s="1">
        <v>43888</v>
      </c>
      <c r="DN40">
        <v>39</v>
      </c>
      <c r="DO40" s="2">
        <v>94.214996339999999</v>
      </c>
      <c r="DP40" s="2">
        <v>371.7099915</v>
      </c>
      <c r="DQ40" s="2">
        <f t="shared" si="9"/>
        <v>103.93633564474668</v>
      </c>
      <c r="DR40" s="2">
        <f t="shared" si="10"/>
        <v>376.41910468345145</v>
      </c>
      <c r="DT40" s="36" t="s">
        <v>67</v>
      </c>
      <c r="DU40" s="36"/>
      <c r="EB40" s="2">
        <f t="shared" si="11"/>
        <v>-9.7213393047466781</v>
      </c>
      <c r="EC40" s="2">
        <f t="shared" si="12"/>
        <v>-4.7091131834514499</v>
      </c>
      <c r="FF40">
        <v>-12.816311308865295</v>
      </c>
      <c r="FG40">
        <v>-29.732119831780153</v>
      </c>
      <c r="FH40" s="2">
        <f t="shared" si="13"/>
        <v>-1.1696446240952445</v>
      </c>
      <c r="FI40" s="2">
        <f t="shared" si="14"/>
        <v>-1.000492149544375</v>
      </c>
      <c r="FJ40">
        <v>39</v>
      </c>
      <c r="FK40" s="2">
        <f t="shared" si="15"/>
        <v>0.15277777777777779</v>
      </c>
      <c r="FL40" s="2">
        <f t="shared" si="16"/>
        <v>-1.024592392540099</v>
      </c>
    </row>
    <row r="41" spans="1:168" x14ac:dyDescent="0.3">
      <c r="A41" s="1">
        <v>43889</v>
      </c>
      <c r="B41">
        <v>40</v>
      </c>
      <c r="C41" s="2">
        <v>94.1875</v>
      </c>
      <c r="D41" s="2">
        <v>369.02999879999999</v>
      </c>
      <c r="Q41" s="2">
        <f t="shared" si="17"/>
        <v>99.484067556928395</v>
      </c>
      <c r="R41" s="2">
        <f t="shared" si="18"/>
        <v>373.76892598197412</v>
      </c>
      <c r="S41" s="2">
        <f t="shared" si="0"/>
        <v>5.6234293902358533E-2</v>
      </c>
      <c r="U41" s="2">
        <f t="shared" si="19"/>
        <v>1.2841577100463448E-2</v>
      </c>
      <c r="X41" s="2">
        <f t="shared" si="20"/>
        <v>97.581940721379937</v>
      </c>
      <c r="Y41" s="2">
        <f t="shared" si="21"/>
        <v>372.78576951722988</v>
      </c>
      <c r="Z41" s="2">
        <f t="shared" si="22"/>
        <v>3.6039184832169203E-2</v>
      </c>
      <c r="AB41" s="2">
        <f t="shared" si="23"/>
        <v>1.0177413027241115E-2</v>
      </c>
      <c r="AE41" s="2">
        <f t="shared" si="24"/>
        <v>96.324984607490478</v>
      </c>
      <c r="AF41" s="2">
        <f t="shared" si="25"/>
        <v>372.5591535954095</v>
      </c>
      <c r="AG41" s="2">
        <f t="shared" si="26"/>
        <v>2.2693930802818611E-2</v>
      </c>
      <c r="AI41" s="2">
        <f t="shared" si="27"/>
        <v>9.5633276613974593E-3</v>
      </c>
      <c r="AL41" s="2">
        <f t="shared" si="28"/>
        <v>95.433141799777076</v>
      </c>
      <c r="AM41" s="2">
        <f t="shared" si="29"/>
        <v>372.58038469387509</v>
      </c>
      <c r="AN41" s="2">
        <f t="shared" si="30"/>
        <v>1.3225128597500472E-2</v>
      </c>
      <c r="AP41" s="2">
        <f t="shared" si="31"/>
        <v>9.6208598363822298E-3</v>
      </c>
      <c r="AV41" s="2">
        <f t="shared" si="32"/>
        <v>-1.8954497696627599</v>
      </c>
      <c r="AW41" s="2">
        <f t="shared" si="1"/>
        <v>94.429534837827717</v>
      </c>
      <c r="AX41" s="2">
        <f t="shared" si="33"/>
        <v>2.5697129430945383E-3</v>
      </c>
      <c r="AZ41" s="2">
        <f t="shared" si="34"/>
        <v>-0.72586343193880509</v>
      </c>
      <c r="BA41" s="2">
        <f t="shared" si="2"/>
        <v>371.83329016347068</v>
      </c>
      <c r="BB41" s="2">
        <f t="shared" si="35"/>
        <v>7.5963779979577413E-3</v>
      </c>
      <c r="BE41" s="2">
        <f t="shared" si="36"/>
        <v>-2.2625210050010045</v>
      </c>
      <c r="BF41" s="2">
        <f t="shared" si="3"/>
        <v>94.062463602489473</v>
      </c>
      <c r="BG41" s="2">
        <f t="shared" si="37"/>
        <v>1.3275264500122342E-3</v>
      </c>
      <c r="BH41" s="2"/>
      <c r="BI41" s="2">
        <f t="shared" si="38"/>
        <v>-0.40790865927661779</v>
      </c>
      <c r="BJ41" s="2">
        <f t="shared" si="4"/>
        <v>372.15124493613285</v>
      </c>
      <c r="BK41" s="2">
        <f t="shared" si="39"/>
        <v>8.4579740028789992E-3</v>
      </c>
      <c r="BN41" s="2">
        <f t="shared" si="40"/>
        <v>-2.4713885222337493</v>
      </c>
      <c r="BO41" s="2">
        <f t="shared" si="5"/>
        <v>93.853596085256726</v>
      </c>
      <c r="BP41" s="2">
        <f t="shared" si="41"/>
        <v>3.545097966750092E-3</v>
      </c>
      <c r="BR41" s="2">
        <f t="shared" si="42"/>
        <v>1.231026231772836E-2</v>
      </c>
      <c r="BS41" s="2">
        <f t="shared" si="6"/>
        <v>372.57146385772722</v>
      </c>
      <c r="BT41" s="2">
        <f t="shared" si="43"/>
        <v>9.5966860939307383E-3</v>
      </c>
      <c r="BW41" s="2">
        <f t="shared" si="44"/>
        <v>-2.6755284231402272</v>
      </c>
      <c r="BX41" s="2">
        <f t="shared" si="7"/>
        <v>93.649456184350257</v>
      </c>
      <c r="BY41" s="2">
        <f t="shared" si="45"/>
        <v>5.7124758131359612E-3</v>
      </c>
      <c r="CA41" s="2">
        <f t="shared" si="46"/>
        <v>6.369329539670332E-2</v>
      </c>
      <c r="CB41" s="2">
        <f t="shared" si="8"/>
        <v>372.62284689080622</v>
      </c>
      <c r="CC41" s="2">
        <f t="shared" si="47"/>
        <v>9.7359241863516181E-3</v>
      </c>
      <c r="CN41" s="1">
        <v>43889</v>
      </c>
      <c r="CO41">
        <v>40</v>
      </c>
      <c r="CP41" s="2">
        <v>94.1875</v>
      </c>
      <c r="CQ41" s="2">
        <v>369.02999879999999</v>
      </c>
      <c r="CR41" s="2">
        <f t="shared" si="48"/>
        <v>96.749848559</v>
      </c>
      <c r="CS41" s="2">
        <f t="shared" si="49"/>
        <v>371.06399231</v>
      </c>
      <c r="CT41" s="2">
        <f t="shared" si="50"/>
        <v>2.7204762404777705E-2</v>
      </c>
      <c r="CV41" s="2">
        <f t="shared" si="51"/>
        <v>5.5117294437148513E-3</v>
      </c>
      <c r="DM41" s="1">
        <v>43889</v>
      </c>
      <c r="DN41">
        <v>40</v>
      </c>
      <c r="DO41" s="2">
        <v>94.1875</v>
      </c>
      <c r="DP41" s="2">
        <v>369.02999879999999</v>
      </c>
      <c r="DQ41" s="2">
        <f t="shared" si="9"/>
        <v>104.27910271122349</v>
      </c>
      <c r="DR41" s="2">
        <f t="shared" si="10"/>
        <v>377.2195103776088</v>
      </c>
      <c r="DT41" s="10" t="s">
        <v>64</v>
      </c>
      <c r="DU41" s="16">
        <f>CORREL(DP2:DP253,DN2:DN253)</f>
        <v>0.89106307689482034</v>
      </c>
      <c r="EB41" s="2">
        <f t="shared" si="11"/>
        <v>-10.091602711223487</v>
      </c>
      <c r="EC41" s="2">
        <f t="shared" si="12"/>
        <v>-8.1895115776088119</v>
      </c>
      <c r="FF41">
        <v>-12.653225104308916</v>
      </c>
      <c r="FG41">
        <v>-29.711274308172904</v>
      </c>
      <c r="FH41" s="2">
        <f t="shared" si="13"/>
        <v>-1.1547610200826359</v>
      </c>
      <c r="FI41" s="2">
        <f t="shared" si="14"/>
        <v>-0.99979069324592762</v>
      </c>
      <c r="FJ41">
        <v>40</v>
      </c>
      <c r="FK41" s="2">
        <f t="shared" si="15"/>
        <v>0.15674603174603174</v>
      </c>
      <c r="FL41" s="2">
        <f t="shared" si="16"/>
        <v>-1.0079216785556244</v>
      </c>
    </row>
    <row r="42" spans="1:168" x14ac:dyDescent="0.3">
      <c r="A42" s="1">
        <v>43892</v>
      </c>
      <c r="B42">
        <v>41</v>
      </c>
      <c r="C42" s="2">
        <v>97.697502139999997</v>
      </c>
      <c r="D42" s="2">
        <v>381.0499878</v>
      </c>
      <c r="Q42" s="2">
        <f t="shared" si="17"/>
        <v>97.895097289849872</v>
      </c>
      <c r="R42" s="2">
        <f t="shared" si="18"/>
        <v>372.34724782738186</v>
      </c>
      <c r="S42" s="2">
        <f t="shared" si="0"/>
        <v>2.022519977703439E-3</v>
      </c>
      <c r="U42" s="2">
        <f t="shared" si="19"/>
        <v>2.2838840706605405E-2</v>
      </c>
      <c r="X42" s="2">
        <f t="shared" si="20"/>
        <v>96.054442396758958</v>
      </c>
      <c r="Y42" s="2">
        <f t="shared" si="21"/>
        <v>371.09567269447643</v>
      </c>
      <c r="Z42" s="2">
        <f t="shared" si="22"/>
        <v>1.6817827551891179E-2</v>
      </c>
      <c r="AB42" s="2">
        <f t="shared" si="23"/>
        <v>2.6123383871483653E-2</v>
      </c>
      <c r="AE42" s="2">
        <f t="shared" si="24"/>
        <v>95.04249384299618</v>
      </c>
      <c r="AF42" s="2">
        <f t="shared" si="25"/>
        <v>370.4416607181638</v>
      </c>
      <c r="AG42" s="2">
        <f t="shared" si="26"/>
        <v>2.7175805305638265E-2</v>
      </c>
      <c r="AI42" s="2">
        <f t="shared" si="27"/>
        <v>2.7839725551714593E-2</v>
      </c>
      <c r="AL42" s="2">
        <f t="shared" si="28"/>
        <v>94.498910449944276</v>
      </c>
      <c r="AM42" s="2">
        <f t="shared" si="29"/>
        <v>369.91759527346881</v>
      </c>
      <c r="AN42" s="2">
        <f t="shared" si="30"/>
        <v>3.2739748918781536E-2</v>
      </c>
      <c r="AP42" s="2">
        <f t="shared" si="31"/>
        <v>2.9215044962484556E-2</v>
      </c>
      <c r="AV42" s="2">
        <f t="shared" si="32"/>
        <v>-1.7115620681122212</v>
      </c>
      <c r="AW42" s="2">
        <f t="shared" si="1"/>
        <v>93.330931774883965</v>
      </c>
      <c r="AX42" s="2">
        <f t="shared" si="33"/>
        <v>4.4694800475643288E-2</v>
      </c>
      <c r="AZ42" s="2">
        <f t="shared" si="34"/>
        <v>-1.1433522655308721</v>
      </c>
      <c r="BA42" s="2">
        <f t="shared" si="2"/>
        <v>369.29830845263291</v>
      </c>
      <c r="BB42" s="2">
        <f t="shared" si="35"/>
        <v>3.0840256458780257E-2</v>
      </c>
      <c r="BE42" s="2">
        <f t="shared" si="36"/>
        <v>-1.8215073967729869</v>
      </c>
      <c r="BF42" s="2">
        <f t="shared" si="3"/>
        <v>93.220986446223193</v>
      </c>
      <c r="BG42" s="2">
        <f t="shared" si="37"/>
        <v>4.5820165262382868E-2</v>
      </c>
      <c r="BH42" s="2"/>
      <c r="BI42" s="2">
        <f t="shared" si="38"/>
        <v>-1.1772215573627025</v>
      </c>
      <c r="BJ42" s="2">
        <f t="shared" si="4"/>
        <v>369.26443916080109</v>
      </c>
      <c r="BK42" s="2">
        <f t="shared" si="39"/>
        <v>3.0929140576130228E-2</v>
      </c>
      <c r="BN42" s="2">
        <f t="shared" si="40"/>
        <v>-1.7580498675900786</v>
      </c>
      <c r="BO42" s="2">
        <f t="shared" si="5"/>
        <v>93.284443975406106</v>
      </c>
      <c r="BP42" s="2">
        <f t="shared" si="41"/>
        <v>4.5170634539560724E-2</v>
      </c>
      <c r="BR42" s="2">
        <f t="shared" si="42"/>
        <v>-1.2655716214203256</v>
      </c>
      <c r="BS42" s="2">
        <f t="shared" si="6"/>
        <v>369.17608909674345</v>
      </c>
      <c r="BT42" s="2">
        <f t="shared" si="43"/>
        <v>3.1161000087706978E-2</v>
      </c>
      <c r="BW42" s="2">
        <f t="shared" si="44"/>
        <v>-1.6307501791557804</v>
      </c>
      <c r="BX42" s="2">
        <f t="shared" si="7"/>
        <v>93.411743663840397</v>
      </c>
      <c r="BY42" s="2">
        <f t="shared" si="45"/>
        <v>4.3867636145068799E-2</v>
      </c>
      <c r="CA42" s="2">
        <f t="shared" si="46"/>
        <v>-1.5721963340850955</v>
      </c>
      <c r="CB42" s="2">
        <f t="shared" si="8"/>
        <v>368.8694643840787</v>
      </c>
      <c r="CC42" s="2">
        <f t="shared" si="47"/>
        <v>3.1965683784024777E-2</v>
      </c>
      <c r="CN42" s="1">
        <v>43892</v>
      </c>
      <c r="CO42">
        <v>41</v>
      </c>
      <c r="CP42" s="2">
        <v>97.697502139999997</v>
      </c>
      <c r="CQ42" s="2">
        <v>381.0499878</v>
      </c>
      <c r="CR42" s="2">
        <f t="shared" si="48"/>
        <v>95.393748856999991</v>
      </c>
      <c r="CS42" s="2">
        <f t="shared" si="49"/>
        <v>372.38649445999999</v>
      </c>
      <c r="CT42" s="2">
        <f t="shared" si="50"/>
        <v>2.3580472709514518E-2</v>
      </c>
      <c r="CV42" s="2">
        <f t="shared" si="51"/>
        <v>2.2735844685414796E-2</v>
      </c>
      <c r="DM42" s="1">
        <v>43892</v>
      </c>
      <c r="DN42">
        <v>41</v>
      </c>
      <c r="DO42" s="2">
        <v>97.697502139999997</v>
      </c>
      <c r="DP42" s="2">
        <v>381.0499878</v>
      </c>
      <c r="DQ42" s="2">
        <f t="shared" si="9"/>
        <v>104.62186977770031</v>
      </c>
      <c r="DR42" s="2">
        <f t="shared" si="10"/>
        <v>378.0199160717662</v>
      </c>
      <c r="DT42" s="10" t="s">
        <v>65</v>
      </c>
      <c r="DU42" s="16">
        <f>SLOPE(DP2:DP253,DN2:DN253)</f>
        <v>0.8004056941573815</v>
      </c>
      <c r="EB42" s="2">
        <f t="shared" si="11"/>
        <v>-6.924367637700314</v>
      </c>
      <c r="EC42" s="2">
        <f t="shared" si="12"/>
        <v>3.0300717282337928</v>
      </c>
      <c r="FF42">
        <v>-12.399583372494362</v>
      </c>
      <c r="FG42">
        <v>-29.437228366599072</v>
      </c>
      <c r="FH42" s="2">
        <f t="shared" si="13"/>
        <v>-1.1316131204324544</v>
      </c>
      <c r="FI42" s="2">
        <f t="shared" si="14"/>
        <v>-0.99056898908522906</v>
      </c>
      <c r="FJ42">
        <v>41</v>
      </c>
      <c r="FK42" s="2">
        <f t="shared" si="15"/>
        <v>0.16071428571428573</v>
      </c>
      <c r="FL42" s="2">
        <f t="shared" si="16"/>
        <v>-0.99152647467733057</v>
      </c>
    </row>
    <row r="43" spans="1:168" x14ac:dyDescent="0.3">
      <c r="A43" s="1">
        <v>43893</v>
      </c>
      <c r="B43">
        <v>42</v>
      </c>
      <c r="C43" s="2">
        <v>95.449501040000001</v>
      </c>
      <c r="D43" s="2">
        <v>368.76998900000001</v>
      </c>
      <c r="Q43" s="2">
        <f t="shared" si="17"/>
        <v>97.835818744894894</v>
      </c>
      <c r="R43" s="2">
        <f t="shared" si="18"/>
        <v>374.95806981916729</v>
      </c>
      <c r="S43" s="2">
        <f t="shared" si="0"/>
        <v>2.500084001376664E-2</v>
      </c>
      <c r="U43" s="2">
        <f t="shared" si="19"/>
        <v>1.6780326500937914E-2</v>
      </c>
      <c r="X43" s="2">
        <f t="shared" si="20"/>
        <v>96.793819281217424</v>
      </c>
      <c r="Y43" s="2">
        <f t="shared" si="21"/>
        <v>375.57511449196204</v>
      </c>
      <c r="Z43" s="2">
        <f t="shared" si="22"/>
        <v>1.4084078246297581E-2</v>
      </c>
      <c r="AB43" s="2">
        <f t="shared" si="23"/>
        <v>1.845357728381208E-2</v>
      </c>
      <c r="AE43" s="2">
        <f t="shared" si="24"/>
        <v>96.635498821198468</v>
      </c>
      <c r="AF43" s="2">
        <f t="shared" si="25"/>
        <v>376.80665696726555</v>
      </c>
      <c r="AG43" s="2">
        <f t="shared" si="26"/>
        <v>1.2425395295690969E-2</v>
      </c>
      <c r="AI43" s="2">
        <f t="shared" si="27"/>
        <v>2.1793172457061149E-2</v>
      </c>
      <c r="AL43" s="2">
        <f t="shared" si="28"/>
        <v>96.897854217486071</v>
      </c>
      <c r="AM43" s="2">
        <f t="shared" si="29"/>
        <v>378.26688966836718</v>
      </c>
      <c r="AN43" s="2">
        <f t="shared" si="30"/>
        <v>1.5174025654456887E-2</v>
      </c>
      <c r="AP43" s="2">
        <f t="shared" si="31"/>
        <v>2.5752910897440667E-2</v>
      </c>
      <c r="AV43" s="2">
        <f t="shared" si="32"/>
        <v>-0.72019195421786852</v>
      </c>
      <c r="AW43" s="2">
        <f t="shared" si="1"/>
        <v>95.9153068669806</v>
      </c>
      <c r="AX43" s="2">
        <f t="shared" si="33"/>
        <v>4.8801284648454469E-3</v>
      </c>
      <c r="AZ43" s="2">
        <f t="shared" si="34"/>
        <v>1.1091522888589145</v>
      </c>
      <c r="BA43" s="2">
        <f t="shared" si="2"/>
        <v>377.91580925612448</v>
      </c>
      <c r="BB43" s="2">
        <f t="shared" si="35"/>
        <v>2.4800880030735002E-2</v>
      </c>
      <c r="BE43" s="2">
        <f t="shared" si="36"/>
        <v>-0.28497682803411351</v>
      </c>
      <c r="BF43" s="2">
        <f t="shared" si="3"/>
        <v>96.35052199316435</v>
      </c>
      <c r="BG43" s="2">
        <f t="shared" si="37"/>
        <v>9.4397659845990977E-3</v>
      </c>
      <c r="BH43" s="2"/>
      <c r="BI43" s="2">
        <f t="shared" si="38"/>
        <v>2.2167764555463014</v>
      </c>
      <c r="BJ43" s="2">
        <f t="shared" si="4"/>
        <v>379.02343342281188</v>
      </c>
      <c r="BK43" s="2">
        <f t="shared" si="39"/>
        <v>2.7804443768909479E-2</v>
      </c>
      <c r="BN43" s="2">
        <f t="shared" si="40"/>
        <v>0.25258303988534103</v>
      </c>
      <c r="BO43" s="2">
        <f t="shared" si="5"/>
        <v>96.888081861083805</v>
      </c>
      <c r="BP43" s="2">
        <f t="shared" si="41"/>
        <v>1.5071643176855769E-2</v>
      </c>
      <c r="BR43" s="2">
        <f t="shared" si="42"/>
        <v>3.3127691008929196</v>
      </c>
      <c r="BS43" s="2">
        <f t="shared" si="6"/>
        <v>380.11942606815848</v>
      </c>
      <c r="BT43" s="2">
        <f t="shared" si="43"/>
        <v>3.0776466108142182E-2</v>
      </c>
      <c r="BW43" s="2">
        <f t="shared" si="44"/>
        <v>0.78706618886277069</v>
      </c>
      <c r="BX43" s="2">
        <f t="shared" si="7"/>
        <v>97.422565010061234</v>
      </c>
      <c r="BY43" s="2">
        <f t="shared" si="45"/>
        <v>2.0671286371988278E-2</v>
      </c>
      <c r="CA43" s="2">
        <f t="shared" si="46"/>
        <v>4.3806981033050389</v>
      </c>
      <c r="CB43" s="2">
        <f t="shared" si="8"/>
        <v>381.18735507057062</v>
      </c>
      <c r="CC43" s="2">
        <f t="shared" si="47"/>
        <v>3.3672387778200162E-2</v>
      </c>
      <c r="CN43" s="1">
        <v>43893</v>
      </c>
      <c r="CO43">
        <v>42</v>
      </c>
      <c r="CP43" s="2">
        <v>95.449501040000001</v>
      </c>
      <c r="CQ43" s="2">
        <v>368.76998900000001</v>
      </c>
      <c r="CR43" s="2">
        <f t="shared" si="48"/>
        <v>95.773875048000008</v>
      </c>
      <c r="CS43" s="2">
        <f t="shared" si="49"/>
        <v>375.10899202499996</v>
      </c>
      <c r="CT43" s="2">
        <f t="shared" si="50"/>
        <v>3.3983834851485629E-3</v>
      </c>
      <c r="CV43" s="2">
        <f t="shared" si="51"/>
        <v>1.7189584874272277E-2</v>
      </c>
      <c r="DM43" s="1">
        <v>43893</v>
      </c>
      <c r="DN43">
        <v>42</v>
      </c>
      <c r="DO43" s="2">
        <v>95.449501040000001</v>
      </c>
      <c r="DP43" s="2">
        <v>368.76998900000001</v>
      </c>
      <c r="DQ43" s="2">
        <f t="shared" si="9"/>
        <v>104.96463684417714</v>
      </c>
      <c r="DR43" s="2">
        <f t="shared" si="10"/>
        <v>378.82032176592361</v>
      </c>
      <c r="DT43" s="10" t="s">
        <v>66</v>
      </c>
      <c r="DU43" s="16">
        <f>INTERCEPT(DP2:DP253,DN2:DN253)</f>
        <v>345.20328261131357</v>
      </c>
      <c r="EB43" s="2">
        <f t="shared" si="11"/>
        <v>-9.5151358041771346</v>
      </c>
      <c r="EC43" s="2">
        <f t="shared" si="12"/>
        <v>-10.050332765923599</v>
      </c>
      <c r="FF43">
        <v>-12.087468756561208</v>
      </c>
      <c r="FG43">
        <v>-29.223914262344124</v>
      </c>
      <c r="FH43" s="2">
        <f t="shared" si="13"/>
        <v>-1.1031288573843772</v>
      </c>
      <c r="FI43" s="2">
        <f t="shared" si="14"/>
        <v>-0.98339092415404827</v>
      </c>
      <c r="FJ43">
        <v>42</v>
      </c>
      <c r="FK43" s="2">
        <f t="shared" si="15"/>
        <v>0.16468253968253968</v>
      </c>
      <c r="FL43" s="2">
        <f t="shared" si="16"/>
        <v>-0.97539355506375336</v>
      </c>
    </row>
    <row r="44" spans="1:168" x14ac:dyDescent="0.3">
      <c r="A44" s="1">
        <v>43894</v>
      </c>
      <c r="B44">
        <v>43</v>
      </c>
      <c r="C44" s="2">
        <v>98.791496280000004</v>
      </c>
      <c r="D44" s="2">
        <v>383.7900085</v>
      </c>
      <c r="Q44" s="2">
        <f t="shared" si="17"/>
        <v>97.119923433426422</v>
      </c>
      <c r="R44" s="2">
        <f t="shared" si="18"/>
        <v>373.10164557341704</v>
      </c>
      <c r="S44" s="2">
        <f t="shared" si="0"/>
        <v>1.6920209830974958E-2</v>
      </c>
      <c r="U44" s="2">
        <f t="shared" si="19"/>
        <v>2.7849508037890866E-2</v>
      </c>
      <c r="X44" s="2">
        <f t="shared" si="20"/>
        <v>96.188876072669586</v>
      </c>
      <c r="Y44" s="2">
        <f t="shared" si="21"/>
        <v>372.51280802057914</v>
      </c>
      <c r="Z44" s="2">
        <f t="shared" si="22"/>
        <v>2.6344577269625878E-2</v>
      </c>
      <c r="AB44" s="2">
        <f t="shared" si="23"/>
        <v>2.9383778185097947E-2</v>
      </c>
      <c r="AE44" s="2">
        <f t="shared" si="24"/>
        <v>95.923900152479391</v>
      </c>
      <c r="AF44" s="2">
        <f t="shared" si="25"/>
        <v>371.98465618690625</v>
      </c>
      <c r="AG44" s="2">
        <f t="shared" si="26"/>
        <v>2.9026750636442666E-2</v>
      </c>
      <c r="AI44" s="2">
        <f t="shared" si="27"/>
        <v>3.0759926135736672E-2</v>
      </c>
      <c r="AL44" s="2">
        <f t="shared" si="28"/>
        <v>95.811589334371519</v>
      </c>
      <c r="AM44" s="2">
        <f t="shared" si="29"/>
        <v>371.14421416709183</v>
      </c>
      <c r="AN44" s="2">
        <f t="shared" si="30"/>
        <v>3.0163597656043976E-2</v>
      </c>
      <c r="AP44" s="2">
        <f t="shared" si="31"/>
        <v>3.2949774753993286E-2</v>
      </c>
      <c r="AV44" s="2">
        <f t="shared" si="32"/>
        <v>-0.71761396856823101</v>
      </c>
      <c r="AW44" s="2">
        <f t="shared" si="1"/>
        <v>95.20628618391116</v>
      </c>
      <c r="AX44" s="2">
        <f t="shared" si="33"/>
        <v>3.6290675119723406E-2</v>
      </c>
      <c r="AZ44" s="2">
        <f t="shared" si="34"/>
        <v>-0.6701936319065509</v>
      </c>
      <c r="BA44" s="2">
        <f t="shared" si="2"/>
        <v>371.31446255499969</v>
      </c>
      <c r="BB44" s="2">
        <f t="shared" si="35"/>
        <v>3.2506176994444365E-2</v>
      </c>
      <c r="BE44" s="2">
        <f t="shared" si="36"/>
        <v>-0.47695665634234707</v>
      </c>
      <c r="BF44" s="2">
        <f t="shared" si="3"/>
        <v>95.446943496137038</v>
      </c>
      <c r="BG44" s="2">
        <f t="shared" si="37"/>
        <v>3.3854662696712882E-2</v>
      </c>
      <c r="BH44" s="2"/>
      <c r="BI44" s="2">
        <f t="shared" si="38"/>
        <v>-0.95067330061122068</v>
      </c>
      <c r="BJ44" s="2">
        <f t="shared" si="4"/>
        <v>371.03398288629501</v>
      </c>
      <c r="BK44" s="2">
        <f t="shared" si="39"/>
        <v>3.3236992446886465E-2</v>
      </c>
      <c r="BN44" s="2">
        <f t="shared" si="40"/>
        <v>-0.32592598527730976</v>
      </c>
      <c r="BO44" s="2">
        <f t="shared" si="5"/>
        <v>95.597974167202082</v>
      </c>
      <c r="BP44" s="2">
        <f t="shared" si="41"/>
        <v>3.2325880597523039E-2</v>
      </c>
      <c r="BR44" s="2">
        <f t="shared" si="42"/>
        <v>-1.5680928278584141</v>
      </c>
      <c r="BS44" s="2">
        <f t="shared" si="6"/>
        <v>370.41656335904781</v>
      </c>
      <c r="BT44" s="2">
        <f t="shared" si="43"/>
        <v>3.4845735544864205E-2</v>
      </c>
      <c r="BW44" s="2">
        <f t="shared" si="44"/>
        <v>-0.33693245432361507</v>
      </c>
      <c r="BX44" s="2">
        <f t="shared" si="7"/>
        <v>95.586967698155775</v>
      </c>
      <c r="BY44" s="2">
        <f t="shared" si="45"/>
        <v>3.2437291695246603E-2</v>
      </c>
      <c r="CA44" s="2">
        <f t="shared" si="46"/>
        <v>-2.5213260594432176</v>
      </c>
      <c r="CB44" s="2">
        <f t="shared" si="8"/>
        <v>369.46333012746305</v>
      </c>
      <c r="CC44" s="2">
        <f t="shared" si="47"/>
        <v>3.7329471990506354E-2</v>
      </c>
      <c r="CN44" s="1">
        <v>43894</v>
      </c>
      <c r="CO44">
        <v>43</v>
      </c>
      <c r="CP44" s="2">
        <v>98.791496280000004</v>
      </c>
      <c r="CQ44" s="2">
        <v>383.7900085</v>
      </c>
      <c r="CR44" s="2">
        <f t="shared" si="48"/>
        <v>95.808401110000005</v>
      </c>
      <c r="CS44" s="2">
        <f t="shared" si="49"/>
        <v>372.51899108999999</v>
      </c>
      <c r="CT44" s="2">
        <f t="shared" si="50"/>
        <v>3.0195869911162746E-2</v>
      </c>
      <c r="CV44" s="2">
        <f t="shared" si="51"/>
        <v>2.9367667631712235E-2</v>
      </c>
      <c r="DM44" s="1">
        <v>43894</v>
      </c>
      <c r="DN44">
        <v>43</v>
      </c>
      <c r="DO44" s="2">
        <v>98.791496280000004</v>
      </c>
      <c r="DP44" s="2">
        <v>383.7900085</v>
      </c>
      <c r="DQ44" s="2">
        <f t="shared" si="9"/>
        <v>105.30740391065395</v>
      </c>
      <c r="DR44" s="2">
        <f t="shared" si="10"/>
        <v>379.62072746008096</v>
      </c>
      <c r="EB44" s="2">
        <f t="shared" si="11"/>
        <v>-6.5159076306539419</v>
      </c>
      <c r="EC44" s="2">
        <f t="shared" si="12"/>
        <v>4.1692810399190421</v>
      </c>
      <c r="FF44">
        <v>-12.081347139051218</v>
      </c>
      <c r="FG44">
        <v>-28.510874714015529</v>
      </c>
      <c r="FH44" s="2">
        <f t="shared" si="13"/>
        <v>-1.1025701851706042</v>
      </c>
      <c r="FI44" s="2">
        <f t="shared" si="14"/>
        <v>-0.95939699185276317</v>
      </c>
      <c r="FJ44">
        <v>43</v>
      </c>
      <c r="FK44" s="2">
        <f t="shared" si="15"/>
        <v>0.16865079365079366</v>
      </c>
      <c r="FL44" s="2">
        <f t="shared" si="16"/>
        <v>-0.95951059001725081</v>
      </c>
    </row>
    <row r="45" spans="1:168" x14ac:dyDescent="0.3">
      <c r="A45" s="1">
        <v>43895</v>
      </c>
      <c r="B45">
        <v>44</v>
      </c>
      <c r="C45" s="2">
        <v>96.201499940000005</v>
      </c>
      <c r="D45" s="2">
        <v>372.77999879999999</v>
      </c>
      <c r="Q45" s="2">
        <f t="shared" si="17"/>
        <v>97.621395287398485</v>
      </c>
      <c r="R45" s="2">
        <f t="shared" si="18"/>
        <v>376.30815445139189</v>
      </c>
      <c r="S45" s="2">
        <f t="shared" si="0"/>
        <v>1.4759596765996953E-2</v>
      </c>
      <c r="U45" s="2">
        <f t="shared" si="19"/>
        <v>9.4644446127722312E-3</v>
      </c>
      <c r="X45" s="2">
        <f t="shared" si="20"/>
        <v>97.360055165968276</v>
      </c>
      <c r="Y45" s="2">
        <f t="shared" si="21"/>
        <v>377.58754823631853</v>
      </c>
      <c r="Z45" s="2">
        <f t="shared" si="22"/>
        <v>1.2043005843888626E-2</v>
      </c>
      <c r="AB45" s="2">
        <f t="shared" si="23"/>
        <v>1.2896479027293078E-2</v>
      </c>
      <c r="AE45" s="2">
        <f t="shared" si="24"/>
        <v>97.644457828991762</v>
      </c>
      <c r="AF45" s="2">
        <f t="shared" si="25"/>
        <v>379.06786757476249</v>
      </c>
      <c r="AG45" s="2">
        <f t="shared" si="26"/>
        <v>1.4999328387724891E-2</v>
      </c>
      <c r="AI45" s="2">
        <f t="shared" si="27"/>
        <v>1.6867505754073468E-2</v>
      </c>
      <c r="AL45" s="2">
        <f t="shared" si="28"/>
        <v>98.046519543592893</v>
      </c>
      <c r="AM45" s="2">
        <f t="shared" si="29"/>
        <v>380.62855991677293</v>
      </c>
      <c r="AN45" s="2">
        <f t="shared" si="30"/>
        <v>1.9178698926145748E-2</v>
      </c>
      <c r="AP45" s="2">
        <f t="shared" si="31"/>
        <v>2.105413686903242E-2</v>
      </c>
      <c r="AV45" s="2">
        <f t="shared" si="32"/>
        <v>1.3837524955949587E-2</v>
      </c>
      <c r="AW45" s="2">
        <f t="shared" si="1"/>
        <v>97.658295353947707</v>
      </c>
      <c r="AX45" s="2">
        <f t="shared" si="33"/>
        <v>1.5143167360761448E-2</v>
      </c>
      <c r="AZ45" s="2">
        <f t="shared" si="34"/>
        <v>1.6558278740222858</v>
      </c>
      <c r="BA45" s="2">
        <f t="shared" si="2"/>
        <v>380.72369544878478</v>
      </c>
      <c r="BB45" s="2">
        <f t="shared" si="35"/>
        <v>2.1309342438854028E-2</v>
      </c>
      <c r="BE45" s="2">
        <f t="shared" si="36"/>
        <v>0.51192479344227593</v>
      </c>
      <c r="BF45" s="2">
        <f t="shared" si="3"/>
        <v>98.156382622434037</v>
      </c>
      <c r="BG45" s="2">
        <f t="shared" si="37"/>
        <v>2.0320708966630196E-2</v>
      </c>
      <c r="BH45" s="2"/>
      <c r="BI45" s="2">
        <f t="shared" si="38"/>
        <v>2.6645748091991357</v>
      </c>
      <c r="BJ45" s="2">
        <f t="shared" si="4"/>
        <v>381.7324423839616</v>
      </c>
      <c r="BK45" s="2">
        <f t="shared" si="39"/>
        <v>2.4015353862278113E-2</v>
      </c>
      <c r="BN45" s="2">
        <f t="shared" si="40"/>
        <v>0.90196421179649866</v>
      </c>
      <c r="BO45" s="2">
        <f t="shared" si="5"/>
        <v>98.546422040788258</v>
      </c>
      <c r="BP45" s="2">
        <f t="shared" si="41"/>
        <v>2.4375109559110403E-2</v>
      </c>
      <c r="BR45" s="2">
        <f t="shared" si="42"/>
        <v>3.6226897015703772</v>
      </c>
      <c r="BS45" s="2">
        <f t="shared" si="6"/>
        <v>382.69055727633287</v>
      </c>
      <c r="BT45" s="2">
        <f t="shared" si="43"/>
        <v>2.658554243316576E-2</v>
      </c>
      <c r="BW45" s="2">
        <f t="shared" si="44"/>
        <v>1.2061851438033744</v>
      </c>
      <c r="BX45" s="2">
        <f t="shared" si="7"/>
        <v>98.850642972795143</v>
      </c>
      <c r="BY45" s="2">
        <f t="shared" si="45"/>
        <v>2.7537440002987312E-2</v>
      </c>
      <c r="CA45" s="2">
        <f t="shared" si="46"/>
        <v>4.682077026031374</v>
      </c>
      <c r="CB45" s="2">
        <f t="shared" si="8"/>
        <v>383.74994460079387</v>
      </c>
      <c r="CC45" s="2">
        <f t="shared" si="47"/>
        <v>2.942739909895048E-2</v>
      </c>
      <c r="CN45" s="1">
        <v>43895</v>
      </c>
      <c r="CO45">
        <v>44</v>
      </c>
      <c r="CP45" s="2">
        <v>96.201499940000005</v>
      </c>
      <c r="CQ45" s="2">
        <v>372.77999879999999</v>
      </c>
      <c r="CR45" s="2">
        <f t="shared" si="48"/>
        <v>97.515399173000006</v>
      </c>
      <c r="CS45" s="2">
        <f t="shared" si="49"/>
        <v>378.59899747499998</v>
      </c>
      <c r="CT45" s="2">
        <f t="shared" si="50"/>
        <v>1.3657783234351519E-2</v>
      </c>
      <c r="CV45" s="2">
        <f t="shared" si="51"/>
        <v>1.5609739507837535E-2</v>
      </c>
      <c r="DM45" s="1">
        <v>43895</v>
      </c>
      <c r="DN45">
        <v>44</v>
      </c>
      <c r="DO45" s="2">
        <v>96.201499940000005</v>
      </c>
      <c r="DP45" s="2">
        <v>372.77999879999999</v>
      </c>
      <c r="DQ45" s="2">
        <f t="shared" si="9"/>
        <v>105.65017097713077</v>
      </c>
      <c r="DR45" s="2">
        <f t="shared" si="10"/>
        <v>380.42113315423836</v>
      </c>
      <c r="EB45" s="2">
        <f t="shared" si="11"/>
        <v>-9.4486710371307652</v>
      </c>
      <c r="EC45" s="2">
        <f t="shared" si="12"/>
        <v>-7.6411343542383747</v>
      </c>
      <c r="FF45">
        <v>-12.075247942957986</v>
      </c>
      <c r="FG45">
        <v>-28.469694266835802</v>
      </c>
      <c r="FH45" s="2">
        <f t="shared" si="13"/>
        <v>-1.1020135591844038</v>
      </c>
      <c r="FI45" s="2">
        <f t="shared" si="14"/>
        <v>-0.95801126105552592</v>
      </c>
      <c r="FJ45">
        <v>44</v>
      </c>
      <c r="FK45" s="2">
        <f t="shared" si="15"/>
        <v>0.17261904761904762</v>
      </c>
      <c r="FL45" s="2">
        <f t="shared" si="16"/>
        <v>-0.94386606490653602</v>
      </c>
    </row>
    <row r="46" spans="1:168" x14ac:dyDescent="0.3">
      <c r="A46" s="1">
        <v>43896</v>
      </c>
      <c r="B46">
        <v>45</v>
      </c>
      <c r="C46" s="2">
        <v>95.05449677</v>
      </c>
      <c r="D46" s="2">
        <v>368.97000120000001</v>
      </c>
      <c r="Q46" s="2">
        <f t="shared" si="17"/>
        <v>97.195426683178937</v>
      </c>
      <c r="R46" s="2">
        <f t="shared" si="18"/>
        <v>375.24970775597433</v>
      </c>
      <c r="S46" s="2">
        <f t="shared" si="0"/>
        <v>2.2523183920054504E-2</v>
      </c>
      <c r="U46" s="2">
        <f t="shared" si="19"/>
        <v>1.7019558597042697E-2</v>
      </c>
      <c r="X46" s="2">
        <f t="shared" si="20"/>
        <v>96.838705314282549</v>
      </c>
      <c r="Y46" s="2">
        <f t="shared" si="21"/>
        <v>375.4241509899752</v>
      </c>
      <c r="Z46" s="2">
        <f t="shared" si="22"/>
        <v>1.8770374941858202E-2</v>
      </c>
      <c r="AB46" s="2">
        <f t="shared" si="23"/>
        <v>1.7492342924856706E-2</v>
      </c>
      <c r="AE46" s="2">
        <f t="shared" si="24"/>
        <v>96.778683095596705</v>
      </c>
      <c r="AF46" s="2">
        <f t="shared" si="25"/>
        <v>375.29514630990496</v>
      </c>
      <c r="AG46" s="2">
        <f t="shared" si="26"/>
        <v>1.8138924345353774E-2</v>
      </c>
      <c r="AI46" s="2">
        <f t="shared" si="27"/>
        <v>1.714270832136407E-2</v>
      </c>
      <c r="AL46" s="2">
        <f t="shared" si="28"/>
        <v>96.662754840898231</v>
      </c>
      <c r="AM46" s="2">
        <f t="shared" si="29"/>
        <v>374.74213907919324</v>
      </c>
      <c r="AN46" s="2">
        <f t="shared" si="30"/>
        <v>1.6919326550007156E-2</v>
      </c>
      <c r="AP46" s="2">
        <f t="shared" si="31"/>
        <v>1.5643921891808323E-2</v>
      </c>
      <c r="AV46" s="2">
        <f t="shared" si="32"/>
        <v>-0.25004615254935225</v>
      </c>
      <c r="AW46" s="2">
        <f t="shared" si="1"/>
        <v>96.528636943047346</v>
      </c>
      <c r="AX46" s="2">
        <f t="shared" si="33"/>
        <v>1.5508368600533127E-2</v>
      </c>
      <c r="AZ46" s="2">
        <f t="shared" si="34"/>
        <v>2.7263132358343212E-2</v>
      </c>
      <c r="BA46" s="2">
        <f t="shared" si="2"/>
        <v>375.32240944226334</v>
      </c>
      <c r="BB46" s="2">
        <f t="shared" si="35"/>
        <v>1.7216598155956865E-2</v>
      </c>
      <c r="BE46" s="2">
        <f t="shared" si="36"/>
        <v>-0.10803999363452377</v>
      </c>
      <c r="BF46" s="2">
        <f t="shared" si="3"/>
        <v>96.670643101962185</v>
      </c>
      <c r="BG46" s="2">
        <f t="shared" si="37"/>
        <v>1.7002313271645808E-2</v>
      </c>
      <c r="BH46" s="2"/>
      <c r="BI46" s="2">
        <f t="shared" si="38"/>
        <v>-0.23220842412636089</v>
      </c>
      <c r="BJ46" s="2">
        <f t="shared" si="4"/>
        <v>375.06293788577858</v>
      </c>
      <c r="BK46" s="2">
        <f t="shared" si="39"/>
        <v>1.6513366035077456E-2</v>
      </c>
      <c r="BN46" s="2">
        <f t="shared" si="40"/>
        <v>-0.15867915531843446</v>
      </c>
      <c r="BO46" s="2">
        <f t="shared" si="5"/>
        <v>96.620003940278266</v>
      </c>
      <c r="BP46" s="2">
        <f t="shared" si="41"/>
        <v>1.6469575069828296E-2</v>
      </c>
      <c r="BR46" s="2">
        <f t="shared" si="42"/>
        <v>-0.81455687828636281</v>
      </c>
      <c r="BS46" s="2">
        <f t="shared" si="6"/>
        <v>374.48058943161863</v>
      </c>
      <c r="BT46" s="2">
        <f t="shared" si="43"/>
        <v>1.4935057629879241E-2</v>
      </c>
      <c r="BW46" s="2">
        <f t="shared" si="44"/>
        <v>-0.34778476409544895</v>
      </c>
      <c r="BX46" s="2">
        <f t="shared" si="7"/>
        <v>96.430898331501254</v>
      </c>
      <c r="BY46" s="2">
        <f t="shared" si="45"/>
        <v>1.4480130959313624E-2</v>
      </c>
      <c r="CA46" s="2">
        <f t="shared" si="46"/>
        <v>-1.6590216921352989</v>
      </c>
      <c r="CB46" s="2">
        <f t="shared" si="8"/>
        <v>373.63612461776967</v>
      </c>
      <c r="CC46" s="2">
        <f t="shared" si="47"/>
        <v>1.264634903269652E-2</v>
      </c>
      <c r="CN46" s="1">
        <v>43896</v>
      </c>
      <c r="CO46">
        <v>45</v>
      </c>
      <c r="CP46" s="2">
        <v>95.05449677</v>
      </c>
      <c r="CQ46" s="2">
        <v>368.97000120000001</v>
      </c>
      <c r="CR46" s="2">
        <f t="shared" si="48"/>
        <v>96.790499116999996</v>
      </c>
      <c r="CS46" s="2">
        <f t="shared" si="49"/>
        <v>375.08049926000001</v>
      </c>
      <c r="CT46" s="2">
        <f t="shared" si="50"/>
        <v>1.8263232208787967E-2</v>
      </c>
      <c r="CV46" s="2">
        <f t="shared" si="51"/>
        <v>1.6560961704547371E-2</v>
      </c>
      <c r="DM46" s="1">
        <v>43896</v>
      </c>
      <c r="DN46">
        <v>45</v>
      </c>
      <c r="DO46" s="2">
        <v>95.05449677</v>
      </c>
      <c r="DP46" s="2">
        <v>368.97000120000001</v>
      </c>
      <c r="DQ46" s="2">
        <f t="shared" si="9"/>
        <v>105.99293804360758</v>
      </c>
      <c r="DR46" s="2">
        <f t="shared" si="10"/>
        <v>381.22153884839577</v>
      </c>
      <c r="EB46" s="2">
        <f t="shared" si="11"/>
        <v>-10.93844127360758</v>
      </c>
      <c r="EC46" s="2">
        <f t="shared" si="12"/>
        <v>-12.251537648395754</v>
      </c>
      <c r="FF46">
        <v>-12.062188671355273</v>
      </c>
      <c r="FG46">
        <v>-28.317804449983441</v>
      </c>
      <c r="FH46" s="2">
        <f t="shared" si="13"/>
        <v>-1.100821741472068</v>
      </c>
      <c r="FI46" s="2">
        <f t="shared" si="14"/>
        <v>-0.95290013644630489</v>
      </c>
      <c r="FJ46">
        <v>45</v>
      </c>
      <c r="FK46" s="2">
        <f t="shared" si="15"/>
        <v>0.1765873015873016</v>
      </c>
      <c r="FL46" s="2">
        <f t="shared" si="16"/>
        <v>-0.92844920809329989</v>
      </c>
    </row>
    <row r="47" spans="1:168" x14ac:dyDescent="0.3">
      <c r="A47" s="1">
        <v>43899</v>
      </c>
      <c r="B47">
        <v>46</v>
      </c>
      <c r="C47" s="2">
        <v>90.030502319999997</v>
      </c>
      <c r="D47" s="2">
        <v>346.48999020000002</v>
      </c>
      <c r="Q47" s="2">
        <f t="shared" si="17"/>
        <v>96.553147709225257</v>
      </c>
      <c r="R47" s="2">
        <f t="shared" si="18"/>
        <v>373.36579578918202</v>
      </c>
      <c r="S47" s="2">
        <f t="shared" si="0"/>
        <v>7.2449283533279535E-2</v>
      </c>
      <c r="U47" s="2">
        <f t="shared" si="19"/>
        <v>7.7565893241732076E-2</v>
      </c>
      <c r="X47" s="2">
        <f t="shared" si="20"/>
        <v>96.035811469355409</v>
      </c>
      <c r="Y47" s="2">
        <f t="shared" si="21"/>
        <v>372.51978358448639</v>
      </c>
      <c r="Z47" s="2">
        <f t="shared" si="22"/>
        <v>6.6703050572909567E-2</v>
      </c>
      <c r="AB47" s="2">
        <f t="shared" si="23"/>
        <v>7.5124229041830387E-2</v>
      </c>
      <c r="AE47" s="2">
        <f t="shared" si="24"/>
        <v>95.74417130023869</v>
      </c>
      <c r="AF47" s="2">
        <f t="shared" si="25"/>
        <v>371.50005924396203</v>
      </c>
      <c r="AG47" s="2">
        <f t="shared" si="26"/>
        <v>6.3463702112094289E-2</v>
      </c>
      <c r="AI47" s="2">
        <f t="shared" si="27"/>
        <v>7.2181216633489934E-2</v>
      </c>
      <c r="AL47" s="2">
        <f t="shared" si="28"/>
        <v>95.456561287724554</v>
      </c>
      <c r="AM47" s="2">
        <f t="shared" si="29"/>
        <v>370.41303566979832</v>
      </c>
      <c r="AN47" s="2">
        <f t="shared" si="30"/>
        <v>6.0269117997791902E-2</v>
      </c>
      <c r="AP47" s="2">
        <f t="shared" si="31"/>
        <v>6.9043972831623501E-2</v>
      </c>
      <c r="AV47" s="2">
        <f t="shared" si="32"/>
        <v>-0.48538584539195084</v>
      </c>
      <c r="AW47" s="2">
        <f t="shared" si="1"/>
        <v>95.258785454846745</v>
      </c>
      <c r="AX47" s="2">
        <f t="shared" si="33"/>
        <v>5.8072353259383085E-2</v>
      </c>
      <c r="AZ47" s="2">
        <f t="shared" si="34"/>
        <v>-1.1194419271320408</v>
      </c>
      <c r="BA47" s="2">
        <f t="shared" si="2"/>
        <v>370.38061731683001</v>
      </c>
      <c r="BB47" s="2">
        <f t="shared" si="35"/>
        <v>6.8950410668544584E-2</v>
      </c>
      <c r="BE47" s="2">
        <f t="shared" si="36"/>
        <v>-0.52495230441009455</v>
      </c>
      <c r="BF47" s="2">
        <f t="shared" si="3"/>
        <v>95.219218995828598</v>
      </c>
      <c r="BG47" s="2">
        <f t="shared" si="37"/>
        <v>5.7632874882626799E-2</v>
      </c>
      <c r="BH47" s="2"/>
      <c r="BI47" s="2">
        <f t="shared" si="38"/>
        <v>-1.8355038129438201</v>
      </c>
      <c r="BJ47" s="2">
        <f t="shared" si="4"/>
        <v>369.66455543101819</v>
      </c>
      <c r="BK47" s="2">
        <f t="shared" si="39"/>
        <v>6.6883794298477142E-2</v>
      </c>
      <c r="BN47" s="2">
        <f t="shared" si="40"/>
        <v>-0.68417873934218232</v>
      </c>
      <c r="BO47" s="2">
        <f t="shared" si="5"/>
        <v>95.059992560896504</v>
      </c>
      <c r="BP47" s="2">
        <f t="shared" si="41"/>
        <v>5.5864291671059815E-2</v>
      </c>
      <c r="BR47" s="2">
        <f t="shared" si="42"/>
        <v>-2.6028749908803075</v>
      </c>
      <c r="BS47" s="2">
        <f t="shared" si="6"/>
        <v>368.89718425308172</v>
      </c>
      <c r="BT47" s="2">
        <f t="shared" si="43"/>
        <v>6.4669094885390119E-2</v>
      </c>
      <c r="BW47" s="2">
        <f t="shared" si="44"/>
        <v>-0.86283003754237297</v>
      </c>
      <c r="BX47" s="2">
        <f t="shared" si="7"/>
        <v>94.881341262696324</v>
      </c>
      <c r="BY47" s="2">
        <f t="shared" si="45"/>
        <v>5.3879949769187599E-2</v>
      </c>
      <c r="CA47" s="2">
        <f t="shared" si="46"/>
        <v>-3.2610707224910276</v>
      </c>
      <c r="CB47" s="2">
        <f t="shared" si="8"/>
        <v>368.23898852147101</v>
      </c>
      <c r="CC47" s="2">
        <f t="shared" si="47"/>
        <v>6.2769485227890984E-2</v>
      </c>
      <c r="CN47" s="1">
        <v>43899</v>
      </c>
      <c r="CO47">
        <v>46</v>
      </c>
      <c r="CP47" s="2">
        <v>90.030502319999997</v>
      </c>
      <c r="CQ47" s="2">
        <v>346.48999020000002</v>
      </c>
      <c r="CR47" s="2">
        <f t="shared" si="48"/>
        <v>96.332847598499995</v>
      </c>
      <c r="CS47" s="2">
        <f t="shared" si="49"/>
        <v>373.81800230499999</v>
      </c>
      <c r="CT47" s="2">
        <f t="shared" si="50"/>
        <v>7.0002333832363303E-2</v>
      </c>
      <c r="CV47" s="2">
        <f t="shared" si="51"/>
        <v>7.8871000253790208E-2</v>
      </c>
      <c r="DM47" s="1">
        <v>43899</v>
      </c>
      <c r="DN47">
        <v>46</v>
      </c>
      <c r="DO47" s="2">
        <v>90.030502319999997</v>
      </c>
      <c r="DP47" s="2">
        <v>346.48999020000002</v>
      </c>
      <c r="DQ47" s="2">
        <f t="shared" si="9"/>
        <v>106.3357051100844</v>
      </c>
      <c r="DR47" s="2">
        <f t="shared" si="10"/>
        <v>382.02194454255311</v>
      </c>
      <c r="EB47" s="2">
        <f t="shared" si="11"/>
        <v>-16.305202790084408</v>
      </c>
      <c r="EC47" s="2">
        <f t="shared" si="12"/>
        <v>-35.531954342553092</v>
      </c>
      <c r="FF47">
        <v>-11.840012109434809</v>
      </c>
      <c r="FG47">
        <v>-26.55046531985812</v>
      </c>
      <c r="FH47" s="2">
        <f t="shared" si="13"/>
        <v>-1.0805454221015733</v>
      </c>
      <c r="FI47" s="2">
        <f t="shared" si="14"/>
        <v>-0.89342879920976637</v>
      </c>
      <c r="FJ47">
        <v>46</v>
      </c>
      <c r="FK47" s="2">
        <f t="shared" si="15"/>
        <v>0.18055555555555555</v>
      </c>
      <c r="FL47" s="2">
        <f t="shared" si="16"/>
        <v>-0.91324992668360727</v>
      </c>
    </row>
    <row r="48" spans="1:168" x14ac:dyDescent="0.3">
      <c r="A48" s="1">
        <v>43900</v>
      </c>
      <c r="B48">
        <v>47</v>
      </c>
      <c r="C48" s="2">
        <v>94.591003420000007</v>
      </c>
      <c r="D48" s="2">
        <v>364.13000490000002</v>
      </c>
      <c r="Q48" s="2">
        <f t="shared" si="17"/>
        <v>94.596354092457688</v>
      </c>
      <c r="R48" s="2">
        <f t="shared" si="18"/>
        <v>365.30305411242739</v>
      </c>
      <c r="S48" s="2">
        <f t="shared" si="0"/>
        <v>5.6566399173531631E-5</v>
      </c>
      <c r="U48" s="2">
        <f t="shared" si="19"/>
        <v>3.221512088105795E-3</v>
      </c>
      <c r="X48" s="2">
        <f t="shared" si="20"/>
        <v>93.333422352145476</v>
      </c>
      <c r="Y48" s="2">
        <f t="shared" si="21"/>
        <v>360.80637656146757</v>
      </c>
      <c r="Z48" s="2">
        <f t="shared" si="22"/>
        <v>1.3294933158396248E-2</v>
      </c>
      <c r="AB48" s="2">
        <f t="shared" si="23"/>
        <v>9.1275871084702358E-3</v>
      </c>
      <c r="AE48" s="2">
        <f t="shared" si="24"/>
        <v>92.315969912095483</v>
      </c>
      <c r="AF48" s="2">
        <f t="shared" si="25"/>
        <v>356.49401781758479</v>
      </c>
      <c r="AG48" s="2">
        <f t="shared" si="26"/>
        <v>2.4051267305020455E-2</v>
      </c>
      <c r="AI48" s="2">
        <f t="shared" si="27"/>
        <v>2.0970496744733454E-2</v>
      </c>
      <c r="AL48" s="2">
        <f t="shared" si="28"/>
        <v>91.387017061931147</v>
      </c>
      <c r="AM48" s="2">
        <f t="shared" si="29"/>
        <v>352.47075156744961</v>
      </c>
      <c r="AN48" s="2">
        <f t="shared" si="30"/>
        <v>3.3871998839494495E-2</v>
      </c>
      <c r="AP48" s="2">
        <f t="shared" si="31"/>
        <v>3.2019479789237235E-2</v>
      </c>
      <c r="AV48" s="2">
        <f t="shared" si="32"/>
        <v>-1.3682305082173278</v>
      </c>
      <c r="AW48" s="2">
        <f t="shared" si="1"/>
        <v>90.94773940387816</v>
      </c>
      <c r="AX48" s="2">
        <f t="shared" si="33"/>
        <v>3.8515967527536846E-2</v>
      </c>
      <c r="AZ48" s="2">
        <f t="shared" si="34"/>
        <v>-5.2854217769055989</v>
      </c>
      <c r="BA48" s="2">
        <f t="shared" si="2"/>
        <v>351.2085960406792</v>
      </c>
      <c r="BB48" s="2">
        <f t="shared" si="35"/>
        <v>3.5485702044437094E-2</v>
      </c>
      <c r="BE48" s="2">
        <f t="shared" si="36"/>
        <v>-1.8314143920899957</v>
      </c>
      <c r="BF48" s="2">
        <f t="shared" si="3"/>
        <v>90.484555520005486</v>
      </c>
      <c r="BG48" s="2">
        <f t="shared" si="37"/>
        <v>4.3412668768944118E-2</v>
      </c>
      <c r="BH48" s="2"/>
      <c r="BI48" s="2">
        <f t="shared" si="38"/>
        <v>-7.7622457389888586</v>
      </c>
      <c r="BJ48" s="2">
        <f t="shared" si="4"/>
        <v>348.73177207859595</v>
      </c>
      <c r="BK48" s="2">
        <f t="shared" si="39"/>
        <v>4.2287734090006773E-2</v>
      </c>
      <c r="BN48" s="2">
        <f t="shared" si="40"/>
        <v>-2.3305923286227976</v>
      </c>
      <c r="BO48" s="2">
        <f t="shared" si="5"/>
        <v>89.985377583472683</v>
      </c>
      <c r="BP48" s="2">
        <f t="shared" si="41"/>
        <v>4.8689893013160755E-2</v>
      </c>
      <c r="BR48" s="2">
        <f t="shared" si="42"/>
        <v>-10.044774852178465</v>
      </c>
      <c r="BS48" s="2">
        <f t="shared" si="6"/>
        <v>346.44924296540631</v>
      </c>
      <c r="BT48" s="2">
        <f t="shared" si="43"/>
        <v>4.8556179651960629E-2</v>
      </c>
      <c r="BW48" s="2">
        <f t="shared" si="44"/>
        <v>-2.7868585504929992</v>
      </c>
      <c r="BX48" s="2">
        <f t="shared" si="7"/>
        <v>89.529111361602489</v>
      </c>
      <c r="BY48" s="2">
        <f t="shared" si="45"/>
        <v>5.3513461908442431E-2</v>
      </c>
      <c r="CA48" s="2">
        <f t="shared" si="46"/>
        <v>-12.069798750405685</v>
      </c>
      <c r="CB48" s="2">
        <f t="shared" si="8"/>
        <v>344.42421906717908</v>
      </c>
      <c r="CC48" s="2">
        <f t="shared" si="47"/>
        <v>5.4117445878245268E-2</v>
      </c>
      <c r="CN48" s="1">
        <v>43900</v>
      </c>
      <c r="CO48">
        <v>47</v>
      </c>
      <c r="CP48" s="2">
        <v>94.591003420000007</v>
      </c>
      <c r="CQ48" s="2">
        <v>364.13000490000002</v>
      </c>
      <c r="CR48" s="2">
        <f t="shared" si="48"/>
        <v>93.080450060000004</v>
      </c>
      <c r="CS48" s="2">
        <f t="shared" si="49"/>
        <v>359.80649564999999</v>
      </c>
      <c r="CT48" s="2">
        <f t="shared" si="50"/>
        <v>1.596931320511414E-2</v>
      </c>
      <c r="CV48" s="2">
        <f t="shared" si="51"/>
        <v>1.1873531957871426E-2</v>
      </c>
      <c r="DM48" s="1">
        <v>43900</v>
      </c>
      <c r="DN48">
        <v>47</v>
      </c>
      <c r="DO48" s="2">
        <v>94.591003420000007</v>
      </c>
      <c r="DP48" s="2">
        <v>364.13000490000002</v>
      </c>
      <c r="DQ48" s="2">
        <f t="shared" si="9"/>
        <v>106.67847217656121</v>
      </c>
      <c r="DR48" s="2">
        <f t="shared" si="10"/>
        <v>382.82235023671052</v>
      </c>
      <c r="EB48" s="2">
        <f t="shared" si="11"/>
        <v>-12.087468756561208</v>
      </c>
      <c r="EC48" s="2">
        <f t="shared" si="12"/>
        <v>-18.692345336710503</v>
      </c>
      <c r="FF48">
        <v>-11.812813006017535</v>
      </c>
      <c r="FG48">
        <v>-26.349260437386022</v>
      </c>
      <c r="FH48" s="2">
        <f t="shared" si="13"/>
        <v>-1.0780631723866949</v>
      </c>
      <c r="FI48" s="2">
        <f t="shared" si="14"/>
        <v>-0.88665821216443352</v>
      </c>
      <c r="FJ48">
        <v>47</v>
      </c>
      <c r="FK48" s="2">
        <f t="shared" si="15"/>
        <v>0.18452380952380953</v>
      </c>
      <c r="FL48" s="2">
        <f t="shared" si="16"/>
        <v>-0.89825874910156867</v>
      </c>
    </row>
    <row r="49" spans="1:168" x14ac:dyDescent="0.3">
      <c r="A49" s="1">
        <v>43901</v>
      </c>
      <c r="B49">
        <v>48</v>
      </c>
      <c r="C49" s="2">
        <v>91.042999269999996</v>
      </c>
      <c r="D49" s="2">
        <v>349.92001340000002</v>
      </c>
      <c r="Q49" s="2">
        <f t="shared" si="17"/>
        <v>94.594748890720382</v>
      </c>
      <c r="R49" s="2">
        <f t="shared" si="18"/>
        <v>364.95113934869914</v>
      </c>
      <c r="S49" s="2">
        <f t="shared" si="0"/>
        <v>3.901178178661717E-2</v>
      </c>
      <c r="U49" s="2">
        <f t="shared" si="19"/>
        <v>4.2955890983911144E-2</v>
      </c>
      <c r="X49" s="2">
        <f t="shared" si="20"/>
        <v>93.899333832680014</v>
      </c>
      <c r="Y49" s="2">
        <f t="shared" si="21"/>
        <v>362.30200931380716</v>
      </c>
      <c r="Z49" s="2">
        <f t="shared" si="22"/>
        <v>3.1373467324040838E-2</v>
      </c>
      <c r="AB49" s="2">
        <f t="shared" si="23"/>
        <v>3.5385217877358328E-2</v>
      </c>
      <c r="AE49" s="2">
        <f t="shared" si="24"/>
        <v>93.680990016838194</v>
      </c>
      <c r="AF49" s="2">
        <f t="shared" si="25"/>
        <v>361.07561006703395</v>
      </c>
      <c r="AG49" s="2">
        <f t="shared" si="26"/>
        <v>2.8975217951848115E-2</v>
      </c>
      <c r="AI49" s="2">
        <f t="shared" si="27"/>
        <v>3.1880419066747594E-2</v>
      </c>
      <c r="AL49" s="2">
        <f t="shared" si="28"/>
        <v>93.790006830482795</v>
      </c>
      <c r="AM49" s="2">
        <f t="shared" si="29"/>
        <v>361.21519156686236</v>
      </c>
      <c r="AN49" s="2">
        <f t="shared" si="30"/>
        <v>3.0172639110187784E-2</v>
      </c>
      <c r="AP49" s="2">
        <f t="shared" si="31"/>
        <v>3.2279314512801575E-2</v>
      </c>
      <c r="AV49" s="2">
        <f t="shared" si="32"/>
        <v>-0.5482553243293159</v>
      </c>
      <c r="AW49" s="2">
        <f t="shared" si="1"/>
        <v>93.132734692508876</v>
      </c>
      <c r="AX49" s="2">
        <f t="shared" si="33"/>
        <v>2.2953279650986619E-2</v>
      </c>
      <c r="AZ49" s="2">
        <f t="shared" si="34"/>
        <v>-2.3253175689991714</v>
      </c>
      <c r="BA49" s="2">
        <f t="shared" si="2"/>
        <v>358.75029249803475</v>
      </c>
      <c r="BB49" s="2">
        <f t="shared" si="35"/>
        <v>2.5235135916449231E-2</v>
      </c>
      <c r="BE49" s="2">
        <f t="shared" si="36"/>
        <v>-0.39301886851527745</v>
      </c>
      <c r="BF49" s="2">
        <f t="shared" si="3"/>
        <v>93.28797114832291</v>
      </c>
      <c r="BG49" s="2">
        <f t="shared" si="37"/>
        <v>2.4658369081901124E-2</v>
      </c>
      <c r="BH49" s="2"/>
      <c r="BI49" s="2">
        <f t="shared" si="38"/>
        <v>-2.2075186441917505</v>
      </c>
      <c r="BJ49" s="2">
        <f t="shared" si="4"/>
        <v>358.86809142284221</v>
      </c>
      <c r="BK49" s="2">
        <f t="shared" si="39"/>
        <v>2.55717812076484E-2</v>
      </c>
      <c r="BN49" s="2">
        <f t="shared" si="40"/>
        <v>-0.11322486860349212</v>
      </c>
      <c r="BO49" s="2">
        <f t="shared" si="5"/>
        <v>93.567765148234699</v>
      </c>
      <c r="BP49" s="2">
        <f t="shared" si="41"/>
        <v>2.7731576271418493E-2</v>
      </c>
      <c r="BR49" s="2">
        <f t="shared" si="42"/>
        <v>-1.2689545912018914</v>
      </c>
      <c r="BS49" s="2">
        <f t="shared" si="6"/>
        <v>359.80665547583203</v>
      </c>
      <c r="BT49" s="2">
        <f t="shared" si="43"/>
        <v>2.8254005764827207E-2</v>
      </c>
      <c r="BW49" s="2">
        <f t="shared" si="44"/>
        <v>0.32705044093378399</v>
      </c>
      <c r="BX49" s="2">
        <f t="shared" si="7"/>
        <v>94.008040457771983</v>
      </c>
      <c r="BY49" s="2">
        <f t="shared" si="45"/>
        <v>3.2567481426866968E-2</v>
      </c>
      <c r="CA49" s="2">
        <f t="shared" si="46"/>
        <v>0.4187444994854479</v>
      </c>
      <c r="CB49" s="2">
        <f t="shared" si="8"/>
        <v>361.49435456651941</v>
      </c>
      <c r="CC49" s="2">
        <f t="shared" si="47"/>
        <v>3.3077105404910198E-2</v>
      </c>
      <c r="CN49" s="1">
        <v>43901</v>
      </c>
      <c r="CO49">
        <v>48</v>
      </c>
      <c r="CP49" s="2">
        <v>91.042999269999996</v>
      </c>
      <c r="CQ49" s="2">
        <v>349.92001340000002</v>
      </c>
      <c r="CR49" s="2">
        <f t="shared" si="48"/>
        <v>93.338726427500006</v>
      </c>
      <c r="CS49" s="2">
        <f t="shared" si="49"/>
        <v>360.04799956500005</v>
      </c>
      <c r="CT49" s="2">
        <f t="shared" si="50"/>
        <v>2.5215855979126189E-2</v>
      </c>
      <c r="CV49" s="2">
        <f t="shared" si="51"/>
        <v>2.8943717927395456E-2</v>
      </c>
      <c r="DM49" s="1">
        <v>43901</v>
      </c>
      <c r="DN49">
        <v>48</v>
      </c>
      <c r="DO49" s="2">
        <v>91.042999269999996</v>
      </c>
      <c r="DP49" s="2">
        <v>349.92001340000002</v>
      </c>
      <c r="DQ49" s="2">
        <f t="shared" si="9"/>
        <v>107.02123924303804</v>
      </c>
      <c r="DR49" s="2">
        <f t="shared" si="10"/>
        <v>383.62275593086787</v>
      </c>
      <c r="EB49" s="2">
        <f t="shared" si="11"/>
        <v>-15.978239973038043</v>
      </c>
      <c r="EC49" s="2">
        <f t="shared" si="12"/>
        <v>-33.702742530867852</v>
      </c>
      <c r="FF49">
        <v>-11.726579072574395</v>
      </c>
      <c r="FG49">
        <v>-26.317417055826127</v>
      </c>
      <c r="FH49" s="2">
        <f t="shared" si="13"/>
        <v>-1.0701932748603618</v>
      </c>
      <c r="FI49" s="2">
        <f t="shared" si="14"/>
        <v>-0.88558667560915683</v>
      </c>
      <c r="FJ49">
        <v>48</v>
      </c>
      <c r="FK49" s="2">
        <f t="shared" si="15"/>
        <v>0.18849206349206349</v>
      </c>
      <c r="FL49" s="2">
        <f t="shared" si="16"/>
        <v>-0.88346677362987858</v>
      </c>
    </row>
    <row r="50" spans="1:168" x14ac:dyDescent="0.3">
      <c r="A50" s="1">
        <v>43902</v>
      </c>
      <c r="B50">
        <v>49</v>
      </c>
      <c r="C50" s="2">
        <v>83.830497739999998</v>
      </c>
      <c r="D50" s="2">
        <v>315.25</v>
      </c>
      <c r="Q50" s="2">
        <f t="shared" si="17"/>
        <v>93.529224004504258</v>
      </c>
      <c r="R50" s="2">
        <f t="shared" si="18"/>
        <v>360.44180156408936</v>
      </c>
      <c r="S50" s="2">
        <f t="shared" si="0"/>
        <v>0.11569448501409148</v>
      </c>
      <c r="U50" s="2">
        <f t="shared" si="19"/>
        <v>0.14335226507244841</v>
      </c>
      <c r="X50" s="2">
        <f t="shared" si="20"/>
        <v>92.613983279474013</v>
      </c>
      <c r="Y50" s="2">
        <f t="shared" si="21"/>
        <v>356.73011115259396</v>
      </c>
      <c r="Z50" s="2">
        <f t="shared" si="22"/>
        <v>0.10477673133608206</v>
      </c>
      <c r="AB50" s="2">
        <f t="shared" si="23"/>
        <v>0.1315784651945883</v>
      </c>
      <c r="AE50" s="2">
        <f t="shared" si="24"/>
        <v>92.098195568735278</v>
      </c>
      <c r="AF50" s="2">
        <f t="shared" si="25"/>
        <v>354.38225206681363</v>
      </c>
      <c r="AG50" s="2">
        <f t="shared" si="26"/>
        <v>9.8623985919510063E-2</v>
      </c>
      <c r="AI50" s="2">
        <f t="shared" si="27"/>
        <v>0.12413085508902025</v>
      </c>
      <c r="AL50" s="2">
        <f t="shared" si="28"/>
        <v>91.729751160120699</v>
      </c>
      <c r="AM50" s="2">
        <f t="shared" si="29"/>
        <v>352.7438079417156</v>
      </c>
      <c r="AN50" s="2">
        <f t="shared" si="30"/>
        <v>9.4228874133852905E-2</v>
      </c>
      <c r="AP50" s="2">
        <f t="shared" si="31"/>
        <v>0.11893356999751183</v>
      </c>
      <c r="AV50" s="2">
        <f t="shared" si="32"/>
        <v>-0.85861706146139594</v>
      </c>
      <c r="AW50" s="2">
        <f t="shared" si="1"/>
        <v>91.239578507273876</v>
      </c>
      <c r="AX50" s="2">
        <f t="shared" si="33"/>
        <v>8.8381686462761039E-2</v>
      </c>
      <c r="AZ50" s="2">
        <f t="shared" si="34"/>
        <v>-3.6357296983655143</v>
      </c>
      <c r="BA50" s="2">
        <f t="shared" si="2"/>
        <v>350.7465223684481</v>
      </c>
      <c r="BB50" s="2">
        <f t="shared" si="35"/>
        <v>0.11259800909896303</v>
      </c>
      <c r="BE50" s="2">
        <f t="shared" si="36"/>
        <v>-0.92841787932971509</v>
      </c>
      <c r="BF50" s="2">
        <f t="shared" si="3"/>
        <v>91.169777689405564</v>
      </c>
      <c r="BG50" s="2">
        <f t="shared" si="37"/>
        <v>8.7549044169680554E-2</v>
      </c>
      <c r="BH50" s="2"/>
      <c r="BI50" s="2">
        <f t="shared" si="38"/>
        <v>-4.2261463544046043</v>
      </c>
      <c r="BJ50" s="2">
        <f t="shared" si="4"/>
        <v>350.15610571240904</v>
      </c>
      <c r="BK50" s="2">
        <f t="shared" si="39"/>
        <v>0.11072515689899776</v>
      </c>
      <c r="BN50" s="2">
        <f t="shared" si="40"/>
        <v>-0.99496661630314653</v>
      </c>
      <c r="BO50" s="2">
        <f t="shared" si="5"/>
        <v>91.103228952432133</v>
      </c>
      <c r="BP50" s="2">
        <f t="shared" si="41"/>
        <v>8.675519540619317E-2</v>
      </c>
      <c r="BR50" s="2">
        <f t="shared" si="42"/>
        <v>-4.523596636612945</v>
      </c>
      <c r="BS50" s="2">
        <f t="shared" si="6"/>
        <v>349.85865543020071</v>
      </c>
      <c r="BT50" s="2">
        <f t="shared" si="43"/>
        <v>0.10978161912831312</v>
      </c>
      <c r="BW50" s="2">
        <f t="shared" si="44"/>
        <v>-1.1053332258437414</v>
      </c>
      <c r="BX50" s="2">
        <f t="shared" si="7"/>
        <v>90.992862342891542</v>
      </c>
      <c r="BY50" s="2">
        <f t="shared" si="45"/>
        <v>8.5438650562538618E-2</v>
      </c>
      <c r="CA50" s="2">
        <f t="shared" si="46"/>
        <v>-4.9153323752938736</v>
      </c>
      <c r="CB50" s="2">
        <f t="shared" si="8"/>
        <v>349.46691969151976</v>
      </c>
      <c r="CC50" s="2">
        <f t="shared" si="47"/>
        <v>0.10853899981449568</v>
      </c>
      <c r="CN50" s="1">
        <v>43902</v>
      </c>
      <c r="CO50">
        <v>49</v>
      </c>
      <c r="CP50" s="2">
        <v>83.830497739999998</v>
      </c>
      <c r="CQ50" s="2">
        <v>315.25</v>
      </c>
      <c r="CR50" s="2">
        <f t="shared" si="48"/>
        <v>91.854276277499991</v>
      </c>
      <c r="CS50" s="2">
        <f t="shared" si="49"/>
        <v>353.32550505</v>
      </c>
      <c r="CT50" s="2">
        <f t="shared" si="50"/>
        <v>9.5714313451719144E-2</v>
      </c>
      <c r="CV50" s="2">
        <f t="shared" si="51"/>
        <v>0.12077876304520223</v>
      </c>
      <c r="DM50" s="1">
        <v>43902</v>
      </c>
      <c r="DN50">
        <v>49</v>
      </c>
      <c r="DO50" s="2">
        <v>83.830497739999998</v>
      </c>
      <c r="DP50" s="2">
        <v>315.25</v>
      </c>
      <c r="DQ50" s="2">
        <f t="shared" si="9"/>
        <v>107.36400630951485</v>
      </c>
      <c r="DR50" s="2">
        <f t="shared" si="10"/>
        <v>384.42316162502527</v>
      </c>
      <c r="EB50" s="2">
        <f t="shared" si="11"/>
        <v>-23.533508569514851</v>
      </c>
      <c r="EC50" s="2">
        <f t="shared" si="12"/>
        <v>-69.173161625025273</v>
      </c>
      <c r="FF50">
        <v>-11.439411507726192</v>
      </c>
      <c r="FG50">
        <v>-26.248082490206286</v>
      </c>
      <c r="FH50" s="2">
        <f t="shared" si="13"/>
        <v>-1.0439857343017231</v>
      </c>
      <c r="FI50" s="2">
        <f t="shared" si="14"/>
        <v>-0.88325355274448392</v>
      </c>
      <c r="FJ50">
        <v>49</v>
      </c>
      <c r="FK50" s="2">
        <f t="shared" si="15"/>
        <v>0.19246031746031747</v>
      </c>
      <c r="FL50" s="2">
        <f t="shared" si="16"/>
        <v>-0.8688656221847797</v>
      </c>
    </row>
    <row r="51" spans="1:168" x14ac:dyDescent="0.3">
      <c r="A51" s="1">
        <v>43903</v>
      </c>
      <c r="B51">
        <v>50</v>
      </c>
      <c r="C51" s="2">
        <v>89.25</v>
      </c>
      <c r="D51" s="2">
        <v>336.2999878</v>
      </c>
      <c r="Q51" s="2">
        <f t="shared" si="17"/>
        <v>90.61960612515297</v>
      </c>
      <c r="R51" s="2">
        <f t="shared" si="18"/>
        <v>346.88426109486255</v>
      </c>
      <c r="S51" s="2">
        <f t="shared" si="0"/>
        <v>1.5345726892470251E-2</v>
      </c>
      <c r="U51" s="2">
        <f t="shared" si="19"/>
        <v>3.1472713882930908E-2</v>
      </c>
      <c r="X51" s="2">
        <f t="shared" si="20"/>
        <v>88.661414786710708</v>
      </c>
      <c r="Y51" s="2">
        <f t="shared" si="21"/>
        <v>338.06406113392671</v>
      </c>
      <c r="Z51" s="2">
        <f t="shared" si="22"/>
        <v>6.5947923057623767E-3</v>
      </c>
      <c r="AB51" s="2">
        <f t="shared" si="23"/>
        <v>5.2455349328642386E-3</v>
      </c>
      <c r="AE51" s="2">
        <f t="shared" si="24"/>
        <v>87.137576871494105</v>
      </c>
      <c r="AF51" s="2">
        <f t="shared" si="25"/>
        <v>330.9029008267255</v>
      </c>
      <c r="AG51" s="2">
        <f t="shared" si="26"/>
        <v>2.3668606481858773E-2</v>
      </c>
      <c r="AI51" s="2">
        <f t="shared" si="27"/>
        <v>1.6048430475960003E-2</v>
      </c>
      <c r="AL51" s="2">
        <f t="shared" si="28"/>
        <v>85.805311095030177</v>
      </c>
      <c r="AM51" s="2">
        <f t="shared" si="29"/>
        <v>324.62345198542891</v>
      </c>
      <c r="AN51" s="2">
        <f t="shared" si="30"/>
        <v>3.8595954117308942E-2</v>
      </c>
      <c r="AP51" s="2">
        <f t="shared" si="31"/>
        <v>3.4720595415290947E-2</v>
      </c>
      <c r="AV51" s="2">
        <f t="shared" si="32"/>
        <v>-2.0892175521953291</v>
      </c>
      <c r="AW51" s="2">
        <f t="shared" si="1"/>
        <v>85.048359319298783</v>
      </c>
      <c r="AX51" s="2">
        <f t="shared" si="33"/>
        <v>4.7077206506456221E-2</v>
      </c>
      <c r="AZ51" s="2">
        <f t="shared" si="34"/>
        <v>-9.5888161608823008</v>
      </c>
      <c r="BA51" s="2">
        <f t="shared" si="2"/>
        <v>321.31408466584321</v>
      </c>
      <c r="BB51" s="2">
        <f t="shared" si="35"/>
        <v>4.4561117091294719E-2</v>
      </c>
      <c r="BE51" s="2">
        <f t="shared" si="36"/>
        <v>-2.7429082473898716</v>
      </c>
      <c r="BF51" s="2">
        <f t="shared" si="3"/>
        <v>84.394668624104227</v>
      </c>
      <c r="BG51" s="2">
        <f t="shared" si="37"/>
        <v>5.440147199883219E-2</v>
      </c>
      <c r="BH51" s="2"/>
      <c r="BI51" s="2">
        <f t="shared" si="38"/>
        <v>-12.890088552962194</v>
      </c>
      <c r="BJ51" s="2">
        <f t="shared" si="4"/>
        <v>318.0128122737633</v>
      </c>
      <c r="BK51" s="2">
        <f t="shared" si="39"/>
        <v>5.4377568211843676E-2</v>
      </c>
      <c r="BN51" s="2">
        <f t="shared" si="40"/>
        <v>-3.3743578648659627</v>
      </c>
      <c r="BO51" s="2">
        <f t="shared" si="5"/>
        <v>83.763219006628148</v>
      </c>
      <c r="BP51" s="2">
        <f t="shared" si="41"/>
        <v>6.1476537740861086E-2</v>
      </c>
      <c r="BR51" s="2">
        <f t="shared" si="42"/>
        <v>-15.897049398698059</v>
      </c>
      <c r="BS51" s="2">
        <f t="shared" si="6"/>
        <v>315.00585142802743</v>
      </c>
      <c r="BT51" s="2">
        <f t="shared" si="43"/>
        <v>6.3318873459598052E-2</v>
      </c>
      <c r="BW51" s="2">
        <f t="shared" si="44"/>
        <v>-3.9967973293918155</v>
      </c>
      <c r="BX51" s="2">
        <f t="shared" si="7"/>
        <v>83.140779542102294</v>
      </c>
      <c r="BY51" s="2">
        <f t="shared" si="45"/>
        <v>6.8450649388209592E-2</v>
      </c>
      <c r="CA51" s="2">
        <f t="shared" si="46"/>
        <v>-18.83834652388957</v>
      </c>
      <c r="CB51" s="2">
        <f t="shared" si="8"/>
        <v>312.06455430283592</v>
      </c>
      <c r="CC51" s="2">
        <f t="shared" si="47"/>
        <v>7.2064925293952337E-2</v>
      </c>
      <c r="CN51" s="1">
        <v>43903</v>
      </c>
      <c r="CO51">
        <v>50</v>
      </c>
      <c r="CP51" s="2">
        <v>89.25</v>
      </c>
      <c r="CQ51" s="2">
        <v>336.2999878</v>
      </c>
      <c r="CR51" s="2">
        <f t="shared" si="48"/>
        <v>88.684374618999996</v>
      </c>
      <c r="CS51" s="2">
        <f t="shared" si="49"/>
        <v>337.87100524499999</v>
      </c>
      <c r="CT51" s="2">
        <f t="shared" si="50"/>
        <v>6.3375392829132082E-3</v>
      </c>
      <c r="CV51" s="2">
        <f t="shared" si="51"/>
        <v>4.6714763663158109E-3</v>
      </c>
      <c r="DM51" s="1">
        <v>43903</v>
      </c>
      <c r="DN51">
        <v>50</v>
      </c>
      <c r="DO51" s="2">
        <v>89.25</v>
      </c>
      <c r="DP51" s="2">
        <v>336.2999878</v>
      </c>
      <c r="DQ51" s="2">
        <f t="shared" si="9"/>
        <v>107.70677337599167</v>
      </c>
      <c r="DR51" s="2">
        <f t="shared" si="10"/>
        <v>385.22356731918262</v>
      </c>
      <c r="EB51" s="2">
        <f t="shared" si="11"/>
        <v>-18.456773375991673</v>
      </c>
      <c r="EC51" s="2">
        <f t="shared" si="12"/>
        <v>-48.923579519182624</v>
      </c>
      <c r="FF51">
        <v>-11.345619608295749</v>
      </c>
      <c r="FG51">
        <v>-26.184711050658962</v>
      </c>
      <c r="FH51" s="2">
        <f t="shared" si="13"/>
        <v>-1.0354260802555066</v>
      </c>
      <c r="FI51" s="2">
        <f t="shared" si="14"/>
        <v>-0.88112109033914088</v>
      </c>
      <c r="FJ51">
        <v>50</v>
      </c>
      <c r="FK51" s="2">
        <f t="shared" si="15"/>
        <v>0.19642857142857142</v>
      </c>
      <c r="FL51" s="2">
        <f t="shared" si="16"/>
        <v>-0.85444739869598973</v>
      </c>
    </row>
    <row r="52" spans="1:168" x14ac:dyDescent="0.3">
      <c r="A52" s="1">
        <v>43906</v>
      </c>
      <c r="B52">
        <v>51</v>
      </c>
      <c r="C52" s="2">
        <v>84.457496640000002</v>
      </c>
      <c r="D52" s="2">
        <v>298.8399963</v>
      </c>
      <c r="Q52" s="2">
        <f t="shared" si="17"/>
        <v>90.208724287607083</v>
      </c>
      <c r="R52" s="2">
        <f t="shared" si="18"/>
        <v>343.70897910640377</v>
      </c>
      <c r="S52" s="2">
        <f t="shared" si="0"/>
        <v>6.8096117886629809E-2</v>
      </c>
      <c r="U52" s="2">
        <f t="shared" si="19"/>
        <v>0.15014383403137452</v>
      </c>
      <c r="X52" s="2">
        <f t="shared" si="20"/>
        <v>88.926278132690896</v>
      </c>
      <c r="Y52" s="2">
        <f t="shared" si="21"/>
        <v>337.27022813365971</v>
      </c>
      <c r="Z52" s="2">
        <f t="shared" si="22"/>
        <v>5.2911602527589363E-2</v>
      </c>
      <c r="AB52" s="2">
        <f t="shared" si="23"/>
        <v>0.12859802004240528</v>
      </c>
      <c r="AE52" s="2">
        <f t="shared" si="24"/>
        <v>88.405030748597639</v>
      </c>
      <c r="AF52" s="2">
        <f t="shared" si="25"/>
        <v>334.14115301069023</v>
      </c>
      <c r="AG52" s="2">
        <f t="shared" si="26"/>
        <v>4.6739890070670663E-2</v>
      </c>
      <c r="AI52" s="2">
        <f t="shared" si="27"/>
        <v>0.11812728265212549</v>
      </c>
      <c r="AL52" s="2">
        <f t="shared" si="28"/>
        <v>88.388827773757541</v>
      </c>
      <c r="AM52" s="2">
        <f t="shared" si="29"/>
        <v>333.38085384635724</v>
      </c>
      <c r="AN52" s="2">
        <f t="shared" si="30"/>
        <v>4.6548042390065547E-2</v>
      </c>
      <c r="AP52" s="2">
        <f t="shared" si="31"/>
        <v>0.11558311462325917</v>
      </c>
      <c r="AV52" s="2">
        <f t="shared" si="32"/>
        <v>-1.08221612340567</v>
      </c>
      <c r="AW52" s="2">
        <f t="shared" si="1"/>
        <v>87.322814625191967</v>
      </c>
      <c r="AX52" s="2">
        <f t="shared" si="33"/>
        <v>3.3926153381095107E-2</v>
      </c>
      <c r="AZ52" s="2">
        <f t="shared" si="34"/>
        <v>-5.7406956574281907</v>
      </c>
      <c r="BA52" s="2">
        <f t="shared" si="2"/>
        <v>328.40045735326203</v>
      </c>
      <c r="BB52" s="2">
        <f t="shared" si="35"/>
        <v>9.8917351824575811E-2</v>
      </c>
      <c r="BE52" s="2">
        <f t="shared" si="36"/>
        <v>-0.93824529136783907</v>
      </c>
      <c r="BF52" s="2">
        <f t="shared" si="3"/>
        <v>87.466785457229804</v>
      </c>
      <c r="BG52" s="2">
        <f t="shared" si="37"/>
        <v>3.5630807648217334E-2</v>
      </c>
      <c r="BH52" s="2"/>
      <c r="BI52" s="2">
        <f t="shared" si="38"/>
        <v>-5.6323352213450777</v>
      </c>
      <c r="BJ52" s="2">
        <f t="shared" si="4"/>
        <v>328.50881778934513</v>
      </c>
      <c r="BK52" s="2">
        <f t="shared" si="39"/>
        <v>9.9279955349621765E-2</v>
      </c>
      <c r="BN52" s="2">
        <f t="shared" si="40"/>
        <v>-0.58927081968426454</v>
      </c>
      <c r="BO52" s="30">
        <f t="shared" si="5"/>
        <v>87.81575992891338</v>
      </c>
      <c r="BP52" s="2">
        <f t="shared" si="41"/>
        <v>3.976276141865738E-2</v>
      </c>
      <c r="BR52" s="2">
        <f t="shared" si="42"/>
        <v>-4.415868449100385</v>
      </c>
      <c r="BS52" s="30">
        <f t="shared" si="6"/>
        <v>329.72528456158983</v>
      </c>
      <c r="BT52" s="2">
        <f t="shared" si="43"/>
        <v>0.1033505844063278</v>
      </c>
      <c r="BW52" s="2">
        <f t="shared" si="44"/>
        <v>-4.8608924520303076E-2</v>
      </c>
      <c r="BX52" s="2">
        <f t="shared" si="7"/>
        <v>88.35642182407733</v>
      </c>
      <c r="BY52" s="2">
        <f t="shared" si="45"/>
        <v>4.6164347028855149E-2</v>
      </c>
      <c r="CA52" s="2">
        <f t="shared" si="46"/>
        <v>-2.280897492998843</v>
      </c>
      <c r="CB52" s="2">
        <f t="shared" si="8"/>
        <v>331.86025551769137</v>
      </c>
      <c r="CC52" s="2">
        <f t="shared" si="47"/>
        <v>0.11049477856552689</v>
      </c>
      <c r="CN52" s="1">
        <v>43906</v>
      </c>
      <c r="CO52" s="25">
        <v>51</v>
      </c>
      <c r="CP52" s="2">
        <v>84.457496640000002</v>
      </c>
      <c r="CQ52" s="2">
        <v>298.8399963</v>
      </c>
      <c r="CR52" s="2" cm="1">
        <f t="array" ref="CR52:CR263">TREND(BO52:BO253,$CO$52:$CO$253,$CO$52:$CO$263)</f>
        <v>109.15499958134046</v>
      </c>
      <c r="CS52" s="2" cm="1">
        <f t="array" ref="CS52:CS263">TREND(BS52:BS253,$CO$52:$CO$253,$CO$52:$CO$263)</f>
        <v>395.47659974586264</v>
      </c>
      <c r="CT52" s="2">
        <f t="shared" si="50"/>
        <v>0.29242523072420135</v>
      </c>
      <c r="CV52" s="2">
        <f t="shared" si="51"/>
        <v>0.3233723887108168</v>
      </c>
      <c r="DM52" s="1">
        <v>43906</v>
      </c>
      <c r="DN52">
        <v>51</v>
      </c>
      <c r="DO52" s="2">
        <v>84.457496640000002</v>
      </c>
      <c r="DP52" s="2">
        <v>298.8399963</v>
      </c>
      <c r="DQ52" s="2">
        <f t="shared" si="9"/>
        <v>108.0495404424685</v>
      </c>
      <c r="DR52" s="2">
        <f t="shared" si="10"/>
        <v>386.02397301334003</v>
      </c>
      <c r="EB52" s="2">
        <f t="shared" si="11"/>
        <v>-23.592043802468496</v>
      </c>
      <c r="EC52" s="2">
        <f t="shared" si="12"/>
        <v>-87.18397671334003</v>
      </c>
      <c r="FF52">
        <v>-11.157303511713025</v>
      </c>
      <c r="FG52">
        <v>-24.056438913576812</v>
      </c>
      <c r="FH52" s="2">
        <f t="shared" si="13"/>
        <v>-1.018239941070028</v>
      </c>
      <c r="FI52" s="2">
        <f t="shared" si="14"/>
        <v>-0.80950428073080838</v>
      </c>
      <c r="FJ52">
        <v>51</v>
      </c>
      <c r="FK52" s="2">
        <f t="shared" si="15"/>
        <v>0.20039682539682541</v>
      </c>
      <c r="FL52" s="2">
        <f t="shared" si="16"/>
        <v>-0.84020465154900881</v>
      </c>
    </row>
    <row r="53" spans="1:168" x14ac:dyDescent="0.3">
      <c r="A53" s="1">
        <v>43907</v>
      </c>
      <c r="B53">
        <v>52</v>
      </c>
      <c r="C53" s="2">
        <v>90.391998290000004</v>
      </c>
      <c r="D53" s="2">
        <v>319.75</v>
      </c>
      <c r="Q53" s="2">
        <f t="shared" si="17"/>
        <v>88.483355993324949</v>
      </c>
      <c r="R53" s="2">
        <f t="shared" si="18"/>
        <v>330.24828426448261</v>
      </c>
      <c r="S53" s="2">
        <f t="shared" si="0"/>
        <v>2.1115168740397306E-2</v>
      </c>
      <c r="U53" s="2">
        <f t="shared" si="19"/>
        <v>3.2832788942869763E-2</v>
      </c>
      <c r="X53" s="2">
        <f t="shared" si="20"/>
        <v>86.915326460979998</v>
      </c>
      <c r="Y53" s="2">
        <f t="shared" si="21"/>
        <v>319.97662380851284</v>
      </c>
      <c r="Z53" s="2">
        <f t="shared" si="22"/>
        <v>3.8462163629417491E-2</v>
      </c>
      <c r="AB53" s="2">
        <f t="shared" si="23"/>
        <v>7.0875311497370038E-4</v>
      </c>
      <c r="AE53" s="2">
        <f t="shared" si="24"/>
        <v>86.036510283439057</v>
      </c>
      <c r="AF53" s="2">
        <f t="shared" si="25"/>
        <v>312.9604589842761</v>
      </c>
      <c r="AG53" s="2">
        <f t="shared" si="26"/>
        <v>4.8184442085099817E-2</v>
      </c>
      <c r="AI53" s="2">
        <f t="shared" si="27"/>
        <v>2.1233904662154492E-2</v>
      </c>
      <c r="AL53" s="2">
        <f t="shared" si="28"/>
        <v>85.440329423439394</v>
      </c>
      <c r="AM53" s="2">
        <f t="shared" si="29"/>
        <v>307.47521068658932</v>
      </c>
      <c r="AN53" s="2">
        <f t="shared" si="30"/>
        <v>5.477994690054782E-2</v>
      </c>
      <c r="AP53" s="2">
        <f t="shared" si="31"/>
        <v>3.8388707782363342E-2</v>
      </c>
      <c r="AV53" s="2">
        <f t="shared" si="32"/>
        <v>-1.4681074259315436</v>
      </c>
      <c r="AW53" s="2">
        <f t="shared" si="1"/>
        <v>84.568402857507508</v>
      </c>
      <c r="AX53" s="2">
        <f t="shared" si="33"/>
        <v>6.4426006091921478E-2</v>
      </c>
      <c r="AZ53" s="2">
        <f t="shared" si="34"/>
        <v>-10.372695168123972</v>
      </c>
      <c r="BA53" s="2">
        <f t="shared" si="2"/>
        <v>302.58776381615212</v>
      </c>
      <c r="BB53" s="2">
        <f t="shared" si="35"/>
        <v>5.3673920825169294E-2</v>
      </c>
      <c r="BE53" s="2">
        <f t="shared" si="36"/>
        <v>-1.5818691195736734</v>
      </c>
      <c r="BF53" s="2">
        <f t="shared" si="3"/>
        <v>84.454641163865389</v>
      </c>
      <c r="BG53" s="2">
        <f t="shared" si="37"/>
        <v>6.5684543305327719E-2</v>
      </c>
      <c r="BH53" s="2"/>
      <c r="BI53" s="2">
        <f t="shared" si="38"/>
        <v>-12.629096683626152</v>
      </c>
      <c r="BJ53" s="2">
        <f t="shared" si="4"/>
        <v>300.33136230064997</v>
      </c>
      <c r="BK53" s="2">
        <f t="shared" si="39"/>
        <v>6.0730688660985237E-2</v>
      </c>
      <c r="BN53" s="2">
        <f t="shared" si="40"/>
        <v>-1.6568206069688549</v>
      </c>
      <c r="BO53" s="30">
        <f t="shared" si="5"/>
        <v>84.379689676470207</v>
      </c>
      <c r="BP53" s="2">
        <f t="shared" si="41"/>
        <v>6.6513726073859053E-2</v>
      </c>
      <c r="BR53" s="2">
        <f t="shared" si="42"/>
        <v>-14.474763795488631</v>
      </c>
      <c r="BS53" s="30">
        <f t="shared" si="6"/>
        <v>298.48569518878747</v>
      </c>
      <c r="BT53" s="2">
        <f t="shared" si="43"/>
        <v>6.6502907931860908E-2</v>
      </c>
      <c r="BW53" s="2">
        <f t="shared" si="44"/>
        <v>-1.7885425799990122</v>
      </c>
      <c r="BX53" s="2">
        <f t="shared" si="7"/>
        <v>84.24796770344004</v>
      </c>
      <c r="BY53" s="2">
        <f t="shared" si="45"/>
        <v>6.7970956531444152E-2</v>
      </c>
      <c r="CA53" s="2">
        <f t="shared" si="46"/>
        <v>-16.455744893060309</v>
      </c>
      <c r="CB53" s="2">
        <f t="shared" si="8"/>
        <v>296.50471409121582</v>
      </c>
      <c r="CC53" s="2">
        <f t="shared" si="47"/>
        <v>7.2698314022780874E-2</v>
      </c>
      <c r="CN53" s="1">
        <v>43907</v>
      </c>
      <c r="CO53" s="25">
        <v>52</v>
      </c>
      <c r="CP53" s="2">
        <v>90.391998290000004</v>
      </c>
      <c r="CQ53" s="2">
        <v>319.75</v>
      </c>
      <c r="CR53" s="2">
        <v>109.48870342799171</v>
      </c>
      <c r="CS53" s="2">
        <v>396.19945802360121</v>
      </c>
      <c r="CT53" s="2">
        <f t="shared" si="50"/>
        <v>0.21126543830488986</v>
      </c>
      <c r="CV53" s="2">
        <f t="shared" si="51"/>
        <v>0.2390913464381586</v>
      </c>
      <c r="DM53" s="1">
        <v>43907</v>
      </c>
      <c r="DN53">
        <v>52</v>
      </c>
      <c r="DO53" s="2">
        <v>90.391998290000004</v>
      </c>
      <c r="DP53" s="2">
        <v>319.75</v>
      </c>
      <c r="DQ53" s="2">
        <f t="shared" si="9"/>
        <v>108.39230750894531</v>
      </c>
      <c r="DR53" s="2">
        <f t="shared" si="10"/>
        <v>386.82437870749743</v>
      </c>
      <c r="EB53" s="2">
        <f t="shared" si="11"/>
        <v>-18.000309218945304</v>
      </c>
      <c r="EC53" s="2">
        <f t="shared" si="12"/>
        <v>-67.074378707497431</v>
      </c>
      <c r="FF53">
        <v>-11.084775978759382</v>
      </c>
      <c r="FG53">
        <v>-23.068038454913847</v>
      </c>
      <c r="FH53" s="2">
        <f t="shared" si="13"/>
        <v>-1.0116209196547601</v>
      </c>
      <c r="FI53" s="2">
        <f t="shared" si="14"/>
        <v>-0.77624439529064015</v>
      </c>
      <c r="FJ53">
        <v>52</v>
      </c>
      <c r="FK53" s="2">
        <f t="shared" si="15"/>
        <v>0.20436507936507936</v>
      </c>
      <c r="FL53" s="2">
        <f t="shared" si="16"/>
        <v>-0.82613033962053128</v>
      </c>
    </row>
    <row r="54" spans="1:168" x14ac:dyDescent="0.3">
      <c r="A54" s="1">
        <v>43908</v>
      </c>
      <c r="B54">
        <v>53</v>
      </c>
      <c r="C54" s="2">
        <v>91.5</v>
      </c>
      <c r="D54" s="2">
        <v>315.47000120000001</v>
      </c>
      <c r="Q54" s="2">
        <f t="shared" si="17"/>
        <v>89.055948682327454</v>
      </c>
      <c r="R54" s="2">
        <f t="shared" si="18"/>
        <v>327.09879898513782</v>
      </c>
      <c r="S54" s="2">
        <f t="shared" si="0"/>
        <v>2.6710943362541487E-2</v>
      </c>
      <c r="U54" s="2">
        <f t="shared" si="19"/>
        <v>3.6861818052124205E-2</v>
      </c>
      <c r="X54" s="2">
        <f t="shared" si="20"/>
        <v>88.479828784039</v>
      </c>
      <c r="Y54" s="2">
        <f t="shared" si="21"/>
        <v>319.87464309468209</v>
      </c>
      <c r="Z54" s="2">
        <f t="shared" si="22"/>
        <v>3.3007335693562838E-2</v>
      </c>
      <c r="AB54" s="2">
        <f t="shared" si="23"/>
        <v>1.3962157662939369E-2</v>
      </c>
      <c r="AE54" s="2">
        <f t="shared" si="24"/>
        <v>88.649803087375631</v>
      </c>
      <c r="AF54" s="2">
        <f t="shared" si="25"/>
        <v>317.03418359371045</v>
      </c>
      <c r="AG54" s="2">
        <f t="shared" si="26"/>
        <v>3.1149693034146112E-2</v>
      </c>
      <c r="AI54" s="2">
        <f t="shared" si="27"/>
        <v>4.9582603346135182E-3</v>
      </c>
      <c r="AL54" s="2">
        <f t="shared" si="28"/>
        <v>89.154081073359848</v>
      </c>
      <c r="AM54" s="2">
        <f t="shared" si="29"/>
        <v>316.68130267164736</v>
      </c>
      <c r="AN54" s="2">
        <f t="shared" si="30"/>
        <v>2.5638458214646474E-2</v>
      </c>
      <c r="AP54" s="2">
        <f t="shared" si="31"/>
        <v>3.8396724475853136E-3</v>
      </c>
      <c r="AV54" s="2">
        <f t="shared" si="32"/>
        <v>-0.24368735697110833</v>
      </c>
      <c r="AW54" s="2">
        <f t="shared" si="1"/>
        <v>88.406115730404522</v>
      </c>
      <c r="AX54" s="2">
        <f t="shared" si="33"/>
        <v>3.3812942837109047E-2</v>
      </c>
      <c r="AZ54" s="2">
        <f t="shared" si="34"/>
        <v>-6.038769234856475</v>
      </c>
      <c r="BA54" s="2">
        <f t="shared" si="2"/>
        <v>310.99541435885396</v>
      </c>
      <c r="BB54" s="2">
        <f t="shared" si="35"/>
        <v>1.4183874295893111E-2</v>
      </c>
      <c r="BE54" s="2">
        <f t="shared" si="36"/>
        <v>0.30595374600593783</v>
      </c>
      <c r="BF54" s="2">
        <f t="shared" si="3"/>
        <v>88.955756833381571</v>
      </c>
      <c r="BG54" s="2">
        <f t="shared" si="37"/>
        <v>2.7805936247195948E-2</v>
      </c>
      <c r="BH54" s="2"/>
      <c r="BI54" s="2">
        <f t="shared" si="38"/>
        <v>-5.112827101748926</v>
      </c>
      <c r="BJ54" s="2">
        <f t="shared" si="4"/>
        <v>311.92135649196155</v>
      </c>
      <c r="BK54" s="2">
        <f t="shared" si="39"/>
        <v>1.1248754856372905E-2</v>
      </c>
      <c r="BN54" s="2">
        <f t="shared" si="40"/>
        <v>0.90524743957440212</v>
      </c>
      <c r="BO54" s="30">
        <f t="shared" si="5"/>
        <v>89.555050526950026</v>
      </c>
      <c r="BP54" s="2">
        <f t="shared" si="41"/>
        <v>2.1256278393988783E-2</v>
      </c>
      <c r="BR54" s="2">
        <f t="shared" si="42"/>
        <v>-3.3456707525348426</v>
      </c>
      <c r="BS54" s="30">
        <f t="shared" si="6"/>
        <v>313.68851284117562</v>
      </c>
      <c r="BT54" s="2">
        <f t="shared" si="43"/>
        <v>5.6470927569907715E-3</v>
      </c>
      <c r="BW54" s="2">
        <f t="shared" si="44"/>
        <v>1.5128339579526773</v>
      </c>
      <c r="BX54" s="2">
        <f t="shared" si="7"/>
        <v>90.16263704532831</v>
      </c>
      <c r="BY54" s="2">
        <f t="shared" si="45"/>
        <v>1.4615988575646884E-2</v>
      </c>
      <c r="CA54" s="2">
        <f t="shared" si="46"/>
        <v>-1.0586427661893145</v>
      </c>
      <c r="CB54" s="2">
        <f t="shared" si="8"/>
        <v>315.97554082752112</v>
      </c>
      <c r="CC54" s="2">
        <f t="shared" si="47"/>
        <v>1.6024966735287234E-3</v>
      </c>
      <c r="CN54" s="1">
        <v>43908</v>
      </c>
      <c r="CO54" s="25">
        <v>53</v>
      </c>
      <c r="CP54" s="2">
        <v>91.5</v>
      </c>
      <c r="CQ54" s="2">
        <v>315.47000120000001</v>
      </c>
      <c r="CR54" s="2">
        <v>109.82240727464297</v>
      </c>
      <c r="CS54" s="2">
        <v>396.92231630133972</v>
      </c>
      <c r="CT54" s="2">
        <f t="shared" si="50"/>
        <v>0.20024488824746414</v>
      </c>
      <c r="CV54" s="2">
        <f t="shared" si="51"/>
        <v>0.25819353596699357</v>
      </c>
      <c r="DM54" s="1">
        <v>43908</v>
      </c>
      <c r="DN54">
        <v>53</v>
      </c>
      <c r="DO54" s="2">
        <v>91.5</v>
      </c>
      <c r="DP54" s="2">
        <v>315.47000120000001</v>
      </c>
      <c r="DQ54" s="2">
        <f t="shared" si="9"/>
        <v>108.73507457542212</v>
      </c>
      <c r="DR54" s="2">
        <f t="shared" si="10"/>
        <v>387.62478440165478</v>
      </c>
      <c r="EB54" s="2">
        <f t="shared" si="11"/>
        <v>-17.235074575422118</v>
      </c>
      <c r="EC54" s="2">
        <f t="shared" si="12"/>
        <v>-72.154783201654766</v>
      </c>
      <c r="FF54">
        <v>-10.93844127360758</v>
      </c>
      <c r="FG54">
        <v>-22.757674296048947</v>
      </c>
      <c r="FH54" s="2">
        <f t="shared" si="13"/>
        <v>-0.9982660941457252</v>
      </c>
      <c r="FI54" s="2">
        <f t="shared" si="14"/>
        <v>-0.76580057540153923</v>
      </c>
      <c r="FJ54">
        <v>53</v>
      </c>
      <c r="FK54" s="2">
        <f t="shared" si="15"/>
        <v>0.20833333333333334</v>
      </c>
      <c r="FL54" s="2">
        <f t="shared" si="16"/>
        <v>-0.81221780149991241</v>
      </c>
    </row>
    <row r="55" spans="1:168" x14ac:dyDescent="0.3">
      <c r="A55" s="1">
        <v>43909</v>
      </c>
      <c r="B55">
        <v>54</v>
      </c>
      <c r="C55" s="2">
        <v>94.046501160000005</v>
      </c>
      <c r="D55" s="2">
        <v>332.02999879999999</v>
      </c>
      <c r="Q55" s="2">
        <f t="shared" si="17"/>
        <v>89.789164077629209</v>
      </c>
      <c r="R55" s="2">
        <f t="shared" si="18"/>
        <v>323.61015964959648</v>
      </c>
      <c r="S55" s="2">
        <f t="shared" si="0"/>
        <v>4.5268426043068286E-2</v>
      </c>
      <c r="U55" s="2">
        <f t="shared" si="19"/>
        <v>2.5358669941974849E-2</v>
      </c>
      <c r="X55" s="2">
        <f t="shared" si="20"/>
        <v>89.838905831221467</v>
      </c>
      <c r="Y55" s="2">
        <f t="shared" si="21"/>
        <v>317.89255424207516</v>
      </c>
      <c r="Z55" s="2">
        <f t="shared" si="22"/>
        <v>4.4739520097831331E-2</v>
      </c>
      <c r="AB55" s="2">
        <f t="shared" si="23"/>
        <v>4.2578817001534208E-2</v>
      </c>
      <c r="AE55" s="2">
        <f t="shared" si="24"/>
        <v>90.359921234950249</v>
      </c>
      <c r="AF55" s="2">
        <f t="shared" si="25"/>
        <v>316.09567415748421</v>
      </c>
      <c r="AG55" s="2">
        <f t="shared" si="26"/>
        <v>3.9199543625528702E-2</v>
      </c>
      <c r="AI55" s="2">
        <f t="shared" si="27"/>
        <v>4.7990617414403872E-2</v>
      </c>
      <c r="AL55" s="2">
        <f t="shared" si="28"/>
        <v>90.913520268339965</v>
      </c>
      <c r="AM55" s="2">
        <f t="shared" si="29"/>
        <v>315.77282656791181</v>
      </c>
      <c r="AN55" s="2">
        <f t="shared" si="30"/>
        <v>3.3313104188001028E-2</v>
      </c>
      <c r="AP55" s="2">
        <f t="shared" si="31"/>
        <v>4.8962962054162985E-2</v>
      </c>
      <c r="AV55" s="2">
        <f t="shared" si="32"/>
        <v>0.34245429439260977</v>
      </c>
      <c r="AW55" s="2">
        <f t="shared" si="1"/>
        <v>90.702375529342859</v>
      </c>
      <c r="AX55" s="2">
        <f t="shared" si="33"/>
        <v>3.5558214175005105E-2</v>
      </c>
      <c r="AZ55" s="2">
        <f t="shared" si="34"/>
        <v>-4.5086912952674041</v>
      </c>
      <c r="BA55" s="2">
        <f t="shared" si="2"/>
        <v>311.58698286221681</v>
      </c>
      <c r="BB55" s="2">
        <f t="shared" si="35"/>
        <v>6.1569785897861391E-2</v>
      </c>
      <c r="BE55" s="2">
        <f t="shared" si="36"/>
        <v>0.93782772671184433</v>
      </c>
      <c r="BF55" s="2">
        <f t="shared" si="3"/>
        <v>91.297748961662094</v>
      </c>
      <c r="BG55" s="2">
        <f t="shared" si="37"/>
        <v>2.9227585975383573E-2</v>
      </c>
      <c r="BH55" s="2"/>
      <c r="BI55" s="2">
        <f t="shared" si="38"/>
        <v>-3.2343841522637176</v>
      </c>
      <c r="BJ55" s="2">
        <f t="shared" si="4"/>
        <v>312.8612900052205</v>
      </c>
      <c r="BK55" s="2">
        <f t="shared" si="39"/>
        <v>5.773185815756926E-2</v>
      </c>
      <c r="BN55" s="2">
        <f t="shared" si="40"/>
        <v>1.3881698643745319</v>
      </c>
      <c r="BO55" s="30">
        <f t="shared" si="5"/>
        <v>91.748091099324782</v>
      </c>
      <c r="BP55" s="2">
        <f t="shared" si="41"/>
        <v>2.4439081011264529E-2</v>
      </c>
      <c r="BR55" s="2">
        <f t="shared" si="42"/>
        <v>-1.9013739627496815</v>
      </c>
      <c r="BS55" s="30">
        <f t="shared" si="6"/>
        <v>314.19430019473452</v>
      </c>
      <c r="BT55" s="2">
        <f t="shared" si="43"/>
        <v>5.3717129987428905E-2</v>
      </c>
      <c r="BW55" s="2">
        <f t="shared" si="44"/>
        <v>1.6607971001691335</v>
      </c>
      <c r="BX55" s="2">
        <f t="shared" si="7"/>
        <v>92.020718335119383</v>
      </c>
      <c r="BY55" s="2">
        <f t="shared" si="45"/>
        <v>2.1540225312945836E-2</v>
      </c>
      <c r="CA55" s="2">
        <f t="shared" si="46"/>
        <v>-0.96854276871700917</v>
      </c>
      <c r="CB55" s="2">
        <f t="shared" si="8"/>
        <v>315.12713138876722</v>
      </c>
      <c r="CC55" s="2">
        <f t="shared" si="47"/>
        <v>5.0907651333680526E-2</v>
      </c>
      <c r="CN55" s="1">
        <v>43909</v>
      </c>
      <c r="CO55" s="25">
        <v>54</v>
      </c>
      <c r="CP55" s="2">
        <v>94.046501160000005</v>
      </c>
      <c r="CQ55" s="2">
        <v>332.02999879999999</v>
      </c>
      <c r="CR55" s="2">
        <v>110.15611112129422</v>
      </c>
      <c r="CS55" s="2">
        <v>397.64517457907823</v>
      </c>
      <c r="CT55" s="2">
        <f t="shared" si="50"/>
        <v>0.17129409135473478</v>
      </c>
      <c r="CV55" s="2">
        <f t="shared" si="51"/>
        <v>0.19761821527036744</v>
      </c>
      <c r="DM55" s="1">
        <v>43909</v>
      </c>
      <c r="DN55">
        <v>54</v>
      </c>
      <c r="DO55" s="2">
        <v>94.046501160000005</v>
      </c>
      <c r="DP55" s="2">
        <v>332.02999879999999</v>
      </c>
      <c r="DQ55" s="2">
        <f t="shared" si="9"/>
        <v>109.07784164189894</v>
      </c>
      <c r="DR55" s="2">
        <f t="shared" si="10"/>
        <v>388.42519009581218</v>
      </c>
      <c r="EB55" s="2">
        <f t="shared" si="11"/>
        <v>-15.031340481898937</v>
      </c>
      <c r="EC55" s="2">
        <f t="shared" si="12"/>
        <v>-56.395191295812197</v>
      </c>
      <c r="FF55">
        <v>-10.502947637832079</v>
      </c>
      <c r="FG55">
        <v>-22.647271101891477</v>
      </c>
      <c r="FH55" s="2">
        <f t="shared" si="13"/>
        <v>-0.95852199167841357</v>
      </c>
      <c r="FI55" s="2">
        <f t="shared" si="14"/>
        <v>-0.76208548446069402</v>
      </c>
      <c r="FJ55">
        <v>54</v>
      </c>
      <c r="FK55" s="2">
        <f t="shared" si="15"/>
        <v>0.2123015873015873</v>
      </c>
      <c r="FL55" s="2">
        <f t="shared" si="16"/>
        <v>-0.7984607275425748</v>
      </c>
    </row>
    <row r="56" spans="1:168" x14ac:dyDescent="0.3">
      <c r="A56" s="1">
        <v>43910</v>
      </c>
      <c r="B56">
        <v>55</v>
      </c>
      <c r="C56" s="2">
        <v>92.30449677</v>
      </c>
      <c r="D56" s="2">
        <v>332.82998659999998</v>
      </c>
      <c r="Q56" s="2">
        <f t="shared" si="17"/>
        <v>91.06636520234045</v>
      </c>
      <c r="R56" s="2">
        <f t="shared" si="18"/>
        <v>326.13611139471749</v>
      </c>
      <c r="S56" s="2">
        <f t="shared" si="0"/>
        <v>1.3413556337831173E-2</v>
      </c>
      <c r="U56" s="2">
        <f t="shared" si="19"/>
        <v>2.0111995537611501E-2</v>
      </c>
      <c r="X56" s="2">
        <f t="shared" si="20"/>
        <v>91.73232372917181</v>
      </c>
      <c r="Y56" s="2">
        <f t="shared" si="21"/>
        <v>324.25440429314136</v>
      </c>
      <c r="Z56" s="2">
        <f t="shared" si="22"/>
        <v>6.1987558661838957E-3</v>
      </c>
      <c r="AB56" s="2">
        <f t="shared" si="23"/>
        <v>2.5765654094037155E-2</v>
      </c>
      <c r="AE56" s="2">
        <f t="shared" si="24"/>
        <v>92.571869189980106</v>
      </c>
      <c r="AF56" s="2">
        <f t="shared" si="25"/>
        <v>325.65626894299368</v>
      </c>
      <c r="AG56" s="2">
        <f t="shared" si="26"/>
        <v>2.8966348264303065E-3</v>
      </c>
      <c r="AI56" s="2">
        <f t="shared" si="27"/>
        <v>2.1553699924363449E-2</v>
      </c>
      <c r="AL56" s="2">
        <f t="shared" si="28"/>
        <v>93.263255937085006</v>
      </c>
      <c r="AM56" s="2">
        <f t="shared" si="29"/>
        <v>327.96570574197796</v>
      </c>
      <c r="AN56" s="2">
        <f t="shared" si="30"/>
        <v>1.0386917221097006E-2</v>
      </c>
      <c r="AP56" s="2">
        <f t="shared" si="31"/>
        <v>1.4614911678219645E-2</v>
      </c>
      <c r="AV56" s="2">
        <f t="shared" si="32"/>
        <v>0.90330239258378375</v>
      </c>
      <c r="AW56" s="2">
        <f t="shared" si="1"/>
        <v>93.475171582563888</v>
      </c>
      <c r="AX56" s="2">
        <f t="shared" si="33"/>
        <v>1.2682749524987071E-2</v>
      </c>
      <c r="AZ56" s="2">
        <f t="shared" si="34"/>
        <v>-0.28790547103434339</v>
      </c>
      <c r="BA56" s="2">
        <f t="shared" si="2"/>
        <v>325.36836347195936</v>
      </c>
      <c r="BB56" s="2">
        <f t="shared" si="35"/>
        <v>2.2418722556414718E-2</v>
      </c>
      <c r="BE56" s="2">
        <f t="shared" si="36"/>
        <v>1.5111818294549497</v>
      </c>
      <c r="BF56" s="2">
        <f t="shared" si="3"/>
        <v>94.083051019435061</v>
      </c>
      <c r="BG56" s="2">
        <f t="shared" si="37"/>
        <v>1.9268338073136118E-2</v>
      </c>
      <c r="BH56" s="2"/>
      <c r="BI56" s="2">
        <f t="shared" si="38"/>
        <v>2.523356369734215</v>
      </c>
      <c r="BJ56" s="2">
        <f t="shared" si="4"/>
        <v>328.17962531272786</v>
      </c>
      <c r="BK56" s="2">
        <f t="shared" si="39"/>
        <v>1.3972182418950707E-2</v>
      </c>
      <c r="BN56" s="2">
        <f t="shared" si="40"/>
        <v>1.8824367187677264</v>
      </c>
      <c r="BO56" s="30">
        <f t="shared" si="5"/>
        <v>94.454305908747827</v>
      </c>
      <c r="BP56" s="2">
        <f t="shared" si="41"/>
        <v>2.3290405277920749E-2</v>
      </c>
      <c r="BR56" s="2">
        <f t="shared" si="42"/>
        <v>4.9758072862058063</v>
      </c>
      <c r="BS56" s="30">
        <f t="shared" si="6"/>
        <v>330.63207622919947</v>
      </c>
      <c r="BT56" s="2">
        <f t="shared" si="43"/>
        <v>6.6037029693541268E-3</v>
      </c>
      <c r="BW56" s="2">
        <f t="shared" si="44"/>
        <v>2.0741602413146758</v>
      </c>
      <c r="BX56" s="2">
        <f t="shared" si="7"/>
        <v>94.646029431294778</v>
      </c>
      <c r="BY56" s="2">
        <f t="shared" si="45"/>
        <v>2.5367482010430098E-2</v>
      </c>
      <c r="CA56" s="2">
        <f t="shared" si="46"/>
        <v>6.9283103969528472</v>
      </c>
      <c r="CB56" s="2">
        <f t="shared" si="8"/>
        <v>332.58457933994652</v>
      </c>
      <c r="CC56" s="2">
        <f t="shared" si="47"/>
        <v>7.3733518593203798E-4</v>
      </c>
      <c r="CN56" s="1">
        <v>43910</v>
      </c>
      <c r="CO56" s="25">
        <v>55</v>
      </c>
      <c r="CP56" s="2">
        <v>92.30449677</v>
      </c>
      <c r="CQ56" s="2">
        <v>332.82998659999998</v>
      </c>
      <c r="CR56" s="2">
        <v>110.48981496794548</v>
      </c>
      <c r="CS56" s="2">
        <v>398.36803285681674</v>
      </c>
      <c r="CT56" s="2">
        <f t="shared" si="50"/>
        <v>0.19701443412078609</v>
      </c>
      <c r="CV56" s="2">
        <f t="shared" si="51"/>
        <v>0.19691148302566064</v>
      </c>
      <c r="DM56" s="1">
        <v>43910</v>
      </c>
      <c r="DN56">
        <v>55</v>
      </c>
      <c r="DO56" s="2">
        <v>92.30449677</v>
      </c>
      <c r="DP56" s="2">
        <v>332.82998659999998</v>
      </c>
      <c r="DQ56" s="2">
        <f t="shared" si="9"/>
        <v>109.42060870837577</v>
      </c>
      <c r="DR56" s="2">
        <f t="shared" si="10"/>
        <v>389.22559578996953</v>
      </c>
      <c r="EB56" s="2">
        <f t="shared" si="11"/>
        <v>-17.116111938375766</v>
      </c>
      <c r="EC56" s="2">
        <f t="shared" si="12"/>
        <v>-56.395609189969548</v>
      </c>
      <c r="FF56">
        <v>-10.463167077050741</v>
      </c>
      <c r="FG56">
        <v>-22.315490638973756</v>
      </c>
      <c r="FH56" s="2">
        <f t="shared" si="13"/>
        <v>-0.95489153062452192</v>
      </c>
      <c r="FI56" s="2">
        <f t="shared" si="14"/>
        <v>-0.75092100138987805</v>
      </c>
      <c r="FJ56">
        <v>55</v>
      </c>
      <c r="FK56" s="2">
        <f t="shared" si="15"/>
        <v>0.21626984126984128</v>
      </c>
      <c r="FL56" s="2">
        <f t="shared" si="16"/>
        <v>-0.78485313444643534</v>
      </c>
    </row>
    <row r="57" spans="1:168" x14ac:dyDescent="0.3">
      <c r="A57" s="1">
        <v>43913</v>
      </c>
      <c r="B57">
        <v>56</v>
      </c>
      <c r="C57" s="2">
        <v>95.141502380000006</v>
      </c>
      <c r="D57" s="2">
        <v>360.26998900000001</v>
      </c>
      <c r="Q57" s="2">
        <f t="shared" si="17"/>
        <v>91.437804672638308</v>
      </c>
      <c r="R57" s="2">
        <f t="shared" si="18"/>
        <v>328.14427395630224</v>
      </c>
      <c r="S57" s="2">
        <f t="shared" si="0"/>
        <v>3.892830799085914E-2</v>
      </c>
      <c r="U57" s="2">
        <f t="shared" si="19"/>
        <v>8.9171221652042096E-2</v>
      </c>
      <c r="X57" s="2">
        <f t="shared" si="20"/>
        <v>91.989801597544499</v>
      </c>
      <c r="Y57" s="2">
        <f t="shared" si="21"/>
        <v>328.11341633122777</v>
      </c>
      <c r="Z57" s="2">
        <f t="shared" si="22"/>
        <v>3.3126455895845043E-2</v>
      </c>
      <c r="AB57" s="2">
        <f t="shared" si="23"/>
        <v>8.9256873041324125E-2</v>
      </c>
      <c r="AE57" s="2">
        <f t="shared" si="24"/>
        <v>92.41144573799204</v>
      </c>
      <c r="AF57" s="2">
        <f t="shared" si="25"/>
        <v>329.96049953719751</v>
      </c>
      <c r="AG57" s="2">
        <f t="shared" si="26"/>
        <v>2.8694697621065315E-2</v>
      </c>
      <c r="AI57" s="2">
        <f t="shared" si="27"/>
        <v>8.4129931407643563E-2</v>
      </c>
      <c r="AL57" s="2">
        <f t="shared" si="28"/>
        <v>92.544186561771255</v>
      </c>
      <c r="AM57" s="2">
        <f t="shared" si="29"/>
        <v>331.61391638549446</v>
      </c>
      <c r="AN57" s="2">
        <f t="shared" si="30"/>
        <v>2.7299503931049345E-2</v>
      </c>
      <c r="AP57" s="2">
        <f t="shared" si="31"/>
        <v>7.9540548725821142E-2</v>
      </c>
      <c r="AV57" s="2">
        <f t="shared" si="32"/>
        <v>0.58418463921222874</v>
      </c>
      <c r="AW57" s="2">
        <f t="shared" si="1"/>
        <v>92.995630377204265</v>
      </c>
      <c r="AX57" s="2">
        <f t="shared" si="33"/>
        <v>2.255453139918917E-2</v>
      </c>
      <c r="AZ57" s="2">
        <f t="shared" si="34"/>
        <v>1.0897353485371086</v>
      </c>
      <c r="BA57" s="2">
        <f t="shared" si="2"/>
        <v>331.0502348857346</v>
      </c>
      <c r="BB57" s="2">
        <f t="shared" si="35"/>
        <v>8.1105157261004646E-2</v>
      </c>
      <c r="BE57" s="2">
        <f t="shared" si="36"/>
        <v>0.75895945280559252</v>
      </c>
      <c r="BF57" s="2">
        <f t="shared" si="3"/>
        <v>93.170405190797638</v>
      </c>
      <c r="BG57" s="2">
        <f t="shared" si="37"/>
        <v>2.0717532726461534E-2</v>
      </c>
      <c r="BH57" s="2"/>
      <c r="BI57" s="2">
        <f t="shared" si="38"/>
        <v>3.3247497707455418</v>
      </c>
      <c r="BJ57" s="2">
        <f t="shared" si="4"/>
        <v>333.28524930794305</v>
      </c>
      <c r="BK57" s="2">
        <f t="shared" si="39"/>
        <v>7.4901436467018523E-2</v>
      </c>
      <c r="BN57" s="2">
        <f t="shared" si="40"/>
        <v>0.65672061631425083</v>
      </c>
      <c r="BO57" s="30">
        <f t="shared" si="5"/>
        <v>93.068166354306285</v>
      </c>
      <c r="BP57" s="2">
        <f t="shared" si="41"/>
        <v>2.1792130393450279E-2</v>
      </c>
      <c r="BR57" s="2">
        <f t="shared" si="42"/>
        <v>4.572861271004621</v>
      </c>
      <c r="BS57" s="30">
        <f t="shared" si="6"/>
        <v>334.53336080820213</v>
      </c>
      <c r="BT57" s="2">
        <f t="shared" si="43"/>
        <v>7.1437058255212807E-2</v>
      </c>
      <c r="BW57" s="2">
        <f t="shared" si="44"/>
        <v>0.39822247133761923</v>
      </c>
      <c r="BX57" s="2">
        <f t="shared" si="7"/>
        <v>92.809668209329658</v>
      </c>
      <c r="BY57" s="2">
        <f t="shared" si="45"/>
        <v>2.4509116551017698E-2</v>
      </c>
      <c r="CA57" s="2">
        <f t="shared" si="46"/>
        <v>4.9602505448910836</v>
      </c>
      <c r="CB57" s="2">
        <f t="shared" si="8"/>
        <v>334.9207500820886</v>
      </c>
      <c r="CC57" s="2">
        <f t="shared" si="47"/>
        <v>7.0361783362175662E-2</v>
      </c>
      <c r="CN57" s="1">
        <v>43913</v>
      </c>
      <c r="CO57" s="25">
        <v>56</v>
      </c>
      <c r="CP57" s="2">
        <v>95.141502380000006</v>
      </c>
      <c r="CQ57" s="2">
        <v>360.26998900000001</v>
      </c>
      <c r="CR57" s="2">
        <v>110.82351881459672</v>
      </c>
      <c r="CS57" s="2">
        <v>399.09089113455531</v>
      </c>
      <c r="CT57" s="2">
        <f t="shared" si="50"/>
        <v>0.16482834559372361</v>
      </c>
      <c r="CV57" s="2">
        <f t="shared" si="51"/>
        <v>0.10775502628545421</v>
      </c>
      <c r="DM57" s="1">
        <v>43913</v>
      </c>
      <c r="DN57">
        <v>56</v>
      </c>
      <c r="DO57" s="2">
        <v>95.141502380000006</v>
      </c>
      <c r="DP57" s="2">
        <v>360.26998900000001</v>
      </c>
      <c r="DQ57" s="2">
        <f t="shared" si="9"/>
        <v>109.76337577485258</v>
      </c>
      <c r="DR57" s="2">
        <f t="shared" si="10"/>
        <v>390.02600148412694</v>
      </c>
      <c r="EB57" s="2">
        <f t="shared" si="11"/>
        <v>-14.621873394852571</v>
      </c>
      <c r="EC57" s="2">
        <f t="shared" si="12"/>
        <v>-29.756012484126927</v>
      </c>
      <c r="FF57">
        <v>-10.256648141249343</v>
      </c>
      <c r="FG57">
        <v>-22.239459026612963</v>
      </c>
      <c r="FH57" s="2">
        <f t="shared" si="13"/>
        <v>-0.93604416048714945</v>
      </c>
      <c r="FI57" s="2">
        <f t="shared" si="14"/>
        <v>-0.74836252147944582</v>
      </c>
      <c r="FJ57">
        <v>56</v>
      </c>
      <c r="FK57" s="2">
        <f t="shared" si="15"/>
        <v>0.22023809523809523</v>
      </c>
      <c r="FL57" s="2">
        <f t="shared" si="16"/>
        <v>-0.77138934208115728</v>
      </c>
    </row>
    <row r="58" spans="1:168" x14ac:dyDescent="0.3">
      <c r="A58" s="1">
        <v>43914</v>
      </c>
      <c r="B58">
        <v>57</v>
      </c>
      <c r="C58" s="2">
        <v>97.004997250000002</v>
      </c>
      <c r="D58" s="2">
        <v>357.32000729999999</v>
      </c>
      <c r="Q58" s="2">
        <f t="shared" si="17"/>
        <v>92.548913984846806</v>
      </c>
      <c r="R58" s="2">
        <f t="shared" si="18"/>
        <v>337.78198846941154</v>
      </c>
      <c r="S58" s="2">
        <f t="shared" si="0"/>
        <v>4.5936636168021711E-2</v>
      </c>
      <c r="U58" s="2">
        <f t="shared" si="19"/>
        <v>5.4679330659994765E-2</v>
      </c>
      <c r="X58" s="2">
        <f t="shared" si="20"/>
        <v>93.408066949649481</v>
      </c>
      <c r="Y58" s="2">
        <f t="shared" si="21"/>
        <v>342.58387403217534</v>
      </c>
      <c r="Z58" s="2">
        <f t="shared" si="22"/>
        <v>3.707984539271271E-2</v>
      </c>
      <c r="AB58" s="2">
        <f t="shared" si="23"/>
        <v>4.1240716911360706E-2</v>
      </c>
      <c r="AE58" s="2">
        <f t="shared" si="24"/>
        <v>94.049479723196811</v>
      </c>
      <c r="AF58" s="2">
        <f t="shared" si="25"/>
        <v>348.14619321487902</v>
      </c>
      <c r="AG58" s="2">
        <f t="shared" si="26"/>
        <v>3.0467683218280712E-2</v>
      </c>
      <c r="AI58" s="2">
        <f t="shared" si="27"/>
        <v>2.5673944637023317E-2</v>
      </c>
      <c r="AL58" s="2">
        <f t="shared" si="28"/>
        <v>94.492173425442815</v>
      </c>
      <c r="AM58" s="2">
        <f t="shared" si="29"/>
        <v>353.10597084637368</v>
      </c>
      <c r="AN58" s="2">
        <f t="shared" si="30"/>
        <v>2.5904065726440582E-2</v>
      </c>
      <c r="AP58" s="2">
        <f t="shared" si="31"/>
        <v>1.1793452276766217E-2</v>
      </c>
      <c r="AV58" s="2">
        <f t="shared" si="32"/>
        <v>0.90033944300999136</v>
      </c>
      <c r="AW58" s="2">
        <f t="shared" si="1"/>
        <v>94.949819166206808</v>
      </c>
      <c r="AX58" s="2">
        <f t="shared" si="33"/>
        <v>2.1186311448436169E-2</v>
      </c>
      <c r="AZ58" s="2">
        <f t="shared" si="34"/>
        <v>6.218522847280429</v>
      </c>
      <c r="BA58" s="2">
        <f t="shared" si="2"/>
        <v>354.36471606215946</v>
      </c>
      <c r="BB58" s="2">
        <f t="shared" si="35"/>
        <v>8.2707130232405734E-3</v>
      </c>
      <c r="BE58" s="2">
        <f t="shared" si="36"/>
        <v>1.1545429923852231</v>
      </c>
      <c r="BF58" s="2">
        <f t="shared" si="3"/>
        <v>95.204022715582028</v>
      </c>
      <c r="BG58" s="2">
        <f t="shared" si="37"/>
        <v>1.856579130430288E-2</v>
      </c>
      <c r="BH58" s="2"/>
      <c r="BI58" s="2">
        <f t="shared" si="38"/>
        <v>10.012174528866728</v>
      </c>
      <c r="BJ58" s="2">
        <f t="shared" si="4"/>
        <v>358.15836774374577</v>
      </c>
      <c r="BK58" s="2">
        <f t="shared" si="39"/>
        <v>2.3462454567843754E-3</v>
      </c>
      <c r="BN58" s="2">
        <f t="shared" si="40"/>
        <v>1.2455086376485629</v>
      </c>
      <c r="BO58" s="30">
        <f t="shared" si="5"/>
        <v>95.29498836084538</v>
      </c>
      <c r="BP58" s="2">
        <f t="shared" si="41"/>
        <v>1.7628049457571859E-2</v>
      </c>
      <c r="BR58" s="2">
        <f t="shared" si="42"/>
        <v>12.740560715010755</v>
      </c>
      <c r="BS58" s="30">
        <f t="shared" si="6"/>
        <v>360.88675392988978</v>
      </c>
      <c r="BT58" s="2">
        <f t="shared" si="43"/>
        <v>9.9819393177589706E-3</v>
      </c>
      <c r="BW58" s="2">
        <f t="shared" si="44"/>
        <v>1.3280811067379832</v>
      </c>
      <c r="BX58" s="2">
        <f t="shared" si="7"/>
        <v>95.377560829934794</v>
      </c>
      <c r="BY58" s="2">
        <f t="shared" si="45"/>
        <v>1.6776830742760613E-2</v>
      </c>
      <c r="CA58" s="2">
        <f t="shared" si="46"/>
        <v>14.879332894483905</v>
      </c>
      <c r="CB58" s="2">
        <f t="shared" si="8"/>
        <v>363.02552610936294</v>
      </c>
      <c r="CC58" s="2">
        <f t="shared" si="47"/>
        <v>1.5967532443747816E-2</v>
      </c>
      <c r="CN58" s="1">
        <v>43914</v>
      </c>
      <c r="CO58" s="25">
        <v>57</v>
      </c>
      <c r="CP58" s="2">
        <v>97.004997250000002</v>
      </c>
      <c r="CQ58" s="2">
        <v>357.32000729999999</v>
      </c>
      <c r="CR58" s="2">
        <v>111.15722266124797</v>
      </c>
      <c r="CS58" s="2">
        <v>399.81374941229382</v>
      </c>
      <c r="CT58" s="2">
        <f t="shared" si="50"/>
        <v>0.14589171498840456</v>
      </c>
      <c r="CV58" s="2">
        <f t="shared" si="51"/>
        <v>0.1189234894328679</v>
      </c>
      <c r="DM58" s="1">
        <v>43914</v>
      </c>
      <c r="DN58">
        <v>57</v>
      </c>
      <c r="DO58" s="2">
        <v>97.004997250000002</v>
      </c>
      <c r="DP58" s="2">
        <v>357.32000729999999</v>
      </c>
      <c r="DQ58" s="2">
        <f t="shared" si="9"/>
        <v>110.1061428413294</v>
      </c>
      <c r="DR58" s="2">
        <f t="shared" si="10"/>
        <v>390.82640717828428</v>
      </c>
      <c r="EB58" s="2">
        <f t="shared" si="11"/>
        <v>-13.101145591329399</v>
      </c>
      <c r="EC58" s="2">
        <f t="shared" si="12"/>
        <v>-33.506399878284299</v>
      </c>
      <c r="FF58">
        <v>-10.222471076481213</v>
      </c>
      <c r="FG58">
        <v>-21.867944936271726</v>
      </c>
      <c r="FH58" s="2">
        <f t="shared" si="13"/>
        <v>-0.93292508674510122</v>
      </c>
      <c r="FI58" s="2">
        <f t="shared" si="14"/>
        <v>-0.73586099340359612</v>
      </c>
      <c r="FJ58">
        <v>57</v>
      </c>
      <c r="FK58" s="2">
        <f t="shared" si="15"/>
        <v>0.22420634920634921</v>
      </c>
      <c r="FL58" s="2">
        <f t="shared" si="16"/>
        <v>-0.75806395233324275</v>
      </c>
    </row>
    <row r="59" spans="1:168" x14ac:dyDescent="0.3">
      <c r="A59" s="1">
        <v>43915</v>
      </c>
      <c r="B59">
        <v>58</v>
      </c>
      <c r="C59" s="2">
        <v>94.291999820000001</v>
      </c>
      <c r="D59" s="2">
        <v>342.39001459999997</v>
      </c>
      <c r="Q59" s="2">
        <f t="shared" si="17"/>
        <v>93.885738964392758</v>
      </c>
      <c r="R59" s="2">
        <f t="shared" si="18"/>
        <v>343.64339411858805</v>
      </c>
      <c r="S59" s="2">
        <f t="shared" si="0"/>
        <v>4.3085400286639432E-3</v>
      </c>
      <c r="U59" s="2">
        <f t="shared" si="19"/>
        <v>3.660677780140135E-3</v>
      </c>
      <c r="X59" s="2">
        <f t="shared" si="20"/>
        <v>95.026685584807211</v>
      </c>
      <c r="Y59" s="2">
        <f t="shared" si="21"/>
        <v>349.21513400269646</v>
      </c>
      <c r="Z59" s="2">
        <f t="shared" si="22"/>
        <v>7.7916023226752926E-3</v>
      </c>
      <c r="AB59" s="2">
        <f t="shared" si="23"/>
        <v>1.9933757153140084E-2</v>
      </c>
      <c r="AE59" s="2">
        <f t="shared" si="24"/>
        <v>95.822790239278731</v>
      </c>
      <c r="AF59" s="2">
        <f t="shared" si="25"/>
        <v>353.65048166595159</v>
      </c>
      <c r="AG59" s="2">
        <f t="shared" si="26"/>
        <v>1.6234573688127876E-2</v>
      </c>
      <c r="AI59" s="2">
        <f t="shared" si="27"/>
        <v>3.2887837220097534E-2</v>
      </c>
      <c r="AL59" s="2">
        <f t="shared" si="28"/>
        <v>96.37679129386072</v>
      </c>
      <c r="AM59" s="2">
        <f t="shared" si="29"/>
        <v>356.26649818659337</v>
      </c>
      <c r="AN59" s="2">
        <f t="shared" si="30"/>
        <v>2.2109950768257221E-2</v>
      </c>
      <c r="AP59" s="2">
        <f t="shared" si="31"/>
        <v>4.0528295203949551E-2</v>
      </c>
      <c r="AV59" s="2">
        <f t="shared" si="32"/>
        <v>1.1622307649315702</v>
      </c>
      <c r="AW59" s="2">
        <f t="shared" si="1"/>
        <v>96.985021004210296</v>
      </c>
      <c r="AX59" s="2">
        <f t="shared" si="33"/>
        <v>2.8560441918202759E-2</v>
      </c>
      <c r="AZ59" s="2">
        <f t="shared" si="34"/>
        <v>6.0042525284180703</v>
      </c>
      <c r="BA59" s="2">
        <f t="shared" si="2"/>
        <v>359.65473419436967</v>
      </c>
      <c r="BB59" s="2">
        <f t="shared" si="35"/>
        <v>5.0424132884071833E-2</v>
      </c>
      <c r="BE59" s="2">
        <f t="shared" si="36"/>
        <v>1.4329883780487371</v>
      </c>
      <c r="BF59" s="2">
        <f t="shared" si="3"/>
        <v>97.255778617327465</v>
      </c>
      <c r="BG59" s="2">
        <f t="shared" si="37"/>
        <v>3.1431922145942495E-2</v>
      </c>
      <c r="BH59" s="2"/>
      <c r="BI59" s="2">
        <f t="shared" si="38"/>
        <v>7.9836257938593569</v>
      </c>
      <c r="BJ59" s="2">
        <f t="shared" si="4"/>
        <v>361.63410745981093</v>
      </c>
      <c r="BK59" s="2">
        <f t="shared" si="39"/>
        <v>5.6205181340621267E-2</v>
      </c>
      <c r="BN59" s="2">
        <f t="shared" si="40"/>
        <v>1.5621897647085776</v>
      </c>
      <c r="BO59" s="30">
        <f t="shared" si="5"/>
        <v>97.384980003987309</v>
      </c>
      <c r="BP59" s="2">
        <f t="shared" si="41"/>
        <v>3.2802148537433656E-2</v>
      </c>
      <c r="BR59" s="2">
        <f t="shared" si="42"/>
        <v>8.3987973566478438</v>
      </c>
      <c r="BS59" s="30">
        <f t="shared" si="6"/>
        <v>362.04927902259942</v>
      </c>
      <c r="BT59" s="2">
        <f t="shared" si="43"/>
        <v>5.7417750472561389E-2</v>
      </c>
      <c r="BW59" s="2">
        <f t="shared" si="44"/>
        <v>1.6620031637459363</v>
      </c>
      <c r="BX59" s="2">
        <f t="shared" si="7"/>
        <v>97.484793403024668</v>
      </c>
      <c r="BY59" s="2">
        <f t="shared" si="45"/>
        <v>3.386070492851561E-2</v>
      </c>
      <c r="CA59" s="2">
        <f t="shared" si="46"/>
        <v>7.8480495619254027</v>
      </c>
      <c r="CB59" s="2">
        <f t="shared" si="8"/>
        <v>361.49853122787698</v>
      </c>
      <c r="CC59" s="2">
        <f t="shared" si="47"/>
        <v>5.5809211171653751E-2</v>
      </c>
      <c r="CN59" s="1">
        <v>43915</v>
      </c>
      <c r="CO59" s="25">
        <v>58</v>
      </c>
      <c r="CP59" s="2">
        <v>94.291999820000001</v>
      </c>
      <c r="CQ59" s="2">
        <v>342.39001459999997</v>
      </c>
      <c r="CR59" s="2">
        <v>111.49092650789922</v>
      </c>
      <c r="CS59" s="2">
        <v>400.53660769003238</v>
      </c>
      <c r="CT59" s="2">
        <f t="shared" si="50"/>
        <v>0.18240069911266429</v>
      </c>
      <c r="CV59" s="2">
        <f t="shared" si="51"/>
        <v>0.16982561000782298</v>
      </c>
      <c r="DM59" s="1">
        <v>43915</v>
      </c>
      <c r="DN59">
        <v>58</v>
      </c>
      <c r="DO59" s="2">
        <v>94.291999820000001</v>
      </c>
      <c r="DP59" s="2">
        <v>342.39001459999997</v>
      </c>
      <c r="DQ59" s="2">
        <f t="shared" si="9"/>
        <v>110.44890990780621</v>
      </c>
      <c r="DR59" s="2">
        <f t="shared" si="10"/>
        <v>391.62681287244169</v>
      </c>
      <c r="EB59" s="2">
        <f t="shared" si="11"/>
        <v>-16.15691008780621</v>
      </c>
      <c r="EC59" s="2">
        <f t="shared" si="12"/>
        <v>-49.236798272441717</v>
      </c>
      <c r="FF59">
        <v>-10.109715010004379</v>
      </c>
      <c r="FG59">
        <v>-21.806856807734164</v>
      </c>
      <c r="FH59" s="2">
        <f t="shared" si="13"/>
        <v>-0.92263472130293789</v>
      </c>
      <c r="FI59" s="2">
        <f t="shared" si="14"/>
        <v>-0.73380536489886827</v>
      </c>
      <c r="FJ59">
        <v>58</v>
      </c>
      <c r="FK59" s="2">
        <f t="shared" si="15"/>
        <v>0.22817460317460317</v>
      </c>
      <c r="FL59" s="2">
        <f t="shared" si="16"/>
        <v>-0.74487182975869159</v>
      </c>
    </row>
    <row r="60" spans="1:168" x14ac:dyDescent="0.3">
      <c r="A60" s="1">
        <v>43916</v>
      </c>
      <c r="B60">
        <v>59</v>
      </c>
      <c r="C60" s="2">
        <v>97.77449799</v>
      </c>
      <c r="D60" s="2">
        <v>362.98999020000002</v>
      </c>
      <c r="Q60" s="2">
        <f t="shared" si="17"/>
        <v>94.007617221074923</v>
      </c>
      <c r="R60" s="2">
        <f t="shared" si="18"/>
        <v>343.2673802630116</v>
      </c>
      <c r="S60" s="2">
        <f t="shared" si="0"/>
        <v>3.8526209250497392E-2</v>
      </c>
      <c r="U60" s="2">
        <f t="shared" si="19"/>
        <v>5.4333757044158895E-2</v>
      </c>
      <c r="X60" s="2">
        <f t="shared" si="20"/>
        <v>94.696076990643974</v>
      </c>
      <c r="Y60" s="2">
        <f t="shared" si="21"/>
        <v>346.14383027148307</v>
      </c>
      <c r="Z60" s="2">
        <f t="shared" si="22"/>
        <v>3.1484907236965572E-2</v>
      </c>
      <c r="AB60" s="2">
        <f t="shared" si="23"/>
        <v>4.6409433822775847E-2</v>
      </c>
      <c r="AE60" s="2">
        <f t="shared" si="24"/>
        <v>94.904315987711499</v>
      </c>
      <c r="AF60" s="2">
        <f t="shared" si="25"/>
        <v>346.89420142638062</v>
      </c>
      <c r="AG60" s="2">
        <f t="shared" si="26"/>
        <v>2.9355118781403029E-2</v>
      </c>
      <c r="AI60" s="2">
        <f t="shared" si="27"/>
        <v>4.4342238651680049E-2</v>
      </c>
      <c r="AL60" s="2">
        <f t="shared" si="28"/>
        <v>94.813197688465181</v>
      </c>
      <c r="AM60" s="2">
        <f t="shared" si="29"/>
        <v>345.85913549664826</v>
      </c>
      <c r="AN60" s="2">
        <f t="shared" si="30"/>
        <v>3.0287041737996859E-2</v>
      </c>
      <c r="AP60" s="2">
        <f t="shared" si="31"/>
        <v>4.7193738576408156E-2</v>
      </c>
      <c r="AV60" s="2">
        <f t="shared" si="32"/>
        <v>0.53801925998192934</v>
      </c>
      <c r="AW60" s="2">
        <f t="shared" si="1"/>
        <v>95.442335247693421</v>
      </c>
      <c r="AX60" s="2">
        <f t="shared" si="33"/>
        <v>2.385246449994664E-2</v>
      </c>
      <c r="AZ60" s="2">
        <f t="shared" si="34"/>
        <v>2.1760926980213582</v>
      </c>
      <c r="BA60" s="2">
        <f t="shared" si="2"/>
        <v>349.07029412440198</v>
      </c>
      <c r="BB60" s="2">
        <f t="shared" si="35"/>
        <v>3.8347327616192868E-2</v>
      </c>
      <c r="BE60" s="2">
        <f t="shared" si="36"/>
        <v>0.37483019472155082</v>
      </c>
      <c r="BF60" s="2">
        <f t="shared" si="3"/>
        <v>95.279146182433053</v>
      </c>
      <c r="BG60" s="2">
        <f t="shared" si="37"/>
        <v>2.5521499561390361E-2</v>
      </c>
      <c r="BH60" s="2"/>
      <c r="BI60" s="2">
        <f t="shared" si="38"/>
        <v>1.3506680788157097</v>
      </c>
      <c r="BJ60" s="2">
        <f t="shared" si="4"/>
        <v>348.24486950519633</v>
      </c>
      <c r="BK60" s="2">
        <f t="shared" si="39"/>
        <v>4.0621287343707277E-2</v>
      </c>
      <c r="BN60" s="2">
        <f t="shared" si="40"/>
        <v>7.3791354943091525E-2</v>
      </c>
      <c r="BO60" s="30">
        <f t="shared" si="5"/>
        <v>94.978107342654596</v>
      </c>
      <c r="BP60" s="2">
        <f t="shared" si="41"/>
        <v>2.8600409154045554E-2</v>
      </c>
      <c r="BR60" s="2">
        <f t="shared" si="42"/>
        <v>-0.69424920108344335</v>
      </c>
      <c r="BS60" s="30">
        <f t="shared" si="6"/>
        <v>346.19995222529718</v>
      </c>
      <c r="BT60" s="2">
        <f t="shared" si="43"/>
        <v>4.6254823625995513E-2</v>
      </c>
      <c r="BW60" s="2">
        <f t="shared" si="44"/>
        <v>-0.27335489773894039</v>
      </c>
      <c r="BX60" s="2">
        <f t="shared" si="7"/>
        <v>94.630961089972558</v>
      </c>
      <c r="BY60" s="2">
        <f t="shared" si="45"/>
        <v>3.2150887651184373E-2</v>
      </c>
      <c r="CA60" s="2">
        <f t="shared" si="46"/>
        <v>-3.1051977891968763</v>
      </c>
      <c r="CB60" s="2">
        <f t="shared" si="8"/>
        <v>343.78900363718373</v>
      </c>
      <c r="CC60" s="2">
        <f t="shared" si="47"/>
        <v>5.2896738425863885E-2</v>
      </c>
      <c r="CN60" s="1">
        <v>43916</v>
      </c>
      <c r="CO60" s="25">
        <v>59</v>
      </c>
      <c r="CP60" s="2">
        <v>97.77449799</v>
      </c>
      <c r="CQ60" s="2">
        <v>362.98999020000002</v>
      </c>
      <c r="CR60" s="2">
        <v>111.82463035455048</v>
      </c>
      <c r="CS60" s="2">
        <v>401.25946596777089</v>
      </c>
      <c r="CT60" s="2">
        <f t="shared" si="50"/>
        <v>0.14369935569485073</v>
      </c>
      <c r="CV60" s="2">
        <f t="shared" si="51"/>
        <v>0.10542846029083384</v>
      </c>
      <c r="DM60" s="1">
        <v>43916</v>
      </c>
      <c r="DN60">
        <v>59</v>
      </c>
      <c r="DO60" s="2">
        <v>97.77449799</v>
      </c>
      <c r="DP60" s="2">
        <v>362.98999020000002</v>
      </c>
      <c r="DQ60" s="2">
        <f t="shared" si="9"/>
        <v>110.79167697428304</v>
      </c>
      <c r="DR60" s="2">
        <f t="shared" si="10"/>
        <v>392.42721856659909</v>
      </c>
      <c r="EB60" s="2">
        <f t="shared" si="11"/>
        <v>-13.017178984283035</v>
      </c>
      <c r="EC60" s="2">
        <f t="shared" si="12"/>
        <v>-29.437228366599072</v>
      </c>
      <c r="FF60">
        <v>-10.091602711223487</v>
      </c>
      <c r="FG60">
        <v>-21.756134670415236</v>
      </c>
      <c r="FH60" s="2">
        <f t="shared" si="13"/>
        <v>-0.92098175326958309</v>
      </c>
      <c r="FI60" s="2">
        <f t="shared" si="14"/>
        <v>-0.73209855420111725</v>
      </c>
      <c r="FJ60">
        <v>59</v>
      </c>
      <c r="FK60" s="2">
        <f t="shared" si="15"/>
        <v>0.23214285714285715</v>
      </c>
      <c r="FL60" s="2">
        <f t="shared" si="16"/>
        <v>-0.73180808385961749</v>
      </c>
    </row>
    <row r="61" spans="1:168" x14ac:dyDescent="0.3">
      <c r="A61" s="1">
        <v>43917</v>
      </c>
      <c r="B61">
        <v>60</v>
      </c>
      <c r="C61" s="2">
        <v>95.004997250000002</v>
      </c>
      <c r="D61" s="2">
        <v>357.11999509999998</v>
      </c>
      <c r="Q61" s="2">
        <f t="shared" si="17"/>
        <v>95.137681451752442</v>
      </c>
      <c r="R61" s="2">
        <f t="shared" si="18"/>
        <v>349.18416324410811</v>
      </c>
      <c r="S61" s="2">
        <f t="shared" si="0"/>
        <v>1.3966023429619107E-3</v>
      </c>
      <c r="U61" s="2">
        <f t="shared" si="19"/>
        <v>2.2221751693488074E-2</v>
      </c>
      <c r="X61" s="2">
        <f t="shared" si="20"/>
        <v>96.081366440354202</v>
      </c>
      <c r="Y61" s="2">
        <f t="shared" si="21"/>
        <v>353.72460223931569</v>
      </c>
      <c r="Z61" s="2">
        <f t="shared" si="22"/>
        <v>1.1329606036636138E-2</v>
      </c>
      <c r="AB61" s="2">
        <f t="shared" si="23"/>
        <v>9.5077086337143502E-3</v>
      </c>
      <c r="AE61" s="2">
        <f t="shared" si="24"/>
        <v>96.6264251890846</v>
      </c>
      <c r="AF61" s="2">
        <f t="shared" si="25"/>
        <v>356.55167469055226</v>
      </c>
      <c r="AG61" s="2">
        <f t="shared" si="26"/>
        <v>1.706676475994106E-2</v>
      </c>
      <c r="AI61" s="2">
        <f t="shared" si="27"/>
        <v>1.5913990178247567E-3</v>
      </c>
      <c r="AL61" s="2">
        <f t="shared" si="28"/>
        <v>97.034172914616306</v>
      </c>
      <c r="AM61" s="2">
        <f t="shared" si="29"/>
        <v>358.70727652416213</v>
      </c>
      <c r="AN61" s="2">
        <f t="shared" si="30"/>
        <v>2.1358620318430711E-2</v>
      </c>
      <c r="AP61" s="2">
        <f t="shared" si="31"/>
        <v>4.4446725076753976E-3</v>
      </c>
      <c r="AV61" s="2">
        <f t="shared" si="32"/>
        <v>0.89324624239928085</v>
      </c>
      <c r="AW61" s="2">
        <f t="shared" si="1"/>
        <v>97.519671431483886</v>
      </c>
      <c r="AX61" s="2">
        <f t="shared" si="33"/>
        <v>2.6468862210128459E-2</v>
      </c>
      <c r="AZ61" s="2">
        <f t="shared" si="34"/>
        <v>4.4205068678664432</v>
      </c>
      <c r="BA61" s="2">
        <f t="shared" si="2"/>
        <v>360.9721815584187</v>
      </c>
      <c r="BB61" s="2">
        <f t="shared" si="35"/>
        <v>1.0786812587573073E-2</v>
      </c>
      <c r="BE61" s="2">
        <f t="shared" si="36"/>
        <v>0.98110574771474846</v>
      </c>
      <c r="BF61" s="2">
        <f t="shared" si="3"/>
        <v>97.60753093679935</v>
      </c>
      <c r="BG61" s="2">
        <f t="shared" si="37"/>
        <v>2.7393650461890282E-2</v>
      </c>
      <c r="BH61" s="2"/>
      <c r="BI61" s="2">
        <f t="shared" si="38"/>
        <v>5.0887304122258801</v>
      </c>
      <c r="BJ61" s="2">
        <f t="shared" si="4"/>
        <v>361.64040510277812</v>
      </c>
      <c r="BK61" s="2">
        <f t="shared" si="39"/>
        <v>1.2657958290776577E-2</v>
      </c>
      <c r="BN61" s="2">
        <f t="shared" si="40"/>
        <v>1.0627820628010971</v>
      </c>
      <c r="BO61" s="30">
        <f t="shared" si="5"/>
        <v>97.689207251885691</v>
      </c>
      <c r="BP61" s="2">
        <f t="shared" si="41"/>
        <v>2.8253355924239956E-2</v>
      </c>
      <c r="BR61" s="2">
        <f t="shared" si="42"/>
        <v>5.5167842780696077</v>
      </c>
      <c r="BS61" s="30">
        <f t="shared" si="6"/>
        <v>362.06845896862188</v>
      </c>
      <c r="BT61" s="2">
        <f t="shared" si="43"/>
        <v>1.3856585843747679E-2</v>
      </c>
      <c r="BW61" s="2">
        <f t="shared" si="44"/>
        <v>1.2232431765950906</v>
      </c>
      <c r="BX61" s="2">
        <f t="shared" si="7"/>
        <v>97.84966836567969</v>
      </c>
      <c r="BY61" s="2">
        <f t="shared" si="45"/>
        <v>2.9942331435409707E-2</v>
      </c>
      <c r="CA61" s="2">
        <f t="shared" si="46"/>
        <v>6.4668055008295129</v>
      </c>
      <c r="CB61" s="2">
        <f t="shared" si="8"/>
        <v>363.0184801913818</v>
      </c>
      <c r="CC61" s="2">
        <f t="shared" si="47"/>
        <v>1.6516815558675547E-2</v>
      </c>
      <c r="CN61" s="1">
        <v>43917</v>
      </c>
      <c r="CO61" s="25">
        <v>60</v>
      </c>
      <c r="CP61" s="2">
        <v>95.004997250000002</v>
      </c>
      <c r="CQ61" s="2">
        <v>357.11999509999998</v>
      </c>
      <c r="CR61" s="2">
        <v>112.15833420120173</v>
      </c>
      <c r="CS61" s="2">
        <v>401.9823242455094</v>
      </c>
      <c r="CT61" s="2">
        <f t="shared" si="50"/>
        <v>0.18055194408420155</v>
      </c>
      <c r="CV61" s="2">
        <f t="shared" si="51"/>
        <v>0.12562256317501114</v>
      </c>
      <c r="DM61" s="1">
        <v>43917</v>
      </c>
      <c r="DN61">
        <v>60</v>
      </c>
      <c r="DO61" s="2">
        <v>95.004997250000002</v>
      </c>
      <c r="DP61" s="2">
        <v>357.11999509999998</v>
      </c>
      <c r="DQ61" s="2">
        <f t="shared" si="9"/>
        <v>111.13444404075986</v>
      </c>
      <c r="DR61" s="2">
        <f t="shared" si="10"/>
        <v>393.22762426075644</v>
      </c>
      <c r="EB61" s="2">
        <f t="shared" si="11"/>
        <v>-16.129446790759857</v>
      </c>
      <c r="EC61" s="2">
        <f t="shared" si="12"/>
        <v>-36.10762916075646</v>
      </c>
      <c r="FF61">
        <v>-9.8794357435275515</v>
      </c>
      <c r="FG61">
        <v>-20.904100099628295</v>
      </c>
      <c r="FH61" s="2">
        <f t="shared" si="13"/>
        <v>-0.90161893137835114</v>
      </c>
      <c r="FI61" s="2">
        <f t="shared" si="14"/>
        <v>-0.70342740986173602</v>
      </c>
      <c r="FJ61">
        <v>60</v>
      </c>
      <c r="FK61" s="2">
        <f t="shared" si="15"/>
        <v>0.2361111111111111</v>
      </c>
      <c r="FL61" s="2">
        <f t="shared" si="16"/>
        <v>-0.71886805282271549</v>
      </c>
    </row>
    <row r="62" spans="1:168" x14ac:dyDescent="0.3">
      <c r="A62" s="1">
        <v>43920</v>
      </c>
      <c r="B62">
        <v>61</v>
      </c>
      <c r="C62" s="2">
        <v>98.197502139999997</v>
      </c>
      <c r="D62" s="2">
        <v>370.9599915</v>
      </c>
      <c r="Q62" s="2">
        <f t="shared" si="17"/>
        <v>95.097876191226703</v>
      </c>
      <c r="R62" s="2">
        <f t="shared" si="18"/>
        <v>351.56491280087562</v>
      </c>
      <c r="S62" s="2">
        <f t="shared" si="0"/>
        <v>3.1565221937663576E-2</v>
      </c>
      <c r="U62" s="2">
        <f t="shared" si="19"/>
        <v>5.2283478389944869E-2</v>
      </c>
      <c r="X62" s="2">
        <f t="shared" si="20"/>
        <v>95.597000304694816</v>
      </c>
      <c r="Y62" s="2">
        <f t="shared" si="21"/>
        <v>355.25252902662362</v>
      </c>
      <c r="Z62" s="2">
        <f t="shared" si="22"/>
        <v>2.6482362368012685E-2</v>
      </c>
      <c r="AB62" s="2">
        <f t="shared" si="23"/>
        <v>4.234274000778971E-2</v>
      </c>
      <c r="AE62" s="2">
        <f t="shared" si="24"/>
        <v>95.653568425633836</v>
      </c>
      <c r="AF62" s="2">
        <f t="shared" si="25"/>
        <v>356.89266693622091</v>
      </c>
      <c r="AG62" s="2">
        <f t="shared" si="26"/>
        <v>2.5906297603571223E-2</v>
      </c>
      <c r="AI62" s="2">
        <f t="shared" si="27"/>
        <v>3.7921406313648508E-2</v>
      </c>
      <c r="AL62" s="2">
        <f t="shared" si="28"/>
        <v>95.512291166154085</v>
      </c>
      <c r="AM62" s="2">
        <f t="shared" si="29"/>
        <v>357.51681545604055</v>
      </c>
      <c r="AN62" s="2">
        <f t="shared" si="30"/>
        <v>2.7345002829273719E-2</v>
      </c>
      <c r="AP62" s="2">
        <f t="shared" si="31"/>
        <v>3.6238883847288031E-2</v>
      </c>
      <c r="AV62" s="2">
        <f t="shared" si="32"/>
        <v>0.33341534064426731</v>
      </c>
      <c r="AW62" s="2">
        <f t="shared" si="1"/>
        <v>95.986983766278101</v>
      </c>
      <c r="AX62" s="2">
        <f t="shared" si="33"/>
        <v>2.251094300311595E-2</v>
      </c>
      <c r="AZ62" s="2">
        <f t="shared" si="34"/>
        <v>3.1966524812071033</v>
      </c>
      <c r="BA62" s="2">
        <f t="shared" si="2"/>
        <v>360.08931941742799</v>
      </c>
      <c r="BB62" s="2">
        <f t="shared" si="35"/>
        <v>2.9304163067870929E-2</v>
      </c>
      <c r="BE62" s="2">
        <f t="shared" si="36"/>
        <v>0.10182261769026785</v>
      </c>
      <c r="BF62" s="2">
        <f t="shared" si="3"/>
        <v>95.75539104332411</v>
      </c>
      <c r="BG62" s="2">
        <f t="shared" si="37"/>
        <v>2.486938102757618E-2</v>
      </c>
      <c r="BH62" s="2"/>
      <c r="BI62" s="2">
        <f t="shared" si="38"/>
        <v>2.9522482372751244</v>
      </c>
      <c r="BJ62" s="2">
        <f t="shared" si="4"/>
        <v>359.84491517349602</v>
      </c>
      <c r="BK62" s="2">
        <f t="shared" si="39"/>
        <v>2.9963005664194332E-2</v>
      </c>
      <c r="BN62" s="2">
        <f t="shared" si="40"/>
        <v>-0.15860123295001954</v>
      </c>
      <c r="BO62" s="30">
        <f t="shared" si="5"/>
        <v>95.494967192683816</v>
      </c>
      <c r="BP62" s="2">
        <f t="shared" si="41"/>
        <v>2.7521422525220468E-2</v>
      </c>
      <c r="BR62" s="2">
        <f t="shared" si="42"/>
        <v>2.4113090586290298</v>
      </c>
      <c r="BS62" s="30">
        <f t="shared" si="6"/>
        <v>359.30397599484991</v>
      </c>
      <c r="BT62" s="2">
        <f t="shared" si="43"/>
        <v>3.1421220002777833E-2</v>
      </c>
      <c r="BW62" s="2">
        <f t="shared" si="44"/>
        <v>-0.42383177843930042</v>
      </c>
      <c r="BX62" s="2">
        <f t="shared" si="7"/>
        <v>95.229736647194528</v>
      </c>
      <c r="BY62" s="2">
        <f t="shared" si="45"/>
        <v>3.0222413280679292E-2</v>
      </c>
      <c r="CA62" s="2">
        <f t="shared" si="46"/>
        <v>1.8724455594588616</v>
      </c>
      <c r="CB62" s="2">
        <f t="shared" si="8"/>
        <v>358.76511249567977</v>
      </c>
      <c r="CC62" s="2">
        <f t="shared" si="47"/>
        <v>3.287383891456723E-2</v>
      </c>
      <c r="CN62" s="1">
        <v>43920</v>
      </c>
      <c r="CO62" s="25">
        <v>61</v>
      </c>
      <c r="CP62" s="2">
        <v>98.197502139999997</v>
      </c>
      <c r="CQ62" s="2">
        <v>370.9599915</v>
      </c>
      <c r="CR62" s="2">
        <v>112.49203804785299</v>
      </c>
      <c r="CS62" s="2">
        <v>402.70518252324791</v>
      </c>
      <c r="CT62" s="2">
        <f t="shared" si="50"/>
        <v>0.14556924154214529</v>
      </c>
      <c r="CV62" s="2">
        <f t="shared" si="51"/>
        <v>8.5575781083249008E-2</v>
      </c>
      <c r="DM62" s="1">
        <v>43920</v>
      </c>
      <c r="DN62">
        <v>61</v>
      </c>
      <c r="DO62" s="2">
        <v>98.197502139999997</v>
      </c>
      <c r="DP62" s="2">
        <v>370.9599915</v>
      </c>
      <c r="DQ62" s="2">
        <f t="shared" si="9"/>
        <v>111.47721110723667</v>
      </c>
      <c r="DR62" s="2">
        <f t="shared" si="10"/>
        <v>394.02802995491385</v>
      </c>
      <c r="EB62" s="2">
        <f t="shared" si="11"/>
        <v>-13.279708967236672</v>
      </c>
      <c r="EC62" s="2">
        <f t="shared" si="12"/>
        <v>-23.068038454913847</v>
      </c>
      <c r="FF62">
        <v>-9.8085839753421169</v>
      </c>
      <c r="FG62">
        <v>-20.198349430429175</v>
      </c>
      <c r="FH62" s="2">
        <f t="shared" si="13"/>
        <v>-0.89515284392396699</v>
      </c>
      <c r="FI62" s="2">
        <f t="shared" si="14"/>
        <v>-0.67967874989183119</v>
      </c>
      <c r="FJ62">
        <v>61</v>
      </c>
      <c r="FK62" s="2">
        <f t="shared" si="15"/>
        <v>0.24007936507936509</v>
      </c>
      <c r="FL62" s="2">
        <f t="shared" si="16"/>
        <v>-0.70604728857604471</v>
      </c>
    </row>
    <row r="63" spans="1:168" x14ac:dyDescent="0.3">
      <c r="A63" s="1">
        <v>43921</v>
      </c>
      <c r="B63">
        <v>62</v>
      </c>
      <c r="C63" s="2">
        <v>97.486000059999995</v>
      </c>
      <c r="D63" s="2">
        <v>375.5</v>
      </c>
      <c r="Q63" s="2">
        <f t="shared" si="17"/>
        <v>96.02776397585869</v>
      </c>
      <c r="R63" s="2">
        <f t="shared" si="18"/>
        <v>357.38343641061289</v>
      </c>
      <c r="S63" s="2">
        <f t="shared" si="0"/>
        <v>1.4958415395480377E-2</v>
      </c>
      <c r="U63" s="2">
        <f t="shared" si="19"/>
        <v>4.824650756161681E-2</v>
      </c>
      <c r="X63" s="2">
        <f t="shared" si="20"/>
        <v>96.767226130582145</v>
      </c>
      <c r="Y63" s="2">
        <f t="shared" si="21"/>
        <v>362.32088713964299</v>
      </c>
      <c r="Z63" s="2">
        <f t="shared" si="22"/>
        <v>7.3730989985789138E-3</v>
      </c>
      <c r="AB63" s="2">
        <f t="shared" si="23"/>
        <v>3.5097504288567269E-2</v>
      </c>
      <c r="AE63" s="2">
        <f t="shared" si="24"/>
        <v>97.17992865425353</v>
      </c>
      <c r="AF63" s="2">
        <f t="shared" si="25"/>
        <v>365.33306167448836</v>
      </c>
      <c r="AG63" s="2">
        <f t="shared" si="26"/>
        <v>3.1396447239407342E-3</v>
      </c>
      <c r="AI63" s="2">
        <f t="shared" si="27"/>
        <v>2.7075734555290644E-2</v>
      </c>
      <c r="AL63" s="2">
        <f t="shared" si="28"/>
        <v>97.526199396538516</v>
      </c>
      <c r="AM63" s="2">
        <f t="shared" si="29"/>
        <v>367.59919748901018</v>
      </c>
      <c r="AN63" s="2">
        <f t="shared" si="30"/>
        <v>4.1236009800155226E-4</v>
      </c>
      <c r="AP63" s="2">
        <f t="shared" si="31"/>
        <v>2.1040752359493528E-2</v>
      </c>
      <c r="AV63" s="2">
        <f t="shared" si="32"/>
        <v>0.69129880703689539</v>
      </c>
      <c r="AW63" s="2">
        <f t="shared" si="1"/>
        <v>97.871227461290431</v>
      </c>
      <c r="AX63" s="2">
        <f t="shared" si="33"/>
        <v>3.9516176789830227E-3</v>
      </c>
      <c r="AZ63" s="2">
        <f t="shared" si="34"/>
        <v>4.769775158325209</v>
      </c>
      <c r="BA63" s="2">
        <f t="shared" si="2"/>
        <v>370.10283683281358</v>
      </c>
      <c r="BB63" s="2">
        <f t="shared" si="35"/>
        <v>1.4373270751495127E-2</v>
      </c>
      <c r="BE63" s="2">
        <f t="shared" si="36"/>
        <v>0.74286454260850976</v>
      </c>
      <c r="BF63" s="2">
        <f t="shared" si="3"/>
        <v>97.922793196862045</v>
      </c>
      <c r="BG63" s="2">
        <f t="shared" si="37"/>
        <v>4.4805729704082229E-3</v>
      </c>
      <c r="BH63" s="2"/>
      <c r="BI63" s="2">
        <f t="shared" si="38"/>
        <v>5.4219141627216745</v>
      </c>
      <c r="BJ63" s="2">
        <f t="shared" si="4"/>
        <v>370.75497583721005</v>
      </c>
      <c r="BK63" s="2">
        <f t="shared" si="39"/>
        <v>1.2636549035392665E-2</v>
      </c>
      <c r="BN63" s="2">
        <f t="shared" si="40"/>
        <v>0.85237564399180876</v>
      </c>
      <c r="BO63" s="30">
        <f t="shared" si="5"/>
        <v>98.032304298245336</v>
      </c>
      <c r="BP63" s="2">
        <f t="shared" si="41"/>
        <v>5.6039250549730774E-3</v>
      </c>
      <c r="BR63" s="2">
        <f t="shared" si="42"/>
        <v>6.028760466412086</v>
      </c>
      <c r="BS63" s="30">
        <f t="shared" si="6"/>
        <v>371.36182214090047</v>
      </c>
      <c r="BT63" s="2">
        <f t="shared" si="43"/>
        <v>1.1020447028227772E-2</v>
      </c>
      <c r="BW63" s="2">
        <f t="shared" si="44"/>
        <v>1.0388122268549456</v>
      </c>
      <c r="BX63" s="2">
        <f t="shared" si="7"/>
        <v>98.218740881108474</v>
      </c>
      <c r="BY63" s="2">
        <f t="shared" si="45"/>
        <v>7.516369741885979E-3</v>
      </c>
      <c r="CA63" s="2">
        <f t="shared" si="46"/>
        <v>6.7984074435653081</v>
      </c>
      <c r="CB63" s="2">
        <f t="shared" si="8"/>
        <v>372.13146911805364</v>
      </c>
      <c r="CC63" s="2">
        <f t="shared" si="47"/>
        <v>8.9707879678997491E-3</v>
      </c>
      <c r="CN63" s="1">
        <v>43921</v>
      </c>
      <c r="CO63" s="25">
        <v>62</v>
      </c>
      <c r="CP63" s="2">
        <v>97.486000059999995</v>
      </c>
      <c r="CQ63" s="2">
        <v>375.5</v>
      </c>
      <c r="CR63" s="2">
        <v>112.82574189450423</v>
      </c>
      <c r="CS63" s="2">
        <v>403.42804080098648</v>
      </c>
      <c r="CT63" s="2">
        <f t="shared" si="50"/>
        <v>0.15735327970234744</v>
      </c>
      <c r="CV63" s="2">
        <f t="shared" si="51"/>
        <v>7.4375607991974652E-2</v>
      </c>
      <c r="DM63" s="1">
        <v>43921</v>
      </c>
      <c r="DN63">
        <v>62</v>
      </c>
      <c r="DO63" s="2">
        <v>97.486000059999995</v>
      </c>
      <c r="DP63" s="2">
        <v>375.5</v>
      </c>
      <c r="DQ63" s="2">
        <f t="shared" si="9"/>
        <v>111.81997817371349</v>
      </c>
      <c r="DR63" s="2">
        <f t="shared" si="10"/>
        <v>394.82843564907125</v>
      </c>
      <c r="EB63" s="2">
        <f t="shared" si="11"/>
        <v>-14.333978113713499</v>
      </c>
      <c r="EC63" s="2">
        <f t="shared" si="12"/>
        <v>-19.328435649071253</v>
      </c>
      <c r="FF63">
        <v>-9.7213393047466781</v>
      </c>
      <c r="FG63">
        <v>-20.116721753799652</v>
      </c>
      <c r="FH63" s="2">
        <f t="shared" si="13"/>
        <v>-0.88719070431267888</v>
      </c>
      <c r="FI63" s="2">
        <f t="shared" si="14"/>
        <v>-0.6769319612297563</v>
      </c>
      <c r="FJ63">
        <v>62</v>
      </c>
      <c r="FK63" s="2">
        <f t="shared" si="15"/>
        <v>0.24404761904761904</v>
      </c>
      <c r="FL63" s="2">
        <f t="shared" si="16"/>
        <v>-0.69334154303681728</v>
      </c>
    </row>
    <row r="64" spans="1:168" x14ac:dyDescent="0.3">
      <c r="A64" s="1">
        <v>43922</v>
      </c>
      <c r="B64">
        <v>63</v>
      </c>
      <c r="C64" s="2">
        <v>95.385002139999997</v>
      </c>
      <c r="D64" s="2">
        <v>364.07998659999998</v>
      </c>
      <c r="Q64" s="2">
        <f t="shared" si="17"/>
        <v>96.465234801101076</v>
      </c>
      <c r="R64" s="2">
        <f t="shared" si="18"/>
        <v>362.818405487429</v>
      </c>
      <c r="S64" s="2">
        <f t="shared" si="0"/>
        <v>1.1324973914825542E-2</v>
      </c>
      <c r="U64" s="2">
        <f t="shared" si="19"/>
        <v>3.4651207399571458E-3</v>
      </c>
      <c r="X64" s="2">
        <f t="shared" si="20"/>
        <v>97.09067439882017</v>
      </c>
      <c r="Y64" s="2">
        <f t="shared" si="21"/>
        <v>368.25148792680363</v>
      </c>
      <c r="Z64" s="2">
        <f t="shared" si="22"/>
        <v>1.7881975368797452E-2</v>
      </c>
      <c r="AB64" s="2">
        <f t="shared" si="23"/>
        <v>1.1457650737025296E-2</v>
      </c>
      <c r="AE64" s="2">
        <f t="shared" si="24"/>
        <v>97.3635714977014</v>
      </c>
      <c r="AF64" s="2">
        <f t="shared" si="25"/>
        <v>371.43322466979532</v>
      </c>
      <c r="AG64" s="2">
        <f t="shared" si="26"/>
        <v>2.0742981740435311E-2</v>
      </c>
      <c r="AI64" s="2">
        <f t="shared" si="27"/>
        <v>2.0196765382421433E-2</v>
      </c>
      <c r="AL64" s="2">
        <f t="shared" si="28"/>
        <v>97.496049894134629</v>
      </c>
      <c r="AM64" s="2">
        <f t="shared" si="29"/>
        <v>373.52479937225257</v>
      </c>
      <c r="AN64" s="2">
        <f t="shared" si="30"/>
        <v>2.2131862523168691E-2</v>
      </c>
      <c r="AP64" s="2">
        <f t="shared" si="31"/>
        <v>2.5941587343083553E-2</v>
      </c>
      <c r="AV64" s="2">
        <f t="shared" si="32"/>
        <v>0.53900201796018787</v>
      </c>
      <c r="AW64" s="2">
        <f t="shared" si="1"/>
        <v>97.902573515661587</v>
      </c>
      <c r="AX64" s="2">
        <f t="shared" si="33"/>
        <v>2.6393786435801082E-2</v>
      </c>
      <c r="AZ64" s="2">
        <f t="shared" si="34"/>
        <v>5.1688915094197343</v>
      </c>
      <c r="BA64" s="2">
        <f t="shared" si="2"/>
        <v>376.60211617921505</v>
      </c>
      <c r="BB64" s="2">
        <f t="shared" si="35"/>
        <v>3.4393897055848395E-2</v>
      </c>
      <c r="BE64" s="2">
        <f t="shared" si="36"/>
        <v>0.49121477798622215</v>
      </c>
      <c r="BF64" s="2">
        <f t="shared" si="3"/>
        <v>97.854786275687616</v>
      </c>
      <c r="BG64" s="2">
        <f t="shared" si="37"/>
        <v>2.5892793209383456E-2</v>
      </c>
      <c r="BH64" s="2"/>
      <c r="BI64" s="2">
        <f t="shared" si="38"/>
        <v>5.7271261373850528</v>
      </c>
      <c r="BJ64" s="2">
        <f t="shared" si="4"/>
        <v>377.16035080718035</v>
      </c>
      <c r="BK64" s="2">
        <f t="shared" si="39"/>
        <v>3.5927171744134442E-2</v>
      </c>
      <c r="BN64" s="2">
        <f t="shared" si="40"/>
        <v>0.45113596366544584</v>
      </c>
      <c r="BO64" s="30">
        <f t="shared" si="5"/>
        <v>97.814707461366851</v>
      </c>
      <c r="BP64" s="2">
        <f t="shared" si="41"/>
        <v>2.5472613795203228E-2</v>
      </c>
      <c r="BR64" s="2">
        <f t="shared" si="42"/>
        <v>6.0716019837490105</v>
      </c>
      <c r="BS64" s="30">
        <f t="shared" si="6"/>
        <v>377.50482665354434</v>
      </c>
      <c r="BT64" s="2">
        <f t="shared" si="43"/>
        <v>3.6873326048250187E-2</v>
      </c>
      <c r="BW64" s="2">
        <f t="shared" si="44"/>
        <v>0.39743518929963928</v>
      </c>
      <c r="BX64" s="2">
        <f t="shared" si="7"/>
        <v>97.761006687001043</v>
      </c>
      <c r="BY64" s="2">
        <f t="shared" si="45"/>
        <v>2.4909624088635004E-2</v>
      </c>
      <c r="CA64" s="2">
        <f t="shared" si="46"/>
        <v>6.2747241073715472</v>
      </c>
      <c r="CB64" s="2">
        <f t="shared" si="8"/>
        <v>377.70794877716685</v>
      </c>
      <c r="CC64" s="2">
        <f t="shared" si="47"/>
        <v>3.7431231264407172E-2</v>
      </c>
      <c r="CN64" s="1">
        <v>43922</v>
      </c>
      <c r="CO64" s="25">
        <v>63</v>
      </c>
      <c r="CP64" s="2">
        <v>95.385002139999997</v>
      </c>
      <c r="CQ64" s="2">
        <v>364.07998659999998</v>
      </c>
      <c r="CR64" s="2">
        <v>113.15944574115548</v>
      </c>
      <c r="CS64" s="2">
        <v>404.15089907872499</v>
      </c>
      <c r="CT64" s="2">
        <f t="shared" si="50"/>
        <v>0.18634421766922321</v>
      </c>
      <c r="CV64" s="2">
        <f t="shared" si="51"/>
        <v>0.11006073927032223</v>
      </c>
      <c r="DM64" s="1">
        <v>43922</v>
      </c>
      <c r="DN64">
        <v>63</v>
      </c>
      <c r="DO64" s="2">
        <v>95.385002139999997</v>
      </c>
      <c r="DP64" s="2">
        <v>364.07998659999998</v>
      </c>
      <c r="DQ64" s="2">
        <f t="shared" si="9"/>
        <v>112.1627452401903</v>
      </c>
      <c r="DR64" s="2">
        <f t="shared" si="10"/>
        <v>395.6288413432286</v>
      </c>
      <c r="EB64" s="2">
        <f t="shared" si="11"/>
        <v>-16.777743100190307</v>
      </c>
      <c r="EC64" s="2">
        <f t="shared" si="12"/>
        <v>-31.548854743228617</v>
      </c>
      <c r="FF64">
        <v>-9.6378470418189011</v>
      </c>
      <c r="FG64">
        <v>-19.54008896099316</v>
      </c>
      <c r="FH64" s="2">
        <f t="shared" si="13"/>
        <v>-0.8795710176389111</v>
      </c>
      <c r="FI64" s="2">
        <f t="shared" si="14"/>
        <v>-0.65752814523423186</v>
      </c>
      <c r="FJ64">
        <v>63</v>
      </c>
      <c r="FK64" s="2">
        <f t="shared" si="15"/>
        <v>0.24801587301587302</v>
      </c>
      <c r="FL64" s="2">
        <f t="shared" si="16"/>
        <v>-0.68074675543701968</v>
      </c>
    </row>
    <row r="65" spans="1:168" x14ac:dyDescent="0.3">
      <c r="A65" s="1">
        <v>43923</v>
      </c>
      <c r="B65">
        <v>64</v>
      </c>
      <c r="C65" s="2">
        <v>95.941497799999993</v>
      </c>
      <c r="D65" s="2">
        <v>370.07998659999998</v>
      </c>
      <c r="Q65" s="2">
        <f t="shared" si="17"/>
        <v>96.141165002770748</v>
      </c>
      <c r="R65" s="2">
        <f t="shared" si="18"/>
        <v>363.1968798212003</v>
      </c>
      <c r="S65" s="2">
        <f t="shared" si="0"/>
        <v>2.0811349348222774E-3</v>
      </c>
      <c r="U65" s="2">
        <f t="shared" si="19"/>
        <v>1.8598970568595687E-2</v>
      </c>
      <c r="X65" s="2">
        <f t="shared" si="20"/>
        <v>96.323121882351103</v>
      </c>
      <c r="Y65" s="2">
        <f t="shared" si="21"/>
        <v>366.374312329742</v>
      </c>
      <c r="Z65" s="2">
        <f t="shared" si="22"/>
        <v>3.9776748445875263E-3</v>
      </c>
      <c r="AB65" s="2">
        <f t="shared" si="23"/>
        <v>1.0013171218208175E-2</v>
      </c>
      <c r="AE65" s="2">
        <f t="shared" si="24"/>
        <v>96.176429883080559</v>
      </c>
      <c r="AF65" s="2">
        <f t="shared" si="25"/>
        <v>367.02128182791813</v>
      </c>
      <c r="AG65" s="2">
        <f t="shared" si="26"/>
        <v>2.4487014323072748E-3</v>
      </c>
      <c r="AI65" s="2">
        <f t="shared" si="27"/>
        <v>8.2649829302654139E-3</v>
      </c>
      <c r="AL65" s="2">
        <f t="shared" si="28"/>
        <v>95.912764078533655</v>
      </c>
      <c r="AM65" s="2">
        <f t="shared" si="29"/>
        <v>366.44118979306313</v>
      </c>
      <c r="AN65" s="2">
        <f t="shared" si="30"/>
        <v>2.9949210847465141E-4</v>
      </c>
      <c r="AP65" s="2">
        <f t="shared" si="31"/>
        <v>9.832460383408511E-3</v>
      </c>
      <c r="AV65" s="2">
        <f t="shared" si="32"/>
        <v>2.1158928185879E-2</v>
      </c>
      <c r="AW65" s="2">
        <f t="shared" si="1"/>
        <v>96.197588811266442</v>
      </c>
      <c r="AX65" s="2">
        <f t="shared" si="33"/>
        <v>2.6692413307982435E-3</v>
      </c>
      <c r="AZ65" s="2">
        <f t="shared" si="34"/>
        <v>2.2946412040306563</v>
      </c>
      <c r="BA65" s="2">
        <f t="shared" si="2"/>
        <v>369.31592303194878</v>
      </c>
      <c r="BB65" s="2">
        <f t="shared" si="35"/>
        <v>2.064590347267374E-3</v>
      </c>
      <c r="BE65" s="2">
        <f t="shared" si="36"/>
        <v>-0.2640455986869566</v>
      </c>
      <c r="BF65" s="2">
        <f t="shared" si="3"/>
        <v>95.912384284393596</v>
      </c>
      <c r="BG65" s="2">
        <f t="shared" si="37"/>
        <v>3.0345070979699985E-4</v>
      </c>
      <c r="BH65" s="2"/>
      <c r="BI65" s="2">
        <f t="shared" si="38"/>
        <v>1.1645450967170428</v>
      </c>
      <c r="BJ65" s="2">
        <f t="shared" si="4"/>
        <v>368.18582692463519</v>
      </c>
      <c r="BK65" s="2">
        <f t="shared" si="39"/>
        <v>5.1182440119683847E-3</v>
      </c>
      <c r="BN65" s="2">
        <f t="shared" si="40"/>
        <v>-0.53183058330632671</v>
      </c>
      <c r="BO65" s="30">
        <f t="shared" si="5"/>
        <v>95.644599299774228</v>
      </c>
      <c r="BP65" s="2">
        <f t="shared" si="41"/>
        <v>3.0945785404005374E-3</v>
      </c>
      <c r="BR65" s="2">
        <f t="shared" si="42"/>
        <v>-0.21852491162671051</v>
      </c>
      <c r="BS65" s="30">
        <f t="shared" si="6"/>
        <v>366.8027569162914</v>
      </c>
      <c r="BT65" s="2">
        <f t="shared" si="43"/>
        <v>8.8554631495130504E-3</v>
      </c>
      <c r="BW65" s="2">
        <f t="shared" si="44"/>
        <v>-0.79099741364072151</v>
      </c>
      <c r="BX65" s="2">
        <f t="shared" si="7"/>
        <v>95.385432469439834</v>
      </c>
      <c r="BY65" s="2">
        <f t="shared" si="45"/>
        <v>5.7958791900386518E-3</v>
      </c>
      <c r="CA65" s="2">
        <f t="shared" si="46"/>
        <v>-1.740276104565007</v>
      </c>
      <c r="CB65" s="2">
        <f t="shared" si="8"/>
        <v>365.28100572335313</v>
      </c>
      <c r="CC65" s="2">
        <f t="shared" si="47"/>
        <v>1.2967415289694705E-2</v>
      </c>
      <c r="CN65" s="1">
        <v>43923</v>
      </c>
      <c r="CO65" s="25">
        <v>64</v>
      </c>
      <c r="CP65" s="2">
        <v>95.941497799999993</v>
      </c>
      <c r="CQ65" s="2">
        <v>370.07998659999998</v>
      </c>
      <c r="CR65" s="2">
        <v>113.49314958780674</v>
      </c>
      <c r="CS65" s="2">
        <v>404.8737573564635</v>
      </c>
      <c r="CT65" s="2">
        <f t="shared" si="50"/>
        <v>0.18294119010310833</v>
      </c>
      <c r="CV65" s="2">
        <f t="shared" si="51"/>
        <v>9.4016893688634598E-2</v>
      </c>
      <c r="DM65" s="1">
        <v>43923</v>
      </c>
      <c r="DN65">
        <v>64</v>
      </c>
      <c r="DO65" s="2">
        <v>95.941497799999993</v>
      </c>
      <c r="DP65" s="2">
        <v>370.07998659999998</v>
      </c>
      <c r="DQ65" s="2">
        <f t="shared" si="9"/>
        <v>112.50551230666713</v>
      </c>
      <c r="DR65" s="2">
        <f t="shared" si="10"/>
        <v>396.42924703738601</v>
      </c>
      <c r="EB65" s="2">
        <f t="shared" si="11"/>
        <v>-16.564014506667135</v>
      </c>
      <c r="EC65" s="2">
        <f t="shared" si="12"/>
        <v>-26.349260437386022</v>
      </c>
      <c r="FF65">
        <v>-9.5151358041771346</v>
      </c>
      <c r="FG65">
        <v>-19.436056419419401</v>
      </c>
      <c r="FH65" s="2">
        <f t="shared" si="13"/>
        <v>-0.86837212148503218</v>
      </c>
      <c r="FI65" s="2">
        <f t="shared" si="14"/>
        <v>-0.65402742810640557</v>
      </c>
      <c r="FJ65">
        <v>64</v>
      </c>
      <c r="FK65" s="2">
        <f t="shared" si="15"/>
        <v>0.25198412698412698</v>
      </c>
      <c r="FL65" s="2">
        <f t="shared" si="16"/>
        <v>-0.66825904062605401</v>
      </c>
    </row>
    <row r="66" spans="1:168" x14ac:dyDescent="0.3">
      <c r="A66" s="1">
        <v>43924</v>
      </c>
      <c r="B66">
        <v>65</v>
      </c>
      <c r="C66" s="2">
        <v>95.329498290000004</v>
      </c>
      <c r="D66" s="2">
        <v>361.76000979999998</v>
      </c>
      <c r="Q66" s="2">
        <f t="shared" si="17"/>
        <v>96.081264841939515</v>
      </c>
      <c r="R66" s="2">
        <f t="shared" si="18"/>
        <v>365.26181185484018</v>
      </c>
      <c r="S66" s="2">
        <f t="shared" si="0"/>
        <v>7.8859803673001251E-3</v>
      </c>
      <c r="U66" s="2">
        <f t="shared" si="19"/>
        <v>9.6799036929929843E-3</v>
      </c>
      <c r="X66" s="2">
        <f t="shared" si="20"/>
        <v>96.15139104529311</v>
      </c>
      <c r="Y66" s="2">
        <f t="shared" si="21"/>
        <v>368.0418657513581</v>
      </c>
      <c r="Z66" s="2">
        <f t="shared" si="22"/>
        <v>8.6215995052532687E-3</v>
      </c>
      <c r="AB66" s="2">
        <f t="shared" si="23"/>
        <v>1.7364705277487874E-2</v>
      </c>
      <c r="AE66" s="2">
        <f t="shared" si="24"/>
        <v>96.035470633232222</v>
      </c>
      <c r="AF66" s="2">
        <f t="shared" si="25"/>
        <v>368.85650469116729</v>
      </c>
      <c r="AG66" s="2">
        <f t="shared" si="26"/>
        <v>7.4056022101846586E-3</v>
      </c>
      <c r="AI66" s="2">
        <f t="shared" si="27"/>
        <v>1.9616581985086267E-2</v>
      </c>
      <c r="AL66" s="2">
        <f t="shared" si="28"/>
        <v>95.934314369633412</v>
      </c>
      <c r="AM66" s="2">
        <f t="shared" si="29"/>
        <v>369.17028739826577</v>
      </c>
      <c r="AN66" s="2">
        <f t="shared" si="30"/>
        <v>6.3444798355437645E-3</v>
      </c>
      <c r="AP66" s="2">
        <f t="shared" si="31"/>
        <v>2.0483960077186492E-2</v>
      </c>
      <c r="AV66" s="2">
        <f t="shared" si="32"/>
        <v>-2.7476525224385588E-2</v>
      </c>
      <c r="AW66" s="2">
        <f t="shared" si="1"/>
        <v>96.007994108007836</v>
      </c>
      <c r="AX66" s="2">
        <f t="shared" si="33"/>
        <v>7.1173753159152597E-3</v>
      </c>
      <c r="AZ66" s="2">
        <f t="shared" si="34"/>
        <v>2.1568157017962069</v>
      </c>
      <c r="BA66" s="2">
        <f t="shared" si="2"/>
        <v>371.01332039296352</v>
      </c>
      <c r="BB66" s="2">
        <f t="shared" si="35"/>
        <v>2.5578588960342142E-2</v>
      </c>
      <c r="BE66" s="2">
        <f t="shared" si="36"/>
        <v>-0.20865674170957749</v>
      </c>
      <c r="BF66" s="2">
        <f t="shared" si="3"/>
        <v>95.826813891522647</v>
      </c>
      <c r="BG66" s="2">
        <f t="shared" si="37"/>
        <v>5.2168070790614002E-3</v>
      </c>
      <c r="BH66" s="2"/>
      <c r="BI66" s="2">
        <f t="shared" si="38"/>
        <v>1.4663500916564944</v>
      </c>
      <c r="BJ66" s="2">
        <f t="shared" si="4"/>
        <v>370.32285478282381</v>
      </c>
      <c r="BK66" s="2">
        <f t="shared" si="39"/>
        <v>2.3669960058763338E-2</v>
      </c>
      <c r="BN66" s="2">
        <f t="shared" si="40"/>
        <v>-0.29730778323153245</v>
      </c>
      <c r="BO66" s="30">
        <f t="shared" si="5"/>
        <v>95.738162850000691</v>
      </c>
      <c r="BP66" s="2">
        <f t="shared" si="41"/>
        <v>4.2868636395997492E-3</v>
      </c>
      <c r="BR66" s="2">
        <f t="shared" si="42"/>
        <v>1.0137237532988101</v>
      </c>
      <c r="BS66" s="30">
        <f t="shared" si="6"/>
        <v>369.87022844446608</v>
      </c>
      <c r="BT66" s="2">
        <f t="shared" si="43"/>
        <v>2.2418781581053857E-2</v>
      </c>
      <c r="BW66" s="2">
        <f t="shared" si="44"/>
        <v>-0.30346879079643263</v>
      </c>
      <c r="BX66" s="2">
        <f t="shared" si="7"/>
        <v>95.732001842435793</v>
      </c>
      <c r="BY66" s="2">
        <f t="shared" si="45"/>
        <v>4.2222350862619745E-3</v>
      </c>
      <c r="CA66" s="2">
        <f t="shared" si="46"/>
        <v>0.94134812129561629</v>
      </c>
      <c r="CB66" s="2">
        <f t="shared" si="8"/>
        <v>369.79785281246291</v>
      </c>
      <c r="CC66" s="2">
        <f t="shared" si="47"/>
        <v>2.2218716261387411E-2</v>
      </c>
      <c r="CN66" s="1">
        <v>43924</v>
      </c>
      <c r="CO66" s="25">
        <v>65</v>
      </c>
      <c r="CP66" s="2">
        <v>95.329498290000004</v>
      </c>
      <c r="CQ66" s="2">
        <v>361.76000979999998</v>
      </c>
      <c r="CR66" s="2">
        <v>113.82685343445799</v>
      </c>
      <c r="CS66" s="2">
        <v>405.59661563420207</v>
      </c>
      <c r="CT66" s="2">
        <f t="shared" si="50"/>
        <v>0.19403600644354113</v>
      </c>
      <c r="CV66" s="2">
        <f t="shared" si="51"/>
        <v>0.12117593058015803</v>
      </c>
      <c r="DM66" s="1">
        <v>43924</v>
      </c>
      <c r="DN66">
        <v>65</v>
      </c>
      <c r="DO66" s="2">
        <v>95.329498290000004</v>
      </c>
      <c r="DP66" s="2">
        <v>361.76000979999998</v>
      </c>
      <c r="DQ66" s="2">
        <f t="shared" si="9"/>
        <v>112.84827937314394</v>
      </c>
      <c r="DR66" s="2">
        <f t="shared" si="10"/>
        <v>397.22965273154335</v>
      </c>
      <c r="EB66" s="2">
        <f t="shared" si="11"/>
        <v>-17.518781083143935</v>
      </c>
      <c r="EC66" s="2">
        <f t="shared" si="12"/>
        <v>-35.469642931543376</v>
      </c>
      <c r="FF66">
        <v>-9.4486710371307652</v>
      </c>
      <c r="FG66">
        <v>-19.328435649071253</v>
      </c>
      <c r="FH66" s="2">
        <f t="shared" si="13"/>
        <v>-0.86230640135745118</v>
      </c>
      <c r="FI66" s="2">
        <f t="shared" si="14"/>
        <v>-0.65040596631792758</v>
      </c>
      <c r="FJ66">
        <v>65</v>
      </c>
      <c r="FK66" s="2">
        <f t="shared" si="15"/>
        <v>0.25595238095238093</v>
      </c>
      <c r="FL66" s="2">
        <f t="shared" si="16"/>
        <v>-0.6558746782604522</v>
      </c>
    </row>
    <row r="67" spans="1:168" x14ac:dyDescent="0.3">
      <c r="A67" s="1">
        <v>43927</v>
      </c>
      <c r="B67">
        <v>66</v>
      </c>
      <c r="C67" s="2">
        <v>99.879501340000004</v>
      </c>
      <c r="D67" s="2">
        <v>379.9599915</v>
      </c>
      <c r="Q67" s="2">
        <f t="shared" si="17"/>
        <v>95.855734876357644</v>
      </c>
      <c r="R67" s="2">
        <f t="shared" si="18"/>
        <v>364.21127123838812</v>
      </c>
      <c r="S67" s="2">
        <f t="shared" ref="S67:S130" si="52">ABS((C67-Q67)/C67)</f>
        <v>4.028620897840738E-2</v>
      </c>
      <c r="U67" s="2">
        <f t="shared" si="19"/>
        <v>4.1448364601334296E-2</v>
      </c>
      <c r="X67" s="2">
        <f t="shared" si="20"/>
        <v>95.781539305411215</v>
      </c>
      <c r="Y67" s="2">
        <f t="shared" si="21"/>
        <v>365.21503057324696</v>
      </c>
      <c r="Z67" s="2">
        <f t="shared" si="22"/>
        <v>4.1029059813173369E-2</v>
      </c>
      <c r="AB67" s="2">
        <f t="shared" si="23"/>
        <v>3.8806614529448523E-2</v>
      </c>
      <c r="AE67" s="2">
        <f t="shared" si="24"/>
        <v>95.611887227292897</v>
      </c>
      <c r="AF67" s="2">
        <f t="shared" si="25"/>
        <v>364.59860775646689</v>
      </c>
      <c r="AG67" s="2">
        <f t="shared" si="26"/>
        <v>4.2727627345472162E-2</v>
      </c>
      <c r="AI67" s="2">
        <f t="shared" si="27"/>
        <v>4.0428950645276324E-2</v>
      </c>
      <c r="AL67" s="2">
        <f t="shared" si="28"/>
        <v>95.480702309908352</v>
      </c>
      <c r="AM67" s="2">
        <f t="shared" si="29"/>
        <v>363.61257919956643</v>
      </c>
      <c r="AN67" s="2">
        <f t="shared" si="30"/>
        <v>4.4041059187086763E-2</v>
      </c>
      <c r="AP67" s="2">
        <f t="shared" si="31"/>
        <v>4.3024035862032531E-2</v>
      </c>
      <c r="AV67" s="2">
        <f t="shared" si="32"/>
        <v>-0.14630858943886757</v>
      </c>
      <c r="AW67" s="2">
        <f t="shared" ref="AW67:AW130" si="53">AE67+AV67</f>
        <v>95.465578637854023</v>
      </c>
      <c r="AX67" s="2">
        <f t="shared" si="33"/>
        <v>4.4192478365711288E-2</v>
      </c>
      <c r="AZ67" s="2">
        <f t="shared" si="34"/>
        <v>0.2324019108472255</v>
      </c>
      <c r="BA67" s="2">
        <f t="shared" ref="BA67:BA130" si="54">AF67+AZ67</f>
        <v>364.83100966731411</v>
      </c>
      <c r="BB67" s="2">
        <f t="shared" si="35"/>
        <v>3.9817302271641659E-2</v>
      </c>
      <c r="BE67" s="2">
        <f t="shared" si="36"/>
        <v>-0.30537374061296413</v>
      </c>
      <c r="BF67" s="2">
        <f t="shared" ref="BF67:BF130" si="55">AE67+BE67</f>
        <v>95.306513486679933</v>
      </c>
      <c r="BG67" s="2">
        <f t="shared" si="37"/>
        <v>4.5785048903609911E-2</v>
      </c>
      <c r="BH67" s="2"/>
      <c r="BI67" s="2">
        <f t="shared" si="38"/>
        <v>-1.109561070204107</v>
      </c>
      <c r="BJ67" s="2">
        <f t="shared" ref="BJ67:BJ130" si="56">AF67+BI67</f>
        <v>363.48904668626278</v>
      </c>
      <c r="BK67" s="2">
        <f t="shared" si="39"/>
        <v>4.3349155653766298E-2</v>
      </c>
      <c r="BN67" s="2">
        <f t="shared" si="40"/>
        <v>-0.37307315685620834</v>
      </c>
      <c r="BO67" s="30">
        <f t="shared" ref="BO67:BO130" si="57">AE67+BN67</f>
        <v>95.238814070436689</v>
      </c>
      <c r="BP67" s="2">
        <f t="shared" si="41"/>
        <v>4.6462859819112863E-2</v>
      </c>
      <c r="BR67" s="2">
        <f t="shared" si="42"/>
        <v>-2.1492486595007145</v>
      </c>
      <c r="BS67" s="30">
        <f t="shared" ref="BS67:BS130" si="58">AF67+BR67</f>
        <v>362.44935909696619</v>
      </c>
      <c r="BT67" s="2">
        <f t="shared" si="43"/>
        <v>4.6085463719234263E-2</v>
      </c>
      <c r="BW67" s="2">
        <f t="shared" si="44"/>
        <v>-0.39355475215360231</v>
      </c>
      <c r="BX67" s="2">
        <f t="shared" ref="BX67:BX130" si="59">AE67+BW67</f>
        <v>95.218332475139292</v>
      </c>
      <c r="BY67" s="2">
        <f t="shared" si="45"/>
        <v>4.6667922870315688E-2</v>
      </c>
      <c r="CA67" s="2">
        <f t="shared" si="46"/>
        <v>-2.9580856707013941</v>
      </c>
      <c r="CB67" s="2">
        <f t="shared" ref="CB67:CB130" si="60">AF67+CA67</f>
        <v>361.6405220857655</v>
      </c>
      <c r="CC67" s="2">
        <f t="shared" si="47"/>
        <v>4.8214206295544945E-2</v>
      </c>
      <c r="CN67" s="1">
        <v>43927</v>
      </c>
      <c r="CO67" s="25">
        <v>66</v>
      </c>
      <c r="CP67" s="2">
        <v>99.879501340000004</v>
      </c>
      <c r="CQ67" s="2">
        <v>379.9599915</v>
      </c>
      <c r="CR67" s="2">
        <v>114.16055728110925</v>
      </c>
      <c r="CS67" s="2">
        <v>406.31947391194058</v>
      </c>
      <c r="CT67" s="2">
        <f t="shared" si="50"/>
        <v>0.14298285183157927</v>
      </c>
      <c r="CV67" s="2">
        <f t="shared" si="51"/>
        <v>6.9374363095122279E-2</v>
      </c>
      <c r="DM67" s="1">
        <v>43927</v>
      </c>
      <c r="DN67">
        <v>66</v>
      </c>
      <c r="DO67" s="2">
        <v>99.879501340000004</v>
      </c>
      <c r="DP67" s="2">
        <v>379.9599915</v>
      </c>
      <c r="DQ67" s="2">
        <f t="shared" ref="DQ67:DQ130" si="61">$DU$21*DN67+$DU$22</f>
        <v>113.19104643962076</v>
      </c>
      <c r="DR67" s="2">
        <f t="shared" ref="DR67:DR130" si="62">$DU$42*DN67+$DU$43</f>
        <v>398.03005842570076</v>
      </c>
      <c r="EB67" s="2">
        <f t="shared" ref="EB67:EB130" si="63">DO67-DQ67</f>
        <v>-13.311545099620758</v>
      </c>
      <c r="EC67" s="2">
        <f t="shared" ref="EC67:EC130" si="64">DP67-DR67</f>
        <v>-18.070066925700758</v>
      </c>
      <c r="FF67">
        <v>-9.0863816747725537</v>
      </c>
      <c r="FG67">
        <v>-19.121431297399909</v>
      </c>
      <c r="FH67" s="2">
        <f t="shared" ref="FH67:FH130" si="65">STANDARDIZE(FF67,AVERAGE($FF$2:$FF$253),_xlfn.STDEV.S($FF$2:$FF$253))</f>
        <v>-0.82924308112145939</v>
      </c>
      <c r="FI67" s="2">
        <f t="shared" ref="FI67:FI130" si="66">STANDARDIZE(FG67,AVERAGE($FG$2:$FG$253),_xlfn.STDEV.S($FG$2:$FG$253))</f>
        <v>-0.6434402259018227</v>
      </c>
      <c r="FJ67">
        <v>66</v>
      </c>
      <c r="FK67" s="2">
        <f t="shared" ref="FK67:FK130" si="67">(FJ67-0.5)/252</f>
        <v>0.25992063492063494</v>
      </c>
      <c r="FL67" s="2">
        <f t="shared" ref="FL67:FL130" si="68">_xlfn.NORM.S.INV(FK67)</f>
        <v>-0.64359010280021778</v>
      </c>
    </row>
    <row r="68" spans="1:168" x14ac:dyDescent="0.3">
      <c r="A68" s="1">
        <v>43928</v>
      </c>
      <c r="B68">
        <v>67</v>
      </c>
      <c r="C68" s="2">
        <v>100.58000180000001</v>
      </c>
      <c r="D68" s="2">
        <v>372.27999879999999</v>
      </c>
      <c r="Q68" s="2">
        <f t="shared" ref="Q68:Q131" si="69">$P$2*C67+(1-$P$2)*Q67</f>
        <v>97.062864815450354</v>
      </c>
      <c r="R68" s="2">
        <f t="shared" ref="R68:R131" si="70">$P$2*D67+(1-$P$2)*R67</f>
        <v>368.93588731687169</v>
      </c>
      <c r="S68" s="2">
        <f t="shared" si="52"/>
        <v>3.4968551616685807E-2</v>
      </c>
      <c r="U68" s="2">
        <f t="shared" ref="U68:U131" si="71">ABS((D68-R68)/D68)</f>
        <v>8.9827857900173121E-3</v>
      </c>
      <c r="X68" s="2">
        <f t="shared" ref="X68:X131" si="72">$W$2*C67+(1-$W$2)*X67</f>
        <v>97.625622220976169</v>
      </c>
      <c r="Y68" s="2">
        <f t="shared" ref="Y68:Y131" si="73">$W$2*D67+(1-$W$2)*Y67</f>
        <v>371.85026299028584</v>
      </c>
      <c r="Z68" s="2">
        <f t="shared" ref="Z68:Z131" si="74">ABS((C68-X68)/C68)</f>
        <v>2.9373429371163884E-2</v>
      </c>
      <c r="AB68" s="2">
        <f t="shared" ref="AB68:AB131" si="75">ABS((D68-Y68)/D68)</f>
        <v>1.1543349390226373E-3</v>
      </c>
      <c r="AE68" s="2">
        <f t="shared" ref="AE68:AE131" si="76">$AD$2*C67+(1-$AD$2)*AE67</f>
        <v>98.172455694917147</v>
      </c>
      <c r="AF68" s="2">
        <f t="shared" ref="AF68:AF131" si="77">$AD$2*D67+(1-$AD$2)*AF67</f>
        <v>373.81543800258675</v>
      </c>
      <c r="AG68" s="2">
        <f t="shared" ref="AG68:AG131" si="78">ABS((C68-AE68)/C68)</f>
        <v>2.3936628176545308E-2</v>
      </c>
      <c r="AI68" s="2">
        <f t="shared" ref="AI68:AI131" si="79">ABS((D68-AF68)/D68)</f>
        <v>4.1244203490277825E-3</v>
      </c>
      <c r="AL68" s="2">
        <f t="shared" ref="AL68:AL131" si="80">$AK$2*C67+(1-$AK$2)*AL67</f>
        <v>98.779801582477091</v>
      </c>
      <c r="AM68" s="2">
        <f t="shared" ref="AM68:AM131" si="81">$AK$2*D67+(1-$AK$2)*AM67</f>
        <v>375.87313842489164</v>
      </c>
      <c r="AN68" s="2">
        <f t="shared" ref="AN68:AN131" si="82">ABS((C68-AL68)/C68)</f>
        <v>1.789819233750415E-2</v>
      </c>
      <c r="AP68" s="2">
        <f t="shared" ref="AP68:AP131" si="83">ABS((D68-AM68)/D68)</f>
        <v>9.651712787347437E-3</v>
      </c>
      <c r="AV68" s="2">
        <f t="shared" ref="AV68:AV131" si="84">$AU$2*(AE68-AE67)+(1-$AU$2)*AV67</f>
        <v>0.66575452768006771</v>
      </c>
      <c r="AW68" s="2">
        <f t="shared" si="53"/>
        <v>98.838210222597212</v>
      </c>
      <c r="AX68" s="2">
        <f t="shared" ref="AX68:AX131" si="85">ABS((C68-AW68)/C68)</f>
        <v>1.7317474112461123E-2</v>
      </c>
      <c r="AZ68" s="2">
        <f t="shared" ref="AZ68:AZ131" si="86">$AU$2*(AF68-AF67)+(1-$AU$2)*AZ67</f>
        <v>2.9277304114290144</v>
      </c>
      <c r="BA68" s="2">
        <f t="shared" si="54"/>
        <v>376.74316841401577</v>
      </c>
      <c r="BB68" s="2">
        <f t="shared" ref="BB68:BB131" si="87">ABS((D68-BA68)/D68)</f>
        <v>1.1988744032454807E-2</v>
      </c>
      <c r="BE68" s="2">
        <f t="shared" ref="BE68:BE131" si="88">$BD$2*(AE68-AE67)+(1-$BD$2)*BE67</f>
        <v>0.98430025309378233</v>
      </c>
      <c r="BF68" s="2">
        <f t="shared" si="55"/>
        <v>99.156755948010925</v>
      </c>
      <c r="BG68" s="2">
        <f t="shared" ref="BG68:BG131" si="89">ABS((C68-BF68)/C68)</f>
        <v>1.4150386026231705E-2</v>
      </c>
      <c r="BH68" s="2"/>
      <c r="BI68" s="2">
        <f t="shared" ref="BI68:BI131" si="90">$BD$2*(AF68-AF67)+(1-$BD$2)*BI67</f>
        <v>3.537315022141676</v>
      </c>
      <c r="BJ68" s="2">
        <f t="shared" si="56"/>
        <v>377.35275302472843</v>
      </c>
      <c r="BK68" s="2">
        <f t="shared" ref="BK68:BK131" si="91">ABS((D68-BJ68)/D68)</f>
        <v>1.3626179867518689E-2</v>
      </c>
      <c r="BN68" s="2">
        <f t="shared" ref="BN68:BN131" si="92">$BM$2*(AE68-AE67)+(1-$BM$2)*BN67</f>
        <v>1.3871118178320667</v>
      </c>
      <c r="BO68" s="30">
        <f t="shared" si="57"/>
        <v>99.559567512749211</v>
      </c>
      <c r="BP68" s="2">
        <f t="shared" ref="BP68:BP131" si="93">ABS((C68-BO68)/C68)</f>
        <v>1.0145498796867129E-2</v>
      </c>
      <c r="BR68" s="2">
        <f t="shared" ref="BR68:BR131" si="94">$BM$2*(AF68-AF67)+(1-$BM$2)*BR67</f>
        <v>4.6703986838716265</v>
      </c>
      <c r="BS68" s="30">
        <f t="shared" si="58"/>
        <v>378.48583668645836</v>
      </c>
      <c r="BT68" s="2">
        <f t="shared" ref="BT68:BT131" si="95">ABS((D68-BS68)/D68)</f>
        <v>1.6669812792688688E-2</v>
      </c>
      <c r="BW68" s="2">
        <f t="shared" ref="BW68:BW131" si="96">$BV$2*(AE68-AE67)+(1-$BV$2)*BW67</f>
        <v>1.8220376626797872</v>
      </c>
      <c r="BX68" s="2">
        <f t="shared" si="59"/>
        <v>99.994493357596937</v>
      </c>
      <c r="BY68" s="2">
        <f t="shared" ref="BY68:BY131" si="97">ABS((C68-BX68)/C68)</f>
        <v>5.8213206594222577E-3</v>
      </c>
      <c r="CA68" s="2">
        <f t="shared" ref="CA68:CA131" si="98">$BV$2*(AF68-AF67)+(1-$BV$2)*CA67</f>
        <v>6.1731012669145429</v>
      </c>
      <c r="CB68" s="2">
        <f t="shared" si="60"/>
        <v>379.9885392695013</v>
      </c>
      <c r="CC68" s="2">
        <f t="shared" ref="CC68:CC131" si="99">ABS((D68-CB68)/D68)</f>
        <v>2.0706297663986441E-2</v>
      </c>
      <c r="CN68" s="1">
        <v>43928</v>
      </c>
      <c r="CO68" s="25">
        <v>67</v>
      </c>
      <c r="CP68" s="2">
        <v>100.58000180000001</v>
      </c>
      <c r="CQ68" s="2">
        <v>372.27999879999999</v>
      </c>
      <c r="CR68" s="2">
        <v>114.4942611277605</v>
      </c>
      <c r="CS68" s="2">
        <v>407.04233218967909</v>
      </c>
      <c r="CT68" s="2">
        <f t="shared" si="50"/>
        <v>0.13834021752583117</v>
      </c>
      <c r="CV68" s="2">
        <f t="shared" si="51"/>
        <v>9.3376849419069846E-2</v>
      </c>
      <c r="DM68" s="1">
        <v>43928</v>
      </c>
      <c r="DN68">
        <v>67</v>
      </c>
      <c r="DO68" s="2">
        <v>100.58000180000001</v>
      </c>
      <c r="DP68" s="2">
        <v>372.27999879999999</v>
      </c>
      <c r="DQ68" s="2">
        <f t="shared" si="61"/>
        <v>113.53381350609757</v>
      </c>
      <c r="DR68" s="2">
        <f t="shared" si="62"/>
        <v>398.83046411985811</v>
      </c>
      <c r="EB68" s="2">
        <f t="shared" si="63"/>
        <v>-12.953811706097568</v>
      </c>
      <c r="EC68" s="2">
        <f t="shared" si="64"/>
        <v>-26.55046531985812</v>
      </c>
      <c r="FF68">
        <v>-8.7649008105739199</v>
      </c>
      <c r="FG68">
        <v>-19.076295359642245</v>
      </c>
      <c r="FH68" s="2">
        <f t="shared" si="65"/>
        <v>-0.79990403375458352</v>
      </c>
      <c r="FI68" s="2">
        <f t="shared" si="66"/>
        <v>-0.64192139200621201</v>
      </c>
      <c r="FJ68">
        <v>67</v>
      </c>
      <c r="FK68" s="2">
        <f t="shared" si="67"/>
        <v>0.2638888888888889</v>
      </c>
      <c r="FL68" s="2">
        <f t="shared" si="68"/>
        <v>-0.6314018942397609</v>
      </c>
    </row>
    <row r="69" spans="1:168" x14ac:dyDescent="0.3">
      <c r="A69" s="1">
        <v>43929</v>
      </c>
      <c r="B69">
        <v>68</v>
      </c>
      <c r="C69" s="2">
        <v>102.1500015</v>
      </c>
      <c r="D69" s="2">
        <v>371.11999509999998</v>
      </c>
      <c r="Q69" s="2">
        <f t="shared" si="69"/>
        <v>98.118005910815242</v>
      </c>
      <c r="R69" s="2">
        <f t="shared" si="70"/>
        <v>369.93912076181016</v>
      </c>
      <c r="S69" s="2">
        <f t="shared" si="52"/>
        <v>3.9471321879371288E-2</v>
      </c>
      <c r="U69" s="2">
        <f t="shared" si="71"/>
        <v>3.181920548020141E-3</v>
      </c>
      <c r="X69" s="2">
        <f t="shared" si="72"/>
        <v>98.955093031536904</v>
      </c>
      <c r="Y69" s="2">
        <f t="shared" si="73"/>
        <v>372.04364410465723</v>
      </c>
      <c r="Z69" s="2">
        <f t="shared" si="74"/>
        <v>3.1276636530084605E-2</v>
      </c>
      <c r="AB69" s="2">
        <f t="shared" si="75"/>
        <v>2.4888149839740335E-3</v>
      </c>
      <c r="AE69" s="2">
        <f t="shared" si="76"/>
        <v>99.616983357966859</v>
      </c>
      <c r="AF69" s="2">
        <f t="shared" si="77"/>
        <v>372.89417448103472</v>
      </c>
      <c r="AG69" s="2">
        <f t="shared" si="78"/>
        <v>2.4797044589697267E-2</v>
      </c>
      <c r="AI69" s="2">
        <f t="shared" si="79"/>
        <v>4.7806084405575639E-3</v>
      </c>
      <c r="AL69" s="2">
        <f t="shared" si="80"/>
        <v>100.12995174561928</v>
      </c>
      <c r="AM69" s="2">
        <f t="shared" si="81"/>
        <v>373.17828370622294</v>
      </c>
      <c r="AN69" s="2">
        <f t="shared" si="82"/>
        <v>1.977532770159305E-2</v>
      </c>
      <c r="AP69" s="2">
        <f t="shared" si="83"/>
        <v>5.5461538946947435E-3</v>
      </c>
      <c r="AV69" s="2">
        <f t="shared" si="84"/>
        <v>0.89938646829096092</v>
      </c>
      <c r="AW69" s="2">
        <f t="shared" si="53"/>
        <v>100.51636982625782</v>
      </c>
      <c r="AX69" s="2">
        <f t="shared" si="85"/>
        <v>1.5992478215892995E-2</v>
      </c>
      <c r="AZ69" s="2">
        <f t="shared" si="86"/>
        <v>1.7730322315347036</v>
      </c>
      <c r="BA69" s="2">
        <f t="shared" si="54"/>
        <v>374.66720671256945</v>
      </c>
      <c r="BB69" s="2">
        <f t="shared" si="87"/>
        <v>9.5581258337041567E-3</v>
      </c>
      <c r="BE69" s="2">
        <f t="shared" si="88"/>
        <v>1.1914025875739509</v>
      </c>
      <c r="BF69" s="2">
        <f t="shared" si="55"/>
        <v>100.80838594554081</v>
      </c>
      <c r="BG69" s="2">
        <f t="shared" si="89"/>
        <v>1.3133779096999776E-2</v>
      </c>
      <c r="BH69" s="2"/>
      <c r="BI69" s="2">
        <f t="shared" si="90"/>
        <v>1.5309546774795124</v>
      </c>
      <c r="BJ69" s="2">
        <f t="shared" si="56"/>
        <v>374.42512915851421</v>
      </c>
      <c r="BK69" s="2">
        <f t="shared" si="91"/>
        <v>8.9058366624079188E-3</v>
      </c>
      <c r="BN69" s="2">
        <f t="shared" si="92"/>
        <v>1.4215613249626537</v>
      </c>
      <c r="BO69" s="30">
        <f t="shared" si="57"/>
        <v>101.03854468292951</v>
      </c>
      <c r="BP69" s="2">
        <f t="shared" si="93"/>
        <v>1.0880634368571104E-2</v>
      </c>
      <c r="BR69" s="2">
        <f t="shared" si="94"/>
        <v>1.3154013606174382</v>
      </c>
      <c r="BS69" s="30">
        <f t="shared" si="58"/>
        <v>374.20957584165217</v>
      </c>
      <c r="BT69" s="2">
        <f t="shared" si="95"/>
        <v>8.3250182756110548E-3</v>
      </c>
      <c r="BW69" s="2">
        <f t="shared" si="96"/>
        <v>1.5389051629572308</v>
      </c>
      <c r="BX69" s="2">
        <f t="shared" si="59"/>
        <v>101.15588852092409</v>
      </c>
      <c r="BY69" s="2">
        <f t="shared" si="97"/>
        <v>9.7318939253848939E-3</v>
      </c>
      <c r="CA69" s="2">
        <f t="shared" si="98"/>
        <v>0.85232767556462008</v>
      </c>
      <c r="CB69" s="2">
        <f t="shared" si="60"/>
        <v>373.74650215659932</v>
      </c>
      <c r="CC69" s="2">
        <f t="shared" si="99"/>
        <v>7.0772448029689499E-3</v>
      </c>
      <c r="CN69" s="1">
        <v>43929</v>
      </c>
      <c r="CO69" s="25">
        <v>68</v>
      </c>
      <c r="CP69" s="2">
        <v>102.1500015</v>
      </c>
      <c r="CQ69" s="2">
        <v>371.11999509999998</v>
      </c>
      <c r="CR69" s="2">
        <v>114.82796497441174</v>
      </c>
      <c r="CS69" s="2">
        <v>407.7651904674176</v>
      </c>
      <c r="CT69" s="2">
        <f t="shared" si="50"/>
        <v>0.12411124119671932</v>
      </c>
      <c r="CV69" s="2">
        <f t="shared" si="51"/>
        <v>9.8742174636921407E-2</v>
      </c>
      <c r="DM69" s="1">
        <v>43929</v>
      </c>
      <c r="DN69">
        <v>68</v>
      </c>
      <c r="DO69" s="2">
        <v>102.1500015</v>
      </c>
      <c r="DP69" s="2">
        <v>371.11999509999998</v>
      </c>
      <c r="DQ69" s="2">
        <f t="shared" si="61"/>
        <v>113.8765805725744</v>
      </c>
      <c r="DR69" s="2">
        <f t="shared" si="62"/>
        <v>399.63086981401551</v>
      </c>
      <c r="EB69" s="2">
        <f t="shared" si="63"/>
        <v>-11.726579072574395</v>
      </c>
      <c r="EC69" s="2">
        <f t="shared" si="64"/>
        <v>-28.510874714015529</v>
      </c>
      <c r="FF69">
        <v>-7.7618769776202896</v>
      </c>
      <c r="FG69">
        <v>-18.692345336710503</v>
      </c>
      <c r="FH69" s="2">
        <f t="shared" si="65"/>
        <v>-0.70836588320715521</v>
      </c>
      <c r="FI69" s="2">
        <f t="shared" si="66"/>
        <v>-0.62900139215642026</v>
      </c>
      <c r="FJ69">
        <v>68</v>
      </c>
      <c r="FK69" s="2">
        <f t="shared" si="67"/>
        <v>0.26785714285714285</v>
      </c>
      <c r="FL69" s="2">
        <f t="shared" si="68"/>
        <v>-0.61930676950877617</v>
      </c>
    </row>
    <row r="70" spans="1:168" x14ac:dyDescent="0.3">
      <c r="A70" s="1">
        <v>43930</v>
      </c>
      <c r="B70">
        <v>69</v>
      </c>
      <c r="C70" s="2">
        <v>102.1380005</v>
      </c>
      <c r="D70" s="2">
        <v>370.72000120000001</v>
      </c>
      <c r="Q70" s="2">
        <f t="shared" si="69"/>
        <v>99.327604587570661</v>
      </c>
      <c r="R70" s="2">
        <f t="shared" si="70"/>
        <v>370.29338306326707</v>
      </c>
      <c r="S70" s="2">
        <f t="shared" si="52"/>
        <v>2.7515673879178224E-2</v>
      </c>
      <c r="U70" s="2">
        <f t="shared" si="71"/>
        <v>1.1507826266508464E-3</v>
      </c>
      <c r="X70" s="2">
        <f t="shared" si="72"/>
        <v>100.39280184234531</v>
      </c>
      <c r="Y70" s="2">
        <f t="shared" si="73"/>
        <v>371.6280020525615</v>
      </c>
      <c r="Z70" s="2">
        <f t="shared" si="74"/>
        <v>1.7086673413532285E-2</v>
      </c>
      <c r="AB70" s="2">
        <f t="shared" si="75"/>
        <v>2.4492901640654338E-3</v>
      </c>
      <c r="AE70" s="2">
        <f t="shared" si="76"/>
        <v>101.13679424318674</v>
      </c>
      <c r="AF70" s="2">
        <f t="shared" si="77"/>
        <v>371.82966685241388</v>
      </c>
      <c r="AG70" s="2">
        <f t="shared" si="78"/>
        <v>9.8024853816602951E-3</v>
      </c>
      <c r="AI70" s="2">
        <f t="shared" si="79"/>
        <v>2.993271603425606E-3</v>
      </c>
      <c r="AL70" s="2">
        <f t="shared" si="80"/>
        <v>101.64498906140481</v>
      </c>
      <c r="AM70" s="2">
        <f t="shared" si="81"/>
        <v>371.63456725155572</v>
      </c>
      <c r="AN70" s="2">
        <f t="shared" si="82"/>
        <v>4.8269149208103948E-3</v>
      </c>
      <c r="AP70" s="2">
        <f t="shared" si="83"/>
        <v>2.4669994836947298E-3</v>
      </c>
      <c r="AV70" s="2">
        <f t="shared" si="84"/>
        <v>1.0855137933696375</v>
      </c>
      <c r="AW70" s="2">
        <f t="shared" si="53"/>
        <v>102.22230803655638</v>
      </c>
      <c r="AX70" s="2">
        <f t="shared" si="85"/>
        <v>8.2542771685040542E-4</v>
      </c>
      <c r="AZ70" s="2">
        <f t="shared" si="86"/>
        <v>0.92177027348803908</v>
      </c>
      <c r="BA70" s="2">
        <f t="shared" si="54"/>
        <v>372.75143712590193</v>
      </c>
      <c r="BB70" s="2">
        <f t="shared" si="87"/>
        <v>5.4797041414713851E-3</v>
      </c>
      <c r="BE70" s="2">
        <f t="shared" si="88"/>
        <v>1.3391863215146202</v>
      </c>
      <c r="BF70" s="2">
        <f t="shared" si="55"/>
        <v>102.47598056470136</v>
      </c>
      <c r="BG70" s="2">
        <f t="shared" si="89"/>
        <v>3.3090530757096163E-3</v>
      </c>
      <c r="BH70" s="2"/>
      <c r="BI70" s="2">
        <f t="shared" si="90"/>
        <v>0.36299663973435164</v>
      </c>
      <c r="BJ70" s="2">
        <f t="shared" si="56"/>
        <v>372.19266349214826</v>
      </c>
      <c r="BK70" s="2">
        <f t="shared" si="91"/>
        <v>3.9724381942741619E-3</v>
      </c>
      <c r="BN70" s="2">
        <f t="shared" si="92"/>
        <v>1.4805110611169912</v>
      </c>
      <c r="BO70" s="30">
        <f t="shared" si="57"/>
        <v>102.61730530430373</v>
      </c>
      <c r="BP70" s="2">
        <f t="shared" si="93"/>
        <v>4.6927177148305653E-3</v>
      </c>
      <c r="BR70" s="2">
        <f t="shared" si="94"/>
        <v>-0.11254403292553161</v>
      </c>
      <c r="BS70" s="30">
        <f t="shared" si="58"/>
        <v>371.71712281948834</v>
      </c>
      <c r="BT70" s="2">
        <f t="shared" si="95"/>
        <v>2.6896892972073216E-3</v>
      </c>
      <c r="BW70" s="2">
        <f t="shared" si="96"/>
        <v>1.5245844546542198</v>
      </c>
      <c r="BX70" s="2">
        <f t="shared" si="59"/>
        <v>102.66137869784096</v>
      </c>
      <c r="BY70" s="2">
        <f t="shared" si="97"/>
        <v>5.1242260008894074E-3</v>
      </c>
      <c r="CA70" s="2">
        <f t="shared" si="98"/>
        <v>-0.58529880257447875</v>
      </c>
      <c r="CB70" s="2">
        <f t="shared" si="60"/>
        <v>371.24436804983941</v>
      </c>
      <c r="CC70" s="2">
        <f t="shared" si="99"/>
        <v>1.4144552442329778E-3</v>
      </c>
      <c r="CN70" s="1">
        <v>43930</v>
      </c>
      <c r="CO70" s="25">
        <v>69</v>
      </c>
      <c r="CP70" s="2">
        <v>102.1380005</v>
      </c>
      <c r="CQ70" s="2">
        <v>370.72000120000001</v>
      </c>
      <c r="CR70" s="2">
        <v>115.16166882106299</v>
      </c>
      <c r="CS70" s="2">
        <v>408.48804874515616</v>
      </c>
      <c r="CT70" s="2">
        <f t="shared" ref="CT70:CT133" si="100">ABS((CP70-CR70)/CP70)</f>
        <v>0.12751050791387858</v>
      </c>
      <c r="CV70" s="2">
        <f t="shared" ref="CV70:CV133" si="101">ABS((CQ70-CS70)/CQ70)</f>
        <v>0.10187755562932424</v>
      </c>
      <c r="DM70" s="1">
        <v>43930</v>
      </c>
      <c r="DN70">
        <v>69</v>
      </c>
      <c r="DO70" s="2">
        <v>102.1380005</v>
      </c>
      <c r="DP70" s="2">
        <v>370.72000120000001</v>
      </c>
      <c r="DQ70" s="2">
        <f t="shared" si="61"/>
        <v>114.21934763905122</v>
      </c>
      <c r="DR70" s="2">
        <f t="shared" si="62"/>
        <v>400.43127550817292</v>
      </c>
      <c r="EB70" s="2">
        <f t="shared" si="63"/>
        <v>-12.081347139051218</v>
      </c>
      <c r="EC70" s="2">
        <f t="shared" si="64"/>
        <v>-29.711274308172904</v>
      </c>
      <c r="FF70">
        <v>-6.924367637700314</v>
      </c>
      <c r="FG70">
        <v>-18.318997132455593</v>
      </c>
      <c r="FH70" s="2">
        <f t="shared" si="65"/>
        <v>-0.63193294759413243</v>
      </c>
      <c r="FI70" s="2">
        <f t="shared" si="66"/>
        <v>-0.61643814575767986</v>
      </c>
      <c r="FJ70">
        <v>69</v>
      </c>
      <c r="FK70" s="2">
        <f t="shared" si="67"/>
        <v>0.2718253968253968</v>
      </c>
      <c r="FL70" s="2">
        <f t="shared" si="68"/>
        <v>-0.60730157448496325</v>
      </c>
    </row>
    <row r="71" spans="1:168" x14ac:dyDescent="0.3">
      <c r="A71" s="1">
        <v>43934</v>
      </c>
      <c r="B71">
        <v>70</v>
      </c>
      <c r="C71" s="2">
        <v>108.4434967</v>
      </c>
      <c r="D71" s="2">
        <v>396.72000120000001</v>
      </c>
      <c r="Q71" s="2">
        <f t="shared" si="69"/>
        <v>100.17072336129945</v>
      </c>
      <c r="R71" s="2">
        <f t="shared" si="70"/>
        <v>370.42136850428693</v>
      </c>
      <c r="S71" s="2">
        <f t="shared" si="52"/>
        <v>7.6286486423307542E-2</v>
      </c>
      <c r="U71" s="2">
        <f t="shared" si="71"/>
        <v>6.6290160859459796E-2</v>
      </c>
      <c r="X71" s="2">
        <f t="shared" si="72"/>
        <v>101.17814123828992</v>
      </c>
      <c r="Y71" s="2">
        <f t="shared" si="73"/>
        <v>371.21940166890886</v>
      </c>
      <c r="Z71" s="2">
        <f t="shared" si="74"/>
        <v>6.6996691206011913E-2</v>
      </c>
      <c r="AB71" s="2">
        <f t="shared" si="75"/>
        <v>6.4278583015620228E-2</v>
      </c>
      <c r="AE71" s="2">
        <f t="shared" si="76"/>
        <v>101.73751799727469</v>
      </c>
      <c r="AF71" s="2">
        <f t="shared" si="77"/>
        <v>371.16386746096555</v>
      </c>
      <c r="AG71" s="2">
        <f t="shared" si="78"/>
        <v>6.1838458799210815E-2</v>
      </c>
      <c r="AI71" s="2">
        <f t="shared" si="79"/>
        <v>6.4418566398800628E-2</v>
      </c>
      <c r="AL71" s="2">
        <f t="shared" si="80"/>
        <v>102.01474764035122</v>
      </c>
      <c r="AM71" s="2">
        <f t="shared" si="81"/>
        <v>370.94864271288895</v>
      </c>
      <c r="AN71" s="2">
        <f t="shared" si="82"/>
        <v>5.9282015568286078E-2</v>
      </c>
      <c r="AP71" s="2">
        <f t="shared" si="83"/>
        <v>6.4961076853089744E-2</v>
      </c>
      <c r="AV71" s="2">
        <f t="shared" si="84"/>
        <v>0.94007678158513164</v>
      </c>
      <c r="AW71" s="2">
        <f t="shared" si="53"/>
        <v>102.67759477885983</v>
      </c>
      <c r="AX71" s="2">
        <f t="shared" si="85"/>
        <v>5.3169642224752886E-2</v>
      </c>
      <c r="AZ71" s="2">
        <f t="shared" si="86"/>
        <v>0.44549937400712791</v>
      </c>
      <c r="BA71" s="2">
        <f t="shared" si="54"/>
        <v>371.60936683497266</v>
      </c>
      <c r="BB71" s="2">
        <f t="shared" si="87"/>
        <v>6.3295609722405277E-2</v>
      </c>
      <c r="BE71" s="2">
        <f t="shared" si="88"/>
        <v>1.0068781661726194</v>
      </c>
      <c r="BF71" s="2">
        <f t="shared" si="55"/>
        <v>102.74439616344732</v>
      </c>
      <c r="BG71" s="2">
        <f t="shared" si="89"/>
        <v>5.2553640466968435E-2</v>
      </c>
      <c r="BH71" s="2"/>
      <c r="BI71" s="2">
        <f t="shared" si="90"/>
        <v>-9.996157429785571E-2</v>
      </c>
      <c r="BJ71" s="2">
        <f t="shared" si="56"/>
        <v>371.06390588666767</v>
      </c>
      <c r="BK71" s="2">
        <f t="shared" si="91"/>
        <v>6.4670536488525152E-2</v>
      </c>
      <c r="BN71" s="2">
        <f t="shared" si="92"/>
        <v>0.95263867689956738</v>
      </c>
      <c r="BO71" s="30">
        <f t="shared" si="57"/>
        <v>102.69015667417426</v>
      </c>
      <c r="BP71" s="2">
        <f t="shared" si="93"/>
        <v>5.3053804062975551E-2</v>
      </c>
      <c r="BR71" s="2">
        <f t="shared" si="94"/>
        <v>-0.44449724803921142</v>
      </c>
      <c r="BS71" s="30">
        <f t="shared" si="58"/>
        <v>370.71937021292632</v>
      </c>
      <c r="BT71" s="2">
        <f t="shared" si="95"/>
        <v>6.5538997046851413E-2</v>
      </c>
      <c r="BW71" s="2">
        <f t="shared" si="96"/>
        <v>0.83168892922951865</v>
      </c>
      <c r="BX71" s="2">
        <f t="shared" si="59"/>
        <v>102.56920692650421</v>
      </c>
      <c r="BY71" s="2">
        <f t="shared" si="97"/>
        <v>5.4169129106437133E-2</v>
      </c>
      <c r="CA71" s="2">
        <f t="shared" si="98"/>
        <v>-0.64567424422986819</v>
      </c>
      <c r="CB71" s="2">
        <f t="shared" si="60"/>
        <v>370.51819321673565</v>
      </c>
      <c r="CC71" s="2">
        <f t="shared" si="99"/>
        <v>6.6046097761668282E-2</v>
      </c>
      <c r="CN71" s="1">
        <v>43934</v>
      </c>
      <c r="CO71" s="25">
        <v>70</v>
      </c>
      <c r="CP71" s="2">
        <v>108.4434967</v>
      </c>
      <c r="CQ71" s="2">
        <v>396.72000120000001</v>
      </c>
      <c r="CR71" s="2">
        <v>115.49537266771425</v>
      </c>
      <c r="CS71" s="2">
        <v>409.21090702289467</v>
      </c>
      <c r="CT71" s="2">
        <f t="shared" si="100"/>
        <v>6.5028113093980058E-2</v>
      </c>
      <c r="CV71" s="2">
        <f t="shared" si="101"/>
        <v>3.1485445112704492E-2</v>
      </c>
      <c r="DM71" s="1">
        <v>43934</v>
      </c>
      <c r="DN71">
        <v>70</v>
      </c>
      <c r="DO71" s="2">
        <v>108.4434967</v>
      </c>
      <c r="DP71" s="2">
        <v>396.72000120000001</v>
      </c>
      <c r="DQ71" s="2">
        <f t="shared" si="61"/>
        <v>114.56211470552803</v>
      </c>
      <c r="DR71" s="2">
        <f t="shared" si="62"/>
        <v>401.23168120233026</v>
      </c>
      <c r="EB71" s="2">
        <f t="shared" si="63"/>
        <v>-6.1186180055280346</v>
      </c>
      <c r="EC71" s="2">
        <f t="shared" si="64"/>
        <v>-4.5116800023302517</v>
      </c>
      <c r="FF71">
        <v>-6.5159076306539419</v>
      </c>
      <c r="FG71">
        <v>-18.070066925700758</v>
      </c>
      <c r="FH71" s="2">
        <f t="shared" si="65"/>
        <v>-0.59465599325944618</v>
      </c>
      <c r="FI71" s="2">
        <f t="shared" si="66"/>
        <v>-0.60806159140999883</v>
      </c>
      <c r="FJ71">
        <v>70</v>
      </c>
      <c r="FK71" s="2">
        <f t="shared" si="67"/>
        <v>0.27579365079365081</v>
      </c>
      <c r="FL71" s="2">
        <f t="shared" si="68"/>
        <v>-0.59538327656628021</v>
      </c>
    </row>
    <row r="72" spans="1:168" x14ac:dyDescent="0.3">
      <c r="A72" s="1">
        <v>43935</v>
      </c>
      <c r="B72">
        <v>71</v>
      </c>
      <c r="C72" s="2">
        <v>114.1660004</v>
      </c>
      <c r="D72" s="2">
        <v>413.5499878</v>
      </c>
      <c r="Q72" s="2">
        <f t="shared" si="69"/>
        <v>102.65255536290961</v>
      </c>
      <c r="R72" s="2">
        <f t="shared" si="70"/>
        <v>378.31095831300081</v>
      </c>
      <c r="S72" s="2">
        <f t="shared" si="52"/>
        <v>0.10084828229727834</v>
      </c>
      <c r="U72" s="2">
        <f t="shared" si="71"/>
        <v>8.5211051932230733E-2</v>
      </c>
      <c r="X72" s="2">
        <f t="shared" si="72"/>
        <v>104.44755119605946</v>
      </c>
      <c r="Y72" s="2">
        <f t="shared" si="73"/>
        <v>382.69467145789986</v>
      </c>
      <c r="Z72" s="2">
        <f t="shared" si="74"/>
        <v>8.5125599301808741E-2</v>
      </c>
      <c r="AB72" s="2">
        <f t="shared" si="75"/>
        <v>7.4610850567893891E-2</v>
      </c>
      <c r="AE72" s="2">
        <f t="shared" si="76"/>
        <v>105.76110521890988</v>
      </c>
      <c r="AF72" s="2">
        <f t="shared" si="77"/>
        <v>386.49754770438619</v>
      </c>
      <c r="AG72" s="2">
        <f t="shared" si="78"/>
        <v>7.3619949473942736E-2</v>
      </c>
      <c r="AI72" s="2">
        <f t="shared" si="79"/>
        <v>6.5415163568320153E-2</v>
      </c>
      <c r="AL72" s="2">
        <f t="shared" si="80"/>
        <v>106.83630943508781</v>
      </c>
      <c r="AM72" s="2">
        <f t="shared" si="81"/>
        <v>390.27716157822226</v>
      </c>
      <c r="AN72" s="2">
        <f t="shared" si="82"/>
        <v>6.4202047362887107E-2</v>
      </c>
      <c r="AP72" s="2">
        <f t="shared" si="83"/>
        <v>5.6275727018115354E-2</v>
      </c>
      <c r="AV72" s="2">
        <f t="shared" si="84"/>
        <v>1.8651299136001467</v>
      </c>
      <c r="AW72" s="2">
        <f t="shared" si="53"/>
        <v>107.62623513251002</v>
      </c>
      <c r="AX72" s="2">
        <f t="shared" si="85"/>
        <v>5.7282949779941514E-2</v>
      </c>
      <c r="AZ72" s="2">
        <f t="shared" si="86"/>
        <v>4.9119536348311827</v>
      </c>
      <c r="BA72" s="2">
        <f t="shared" si="54"/>
        <v>391.4095013392174</v>
      </c>
      <c r="BB72" s="2">
        <f t="shared" si="87"/>
        <v>5.3537630549973861E-2</v>
      </c>
      <c r="BE72" s="2">
        <f t="shared" si="88"/>
        <v>2.3643972411307725</v>
      </c>
      <c r="BF72" s="2">
        <f t="shared" si="55"/>
        <v>108.12550246004065</v>
      </c>
      <c r="BG72" s="2">
        <f t="shared" si="89"/>
        <v>5.2909779783783611E-2</v>
      </c>
      <c r="BH72" s="2"/>
      <c r="BI72" s="2">
        <f t="shared" si="90"/>
        <v>6.8451772436754696</v>
      </c>
      <c r="BJ72" s="2">
        <f t="shared" si="56"/>
        <v>393.34272494806169</v>
      </c>
      <c r="BK72" s="2">
        <f t="shared" si="91"/>
        <v>4.8862926969087221E-2</v>
      </c>
      <c r="BN72" s="2">
        <f t="shared" si="92"/>
        <v>2.7952078037409365</v>
      </c>
      <c r="BO72" s="30">
        <f t="shared" si="57"/>
        <v>108.55631302265081</v>
      </c>
      <c r="BP72" s="2">
        <f t="shared" si="93"/>
        <v>4.9136234585556958E-2</v>
      </c>
      <c r="BR72" s="2">
        <f t="shared" si="94"/>
        <v>9.0224092468367019</v>
      </c>
      <c r="BS72" s="30">
        <f t="shared" si="58"/>
        <v>395.51995695122287</v>
      </c>
      <c r="BT72" s="2">
        <f t="shared" si="95"/>
        <v>4.3598189773123068E-2</v>
      </c>
      <c r="BW72" s="2">
        <f t="shared" si="96"/>
        <v>3.2256126485337662</v>
      </c>
      <c r="BX72" s="2">
        <f t="shared" si="59"/>
        <v>108.98671786744364</v>
      </c>
      <c r="BY72" s="2">
        <f t="shared" si="97"/>
        <v>4.5366243140776231E-2</v>
      </c>
      <c r="CA72" s="2">
        <f t="shared" si="98"/>
        <v>11.338841621508017</v>
      </c>
      <c r="CB72" s="2">
        <f t="shared" si="60"/>
        <v>397.83638932589423</v>
      </c>
      <c r="CC72" s="2">
        <f t="shared" si="99"/>
        <v>3.7996853917706165E-2</v>
      </c>
      <c r="CN72" s="1">
        <v>43935</v>
      </c>
      <c r="CO72" s="25">
        <v>71</v>
      </c>
      <c r="CP72" s="2">
        <v>114.1660004</v>
      </c>
      <c r="CQ72" s="2">
        <v>413.5499878</v>
      </c>
      <c r="CR72" s="2">
        <v>115.8290765143655</v>
      </c>
      <c r="CS72" s="2">
        <v>409.93376530063318</v>
      </c>
      <c r="CT72" s="2">
        <f t="shared" si="100"/>
        <v>1.4567175065594179E-2</v>
      </c>
      <c r="CV72" s="2">
        <f t="shared" si="101"/>
        <v>8.7443419321672957E-3</v>
      </c>
      <c r="DM72" s="1">
        <v>43935</v>
      </c>
      <c r="DN72">
        <v>71</v>
      </c>
      <c r="DO72" s="2">
        <v>114.1660004</v>
      </c>
      <c r="DP72" s="2">
        <v>413.5499878</v>
      </c>
      <c r="DQ72" s="2">
        <f t="shared" si="61"/>
        <v>114.90488177200486</v>
      </c>
      <c r="DR72" s="2">
        <f t="shared" si="62"/>
        <v>402.03208689648767</v>
      </c>
      <c r="EB72" s="2">
        <f t="shared" si="63"/>
        <v>-0.7388813720048546</v>
      </c>
      <c r="EC72" s="2">
        <f t="shared" si="64"/>
        <v>11.517900903512327</v>
      </c>
      <c r="FF72">
        <v>-6.1186180055280346</v>
      </c>
      <c r="FG72">
        <v>-17.654905387943074</v>
      </c>
      <c r="FH72" s="2">
        <f t="shared" si="65"/>
        <v>-0.55839847243004037</v>
      </c>
      <c r="FI72" s="2">
        <f t="shared" si="66"/>
        <v>-0.59409131745478105</v>
      </c>
      <c r="FJ72">
        <v>71</v>
      </c>
      <c r="FK72" s="2">
        <f t="shared" si="67"/>
        <v>0.27976190476190477</v>
      </c>
      <c r="FL72" s="2">
        <f t="shared" si="68"/>
        <v>-0.5835489577555576</v>
      </c>
    </row>
    <row r="73" spans="1:168" x14ac:dyDescent="0.3">
      <c r="A73" s="1">
        <v>43936</v>
      </c>
      <c r="B73">
        <v>72</v>
      </c>
      <c r="C73" s="2">
        <v>115.3840027</v>
      </c>
      <c r="D73" s="2">
        <v>426.75</v>
      </c>
      <c r="Q73" s="2">
        <f t="shared" si="69"/>
        <v>106.10658887403673</v>
      </c>
      <c r="R73" s="2">
        <f t="shared" si="70"/>
        <v>388.88266715910055</v>
      </c>
      <c r="S73" s="2">
        <f t="shared" si="52"/>
        <v>8.0404680101839335E-2</v>
      </c>
      <c r="U73" s="2">
        <f t="shared" si="71"/>
        <v>8.8734230441474993E-2</v>
      </c>
      <c r="X73" s="2">
        <f t="shared" si="72"/>
        <v>108.82085333783272</v>
      </c>
      <c r="Y73" s="2">
        <f t="shared" si="73"/>
        <v>396.57956381184493</v>
      </c>
      <c r="Z73" s="2">
        <f t="shared" si="74"/>
        <v>5.6880929839395147E-2</v>
      </c>
      <c r="AB73" s="2">
        <f t="shared" si="75"/>
        <v>7.0698151583257332E-2</v>
      </c>
      <c r="AE73" s="2">
        <f t="shared" si="76"/>
        <v>110.80404232756395</v>
      </c>
      <c r="AF73" s="2">
        <f t="shared" si="77"/>
        <v>402.72901176175446</v>
      </c>
      <c r="AG73" s="2">
        <f t="shared" si="78"/>
        <v>3.9693200662695056E-2</v>
      </c>
      <c r="AI73" s="2">
        <f t="shared" si="79"/>
        <v>5.6288197394834295E-2</v>
      </c>
      <c r="AL73" s="2">
        <f t="shared" si="80"/>
        <v>112.33357765877194</v>
      </c>
      <c r="AM73" s="2">
        <f t="shared" si="81"/>
        <v>407.73178124455558</v>
      </c>
      <c r="AN73" s="2">
        <f t="shared" si="82"/>
        <v>2.6437157403519793E-2</v>
      </c>
      <c r="AP73" s="2">
        <f t="shared" si="83"/>
        <v>4.4565246058452072E-2</v>
      </c>
      <c r="AV73" s="2">
        <f t="shared" si="84"/>
        <v>2.8184720721163243</v>
      </c>
      <c r="AW73" s="2">
        <f t="shared" si="53"/>
        <v>113.62251439968027</v>
      </c>
      <c r="AX73" s="2">
        <f t="shared" si="85"/>
        <v>1.5266312999208567E-2</v>
      </c>
      <c r="AZ73" s="2">
        <f t="shared" si="86"/>
        <v>8.3078067615923086</v>
      </c>
      <c r="BA73" s="2">
        <f t="shared" si="54"/>
        <v>411.03681852334677</v>
      </c>
      <c r="BB73" s="2">
        <f t="shared" si="87"/>
        <v>3.6820577566849991E-2</v>
      </c>
      <c r="BE73" s="2">
        <f t="shared" si="88"/>
        <v>3.5697401815162575</v>
      </c>
      <c r="BF73" s="2">
        <f t="shared" si="55"/>
        <v>114.3737825090802</v>
      </c>
      <c r="BG73" s="2">
        <f t="shared" si="89"/>
        <v>8.7552881446345925E-3</v>
      </c>
      <c r="BH73" s="2"/>
      <c r="BI73" s="2">
        <f t="shared" si="90"/>
        <v>11.069006309837231</v>
      </c>
      <c r="BJ73" s="2">
        <f t="shared" si="56"/>
        <v>413.79801807159168</v>
      </c>
      <c r="BK73" s="2">
        <f t="shared" si="91"/>
        <v>3.0350279855672679E-2</v>
      </c>
      <c r="BN73" s="2">
        <f t="shared" si="92"/>
        <v>4.1438453866888185</v>
      </c>
      <c r="BO73" s="30">
        <f t="shared" si="57"/>
        <v>114.94788771425277</v>
      </c>
      <c r="BP73" s="2">
        <f t="shared" si="93"/>
        <v>3.7796832796755126E-3</v>
      </c>
      <c r="BR73" s="2">
        <f t="shared" si="94"/>
        <v>13.347842133155645</v>
      </c>
      <c r="BS73" s="30">
        <f t="shared" si="58"/>
        <v>416.07685389491013</v>
      </c>
      <c r="BT73" s="2">
        <f t="shared" si="95"/>
        <v>2.5010301359320142E-2</v>
      </c>
      <c r="BW73" s="2">
        <f t="shared" si="96"/>
        <v>4.5886059936239958</v>
      </c>
      <c r="BX73" s="2">
        <f t="shared" si="59"/>
        <v>115.39264832118795</v>
      </c>
      <c r="BY73" s="2">
        <f t="shared" si="97"/>
        <v>7.4929114830856887E-5</v>
      </c>
      <c r="CA73" s="2">
        <f t="shared" si="98"/>
        <v>15.008308448403207</v>
      </c>
      <c r="CB73" s="2">
        <f t="shared" si="60"/>
        <v>417.73732021015769</v>
      </c>
      <c r="CC73" s="2">
        <f t="shared" si="99"/>
        <v>2.1119343385687894E-2</v>
      </c>
      <c r="CN73" s="1">
        <v>43936</v>
      </c>
      <c r="CO73" s="25">
        <v>72</v>
      </c>
      <c r="CP73" s="2">
        <v>115.3840027</v>
      </c>
      <c r="CQ73" s="2">
        <v>426.75</v>
      </c>
      <c r="CR73" s="2">
        <v>116.16278036101676</v>
      </c>
      <c r="CS73" s="2">
        <v>410.65662357837175</v>
      </c>
      <c r="CT73" s="2">
        <f t="shared" si="100"/>
        <v>6.7494422345668994E-3</v>
      </c>
      <c r="CV73" s="2">
        <f t="shared" si="101"/>
        <v>3.7711485463686585E-2</v>
      </c>
      <c r="DM73" s="1">
        <v>43936</v>
      </c>
      <c r="DN73">
        <v>72</v>
      </c>
      <c r="DO73" s="2">
        <v>115.3840027</v>
      </c>
      <c r="DP73" s="2">
        <v>426.75</v>
      </c>
      <c r="DQ73" s="2">
        <f t="shared" si="61"/>
        <v>115.24764883848167</v>
      </c>
      <c r="DR73" s="2">
        <f t="shared" si="62"/>
        <v>402.83249259064502</v>
      </c>
      <c r="EB73" s="2">
        <f t="shared" si="63"/>
        <v>0.13635386151833018</v>
      </c>
      <c r="EC73" s="2">
        <f t="shared" si="64"/>
        <v>23.917507409354982</v>
      </c>
      <c r="FF73">
        <v>-5.4756605327862076</v>
      </c>
      <c r="FG73">
        <v>-17.579118751097724</v>
      </c>
      <c r="FH73" s="2">
        <f t="shared" si="65"/>
        <v>-0.49972076607671956</v>
      </c>
      <c r="FI73" s="2">
        <f t="shared" si="66"/>
        <v>-0.59154108102249348</v>
      </c>
      <c r="FJ73">
        <v>72</v>
      </c>
      <c r="FK73" s="2">
        <f t="shared" si="67"/>
        <v>0.28373015873015872</v>
      </c>
      <c r="FL73" s="2">
        <f t="shared" si="68"/>
        <v>-0.57179580821487397</v>
      </c>
    </row>
    <row r="74" spans="1:168" x14ac:dyDescent="0.3">
      <c r="A74" s="1">
        <v>43937</v>
      </c>
      <c r="B74">
        <v>73</v>
      </c>
      <c r="C74" s="2">
        <v>120.4095001</v>
      </c>
      <c r="D74" s="2">
        <v>439.17001340000002</v>
      </c>
      <c r="Q74" s="2">
        <f t="shared" si="69"/>
        <v>108.88981302182572</v>
      </c>
      <c r="R74" s="2">
        <f t="shared" si="70"/>
        <v>400.24286701137032</v>
      </c>
      <c r="S74" s="2">
        <f t="shared" si="52"/>
        <v>9.5670915240136323E-2</v>
      </c>
      <c r="U74" s="2">
        <f t="shared" si="71"/>
        <v>8.8637988024866568E-2</v>
      </c>
      <c r="X74" s="2">
        <f t="shared" si="72"/>
        <v>111.774270550808</v>
      </c>
      <c r="Y74" s="2">
        <f t="shared" si="73"/>
        <v>410.15626009651476</v>
      </c>
      <c r="Z74" s="2">
        <f t="shared" si="74"/>
        <v>7.1715516981803368E-2</v>
      </c>
      <c r="AB74" s="2">
        <f t="shared" si="75"/>
        <v>6.606496896011721E-2</v>
      </c>
      <c r="AE74" s="2">
        <f t="shared" si="76"/>
        <v>113.55201855102558</v>
      </c>
      <c r="AF74" s="2">
        <f t="shared" si="77"/>
        <v>417.14160470470182</v>
      </c>
      <c r="AG74" s="2">
        <f t="shared" si="78"/>
        <v>5.6951333103113011E-2</v>
      </c>
      <c r="AI74" s="2">
        <f t="shared" si="79"/>
        <v>5.0159182146242126E-2</v>
      </c>
      <c r="AL74" s="2">
        <f t="shared" si="80"/>
        <v>114.62139643969299</v>
      </c>
      <c r="AM74" s="2">
        <f t="shared" si="81"/>
        <v>421.99544531113889</v>
      </c>
      <c r="AN74" s="2">
        <f t="shared" si="82"/>
        <v>4.8070157715960946E-2</v>
      </c>
      <c r="AP74" s="2">
        <f t="shared" si="83"/>
        <v>3.9106877894275471E-2</v>
      </c>
      <c r="AV74" s="2">
        <f t="shared" si="84"/>
        <v>2.7973233175199175</v>
      </c>
      <c r="AW74" s="2">
        <f t="shared" si="53"/>
        <v>116.34934186854549</v>
      </c>
      <c r="AX74" s="2">
        <f t="shared" si="85"/>
        <v>3.3719583820899096E-2</v>
      </c>
      <c r="AZ74" s="2">
        <f t="shared" si="86"/>
        <v>10.139242615998821</v>
      </c>
      <c r="BA74" s="2">
        <f t="shared" si="54"/>
        <v>427.28084732070062</v>
      </c>
      <c r="BB74" s="2">
        <f t="shared" si="87"/>
        <v>2.7071898619067693E-2</v>
      </c>
      <c r="BE74" s="2">
        <f t="shared" si="88"/>
        <v>3.1999464003916773</v>
      </c>
      <c r="BF74" s="2">
        <f t="shared" si="55"/>
        <v>116.75196495141726</v>
      </c>
      <c r="BG74" s="2">
        <f t="shared" si="89"/>
        <v>3.0375802121470133E-2</v>
      </c>
      <c r="BH74" s="2"/>
      <c r="BI74" s="2">
        <f t="shared" si="90"/>
        <v>12.573620294736788</v>
      </c>
      <c r="BJ74" s="2">
        <f t="shared" si="56"/>
        <v>429.71522499943859</v>
      </c>
      <c r="BK74" s="2">
        <f t="shared" si="91"/>
        <v>2.1528765881266853E-2</v>
      </c>
      <c r="BN74" s="2">
        <f t="shared" si="92"/>
        <v>3.3063238887525079</v>
      </c>
      <c r="BO74" s="30">
        <f t="shared" si="57"/>
        <v>116.85834243977808</v>
      </c>
      <c r="BP74" s="2">
        <f t="shared" si="93"/>
        <v>2.9492337874276398E-2</v>
      </c>
      <c r="BR74" s="2">
        <f t="shared" si="94"/>
        <v>13.98669261903067</v>
      </c>
      <c r="BS74" s="30">
        <f t="shared" si="58"/>
        <v>431.12829732373251</v>
      </c>
      <c r="BT74" s="2">
        <f t="shared" si="95"/>
        <v>1.8311168410633349E-2</v>
      </c>
      <c r="BW74" s="2">
        <f t="shared" si="96"/>
        <v>3.208133666002225</v>
      </c>
      <c r="BX74" s="2">
        <f t="shared" si="59"/>
        <v>116.76015221702781</v>
      </c>
      <c r="BY74" s="2">
        <f t="shared" si="97"/>
        <v>3.0307806941656704E-2</v>
      </c>
      <c r="CA74" s="2">
        <f t="shared" si="98"/>
        <v>14.561521819311318</v>
      </c>
      <c r="CB74" s="2">
        <f t="shared" si="60"/>
        <v>431.70312652401316</v>
      </c>
      <c r="CC74" s="2">
        <f t="shared" si="99"/>
        <v>1.7002269390341891E-2</v>
      </c>
      <c r="CN74" s="1">
        <v>43937</v>
      </c>
      <c r="CO74" s="25">
        <v>73</v>
      </c>
      <c r="CP74" s="2">
        <v>120.4095001</v>
      </c>
      <c r="CQ74" s="2">
        <v>439.17001340000002</v>
      </c>
      <c r="CR74" s="2">
        <v>116.496484207668</v>
      </c>
      <c r="CS74" s="2">
        <v>411.37948185611026</v>
      </c>
      <c r="CT74" s="2">
        <f t="shared" si="100"/>
        <v>3.2497567792260922E-2</v>
      </c>
      <c r="CV74" s="2">
        <f t="shared" si="101"/>
        <v>6.327966549614554E-2</v>
      </c>
      <c r="DM74" s="1">
        <v>43937</v>
      </c>
      <c r="DN74">
        <v>73</v>
      </c>
      <c r="DO74" s="2">
        <v>120.4095001</v>
      </c>
      <c r="DP74" s="2">
        <v>439.17001340000002</v>
      </c>
      <c r="DQ74" s="2">
        <f t="shared" si="61"/>
        <v>115.59041590495849</v>
      </c>
      <c r="DR74" s="2">
        <f t="shared" si="62"/>
        <v>403.63289828480242</v>
      </c>
      <c r="EB74" s="2">
        <f t="shared" si="63"/>
        <v>4.819084195041512</v>
      </c>
      <c r="EC74" s="2">
        <f t="shared" si="64"/>
        <v>35.537115115197594</v>
      </c>
      <c r="FF74">
        <v>-5.0588516362034852</v>
      </c>
      <c r="FG74">
        <v>-17.49857123535952</v>
      </c>
      <c r="FH74" s="2">
        <f t="shared" si="65"/>
        <v>-0.46168187380778519</v>
      </c>
      <c r="FI74" s="2">
        <f t="shared" si="66"/>
        <v>-0.58883064000391405</v>
      </c>
      <c r="FJ74">
        <v>73</v>
      </c>
      <c r="FK74" s="2">
        <f t="shared" si="67"/>
        <v>0.28769841269841268</v>
      </c>
      <c r="FL74" s="2">
        <f t="shared" si="68"/>
        <v>-0.56012112025115535</v>
      </c>
    </row>
    <row r="75" spans="1:168" x14ac:dyDescent="0.3">
      <c r="A75" s="1">
        <v>43938</v>
      </c>
      <c r="B75">
        <v>74</v>
      </c>
      <c r="C75" s="2">
        <v>118.75</v>
      </c>
      <c r="D75" s="2">
        <v>422.9599915</v>
      </c>
      <c r="Q75" s="2">
        <f t="shared" si="69"/>
        <v>112.345719145278</v>
      </c>
      <c r="R75" s="2">
        <f t="shared" si="70"/>
        <v>411.92101092795917</v>
      </c>
      <c r="S75" s="2">
        <f t="shared" si="52"/>
        <v>5.3930786145027394E-2</v>
      </c>
      <c r="U75" s="2">
        <f t="shared" si="71"/>
        <v>2.6099349332999094E-2</v>
      </c>
      <c r="X75" s="2">
        <f t="shared" si="72"/>
        <v>115.6601238479444</v>
      </c>
      <c r="Y75" s="2">
        <f t="shared" si="73"/>
        <v>423.21244908308313</v>
      </c>
      <c r="Z75" s="2">
        <f t="shared" si="74"/>
        <v>2.60200097015208E-2</v>
      </c>
      <c r="AB75" s="2">
        <f t="shared" si="75"/>
        <v>5.9688289236956862E-4</v>
      </c>
      <c r="AE75" s="2">
        <f t="shared" si="76"/>
        <v>117.66650748041025</v>
      </c>
      <c r="AF75" s="2">
        <f t="shared" si="77"/>
        <v>430.35864992188078</v>
      </c>
      <c r="AG75" s="2">
        <f t="shared" si="78"/>
        <v>9.1241475333874028E-3</v>
      </c>
      <c r="AI75" s="2">
        <f t="shared" si="79"/>
        <v>1.749257275053823E-2</v>
      </c>
      <c r="AL75" s="2">
        <f t="shared" si="80"/>
        <v>118.96247418492325</v>
      </c>
      <c r="AM75" s="2">
        <f t="shared" si="81"/>
        <v>434.87637137778472</v>
      </c>
      <c r="AN75" s="2">
        <f t="shared" si="82"/>
        <v>1.7892562940905439E-3</v>
      </c>
      <c r="AP75" s="2">
        <f t="shared" si="83"/>
        <v>2.8173775575141415E-2</v>
      </c>
      <c r="AV75" s="2">
        <f t="shared" si="84"/>
        <v>3.1924730010793407</v>
      </c>
      <c r="AW75" s="2">
        <f t="shared" si="53"/>
        <v>120.85898048148958</v>
      </c>
      <c r="AX75" s="2">
        <f t="shared" si="85"/>
        <v>1.7759835633596475E-2</v>
      </c>
      <c r="AZ75" s="2">
        <f t="shared" si="86"/>
        <v>11.062583396352863</v>
      </c>
      <c r="BA75" s="2">
        <f t="shared" si="54"/>
        <v>441.42123331823365</v>
      </c>
      <c r="BB75" s="2">
        <f t="shared" si="87"/>
        <v>4.3647726000660386E-2</v>
      </c>
      <c r="BE75" s="2">
        <f t="shared" si="88"/>
        <v>3.6114905384385212</v>
      </c>
      <c r="BF75" s="2">
        <f t="shared" si="55"/>
        <v>121.27799801884876</v>
      </c>
      <c r="BG75" s="2">
        <f t="shared" si="89"/>
        <v>2.128840436925274E-2</v>
      </c>
      <c r="BH75" s="2"/>
      <c r="BI75" s="2">
        <f t="shared" si="90"/>
        <v>12.863161509835766</v>
      </c>
      <c r="BJ75" s="2">
        <f t="shared" si="56"/>
        <v>443.22181143171656</v>
      </c>
      <c r="BK75" s="2">
        <f t="shared" si="91"/>
        <v>4.7904814495241824E-2</v>
      </c>
      <c r="BN75" s="2">
        <f t="shared" si="92"/>
        <v>3.7912229131318012</v>
      </c>
      <c r="BO75" s="30">
        <f t="shared" si="57"/>
        <v>121.45773039354205</v>
      </c>
      <c r="BP75" s="2">
        <f t="shared" si="93"/>
        <v>2.280194015614358E-2</v>
      </c>
      <c r="BR75" s="2">
        <f t="shared" si="94"/>
        <v>13.524904177919646</v>
      </c>
      <c r="BS75" s="30">
        <f t="shared" si="58"/>
        <v>443.88355409980045</v>
      </c>
      <c r="BT75" s="2">
        <f t="shared" si="95"/>
        <v>4.9469365945455972E-2</v>
      </c>
      <c r="BW75" s="2">
        <f t="shared" si="96"/>
        <v>3.8879001135390538</v>
      </c>
      <c r="BX75" s="2">
        <f t="shared" si="59"/>
        <v>121.55440759394929</v>
      </c>
      <c r="BY75" s="2">
        <f t="shared" si="97"/>
        <v>2.3616063949046674E-2</v>
      </c>
      <c r="CA75" s="2">
        <f t="shared" si="98"/>
        <v>13.553164367712052</v>
      </c>
      <c r="CB75" s="2">
        <f t="shared" si="60"/>
        <v>443.91181428959283</v>
      </c>
      <c r="CC75" s="2">
        <f t="shared" si="99"/>
        <v>4.9536181224348316E-2</v>
      </c>
      <c r="CN75" s="1">
        <v>43938</v>
      </c>
      <c r="CO75" s="25">
        <v>74</v>
      </c>
      <c r="CP75" s="2">
        <v>118.75</v>
      </c>
      <c r="CQ75" s="2">
        <v>422.9599915</v>
      </c>
      <c r="CR75" s="2">
        <v>116.83018805431925</v>
      </c>
      <c r="CS75" s="2">
        <v>412.10234013384877</v>
      </c>
      <c r="CT75" s="2">
        <f t="shared" si="100"/>
        <v>1.6166837437311569E-2</v>
      </c>
      <c r="CV75" s="2">
        <f t="shared" si="101"/>
        <v>2.5670634538376265E-2</v>
      </c>
      <c r="DM75" s="1">
        <v>43938</v>
      </c>
      <c r="DN75">
        <v>74</v>
      </c>
      <c r="DO75" s="2">
        <v>118.75</v>
      </c>
      <c r="DP75" s="2">
        <v>422.9599915</v>
      </c>
      <c r="DQ75" s="2">
        <f t="shared" si="61"/>
        <v>115.9331829714353</v>
      </c>
      <c r="DR75" s="2">
        <f t="shared" si="62"/>
        <v>404.43330397895977</v>
      </c>
      <c r="EB75" s="2">
        <f t="shared" si="63"/>
        <v>2.8168170285646994</v>
      </c>
      <c r="EC75" s="2">
        <f t="shared" si="64"/>
        <v>18.52668752104023</v>
      </c>
      <c r="FF75">
        <v>-4.9784603622566692</v>
      </c>
      <c r="FG75">
        <v>-17.250987100303803</v>
      </c>
      <c r="FH75" s="2">
        <f t="shared" si="65"/>
        <v>-0.45434519017627734</v>
      </c>
      <c r="FI75" s="2">
        <f t="shared" si="66"/>
        <v>-0.58049938125490919</v>
      </c>
      <c r="FJ75">
        <v>74</v>
      </c>
      <c r="FK75" s="2">
        <f t="shared" si="67"/>
        <v>0.29166666666666669</v>
      </c>
      <c r="FL75" s="2">
        <f t="shared" si="68"/>
        <v>-0.54852228269809788</v>
      </c>
    </row>
    <row r="76" spans="1:168" x14ac:dyDescent="0.3">
      <c r="A76" s="1">
        <v>43941</v>
      </c>
      <c r="B76">
        <v>75</v>
      </c>
      <c r="C76" s="2">
        <v>119.68049619999999</v>
      </c>
      <c r="D76" s="2">
        <v>437.48999020000002</v>
      </c>
      <c r="Q76" s="2">
        <f t="shared" si="69"/>
        <v>114.26700340169459</v>
      </c>
      <c r="R76" s="2">
        <f t="shared" si="70"/>
        <v>415.23270509957138</v>
      </c>
      <c r="S76" s="2">
        <f t="shared" si="52"/>
        <v>4.5232873945131577E-2</v>
      </c>
      <c r="U76" s="2">
        <f t="shared" si="71"/>
        <v>5.0874958511059082E-2</v>
      </c>
      <c r="X76" s="2">
        <f t="shared" si="72"/>
        <v>117.05056811636942</v>
      </c>
      <c r="Y76" s="2">
        <f t="shared" si="73"/>
        <v>423.09884317069577</v>
      </c>
      <c r="Z76" s="2">
        <f t="shared" si="74"/>
        <v>2.1974575366362614E-2</v>
      </c>
      <c r="AB76" s="2">
        <f t="shared" si="75"/>
        <v>3.2894802970749773E-2</v>
      </c>
      <c r="AE76" s="2">
        <f t="shared" si="76"/>
        <v>118.31660299216409</v>
      </c>
      <c r="AF76" s="2">
        <f t="shared" si="77"/>
        <v>425.91945486875233</v>
      </c>
      <c r="AG76" s="2">
        <f t="shared" si="78"/>
        <v>1.1396119260373693E-2</v>
      </c>
      <c r="AI76" s="2">
        <f t="shared" si="79"/>
        <v>2.6447543007688448E-2</v>
      </c>
      <c r="AL76" s="2">
        <f t="shared" si="80"/>
        <v>118.80311854623082</v>
      </c>
      <c r="AM76" s="2">
        <f t="shared" si="81"/>
        <v>425.93908646944624</v>
      </c>
      <c r="AN76" s="2">
        <f t="shared" si="82"/>
        <v>7.3309994663037928E-3</v>
      </c>
      <c r="AP76" s="2">
        <f t="shared" si="83"/>
        <v>2.6402669750851329E-2</v>
      </c>
      <c r="AV76" s="2">
        <f t="shared" si="84"/>
        <v>2.429759754281692</v>
      </c>
      <c r="AW76" s="2">
        <f t="shared" si="53"/>
        <v>120.74636274644578</v>
      </c>
      <c r="AX76" s="2">
        <f t="shared" si="85"/>
        <v>8.9059335504809659E-3</v>
      </c>
      <c r="AZ76" s="2">
        <f t="shared" si="86"/>
        <v>6.4120498615084669</v>
      </c>
      <c r="BA76" s="2">
        <f t="shared" si="54"/>
        <v>432.3315047302608</v>
      </c>
      <c r="BB76" s="2">
        <f t="shared" si="87"/>
        <v>1.1791093705666271E-2</v>
      </c>
      <c r="BE76" s="2">
        <f t="shared" si="88"/>
        <v>2.2788627764304179</v>
      </c>
      <c r="BF76" s="2">
        <f t="shared" si="55"/>
        <v>120.59546576859451</v>
      </c>
      <c r="BG76" s="2">
        <f t="shared" si="89"/>
        <v>7.6451017304063852E-3</v>
      </c>
      <c r="BH76" s="2"/>
      <c r="BI76" s="2">
        <f t="shared" si="90"/>
        <v>5.0771010565018653</v>
      </c>
      <c r="BJ76" s="2">
        <f t="shared" si="56"/>
        <v>430.9965559252542</v>
      </c>
      <c r="BK76" s="2">
        <f t="shared" si="91"/>
        <v>1.4842475074177875E-2</v>
      </c>
      <c r="BN76" s="2">
        <f t="shared" si="92"/>
        <v>1.9065464723050285</v>
      </c>
      <c r="BO76" s="30">
        <f t="shared" si="57"/>
        <v>120.22314946446912</v>
      </c>
      <c r="BP76" s="2">
        <f t="shared" si="93"/>
        <v>4.5341829429106561E-3</v>
      </c>
      <c r="BR76" s="2">
        <f t="shared" si="94"/>
        <v>2.7464446392907846</v>
      </c>
      <c r="BS76" s="30">
        <f t="shared" si="58"/>
        <v>428.66589950804308</v>
      </c>
      <c r="BT76" s="2">
        <f t="shared" si="95"/>
        <v>2.0169811629114021E-2</v>
      </c>
      <c r="BW76" s="2">
        <f t="shared" si="96"/>
        <v>1.4595466622001485</v>
      </c>
      <c r="BX76" s="2">
        <f t="shared" si="59"/>
        <v>119.77614965436425</v>
      </c>
      <c r="BY76" s="2">
        <f t="shared" si="97"/>
        <v>7.9924012183576934E-4</v>
      </c>
      <c r="CA76" s="2">
        <f t="shared" si="98"/>
        <v>5.8894802081669528E-2</v>
      </c>
      <c r="CB76" s="2">
        <f t="shared" si="60"/>
        <v>425.97834967083401</v>
      </c>
      <c r="CC76" s="2">
        <f t="shared" si="99"/>
        <v>2.6312923237177221E-2</v>
      </c>
      <c r="CN76" s="1">
        <v>43941</v>
      </c>
      <c r="CO76" s="25">
        <v>75</v>
      </c>
      <c r="CP76" s="2">
        <v>119.68049619999999</v>
      </c>
      <c r="CQ76" s="2">
        <v>437.48999020000002</v>
      </c>
      <c r="CR76" s="2">
        <v>117.16389190097051</v>
      </c>
      <c r="CS76" s="2">
        <v>412.82519841158728</v>
      </c>
      <c r="CT76" s="2">
        <f t="shared" si="100"/>
        <v>2.1027689380765463E-2</v>
      </c>
      <c r="CV76" s="2">
        <f t="shared" si="101"/>
        <v>5.6377956846823285E-2</v>
      </c>
      <c r="DM76" s="1">
        <v>43941</v>
      </c>
      <c r="DN76">
        <v>75</v>
      </c>
      <c r="DO76" s="2">
        <v>119.68049619999999</v>
      </c>
      <c r="DP76" s="2">
        <v>437.48999020000002</v>
      </c>
      <c r="DQ76" s="2">
        <f t="shared" si="61"/>
        <v>116.27595003791212</v>
      </c>
      <c r="DR76" s="2">
        <f t="shared" si="62"/>
        <v>405.23370967311718</v>
      </c>
      <c r="EB76" s="2">
        <f t="shared" si="63"/>
        <v>3.4045461620878683</v>
      </c>
      <c r="EC76" s="2">
        <f t="shared" si="64"/>
        <v>32.256280526882847</v>
      </c>
      <c r="FF76">
        <v>-4.9285276509316702</v>
      </c>
      <c r="FG76">
        <v>-16.921805888618564</v>
      </c>
      <c r="FH76" s="2">
        <f t="shared" si="65"/>
        <v>-0.4497882216413927</v>
      </c>
      <c r="FI76" s="2">
        <f t="shared" si="66"/>
        <v>-0.56942236354033116</v>
      </c>
      <c r="FJ76">
        <v>75</v>
      </c>
      <c r="FK76" s="2">
        <f t="shared" si="67"/>
        <v>0.29563492063492064</v>
      </c>
      <c r="FL76" s="2">
        <f t="shared" si="68"/>
        <v>-0.53699677566274262</v>
      </c>
    </row>
    <row r="77" spans="1:168" x14ac:dyDescent="0.3">
      <c r="A77" s="1">
        <v>43942</v>
      </c>
      <c r="B77">
        <v>76</v>
      </c>
      <c r="C77" s="2">
        <v>116.4059982</v>
      </c>
      <c r="D77" s="2">
        <v>433.82998659999998</v>
      </c>
      <c r="Q77" s="2">
        <f t="shared" si="69"/>
        <v>115.8910512411862</v>
      </c>
      <c r="R77" s="2">
        <f t="shared" si="70"/>
        <v>421.90989062969993</v>
      </c>
      <c r="S77" s="2">
        <f t="shared" si="52"/>
        <v>4.4237149869979352E-3</v>
      </c>
      <c r="U77" s="2">
        <f t="shared" si="71"/>
        <v>2.747642242003576E-2</v>
      </c>
      <c r="X77" s="2">
        <f t="shared" si="72"/>
        <v>118.23403575400317</v>
      </c>
      <c r="Y77" s="2">
        <f t="shared" si="73"/>
        <v>429.57485933388273</v>
      </c>
      <c r="Z77" s="2">
        <f t="shared" si="74"/>
        <v>1.5703980742146791E-2</v>
      </c>
      <c r="AB77" s="2">
        <f t="shared" si="75"/>
        <v>9.8082829623314383E-3</v>
      </c>
      <c r="AE77" s="2">
        <f t="shared" si="76"/>
        <v>119.13493891686564</v>
      </c>
      <c r="AF77" s="2">
        <f t="shared" si="77"/>
        <v>432.86177606750095</v>
      </c>
      <c r="AG77" s="2">
        <f t="shared" si="78"/>
        <v>2.3443299821861215E-2</v>
      </c>
      <c r="AI77" s="2">
        <f t="shared" si="79"/>
        <v>2.2317741106073854E-3</v>
      </c>
      <c r="AL77" s="2">
        <f t="shared" si="80"/>
        <v>119.46115178655771</v>
      </c>
      <c r="AM77" s="2">
        <f t="shared" si="81"/>
        <v>434.60226426736159</v>
      </c>
      <c r="AN77" s="2">
        <f t="shared" si="82"/>
        <v>2.6245671475696414E-2</v>
      </c>
      <c r="AP77" s="2">
        <f t="shared" si="83"/>
        <v>1.7801389742882444E-3</v>
      </c>
      <c r="AV77" s="2">
        <f t="shared" si="84"/>
        <v>1.9463326054076473</v>
      </c>
      <c r="AW77" s="2">
        <f t="shared" si="53"/>
        <v>121.08127152227328</v>
      </c>
      <c r="AX77" s="2">
        <f t="shared" si="85"/>
        <v>4.0163508707176609E-2</v>
      </c>
      <c r="AZ77" s="2">
        <f t="shared" si="86"/>
        <v>6.571131262680515</v>
      </c>
      <c r="BA77" s="2">
        <f t="shared" si="54"/>
        <v>439.43290733018148</v>
      </c>
      <c r="BB77" s="2">
        <f t="shared" si="87"/>
        <v>1.2915014875049431E-2</v>
      </c>
      <c r="BE77" s="2">
        <f t="shared" si="88"/>
        <v>1.6216256931524244</v>
      </c>
      <c r="BF77" s="2">
        <f t="shared" si="55"/>
        <v>120.75656461001806</v>
      </c>
      <c r="BG77" s="2">
        <f t="shared" si="89"/>
        <v>3.7374074165347097E-2</v>
      </c>
      <c r="BH77" s="2"/>
      <c r="BI77" s="2">
        <f t="shared" si="90"/>
        <v>5.9164501205129092</v>
      </c>
      <c r="BJ77" s="2">
        <f t="shared" si="56"/>
        <v>438.77822618801389</v>
      </c>
      <c r="BK77" s="2">
        <f t="shared" si="91"/>
        <v>1.1405941822496199E-2</v>
      </c>
      <c r="BN77" s="2">
        <f t="shared" si="92"/>
        <v>1.2536201437429373</v>
      </c>
      <c r="BO77" s="30">
        <f t="shared" si="57"/>
        <v>120.38855906060857</v>
      </c>
      <c r="BP77" s="2">
        <f t="shared" si="93"/>
        <v>3.4212677372226448E-2</v>
      </c>
      <c r="BR77" s="2">
        <f t="shared" si="94"/>
        <v>5.2639705749654908</v>
      </c>
      <c r="BS77" s="30">
        <f t="shared" si="58"/>
        <v>438.12574664246642</v>
      </c>
      <c r="BT77" s="2">
        <f t="shared" si="95"/>
        <v>9.9019435611932896E-3</v>
      </c>
      <c r="BW77" s="2">
        <f t="shared" si="96"/>
        <v>0.97863860907619449</v>
      </c>
      <c r="BX77" s="2">
        <f t="shared" si="59"/>
        <v>120.11357752594184</v>
      </c>
      <c r="BY77" s="2">
        <f t="shared" si="97"/>
        <v>3.1850414783366691E-2</v>
      </c>
      <c r="CA77" s="2">
        <f t="shared" si="98"/>
        <v>5.22146459958189</v>
      </c>
      <c r="CB77" s="2">
        <f t="shared" si="60"/>
        <v>438.08324066708286</v>
      </c>
      <c r="CC77" s="2">
        <f t="shared" si="99"/>
        <v>9.8039651440795031E-3</v>
      </c>
      <c r="CN77" s="1">
        <v>43942</v>
      </c>
      <c r="CO77" s="25">
        <v>76</v>
      </c>
      <c r="CP77" s="2">
        <v>116.4059982</v>
      </c>
      <c r="CQ77" s="2">
        <v>433.82998659999998</v>
      </c>
      <c r="CR77" s="2">
        <v>117.49759574762176</v>
      </c>
      <c r="CS77" s="2">
        <v>413.54805668932585</v>
      </c>
      <c r="CT77" s="2">
        <f t="shared" si="100"/>
        <v>9.3775025729022927E-3</v>
      </c>
      <c r="CV77" s="2">
        <f t="shared" si="101"/>
        <v>4.6750871394638023E-2</v>
      </c>
      <c r="DM77" s="1">
        <v>43942</v>
      </c>
      <c r="DN77">
        <v>76</v>
      </c>
      <c r="DO77" s="2">
        <v>116.4059982</v>
      </c>
      <c r="DP77" s="2">
        <v>433.82998659999998</v>
      </c>
      <c r="DQ77" s="2">
        <f t="shared" si="61"/>
        <v>116.61871710438894</v>
      </c>
      <c r="DR77" s="2">
        <f t="shared" si="62"/>
        <v>406.03411536727458</v>
      </c>
      <c r="EB77" s="2">
        <f t="shared" si="63"/>
        <v>-0.21271890438893593</v>
      </c>
      <c r="EC77" s="2">
        <f t="shared" si="64"/>
        <v>27.795871232725403</v>
      </c>
      <c r="FF77">
        <v>-4.863760384454821</v>
      </c>
      <c r="FG77">
        <v>-16.51670528615341</v>
      </c>
      <c r="FH77" s="2">
        <f t="shared" si="65"/>
        <v>-0.44387741913150131</v>
      </c>
      <c r="FI77" s="2">
        <f t="shared" si="66"/>
        <v>-0.55579064219536101</v>
      </c>
      <c r="FJ77">
        <v>76</v>
      </c>
      <c r="FK77" s="2">
        <f t="shared" si="67"/>
        <v>0.29960317460317459</v>
      </c>
      <c r="FL77" s="2">
        <f t="shared" si="68"/>
        <v>-0.52554216560793954</v>
      </c>
    </row>
    <row r="78" spans="1:168" x14ac:dyDescent="0.3">
      <c r="A78" s="1">
        <v>43943</v>
      </c>
      <c r="B78">
        <v>77</v>
      </c>
      <c r="C78" s="2">
        <v>118.1744995</v>
      </c>
      <c r="D78" s="2">
        <v>421.42001340000002</v>
      </c>
      <c r="Q78" s="2">
        <f t="shared" si="69"/>
        <v>116.04553532883034</v>
      </c>
      <c r="R78" s="2">
        <f t="shared" si="70"/>
        <v>425.48591942078991</v>
      </c>
      <c r="S78" s="2">
        <f t="shared" si="52"/>
        <v>1.8015427864533973E-2</v>
      </c>
      <c r="U78" s="2">
        <f t="shared" si="71"/>
        <v>9.6481085176433057E-3</v>
      </c>
      <c r="X78" s="2">
        <f t="shared" si="72"/>
        <v>117.41141885470176</v>
      </c>
      <c r="Y78" s="2">
        <f t="shared" si="73"/>
        <v>431.4896666036355</v>
      </c>
      <c r="Z78" s="2">
        <f t="shared" si="74"/>
        <v>6.4572361086939175E-3</v>
      </c>
      <c r="AB78" s="2">
        <f t="shared" si="75"/>
        <v>2.3894577579251442E-2</v>
      </c>
      <c r="AE78" s="2">
        <f t="shared" si="76"/>
        <v>117.49757448674625</v>
      </c>
      <c r="AF78" s="2">
        <f t="shared" si="77"/>
        <v>433.44270238700039</v>
      </c>
      <c r="AG78" s="2">
        <f t="shared" si="78"/>
        <v>5.7281817660987918E-3</v>
      </c>
      <c r="AI78" s="2">
        <f t="shared" si="79"/>
        <v>2.8528993889022497E-2</v>
      </c>
      <c r="AL78" s="2">
        <f t="shared" si="80"/>
        <v>117.16978659663943</v>
      </c>
      <c r="AM78" s="2">
        <f t="shared" si="81"/>
        <v>434.02305601684037</v>
      </c>
      <c r="AN78" s="2">
        <f t="shared" si="82"/>
        <v>8.5019433770529319E-3</v>
      </c>
      <c r="AP78" s="2">
        <f t="shared" si="83"/>
        <v>2.9906132162921036E-2</v>
      </c>
      <c r="AV78" s="2">
        <f t="shared" si="84"/>
        <v>0.87122349474953598</v>
      </c>
      <c r="AW78" s="2">
        <f t="shared" si="53"/>
        <v>118.36879798149577</v>
      </c>
      <c r="AX78" s="2">
        <f t="shared" si="85"/>
        <v>1.6441658929621972E-3</v>
      </c>
      <c r="AZ78" s="2">
        <f t="shared" si="86"/>
        <v>4.774069779726192</v>
      </c>
      <c r="BA78" s="2">
        <f t="shared" si="54"/>
        <v>438.21677216672657</v>
      </c>
      <c r="BB78" s="2">
        <f t="shared" si="87"/>
        <v>3.9857525111849743E-2</v>
      </c>
      <c r="BE78" s="2">
        <f t="shared" si="88"/>
        <v>0.15508013768010775</v>
      </c>
      <c r="BF78" s="2">
        <f t="shared" si="55"/>
        <v>117.65265462442635</v>
      </c>
      <c r="BG78" s="2">
        <f t="shared" si="89"/>
        <v>4.4158839494272527E-3</v>
      </c>
      <c r="BH78" s="2"/>
      <c r="BI78" s="2">
        <f t="shared" si="90"/>
        <v>3.5154644100568482</v>
      </c>
      <c r="BJ78" s="2">
        <f t="shared" si="56"/>
        <v>436.95816679705723</v>
      </c>
      <c r="BK78" s="2">
        <f t="shared" si="91"/>
        <v>3.6870943246610451E-2</v>
      </c>
      <c r="BN78" s="2">
        <f t="shared" si="92"/>
        <v>-0.48097060057445939</v>
      </c>
      <c r="BO78" s="30">
        <f t="shared" si="57"/>
        <v>117.01660388617178</v>
      </c>
      <c r="BP78" s="2">
        <f t="shared" si="93"/>
        <v>9.7981850460743154E-3</v>
      </c>
      <c r="BR78" s="2">
        <f t="shared" si="94"/>
        <v>2.4541440216858605</v>
      </c>
      <c r="BS78" s="30">
        <f t="shared" si="58"/>
        <v>435.89684640868626</v>
      </c>
      <c r="BT78" s="2">
        <f t="shared" si="95"/>
        <v>3.4352504741973988E-2</v>
      </c>
      <c r="BW78" s="2">
        <f t="shared" si="96"/>
        <v>-0.98336367032049432</v>
      </c>
      <c r="BX78" s="2">
        <f t="shared" si="59"/>
        <v>116.51421081642575</v>
      </c>
      <c r="BY78" s="2">
        <f t="shared" si="97"/>
        <v>1.4049466598961573E-2</v>
      </c>
      <c r="CA78" s="2">
        <f t="shared" si="98"/>
        <v>1.7410608895200526</v>
      </c>
      <c r="CB78" s="2">
        <f t="shared" si="60"/>
        <v>435.18376327652044</v>
      </c>
      <c r="CC78" s="2">
        <f t="shared" si="99"/>
        <v>3.2660408710718389E-2</v>
      </c>
      <c r="CN78" s="1">
        <v>43943</v>
      </c>
      <c r="CO78" s="25">
        <v>77</v>
      </c>
      <c r="CP78" s="2">
        <v>118.1744995</v>
      </c>
      <c r="CQ78" s="2">
        <v>421.42001340000002</v>
      </c>
      <c r="CR78" s="2">
        <v>117.83129959427301</v>
      </c>
      <c r="CS78" s="2">
        <v>414.27091496706436</v>
      </c>
      <c r="CT78" s="2">
        <f t="shared" si="100"/>
        <v>2.9041790502949459E-3</v>
      </c>
      <c r="CV78" s="2">
        <f t="shared" si="101"/>
        <v>1.6964306880579819E-2</v>
      </c>
      <c r="DM78" s="1">
        <v>43943</v>
      </c>
      <c r="DN78">
        <v>77</v>
      </c>
      <c r="DO78" s="2">
        <v>118.1744995</v>
      </c>
      <c r="DP78" s="2">
        <v>421.42001340000002</v>
      </c>
      <c r="DQ78" s="2">
        <f t="shared" si="61"/>
        <v>116.96148417086576</v>
      </c>
      <c r="DR78" s="2">
        <f t="shared" si="62"/>
        <v>406.83452106143193</v>
      </c>
      <c r="EB78" s="2">
        <f t="shared" si="63"/>
        <v>1.2130153291342367</v>
      </c>
      <c r="EC78" s="2">
        <f t="shared" si="64"/>
        <v>14.585492338568088</v>
      </c>
      <c r="FF78">
        <v>-4.668393066309406</v>
      </c>
      <c r="FG78">
        <v>-16.193690705470999</v>
      </c>
      <c r="FH78" s="2">
        <f t="shared" si="65"/>
        <v>-0.42604777003155903</v>
      </c>
      <c r="FI78" s="2">
        <f t="shared" si="66"/>
        <v>-0.54492113292425659</v>
      </c>
      <c r="FJ78">
        <v>77</v>
      </c>
      <c r="FK78" s="2">
        <f t="shared" si="67"/>
        <v>0.30357142857142855</v>
      </c>
      <c r="FL78" s="2">
        <f t="shared" si="68"/>
        <v>-0.51415610074453411</v>
      </c>
    </row>
    <row r="79" spans="1:168" x14ac:dyDescent="0.3">
      <c r="A79" s="1">
        <v>43944</v>
      </c>
      <c r="B79">
        <v>78</v>
      </c>
      <c r="C79" s="2">
        <v>119.9725037</v>
      </c>
      <c r="D79" s="2">
        <v>426.7000122</v>
      </c>
      <c r="Q79" s="2">
        <f t="shared" si="69"/>
        <v>116.68422458018122</v>
      </c>
      <c r="R79" s="2">
        <f t="shared" si="70"/>
        <v>424.26614761455289</v>
      </c>
      <c r="S79" s="2">
        <f t="shared" si="52"/>
        <v>2.7408606292333146E-2</v>
      </c>
      <c r="U79" s="2">
        <f t="shared" si="71"/>
        <v>5.7039243399560208E-3</v>
      </c>
      <c r="X79" s="2">
        <f t="shared" si="72"/>
        <v>117.75480514508598</v>
      </c>
      <c r="Y79" s="2">
        <f t="shared" si="73"/>
        <v>426.95832266199955</v>
      </c>
      <c r="Z79" s="2">
        <f t="shared" si="74"/>
        <v>1.8485056879862571E-2</v>
      </c>
      <c r="AB79" s="2">
        <f t="shared" si="75"/>
        <v>6.0536783363968798E-4</v>
      </c>
      <c r="AE79" s="2">
        <f t="shared" si="76"/>
        <v>117.9037294946985</v>
      </c>
      <c r="AF79" s="2">
        <f t="shared" si="77"/>
        <v>426.22908899480012</v>
      </c>
      <c r="AG79" s="2">
        <f t="shared" si="78"/>
        <v>1.7243736202043673E-2</v>
      </c>
      <c r="AI79" s="2">
        <f t="shared" si="79"/>
        <v>1.1036400087543307E-3</v>
      </c>
      <c r="AL79" s="2">
        <f t="shared" si="80"/>
        <v>117.92332127415985</v>
      </c>
      <c r="AM79" s="2">
        <f t="shared" si="81"/>
        <v>424.57077405421012</v>
      </c>
      <c r="AN79" s="2">
        <f t="shared" si="82"/>
        <v>1.7080433954802576E-2</v>
      </c>
      <c r="AP79" s="2">
        <f t="shared" si="83"/>
        <v>4.9900119168308854E-3</v>
      </c>
      <c r="AV79" s="2">
        <f t="shared" si="84"/>
        <v>0.73170294871035035</v>
      </c>
      <c r="AW79" s="2">
        <f t="shared" si="53"/>
        <v>118.63543244340885</v>
      </c>
      <c r="AX79" s="2">
        <f t="shared" si="85"/>
        <v>1.1144814147870108E-2</v>
      </c>
      <c r="AZ79" s="2">
        <f t="shared" si="86"/>
        <v>1.1777648281482525</v>
      </c>
      <c r="BA79" s="2">
        <f t="shared" si="54"/>
        <v>427.40685382294839</v>
      </c>
      <c r="BB79" s="2">
        <f t="shared" si="87"/>
        <v>1.6565305899665234E-3</v>
      </c>
      <c r="BE79" s="2">
        <f t="shared" si="88"/>
        <v>0.268063829302572</v>
      </c>
      <c r="BF79" s="2">
        <f t="shared" si="55"/>
        <v>118.17179332400107</v>
      </c>
      <c r="BG79" s="2">
        <f t="shared" si="89"/>
        <v>1.5009358981969232E-2</v>
      </c>
      <c r="BH79" s="2"/>
      <c r="BI79" s="2">
        <f t="shared" si="90"/>
        <v>-1.3126206009588561</v>
      </c>
      <c r="BJ79" s="2">
        <f t="shared" si="56"/>
        <v>424.91646839384128</v>
      </c>
      <c r="BK79" s="2">
        <f t="shared" si="91"/>
        <v>4.1798541250632716E-3</v>
      </c>
      <c r="BN79" s="2">
        <f t="shared" si="92"/>
        <v>5.1304764541566489E-2</v>
      </c>
      <c r="BO79" s="30">
        <f t="shared" si="57"/>
        <v>117.95503425924007</v>
      </c>
      <c r="BP79" s="2">
        <f t="shared" si="93"/>
        <v>1.6816098510411756E-2</v>
      </c>
      <c r="BR79" s="2">
        <f t="shared" si="94"/>
        <v>-3.3465104266458194</v>
      </c>
      <c r="BS79" s="30">
        <f t="shared" si="58"/>
        <v>422.88257856815432</v>
      </c>
      <c r="BT79" s="2">
        <f t="shared" si="95"/>
        <v>8.9464108804768582E-3</v>
      </c>
      <c r="BW79" s="2">
        <f t="shared" si="96"/>
        <v>5.8775338384064263E-2</v>
      </c>
      <c r="BX79" s="2">
        <f t="shared" si="59"/>
        <v>117.96250483308256</v>
      </c>
      <c r="BY79" s="2">
        <f t="shared" si="97"/>
        <v>1.6753829460320266E-2</v>
      </c>
      <c r="CA79" s="2">
        <f t="shared" si="98"/>
        <v>-4.9749448217701913</v>
      </c>
      <c r="CB79" s="2">
        <f t="shared" si="60"/>
        <v>421.25414417302994</v>
      </c>
      <c r="CC79" s="2">
        <f t="shared" si="99"/>
        <v>1.2762755732984394E-2</v>
      </c>
      <c r="CN79" s="1">
        <v>43944</v>
      </c>
      <c r="CO79" s="25">
        <v>78</v>
      </c>
      <c r="CP79" s="2">
        <v>119.9725037</v>
      </c>
      <c r="CQ79" s="2">
        <v>426.7000122</v>
      </c>
      <c r="CR79" s="2">
        <v>118.16500344092427</v>
      </c>
      <c r="CS79" s="2">
        <v>414.99377324480292</v>
      </c>
      <c r="CT79" s="2">
        <f t="shared" si="100"/>
        <v>1.5065954308960027E-2</v>
      </c>
      <c r="CV79" s="2">
        <f t="shared" si="101"/>
        <v>2.7434353457928211E-2</v>
      </c>
      <c r="DM79" s="1">
        <v>43944</v>
      </c>
      <c r="DN79">
        <v>78</v>
      </c>
      <c r="DO79" s="2">
        <v>119.9725037</v>
      </c>
      <c r="DP79" s="2">
        <v>426.7000122</v>
      </c>
      <c r="DQ79" s="2">
        <f t="shared" si="61"/>
        <v>117.30425123734258</v>
      </c>
      <c r="DR79" s="2">
        <f t="shared" si="62"/>
        <v>407.63492675558933</v>
      </c>
      <c r="EB79" s="2">
        <f t="shared" si="63"/>
        <v>2.6682524626574207</v>
      </c>
      <c r="EC79" s="2">
        <f t="shared" si="64"/>
        <v>19.06508544441067</v>
      </c>
      <c r="FF79">
        <v>-4.6140687582698519</v>
      </c>
      <c r="FG79">
        <v>-15.930174511989037</v>
      </c>
      <c r="FH79" s="2">
        <f t="shared" si="65"/>
        <v>-0.42109001476759267</v>
      </c>
      <c r="FI79" s="2">
        <f t="shared" si="66"/>
        <v>-0.53605375702411262</v>
      </c>
      <c r="FJ79">
        <v>78</v>
      </c>
      <c r="FK79" s="2">
        <f t="shared" si="67"/>
        <v>0.30753968253968256</v>
      </c>
      <c r="FL79" s="2">
        <f t="shared" si="68"/>
        <v>-0.50283630670944168</v>
      </c>
    </row>
    <row r="80" spans="1:168" x14ac:dyDescent="0.3">
      <c r="A80" s="1">
        <v>43945</v>
      </c>
      <c r="B80">
        <v>79</v>
      </c>
      <c r="C80" s="2">
        <v>120.5110016</v>
      </c>
      <c r="D80" s="2">
        <v>424.98999020000002</v>
      </c>
      <c r="Q80" s="2">
        <f t="shared" si="69"/>
        <v>117.67070831612685</v>
      </c>
      <c r="R80" s="2">
        <f t="shared" si="70"/>
        <v>424.99630699018701</v>
      </c>
      <c r="S80" s="2">
        <f t="shared" si="52"/>
        <v>2.3568746804550261E-2</v>
      </c>
      <c r="U80" s="2">
        <f t="shared" si="71"/>
        <v>1.4863385803541813E-5</v>
      </c>
      <c r="X80" s="2">
        <f t="shared" si="72"/>
        <v>118.75276949479729</v>
      </c>
      <c r="Y80" s="2">
        <f t="shared" si="73"/>
        <v>426.84208295409974</v>
      </c>
      <c r="Z80" s="2">
        <f t="shared" si="74"/>
        <v>1.4589805759300139E-2</v>
      </c>
      <c r="AB80" s="2">
        <f t="shared" si="75"/>
        <v>4.3579679446758765E-3</v>
      </c>
      <c r="AE80" s="2">
        <f t="shared" si="76"/>
        <v>119.14499401787941</v>
      </c>
      <c r="AF80" s="2">
        <f t="shared" si="77"/>
        <v>426.51164291792008</v>
      </c>
      <c r="AG80" s="2">
        <f t="shared" si="78"/>
        <v>1.133512761477694E-2</v>
      </c>
      <c r="AI80" s="2">
        <f t="shared" si="79"/>
        <v>3.5804436645766025E-3</v>
      </c>
      <c r="AL80" s="2">
        <f t="shared" si="80"/>
        <v>119.46020809353996</v>
      </c>
      <c r="AM80" s="2">
        <f t="shared" si="81"/>
        <v>426.16770266355252</v>
      </c>
      <c r="AN80" s="2">
        <f t="shared" si="82"/>
        <v>8.7194819768225944E-3</v>
      </c>
      <c r="AP80" s="2">
        <f t="shared" si="83"/>
        <v>2.7711534170446342E-3</v>
      </c>
      <c r="AV80" s="2">
        <f t="shared" si="84"/>
        <v>0.8845714210515202</v>
      </c>
      <c r="AW80" s="2">
        <f t="shared" si="53"/>
        <v>120.02956543893093</v>
      </c>
      <c r="AX80" s="2">
        <f t="shared" si="85"/>
        <v>3.9949561009131104E-3</v>
      </c>
      <c r="AZ80" s="2">
        <f t="shared" si="86"/>
        <v>0.90920155663976554</v>
      </c>
      <c r="BA80" s="2">
        <f t="shared" si="54"/>
        <v>427.42084447455983</v>
      </c>
      <c r="BB80" s="2">
        <f t="shared" si="87"/>
        <v>5.7197918318401984E-3</v>
      </c>
      <c r="BE80" s="2">
        <f t="shared" si="88"/>
        <v>0.70600414154782709</v>
      </c>
      <c r="BF80" s="2">
        <f t="shared" si="55"/>
        <v>119.85099815942723</v>
      </c>
      <c r="BG80" s="2">
        <f t="shared" si="89"/>
        <v>5.4767069546351318E-3</v>
      </c>
      <c r="BH80" s="2"/>
      <c r="BI80" s="2">
        <f t="shared" si="90"/>
        <v>-0.59479206512338778</v>
      </c>
      <c r="BJ80" s="2">
        <f t="shared" si="56"/>
        <v>425.9168508527967</v>
      </c>
      <c r="BK80" s="2">
        <f t="shared" si="91"/>
        <v>2.1808999603978828E-3</v>
      </c>
      <c r="BN80" s="2">
        <f t="shared" si="92"/>
        <v>0.76528061972517647</v>
      </c>
      <c r="BO80" s="30">
        <f t="shared" si="57"/>
        <v>119.91027463760459</v>
      </c>
      <c r="BP80" s="2">
        <f t="shared" si="93"/>
        <v>4.9848308819915492E-3</v>
      </c>
      <c r="BR80" s="2">
        <f t="shared" si="94"/>
        <v>-1.1690718167863501</v>
      </c>
      <c r="BS80" s="30">
        <f t="shared" si="58"/>
        <v>425.34257110113373</v>
      </c>
      <c r="BT80" s="2">
        <f t="shared" si="95"/>
        <v>8.2962165995434769E-4</v>
      </c>
      <c r="BW80" s="2">
        <f t="shared" si="96"/>
        <v>0.94564222698170342</v>
      </c>
      <c r="BX80" s="2">
        <f t="shared" si="59"/>
        <v>120.09063624486112</v>
      </c>
      <c r="BY80" s="2">
        <f t="shared" si="97"/>
        <v>3.488190700913434E-3</v>
      </c>
      <c r="CA80" s="2">
        <f t="shared" si="98"/>
        <v>-1.0318207631025758</v>
      </c>
      <c r="CB80" s="2">
        <f t="shared" si="60"/>
        <v>425.4798221548175</v>
      </c>
      <c r="CC80" s="2">
        <f t="shared" si="99"/>
        <v>1.1525729219809644E-3</v>
      </c>
      <c r="CN80" s="1">
        <v>43945</v>
      </c>
      <c r="CO80" s="25">
        <v>79</v>
      </c>
      <c r="CP80" s="2">
        <v>120.5110016</v>
      </c>
      <c r="CQ80" s="2">
        <v>424.98999020000002</v>
      </c>
      <c r="CR80" s="2">
        <v>118.49870728757551</v>
      </c>
      <c r="CS80" s="2">
        <v>415.71663152254143</v>
      </c>
      <c r="CT80" s="2">
        <f t="shared" si="100"/>
        <v>1.6698013340754502E-2</v>
      </c>
      <c r="CV80" s="2">
        <f t="shared" si="101"/>
        <v>2.1820181395553698E-2</v>
      </c>
      <c r="DM80" s="1">
        <v>43945</v>
      </c>
      <c r="DN80">
        <v>79</v>
      </c>
      <c r="DO80" s="2">
        <v>120.5110016</v>
      </c>
      <c r="DP80" s="2">
        <v>424.98999020000002</v>
      </c>
      <c r="DQ80" s="2">
        <f t="shared" si="61"/>
        <v>117.64701830381939</v>
      </c>
      <c r="DR80" s="2">
        <f t="shared" si="62"/>
        <v>408.43533244974674</v>
      </c>
      <c r="EB80" s="2">
        <f t="shared" si="63"/>
        <v>2.8639832961806064</v>
      </c>
      <c r="EC80" s="2">
        <f t="shared" si="64"/>
        <v>16.554657750253284</v>
      </c>
      <c r="FF80">
        <v>-4.6138004717930414</v>
      </c>
      <c r="FG80">
        <v>-15.681072003242434</v>
      </c>
      <c r="FH80" s="2">
        <f t="shared" si="65"/>
        <v>-0.42106553035645777</v>
      </c>
      <c r="FI80" s="2">
        <f t="shared" si="66"/>
        <v>-0.52767140467779949</v>
      </c>
      <c r="FJ80">
        <v>79</v>
      </c>
      <c r="FK80" s="2">
        <f t="shared" si="67"/>
        <v>0.31150793650793651</v>
      </c>
      <c r="FL80" s="2">
        <f t="shared" si="68"/>
        <v>-0.49158058250786868</v>
      </c>
    </row>
    <row r="81" spans="1:168" x14ac:dyDescent="0.3">
      <c r="A81" s="1">
        <v>43948</v>
      </c>
      <c r="B81">
        <v>80</v>
      </c>
      <c r="C81" s="2">
        <v>118.8000031</v>
      </c>
      <c r="D81" s="2">
        <v>421.38000490000002</v>
      </c>
      <c r="Q81" s="2">
        <f t="shared" si="69"/>
        <v>118.52279630128879</v>
      </c>
      <c r="R81" s="2">
        <f t="shared" si="70"/>
        <v>424.99441195313091</v>
      </c>
      <c r="S81" s="2">
        <f t="shared" si="52"/>
        <v>2.3333905006539955E-3</v>
      </c>
      <c r="U81" s="2">
        <f t="shared" si="71"/>
        <v>8.5775476080993552E-3</v>
      </c>
      <c r="X81" s="2">
        <f t="shared" si="72"/>
        <v>119.54397394213851</v>
      </c>
      <c r="Y81" s="2">
        <f t="shared" si="73"/>
        <v>426.0086412147549</v>
      </c>
      <c r="Z81" s="2">
        <f t="shared" si="74"/>
        <v>6.2623806626694372E-3</v>
      </c>
      <c r="AB81" s="2">
        <f t="shared" si="75"/>
        <v>1.0984470693746686E-2</v>
      </c>
      <c r="AE81" s="2">
        <f t="shared" si="76"/>
        <v>119.96459856715177</v>
      </c>
      <c r="AF81" s="2">
        <f t="shared" si="77"/>
        <v>425.59865128716808</v>
      </c>
      <c r="AG81" s="2">
        <f t="shared" si="78"/>
        <v>9.8029918919401941E-3</v>
      </c>
      <c r="AI81" s="2">
        <f t="shared" si="79"/>
        <v>1.0011501110901582E-2</v>
      </c>
      <c r="AL81" s="2">
        <f t="shared" si="80"/>
        <v>120.24830322338499</v>
      </c>
      <c r="AM81" s="2">
        <f t="shared" si="81"/>
        <v>425.28441831588816</v>
      </c>
      <c r="AN81" s="2">
        <f t="shared" si="82"/>
        <v>1.2191078161554325E-2</v>
      </c>
      <c r="AP81" s="2">
        <f t="shared" si="83"/>
        <v>9.2657776128098942E-3</v>
      </c>
      <c r="AV81" s="2">
        <f t="shared" si="84"/>
        <v>0.86508135951777076</v>
      </c>
      <c r="AW81" s="2">
        <f t="shared" si="53"/>
        <v>120.82967992666954</v>
      </c>
      <c r="AX81" s="2">
        <f t="shared" si="85"/>
        <v>1.7084821327496613E-2</v>
      </c>
      <c r="AZ81" s="2">
        <f t="shared" si="86"/>
        <v>0.36254360042223482</v>
      </c>
      <c r="BA81" s="2">
        <f t="shared" si="54"/>
        <v>425.9611948875903</v>
      </c>
      <c r="BB81" s="2">
        <f t="shared" si="87"/>
        <v>1.0871873212582702E-2</v>
      </c>
      <c r="BE81" s="2">
        <f t="shared" si="88"/>
        <v>0.75712432502386495</v>
      </c>
      <c r="BF81" s="2">
        <f t="shared" si="55"/>
        <v>120.72172289217563</v>
      </c>
      <c r="BG81" s="2">
        <f t="shared" si="89"/>
        <v>1.6176092104627535E-2</v>
      </c>
      <c r="BH81" s="2"/>
      <c r="BI81" s="2">
        <f t="shared" si="90"/>
        <v>-0.73798186965626478</v>
      </c>
      <c r="BJ81" s="2">
        <f t="shared" si="56"/>
        <v>424.86066941751182</v>
      </c>
      <c r="BK81" s="2">
        <f t="shared" si="91"/>
        <v>8.2601558617804213E-3</v>
      </c>
      <c r="BN81" s="2">
        <f t="shared" si="92"/>
        <v>0.7978749774534839</v>
      </c>
      <c r="BO81" s="30">
        <f t="shared" si="57"/>
        <v>120.76247354460526</v>
      </c>
      <c r="BP81" s="2">
        <f t="shared" si="93"/>
        <v>1.651911105552201E-2</v>
      </c>
      <c r="BR81" s="2">
        <f t="shared" si="94"/>
        <v>-1.015423705165742</v>
      </c>
      <c r="BS81" s="30">
        <f t="shared" si="58"/>
        <v>424.58322758200234</v>
      </c>
      <c r="BT81" s="2">
        <f t="shared" si="95"/>
        <v>7.6017434257766789E-3</v>
      </c>
      <c r="BW81" s="2">
        <f t="shared" si="96"/>
        <v>0.85111396869969258</v>
      </c>
      <c r="BX81" s="2">
        <f t="shared" si="59"/>
        <v>120.81571253585146</v>
      </c>
      <c r="BY81" s="2">
        <f t="shared" si="97"/>
        <v>1.6967250700782706E-2</v>
      </c>
      <c r="CA81" s="2">
        <f t="shared" si="98"/>
        <v>-0.94269891383964644</v>
      </c>
      <c r="CB81" s="2">
        <f t="shared" si="60"/>
        <v>424.65595237332843</v>
      </c>
      <c r="CC81" s="2">
        <f t="shared" si="99"/>
        <v>7.7743306166267855E-3</v>
      </c>
      <c r="CN81" s="1">
        <v>43948</v>
      </c>
      <c r="CO81" s="25">
        <v>80</v>
      </c>
      <c r="CP81" s="2">
        <v>118.8000031</v>
      </c>
      <c r="CQ81" s="2">
        <v>421.38000490000002</v>
      </c>
      <c r="CR81" s="2">
        <v>118.83241113422676</v>
      </c>
      <c r="CS81" s="2">
        <v>416.43948980027994</v>
      </c>
      <c r="CT81" s="2">
        <f t="shared" si="100"/>
        <v>2.7279489378028549E-4</v>
      </c>
      <c r="CV81" s="2">
        <f t="shared" si="101"/>
        <v>1.1724607343180734E-2</v>
      </c>
      <c r="DM81" s="1">
        <v>43948</v>
      </c>
      <c r="DN81">
        <v>80</v>
      </c>
      <c r="DO81" s="2">
        <v>118.8000031</v>
      </c>
      <c r="DP81" s="2">
        <v>421.38000490000002</v>
      </c>
      <c r="DQ81" s="2">
        <f t="shared" si="61"/>
        <v>117.98978537029622</v>
      </c>
      <c r="DR81" s="2">
        <f t="shared" si="62"/>
        <v>409.23573814390409</v>
      </c>
      <c r="EB81" s="2">
        <f t="shared" si="63"/>
        <v>0.81021772970377981</v>
      </c>
      <c r="EC81" s="2">
        <f t="shared" si="64"/>
        <v>12.144266756095931</v>
      </c>
      <c r="FF81">
        <v>-4.2144973651703026</v>
      </c>
      <c r="FG81">
        <v>-15.573471968186823</v>
      </c>
      <c r="FH81" s="2">
        <f t="shared" si="65"/>
        <v>-0.38462425479827483</v>
      </c>
      <c r="FI81" s="2">
        <f t="shared" si="66"/>
        <v>-0.52405064063632101</v>
      </c>
      <c r="FJ81">
        <v>80</v>
      </c>
      <c r="FK81" s="2">
        <f t="shared" si="67"/>
        <v>0.31547619047619047</v>
      </c>
      <c r="FL81" s="2">
        <f t="shared" si="68"/>
        <v>-0.48038679669982853</v>
      </c>
    </row>
    <row r="82" spans="1:168" x14ac:dyDescent="0.3">
      <c r="A82" s="1">
        <v>43949</v>
      </c>
      <c r="B82">
        <v>81</v>
      </c>
      <c r="C82" s="2">
        <v>115.70400239999999</v>
      </c>
      <c r="D82" s="2">
        <v>403.82998659999998</v>
      </c>
      <c r="Q82" s="2">
        <f t="shared" si="69"/>
        <v>118.60595834090215</v>
      </c>
      <c r="R82" s="2">
        <f t="shared" si="70"/>
        <v>423.91008983719161</v>
      </c>
      <c r="S82" s="2">
        <f t="shared" si="52"/>
        <v>2.5080860477667933E-2</v>
      </c>
      <c r="U82" s="2">
        <f t="shared" si="71"/>
        <v>4.9724151012790645E-2</v>
      </c>
      <c r="X82" s="2">
        <f t="shared" si="72"/>
        <v>119.20918706317619</v>
      </c>
      <c r="Y82" s="2">
        <f t="shared" si="73"/>
        <v>423.92575487311524</v>
      </c>
      <c r="Z82" s="2">
        <f t="shared" si="74"/>
        <v>3.0294411519650205E-2</v>
      </c>
      <c r="AB82" s="2">
        <f t="shared" si="75"/>
        <v>4.976294217848768E-2</v>
      </c>
      <c r="AE82" s="2">
        <f t="shared" si="76"/>
        <v>119.26584128686071</v>
      </c>
      <c r="AF82" s="2">
        <f t="shared" si="77"/>
        <v>423.06746345486727</v>
      </c>
      <c r="AG82" s="2">
        <f t="shared" si="78"/>
        <v>3.0784059435965655E-2</v>
      </c>
      <c r="AI82" s="2">
        <f t="shared" si="79"/>
        <v>4.7637564057179116E-2</v>
      </c>
      <c r="AL82" s="2">
        <f t="shared" si="80"/>
        <v>119.16207813084624</v>
      </c>
      <c r="AM82" s="2">
        <f t="shared" si="81"/>
        <v>422.35610825397202</v>
      </c>
      <c r="AN82" s="2">
        <f t="shared" si="82"/>
        <v>2.9887261106935112E-2</v>
      </c>
      <c r="AP82" s="2">
        <f t="shared" si="83"/>
        <v>4.5876042564225075E-2</v>
      </c>
      <c r="AV82" s="2">
        <f t="shared" si="84"/>
        <v>0.39592976757512088</v>
      </c>
      <c r="AW82" s="2">
        <f t="shared" si="53"/>
        <v>119.66177105443583</v>
      </c>
      <c r="AX82" s="2">
        <f t="shared" si="85"/>
        <v>3.4205978810944219E-2</v>
      </c>
      <c r="AZ82" s="2">
        <f t="shared" si="86"/>
        <v>-0.50557582939468038</v>
      </c>
      <c r="BA82" s="2">
        <f t="shared" si="54"/>
        <v>422.56188762547259</v>
      </c>
      <c r="BB82" s="2">
        <f t="shared" si="87"/>
        <v>4.6385611883812024E-2</v>
      </c>
      <c r="BE82" s="2">
        <f t="shared" si="88"/>
        <v>0.10197760263214783</v>
      </c>
      <c r="BF82" s="2">
        <f t="shared" si="55"/>
        <v>119.36781888949285</v>
      </c>
      <c r="BG82" s="2">
        <f t="shared" si="89"/>
        <v>3.1665425685333592E-2</v>
      </c>
      <c r="BH82" s="2"/>
      <c r="BI82" s="2">
        <f t="shared" si="90"/>
        <v>-1.5449245528463129</v>
      </c>
      <c r="BJ82" s="2">
        <f t="shared" si="56"/>
        <v>421.52253890202093</v>
      </c>
      <c r="BK82" s="2">
        <f t="shared" si="91"/>
        <v>4.3811883438823716E-2</v>
      </c>
      <c r="BN82" s="2">
        <f t="shared" si="92"/>
        <v>-0.10010437719324361</v>
      </c>
      <c r="BO82" s="30">
        <f t="shared" si="57"/>
        <v>119.16573690966746</v>
      </c>
      <c r="BP82" s="2">
        <f t="shared" si="93"/>
        <v>2.9918882993346354E-2</v>
      </c>
      <c r="BR82" s="2">
        <f t="shared" si="94"/>
        <v>-1.9248821814467865</v>
      </c>
      <c r="BS82" s="30">
        <f t="shared" si="58"/>
        <v>421.14258127342049</v>
      </c>
      <c r="BT82" s="2">
        <f t="shared" si="95"/>
        <v>4.2870998310902818E-2</v>
      </c>
      <c r="BW82" s="2">
        <f t="shared" si="96"/>
        <v>-0.31128946804337332</v>
      </c>
      <c r="BX82" s="2">
        <f t="shared" si="59"/>
        <v>118.95455181881734</v>
      </c>
      <c r="BY82" s="2">
        <f t="shared" si="97"/>
        <v>2.8093664448874268E-2</v>
      </c>
      <c r="CA82" s="2">
        <f t="shared" si="98"/>
        <v>-2.1340656026855234</v>
      </c>
      <c r="CB82" s="2">
        <f t="shared" si="60"/>
        <v>420.93339785218177</v>
      </c>
      <c r="CC82" s="2">
        <f t="shared" si="99"/>
        <v>4.2352999578317563E-2</v>
      </c>
      <c r="CN82" s="1">
        <v>43949</v>
      </c>
      <c r="CO82" s="25">
        <v>81</v>
      </c>
      <c r="CP82" s="2">
        <v>115.70400239999999</v>
      </c>
      <c r="CQ82" s="2">
        <v>403.82998659999998</v>
      </c>
      <c r="CR82" s="2">
        <v>119.16611498087802</v>
      </c>
      <c r="CS82" s="2">
        <v>417.16234807801845</v>
      </c>
      <c r="CT82" s="2">
        <f t="shared" si="100"/>
        <v>2.9922150565796054E-2</v>
      </c>
      <c r="CV82" s="2">
        <f t="shared" si="101"/>
        <v>3.3014788203988392E-2</v>
      </c>
      <c r="DM82" s="1">
        <v>43949</v>
      </c>
      <c r="DN82">
        <v>81</v>
      </c>
      <c r="DO82" s="2">
        <v>115.70400239999999</v>
      </c>
      <c r="DP82" s="2">
        <v>403.82998659999998</v>
      </c>
      <c r="DQ82" s="2">
        <f t="shared" si="61"/>
        <v>118.33255243677303</v>
      </c>
      <c r="DR82" s="2">
        <f t="shared" si="62"/>
        <v>410.03614383806143</v>
      </c>
      <c r="EB82" s="2">
        <f t="shared" si="63"/>
        <v>-2.628550036773035</v>
      </c>
      <c r="EC82" s="2">
        <f t="shared" si="64"/>
        <v>-6.2061572380614507</v>
      </c>
      <c r="FF82">
        <v>-4.1809927852103215</v>
      </c>
      <c r="FG82">
        <v>-15.387750147044756</v>
      </c>
      <c r="FH82" s="2">
        <f t="shared" si="65"/>
        <v>-0.38156655349184249</v>
      </c>
      <c r="FI82" s="2">
        <f t="shared" si="66"/>
        <v>-0.51780106189444097</v>
      </c>
      <c r="FJ82">
        <v>81</v>
      </c>
      <c r="FK82" s="2">
        <f t="shared" si="67"/>
        <v>0.31944444444444442</v>
      </c>
      <c r="FL82" s="2">
        <f t="shared" si="68"/>
        <v>-0.46925288381280222</v>
      </c>
    </row>
    <row r="83" spans="1:168" x14ac:dyDescent="0.3">
      <c r="A83" s="1">
        <v>43950</v>
      </c>
      <c r="B83">
        <v>82</v>
      </c>
      <c r="C83" s="2">
        <v>118.635498</v>
      </c>
      <c r="D83" s="2">
        <v>411.89001459999997</v>
      </c>
      <c r="Q83" s="2">
        <f t="shared" si="69"/>
        <v>117.7353715586315</v>
      </c>
      <c r="R83" s="2">
        <f t="shared" si="70"/>
        <v>417.88605886603409</v>
      </c>
      <c r="S83" s="2">
        <f t="shared" si="52"/>
        <v>7.5873280471962894E-3</v>
      </c>
      <c r="U83" s="2">
        <f t="shared" si="71"/>
        <v>1.4557391666455123E-2</v>
      </c>
      <c r="X83" s="2">
        <f t="shared" si="72"/>
        <v>117.63185396474691</v>
      </c>
      <c r="Y83" s="2">
        <f t="shared" si="73"/>
        <v>414.88265915021339</v>
      </c>
      <c r="Z83" s="2">
        <f t="shared" si="74"/>
        <v>8.4598965079835456E-3</v>
      </c>
      <c r="AB83" s="2">
        <f t="shared" si="75"/>
        <v>7.2656399624537365E-3</v>
      </c>
      <c r="AE83" s="2">
        <f t="shared" si="76"/>
        <v>117.12873795474428</v>
      </c>
      <c r="AF83" s="2">
        <f t="shared" si="77"/>
        <v>411.52497734194691</v>
      </c>
      <c r="AG83" s="2">
        <f t="shared" si="78"/>
        <v>1.2700752056991553E-2</v>
      </c>
      <c r="AI83" s="2">
        <f t="shared" si="79"/>
        <v>8.8624935083110492E-4</v>
      </c>
      <c r="AL83" s="2">
        <f t="shared" si="80"/>
        <v>116.56852133271155</v>
      </c>
      <c r="AM83" s="2">
        <f t="shared" si="81"/>
        <v>408.46151701349299</v>
      </c>
      <c r="AN83" s="2">
        <f t="shared" si="82"/>
        <v>1.7422918958779468E-2</v>
      </c>
      <c r="AP83" s="2">
        <f t="shared" si="83"/>
        <v>8.3238181674214796E-3</v>
      </c>
      <c r="AV83" s="2">
        <f t="shared" si="84"/>
        <v>-0.36398016233234276</v>
      </c>
      <c r="AW83" s="2">
        <f t="shared" si="53"/>
        <v>116.76475779241194</v>
      </c>
      <c r="AX83" s="2">
        <f t="shared" si="85"/>
        <v>1.5768806462868785E-2</v>
      </c>
      <c r="AZ83" s="2">
        <f t="shared" si="86"/>
        <v>-3.8166489144523834</v>
      </c>
      <c r="BA83" s="2">
        <f t="shared" si="54"/>
        <v>407.70832842749451</v>
      </c>
      <c r="BB83" s="2">
        <f t="shared" si="87"/>
        <v>1.0152433961203062E-2</v>
      </c>
      <c r="BE83" s="2">
        <f t="shared" si="88"/>
        <v>-0.90560881800470994</v>
      </c>
      <c r="BF83" s="2">
        <f t="shared" si="55"/>
        <v>116.22312913673957</v>
      </c>
      <c r="BG83" s="2">
        <f t="shared" si="89"/>
        <v>2.0334292045205777E-2</v>
      </c>
      <c r="BH83" s="2"/>
      <c r="BI83" s="2">
        <f t="shared" si="90"/>
        <v>-6.0438272548796341</v>
      </c>
      <c r="BJ83" s="2">
        <f t="shared" si="56"/>
        <v>405.48115008706725</v>
      </c>
      <c r="BK83" s="2">
        <f t="shared" si="91"/>
        <v>1.555965011474382E-2</v>
      </c>
      <c r="BN83" s="2">
        <f t="shared" si="92"/>
        <v>-1.3223037501471522</v>
      </c>
      <c r="BO83" s="30">
        <f t="shared" si="57"/>
        <v>115.80643420459712</v>
      </c>
      <c r="BP83" s="2">
        <f t="shared" si="93"/>
        <v>2.3846688749120215E-2</v>
      </c>
      <c r="BR83" s="2">
        <f t="shared" si="94"/>
        <v>-7.6954445403309286</v>
      </c>
      <c r="BS83" s="30">
        <f t="shared" si="58"/>
        <v>403.82953280161598</v>
      </c>
      <c r="BT83" s="2">
        <f t="shared" si="95"/>
        <v>1.956950038279464E-2</v>
      </c>
      <c r="BW83" s="2">
        <f t="shared" si="96"/>
        <v>-1.6806498660981619</v>
      </c>
      <c r="BX83" s="2">
        <f t="shared" si="59"/>
        <v>115.44808808864612</v>
      </c>
      <c r="BY83" s="2">
        <f t="shared" si="97"/>
        <v>2.6867252762355177E-2</v>
      </c>
      <c r="CA83" s="2">
        <f t="shared" si="98"/>
        <v>-9.1903809853616494</v>
      </c>
      <c r="CB83" s="2">
        <f t="shared" si="60"/>
        <v>402.33459635658528</v>
      </c>
      <c r="CC83" s="2">
        <f t="shared" si="99"/>
        <v>2.3198955800601953E-2</v>
      </c>
      <c r="CN83" s="1">
        <v>43950</v>
      </c>
      <c r="CO83" s="25">
        <v>82</v>
      </c>
      <c r="CP83" s="2">
        <v>118.635498</v>
      </c>
      <c r="CQ83" s="2">
        <v>411.89001459999997</v>
      </c>
      <c r="CR83" s="2">
        <v>119.49981882752927</v>
      </c>
      <c r="CS83" s="2">
        <v>417.88520635575702</v>
      </c>
      <c r="CT83" s="2">
        <f t="shared" si="100"/>
        <v>7.2855160731846828E-3</v>
      </c>
      <c r="CV83" s="2">
        <f t="shared" si="101"/>
        <v>1.4555321914223091E-2</v>
      </c>
      <c r="DM83" s="1">
        <v>43950</v>
      </c>
      <c r="DN83">
        <v>82</v>
      </c>
      <c r="DO83" s="2">
        <v>118.635498</v>
      </c>
      <c r="DP83" s="2">
        <v>411.89001459999997</v>
      </c>
      <c r="DQ83" s="2">
        <f t="shared" si="61"/>
        <v>118.67531950324985</v>
      </c>
      <c r="DR83" s="2">
        <f t="shared" si="62"/>
        <v>410.83654953221884</v>
      </c>
      <c r="EB83" s="2">
        <f t="shared" si="63"/>
        <v>-3.9821503249854118E-2</v>
      </c>
      <c r="EC83" s="2">
        <f t="shared" si="64"/>
        <v>1.0534650677811328</v>
      </c>
      <c r="FF83">
        <v>-4.1563883691571277</v>
      </c>
      <c r="FG83">
        <v>-15.23511674481631</v>
      </c>
      <c r="FH83" s="2">
        <f t="shared" si="65"/>
        <v>-0.37932110062540703</v>
      </c>
      <c r="FI83" s="2">
        <f t="shared" si="66"/>
        <v>-0.51266491547932458</v>
      </c>
      <c r="FJ83">
        <v>82</v>
      </c>
      <c r="FK83" s="2">
        <f t="shared" si="67"/>
        <v>0.32341269841269843</v>
      </c>
      <c r="FL83" s="2">
        <f t="shared" si="68"/>
        <v>-0.45817684096392136</v>
      </c>
    </row>
    <row r="84" spans="1:168" x14ac:dyDescent="0.3">
      <c r="A84" s="1">
        <v>43951</v>
      </c>
      <c r="B84">
        <v>83</v>
      </c>
      <c r="C84" s="2">
        <v>123.6999969</v>
      </c>
      <c r="D84" s="2">
        <v>419.85000609999997</v>
      </c>
      <c r="Q84" s="2">
        <f t="shared" si="69"/>
        <v>118.00540949104203</v>
      </c>
      <c r="R84" s="2">
        <f t="shared" si="70"/>
        <v>416.08724558622384</v>
      </c>
      <c r="S84" s="2">
        <f t="shared" si="52"/>
        <v>4.603546929400102E-2</v>
      </c>
      <c r="U84" s="2">
        <f t="shared" si="71"/>
        <v>8.9621542434369147E-3</v>
      </c>
      <c r="X84" s="2">
        <f t="shared" si="72"/>
        <v>118.08349378061081</v>
      </c>
      <c r="Y84" s="2">
        <f t="shared" si="73"/>
        <v>413.5359691026174</v>
      </c>
      <c r="Z84" s="2">
        <f t="shared" si="74"/>
        <v>4.5404230073907086E-2</v>
      </c>
      <c r="AB84" s="2">
        <f t="shared" si="75"/>
        <v>1.5038792201133596E-2</v>
      </c>
      <c r="AE84" s="2">
        <f t="shared" si="76"/>
        <v>118.03279398189771</v>
      </c>
      <c r="AF84" s="2">
        <f t="shared" si="77"/>
        <v>411.74399969677876</v>
      </c>
      <c r="AG84" s="2">
        <f t="shared" si="78"/>
        <v>4.5814091027695819E-2</v>
      </c>
      <c r="AI84" s="2">
        <f t="shared" si="79"/>
        <v>1.9306910290458647E-2</v>
      </c>
      <c r="AL84" s="2">
        <f t="shared" si="80"/>
        <v>118.11875383317789</v>
      </c>
      <c r="AM84" s="2">
        <f t="shared" si="81"/>
        <v>411.0328902033732</v>
      </c>
      <c r="AN84" s="2">
        <f t="shared" si="82"/>
        <v>4.5119185179398426E-2</v>
      </c>
      <c r="AP84" s="2">
        <f t="shared" si="83"/>
        <v>2.1000633008271794E-2</v>
      </c>
      <c r="AV84" s="2">
        <f t="shared" si="84"/>
        <v>1.6430694513389188E-2</v>
      </c>
      <c r="AW84" s="2">
        <f t="shared" si="53"/>
        <v>118.0492246764111</v>
      </c>
      <c r="AX84" s="2">
        <f t="shared" si="85"/>
        <v>4.5681264067912855E-2</v>
      </c>
      <c r="AZ84" s="2">
        <f t="shared" si="86"/>
        <v>-2.6059475336671132</v>
      </c>
      <c r="BA84" s="2">
        <f t="shared" si="54"/>
        <v>409.13805216311164</v>
      </c>
      <c r="BB84" s="2">
        <f t="shared" si="87"/>
        <v>2.5513763918671849E-2</v>
      </c>
      <c r="BE84" s="2">
        <f t="shared" si="88"/>
        <v>-9.1259637683546835E-2</v>
      </c>
      <c r="BF84" s="2">
        <f t="shared" si="55"/>
        <v>117.94153434421416</v>
      </c>
      <c r="BG84" s="2">
        <f t="shared" si="89"/>
        <v>4.6551840744515328E-2</v>
      </c>
      <c r="BH84" s="2"/>
      <c r="BI84" s="2">
        <f t="shared" si="90"/>
        <v>-3.2255449305094666</v>
      </c>
      <c r="BJ84" s="2">
        <f t="shared" si="56"/>
        <v>408.51845476626931</v>
      </c>
      <c r="BK84" s="2">
        <f t="shared" si="91"/>
        <v>2.6989522851243467E-2</v>
      </c>
      <c r="BN84" s="2">
        <f t="shared" si="92"/>
        <v>1.3512116233197369E-2</v>
      </c>
      <c r="BO84" s="30">
        <f t="shared" si="57"/>
        <v>118.04630609813091</v>
      </c>
      <c r="BP84" s="2">
        <f t="shared" si="93"/>
        <v>4.5704858072386008E-2</v>
      </c>
      <c r="BR84" s="2">
        <f t="shared" si="94"/>
        <v>-2.9467644032332618</v>
      </c>
      <c r="BS84" s="30">
        <f t="shared" si="58"/>
        <v>408.7972352935455</v>
      </c>
      <c r="BT84" s="2">
        <f t="shared" si="95"/>
        <v>2.6325522557743928E-2</v>
      </c>
      <c r="BW84" s="2">
        <f t="shared" si="96"/>
        <v>0.25787955384053229</v>
      </c>
      <c r="BX84" s="2">
        <f t="shared" si="59"/>
        <v>118.29067353573825</v>
      </c>
      <c r="BY84" s="2">
        <f t="shared" si="97"/>
        <v>4.3729373482803632E-2</v>
      </c>
      <c r="CA84" s="2">
        <f t="shared" si="98"/>
        <v>-2.1333284802165249</v>
      </c>
      <c r="CB84" s="2">
        <f t="shared" si="60"/>
        <v>409.61067121656225</v>
      </c>
      <c r="CC84" s="2">
        <f t="shared" si="99"/>
        <v>2.4388078443897683E-2</v>
      </c>
      <c r="CN84" s="1">
        <v>43951</v>
      </c>
      <c r="CO84" s="25">
        <v>83</v>
      </c>
      <c r="CP84" s="2">
        <v>123.6999969</v>
      </c>
      <c r="CQ84" s="2">
        <v>419.85000609999997</v>
      </c>
      <c r="CR84" s="2">
        <v>119.83352267418053</v>
      </c>
      <c r="CS84" s="2">
        <v>418.60806463349553</v>
      </c>
      <c r="CT84" s="2">
        <f t="shared" si="100"/>
        <v>3.125686598800128E-2</v>
      </c>
      <c r="CV84" s="2">
        <f t="shared" si="101"/>
        <v>2.9580598986787602E-3</v>
      </c>
      <c r="DM84" s="1">
        <v>43951</v>
      </c>
      <c r="DN84">
        <v>83</v>
      </c>
      <c r="DO84" s="2">
        <v>123.6999969</v>
      </c>
      <c r="DP84" s="2">
        <v>419.85000609999997</v>
      </c>
      <c r="DQ84" s="2">
        <f t="shared" si="61"/>
        <v>119.01808656972666</v>
      </c>
      <c r="DR84" s="2">
        <f t="shared" si="62"/>
        <v>411.63695522637624</v>
      </c>
      <c r="EB84" s="2">
        <f t="shared" si="63"/>
        <v>4.6819103302733396</v>
      </c>
      <c r="EC84" s="2">
        <f t="shared" si="64"/>
        <v>8.2130508736237289</v>
      </c>
      <c r="FF84">
        <v>-4.0757287787334917</v>
      </c>
      <c r="FG84">
        <v>-15.138137541202127</v>
      </c>
      <c r="FH84" s="2">
        <f t="shared" si="65"/>
        <v>-0.37195992984489773</v>
      </c>
      <c r="FI84" s="2">
        <f t="shared" si="66"/>
        <v>-0.5094015446724659</v>
      </c>
      <c r="FJ84">
        <v>83</v>
      </c>
      <c r="FK84" s="2">
        <f t="shared" si="67"/>
        <v>0.32738095238095238</v>
      </c>
      <c r="FL84" s="2">
        <f t="shared" si="68"/>
        <v>-0.44715672467644574</v>
      </c>
    </row>
    <row r="85" spans="1:168" x14ac:dyDescent="0.3">
      <c r="A85" s="1">
        <v>43952</v>
      </c>
      <c r="B85">
        <v>84</v>
      </c>
      <c r="C85" s="2">
        <v>114.302002</v>
      </c>
      <c r="D85" s="2">
        <v>415.26998900000001</v>
      </c>
      <c r="Q85" s="2">
        <f t="shared" si="69"/>
        <v>119.71378571372942</v>
      </c>
      <c r="R85" s="2">
        <f t="shared" si="70"/>
        <v>417.21607374035671</v>
      </c>
      <c r="S85" s="2">
        <f t="shared" si="52"/>
        <v>4.7346359810298159E-2</v>
      </c>
      <c r="U85" s="2">
        <f t="shared" si="71"/>
        <v>4.686312018460587E-3</v>
      </c>
      <c r="X85" s="2">
        <f t="shared" si="72"/>
        <v>120.61092018433595</v>
      </c>
      <c r="Y85" s="2">
        <f t="shared" si="73"/>
        <v>416.37728575143956</v>
      </c>
      <c r="Z85" s="2">
        <f t="shared" si="74"/>
        <v>5.5195167835607559E-2</v>
      </c>
      <c r="AB85" s="2">
        <f t="shared" si="75"/>
        <v>2.666450214969781E-3</v>
      </c>
      <c r="AE85" s="2">
        <f t="shared" si="76"/>
        <v>121.43311573275909</v>
      </c>
      <c r="AF85" s="2">
        <f t="shared" si="77"/>
        <v>416.60760353871149</v>
      </c>
      <c r="AG85" s="2">
        <f t="shared" si="78"/>
        <v>6.2388353729439398E-2</v>
      </c>
      <c r="AI85" s="2">
        <f t="shared" si="79"/>
        <v>3.2210720113258111E-3</v>
      </c>
      <c r="AL85" s="2">
        <f t="shared" si="80"/>
        <v>122.30468613329448</v>
      </c>
      <c r="AM85" s="2">
        <f t="shared" si="81"/>
        <v>417.64572712584328</v>
      </c>
      <c r="AN85" s="2">
        <f t="shared" si="82"/>
        <v>7.0013508016198003E-2</v>
      </c>
      <c r="AP85" s="2">
        <f t="shared" si="83"/>
        <v>5.720948271663499E-3</v>
      </c>
      <c r="AV85" s="2">
        <f t="shared" si="84"/>
        <v>1.0315980114177865</v>
      </c>
      <c r="AW85" s="2">
        <f t="shared" si="53"/>
        <v>122.46471374417688</v>
      </c>
      <c r="AX85" s="2">
        <f t="shared" si="85"/>
        <v>7.1413550080923996E-2</v>
      </c>
      <c r="AZ85" s="2">
        <f t="shared" si="86"/>
        <v>-0.36508212098716042</v>
      </c>
      <c r="BA85" s="2">
        <f t="shared" si="54"/>
        <v>416.24252141772433</v>
      </c>
      <c r="BB85" s="2">
        <f t="shared" si="87"/>
        <v>2.3419280070448908E-3</v>
      </c>
      <c r="BE85" s="2">
        <f t="shared" si="88"/>
        <v>1.4799519871616704</v>
      </c>
      <c r="BF85" s="2">
        <f t="shared" si="55"/>
        <v>122.91306771992076</v>
      </c>
      <c r="BG85" s="2">
        <f t="shared" si="89"/>
        <v>7.5336088338336882E-2</v>
      </c>
      <c r="BH85" s="2"/>
      <c r="BI85" s="2">
        <f t="shared" si="90"/>
        <v>0.41457201708952129</v>
      </c>
      <c r="BJ85" s="2">
        <f t="shared" si="56"/>
        <v>417.02217555580103</v>
      </c>
      <c r="BK85" s="2">
        <f t="shared" si="91"/>
        <v>4.2193912447668295E-3</v>
      </c>
      <c r="BN85" s="2">
        <f t="shared" si="92"/>
        <v>2.045597897010107</v>
      </c>
      <c r="BO85" s="30">
        <f t="shared" si="57"/>
        <v>123.4787136297692</v>
      </c>
      <c r="BP85" s="2">
        <f t="shared" si="93"/>
        <v>8.0284784773666532E-2</v>
      </c>
      <c r="BR85" s="2">
        <f t="shared" si="94"/>
        <v>1.7394565438663325</v>
      </c>
      <c r="BS85" s="30">
        <f t="shared" si="58"/>
        <v>418.3470600825778</v>
      </c>
      <c r="BT85" s="2">
        <f t="shared" si="95"/>
        <v>7.4098084718031195E-3</v>
      </c>
      <c r="BW85" s="2">
        <f t="shared" si="96"/>
        <v>2.614711201606168</v>
      </c>
      <c r="BX85" s="2">
        <f t="shared" si="59"/>
        <v>124.04782693436526</v>
      </c>
      <c r="BY85" s="2">
        <f t="shared" si="97"/>
        <v>8.52638165897152E-2</v>
      </c>
      <c r="CA85" s="2">
        <f t="shared" si="98"/>
        <v>3.1143707613954157</v>
      </c>
      <c r="CB85" s="2">
        <f t="shared" si="60"/>
        <v>419.72197430010692</v>
      </c>
      <c r="CC85" s="2">
        <f t="shared" si="99"/>
        <v>1.072070079233901E-2</v>
      </c>
      <c r="CN85" s="1">
        <v>43952</v>
      </c>
      <c r="CO85" s="25">
        <v>84</v>
      </c>
      <c r="CP85" s="2">
        <v>114.302002</v>
      </c>
      <c r="CQ85" s="2">
        <v>415.26998900000001</v>
      </c>
      <c r="CR85" s="2">
        <v>120.16722652083178</v>
      </c>
      <c r="CS85" s="2">
        <v>419.33092291123404</v>
      </c>
      <c r="CT85" s="2">
        <f t="shared" si="100"/>
        <v>5.1313401499579803E-2</v>
      </c>
      <c r="CV85" s="2">
        <f t="shared" si="101"/>
        <v>9.7790209232626029E-3</v>
      </c>
      <c r="DM85" s="1">
        <v>43952</v>
      </c>
      <c r="DN85">
        <v>84</v>
      </c>
      <c r="DO85" s="2">
        <v>114.302002</v>
      </c>
      <c r="DP85" s="2">
        <v>415.26998900000001</v>
      </c>
      <c r="DQ85" s="2">
        <f t="shared" si="61"/>
        <v>119.36085363620349</v>
      </c>
      <c r="DR85" s="2">
        <f t="shared" si="62"/>
        <v>412.43736092053359</v>
      </c>
      <c r="EB85" s="2">
        <f t="shared" si="63"/>
        <v>-5.0588516362034852</v>
      </c>
      <c r="EC85" s="2">
        <f t="shared" si="64"/>
        <v>2.8326280794664171</v>
      </c>
      <c r="FF85">
        <v>-4.0677293458057306</v>
      </c>
      <c r="FG85">
        <v>-14.871849191557317</v>
      </c>
      <c r="FH85" s="2">
        <f t="shared" si="65"/>
        <v>-0.37122988408568663</v>
      </c>
      <c r="FI85" s="2">
        <f t="shared" si="66"/>
        <v>-0.50044088512843998</v>
      </c>
      <c r="FJ85">
        <v>84</v>
      </c>
      <c r="FK85" s="2">
        <f t="shared" si="67"/>
        <v>0.33134920634920634</v>
      </c>
      <c r="FL85" s="2">
        <f t="shared" si="68"/>
        <v>-0.43619064787655393</v>
      </c>
    </row>
    <row r="86" spans="1:168" x14ac:dyDescent="0.3">
      <c r="A86" s="1">
        <v>43955</v>
      </c>
      <c r="B86">
        <v>85</v>
      </c>
      <c r="C86" s="2">
        <v>115.7994995</v>
      </c>
      <c r="D86" s="2">
        <v>428.14999390000003</v>
      </c>
      <c r="Q86" s="2">
        <f t="shared" si="69"/>
        <v>118.09025059961058</v>
      </c>
      <c r="R86" s="2">
        <f t="shared" si="70"/>
        <v>416.63224831824971</v>
      </c>
      <c r="S86" s="2">
        <f t="shared" si="52"/>
        <v>1.9782046636657429E-2</v>
      </c>
      <c r="U86" s="2">
        <f t="shared" si="71"/>
        <v>2.6901192913342507E-2</v>
      </c>
      <c r="X86" s="2">
        <f t="shared" si="72"/>
        <v>117.77190700138479</v>
      </c>
      <c r="Y86" s="2">
        <f t="shared" si="73"/>
        <v>415.87900221329176</v>
      </c>
      <c r="Z86" s="2">
        <f t="shared" si="74"/>
        <v>1.7032953595665531E-2</v>
      </c>
      <c r="AB86" s="2">
        <f t="shared" si="75"/>
        <v>2.8660497165800079E-2</v>
      </c>
      <c r="AE86" s="2">
        <f t="shared" si="76"/>
        <v>117.15444749310363</v>
      </c>
      <c r="AF86" s="2">
        <f t="shared" si="77"/>
        <v>415.80503481548465</v>
      </c>
      <c r="AG86" s="2">
        <f t="shared" si="78"/>
        <v>1.1700810443516951E-2</v>
      </c>
      <c r="AI86" s="2">
        <f t="shared" si="79"/>
        <v>2.8833257644279461E-2</v>
      </c>
      <c r="AL86" s="2">
        <f t="shared" si="80"/>
        <v>116.30267303332361</v>
      </c>
      <c r="AM86" s="2">
        <f t="shared" si="81"/>
        <v>415.86392353146084</v>
      </c>
      <c r="AN86" s="2">
        <f t="shared" si="82"/>
        <v>4.3452133687643313E-3</v>
      </c>
      <c r="AP86" s="2">
        <f t="shared" si="83"/>
        <v>2.8695715388492464E-2</v>
      </c>
      <c r="AV86" s="2">
        <f t="shared" si="84"/>
        <v>-0.56148186390418731</v>
      </c>
      <c r="AW86" s="2">
        <f t="shared" si="53"/>
        <v>116.59296562919944</v>
      </c>
      <c r="AX86" s="2">
        <f t="shared" si="85"/>
        <v>6.8520687276324927E-3</v>
      </c>
      <c r="AZ86" s="2">
        <f t="shared" si="86"/>
        <v>-0.4963281016590646</v>
      </c>
      <c r="BA86" s="2">
        <f t="shared" si="54"/>
        <v>415.30870671382559</v>
      </c>
      <c r="BB86" s="2">
        <f t="shared" si="87"/>
        <v>2.9992496482841687E-2</v>
      </c>
      <c r="BE86" s="2">
        <f t="shared" si="88"/>
        <v>-1.111427114906038</v>
      </c>
      <c r="BF86" s="2">
        <f t="shared" si="55"/>
        <v>116.0430203781976</v>
      </c>
      <c r="BG86" s="2">
        <f t="shared" si="89"/>
        <v>2.1029527696499253E-3</v>
      </c>
      <c r="BH86" s="2"/>
      <c r="BI86" s="2">
        <f t="shared" si="90"/>
        <v>-0.13314131605284174</v>
      </c>
      <c r="BJ86" s="2">
        <f t="shared" si="56"/>
        <v>415.6718934994318</v>
      </c>
      <c r="BK86" s="2">
        <f t="shared" si="91"/>
        <v>2.9144226505542461E-2</v>
      </c>
      <c r="BN86" s="2">
        <f t="shared" si="92"/>
        <v>-1.7489617849892327</v>
      </c>
      <c r="BO86" s="30">
        <f t="shared" si="57"/>
        <v>115.4054857081144</v>
      </c>
      <c r="BP86" s="2">
        <f t="shared" si="93"/>
        <v>3.4025517691084507E-3</v>
      </c>
      <c r="BR86" s="2">
        <f t="shared" si="94"/>
        <v>0.21424138361042844</v>
      </c>
      <c r="BS86" s="30">
        <f t="shared" si="58"/>
        <v>416.01927619909509</v>
      </c>
      <c r="BT86" s="2">
        <f t="shared" si="95"/>
        <v>2.8332869026592173E-2</v>
      </c>
      <c r="BW86" s="2">
        <f t="shared" si="96"/>
        <v>-2.5553233793400527</v>
      </c>
      <c r="BX86" s="2">
        <f t="shared" si="59"/>
        <v>114.59912411376358</v>
      </c>
      <c r="BY86" s="2">
        <f t="shared" si="97"/>
        <v>1.0365980780740908E-2</v>
      </c>
      <c r="CA86" s="2">
        <f t="shared" si="98"/>
        <v>0.17666614792872315</v>
      </c>
      <c r="CB86" s="2">
        <f t="shared" si="60"/>
        <v>415.98170096341335</v>
      </c>
      <c r="CC86" s="2">
        <f t="shared" si="99"/>
        <v>2.8420630876918204E-2</v>
      </c>
      <c r="CN86" s="1">
        <v>43955</v>
      </c>
      <c r="CO86" s="25">
        <v>85</v>
      </c>
      <c r="CP86" s="2">
        <v>115.7994995</v>
      </c>
      <c r="CQ86" s="2">
        <v>428.14999390000003</v>
      </c>
      <c r="CR86" s="2">
        <v>120.50093036748302</v>
      </c>
      <c r="CS86" s="2">
        <v>420.05378118897261</v>
      </c>
      <c r="CT86" s="2">
        <f t="shared" si="100"/>
        <v>4.059975118876076E-2</v>
      </c>
      <c r="CV86" s="2">
        <f t="shared" si="101"/>
        <v>1.8909757856772024E-2</v>
      </c>
      <c r="DM86" s="1">
        <v>43955</v>
      </c>
      <c r="DN86">
        <v>85</v>
      </c>
      <c r="DO86" s="2">
        <v>115.7994995</v>
      </c>
      <c r="DP86" s="2">
        <v>428.14999390000003</v>
      </c>
      <c r="DQ86" s="2">
        <f t="shared" si="61"/>
        <v>119.7036207026803</v>
      </c>
      <c r="DR86" s="2">
        <f t="shared" si="62"/>
        <v>413.237766614691</v>
      </c>
      <c r="EB86" s="2">
        <f t="shared" si="63"/>
        <v>-3.9041212026803009</v>
      </c>
      <c r="EC86" s="2">
        <f t="shared" si="64"/>
        <v>14.912227285309029</v>
      </c>
      <c r="FF86">
        <v>-3.9127194015412101</v>
      </c>
      <c r="FG86">
        <v>-14.728296995136702</v>
      </c>
      <c r="FH86" s="2">
        <f t="shared" si="65"/>
        <v>-0.35708333726570685</v>
      </c>
      <c r="FI86" s="2">
        <f t="shared" si="66"/>
        <v>-0.49561032321824744</v>
      </c>
      <c r="FJ86">
        <v>85</v>
      </c>
      <c r="FK86" s="2">
        <f t="shared" si="67"/>
        <v>0.33531746031746029</v>
      </c>
      <c r="FL86" s="2">
        <f t="shared" si="68"/>
        <v>-0.42527677705760725</v>
      </c>
    </row>
    <row r="87" spans="1:168" x14ac:dyDescent="0.3">
      <c r="A87" s="1">
        <v>43956</v>
      </c>
      <c r="B87">
        <v>86</v>
      </c>
      <c r="C87" s="2">
        <v>115.88999939999999</v>
      </c>
      <c r="D87" s="2">
        <v>424.67999270000001</v>
      </c>
      <c r="Q87" s="2">
        <f t="shared" si="69"/>
        <v>117.40302526972741</v>
      </c>
      <c r="R87" s="2">
        <f t="shared" si="70"/>
        <v>420.08757199277477</v>
      </c>
      <c r="S87" s="2">
        <f t="shared" si="52"/>
        <v>1.305570694245266E-2</v>
      </c>
      <c r="U87" s="2">
        <f t="shared" si="71"/>
        <v>1.0813838151469961E-2</v>
      </c>
      <c r="X87" s="2">
        <f t="shared" si="72"/>
        <v>116.88432362576162</v>
      </c>
      <c r="Y87" s="2">
        <f t="shared" si="73"/>
        <v>421.40094847231052</v>
      </c>
      <c r="Z87" s="2">
        <f t="shared" si="74"/>
        <v>8.5798967202482396E-3</v>
      </c>
      <c r="AB87" s="2">
        <f t="shared" si="75"/>
        <v>7.7212119338192133E-3</v>
      </c>
      <c r="AE87" s="2">
        <f t="shared" si="76"/>
        <v>116.34147869724146</v>
      </c>
      <c r="AF87" s="2">
        <f t="shared" si="77"/>
        <v>423.21201026619383</v>
      </c>
      <c r="AG87" s="2">
        <f t="shared" si="78"/>
        <v>3.8957571799026394E-3</v>
      </c>
      <c r="AI87" s="2">
        <f t="shared" si="79"/>
        <v>3.4566790502023686E-3</v>
      </c>
      <c r="AL87" s="2">
        <f t="shared" si="80"/>
        <v>115.9252928833309</v>
      </c>
      <c r="AM87" s="2">
        <f t="shared" si="81"/>
        <v>425.07847630786523</v>
      </c>
      <c r="AN87" s="2">
        <f t="shared" si="82"/>
        <v>3.045429589578852E-4</v>
      </c>
      <c r="AP87" s="2">
        <f t="shared" si="83"/>
        <v>9.3831500121247999E-4</v>
      </c>
      <c r="AV87" s="2">
        <f t="shared" si="84"/>
        <v>-0.63692794349158377</v>
      </c>
      <c r="AW87" s="2">
        <f t="shared" si="53"/>
        <v>115.70455075374987</v>
      </c>
      <c r="AX87" s="2">
        <f t="shared" si="85"/>
        <v>1.6002126776274953E-3</v>
      </c>
      <c r="AZ87" s="2">
        <f t="shared" si="86"/>
        <v>1.8746629640514096</v>
      </c>
      <c r="BA87" s="2">
        <f t="shared" si="54"/>
        <v>425.08667323024525</v>
      </c>
      <c r="BB87" s="2">
        <f t="shared" si="87"/>
        <v>9.5761641055815963E-4</v>
      </c>
      <c r="BE87" s="2">
        <f t="shared" si="88"/>
        <v>-0.97712087133629999</v>
      </c>
      <c r="BF87" s="2">
        <f t="shared" si="55"/>
        <v>115.36435782590516</v>
      </c>
      <c r="BG87" s="2">
        <f t="shared" si="89"/>
        <v>4.535693992719394E-3</v>
      </c>
      <c r="BH87" s="2"/>
      <c r="BI87" s="2">
        <f t="shared" si="90"/>
        <v>3.2599112289900694</v>
      </c>
      <c r="BJ87" s="2">
        <f t="shared" si="56"/>
        <v>426.47192149518389</v>
      </c>
      <c r="BK87" s="2">
        <f t="shared" si="91"/>
        <v>4.2194801403081924E-3</v>
      </c>
      <c r="BN87" s="2">
        <f t="shared" si="92"/>
        <v>-1.1873659915129986</v>
      </c>
      <c r="BO87" s="30">
        <f t="shared" si="57"/>
        <v>115.15411270572845</v>
      </c>
      <c r="BP87" s="2">
        <f t="shared" si="93"/>
        <v>6.3498722761365584E-3</v>
      </c>
      <c r="BR87" s="2">
        <f t="shared" si="94"/>
        <v>4.5298818238696814</v>
      </c>
      <c r="BS87" s="30">
        <f t="shared" si="58"/>
        <v>427.74189209006352</v>
      </c>
      <c r="BT87" s="2">
        <f t="shared" si="95"/>
        <v>7.2098979059427252E-3</v>
      </c>
      <c r="BW87" s="2">
        <f t="shared" si="96"/>
        <v>-1.248557441731645</v>
      </c>
      <c r="BX87" s="2">
        <f t="shared" si="59"/>
        <v>115.09292125550981</v>
      </c>
      <c r="BY87" s="2">
        <f t="shared" si="97"/>
        <v>6.8778854829313774E-3</v>
      </c>
      <c r="CA87" s="2">
        <f t="shared" si="98"/>
        <v>5.5993981250140683</v>
      </c>
      <c r="CB87" s="2">
        <f t="shared" si="60"/>
        <v>428.81140839120792</v>
      </c>
      <c r="CC87" s="2">
        <f t="shared" si="99"/>
        <v>9.7283031040419094E-3</v>
      </c>
      <c r="CN87" s="1">
        <v>43956</v>
      </c>
      <c r="CO87" s="25">
        <v>86</v>
      </c>
      <c r="CP87" s="2">
        <v>115.88999939999999</v>
      </c>
      <c r="CQ87" s="2">
        <v>424.67999270000001</v>
      </c>
      <c r="CR87" s="2">
        <v>120.83463421413427</v>
      </c>
      <c r="CS87" s="2">
        <v>420.77663946671112</v>
      </c>
      <c r="CT87" s="2">
        <f t="shared" si="100"/>
        <v>4.266662213939295E-2</v>
      </c>
      <c r="CV87" s="2">
        <f t="shared" si="101"/>
        <v>9.1912812008694764E-3</v>
      </c>
      <c r="DM87" s="1">
        <v>43956</v>
      </c>
      <c r="DN87">
        <v>86</v>
      </c>
      <c r="DO87" s="2">
        <v>115.88999939999999</v>
      </c>
      <c r="DP87" s="2">
        <v>424.67999270000001</v>
      </c>
      <c r="DQ87" s="2">
        <f t="shared" si="61"/>
        <v>120.04638776915712</v>
      </c>
      <c r="DR87" s="2">
        <f t="shared" si="62"/>
        <v>414.0381723088484</v>
      </c>
      <c r="EB87" s="2">
        <f t="shared" si="63"/>
        <v>-4.1563883691571277</v>
      </c>
      <c r="EC87" s="2">
        <f t="shared" si="64"/>
        <v>10.641820391151612</v>
      </c>
      <c r="FF87">
        <v>-3.9041212026803009</v>
      </c>
      <c r="FG87">
        <v>-14.34571307625788</v>
      </c>
      <c r="FH87" s="2">
        <f t="shared" si="65"/>
        <v>-0.35629864681677809</v>
      </c>
      <c r="FI87" s="2">
        <f t="shared" si="66"/>
        <v>-0.48273629306009352</v>
      </c>
      <c r="FJ87">
        <v>86</v>
      </c>
      <c r="FK87" s="2">
        <f t="shared" si="67"/>
        <v>0.3392857142857143</v>
      </c>
      <c r="FL87" s="2">
        <f t="shared" si="68"/>
        <v>-0.41441332960007643</v>
      </c>
    </row>
    <row r="88" spans="1:168" x14ac:dyDescent="0.3">
      <c r="A88" s="1">
        <v>43957</v>
      </c>
      <c r="B88">
        <v>87</v>
      </c>
      <c r="C88" s="2">
        <v>117.56300349999999</v>
      </c>
      <c r="D88" s="2">
        <v>434.26000979999998</v>
      </c>
      <c r="Q88" s="2">
        <f t="shared" si="69"/>
        <v>116.94911750880918</v>
      </c>
      <c r="R88" s="2">
        <f t="shared" si="70"/>
        <v>421.46529820494231</v>
      </c>
      <c r="S88" s="2">
        <f t="shared" si="52"/>
        <v>5.2217617185223823E-3</v>
      </c>
      <c r="U88" s="2">
        <f t="shared" si="71"/>
        <v>2.9463250832031055E-2</v>
      </c>
      <c r="X88" s="2">
        <f t="shared" si="72"/>
        <v>116.43687772416891</v>
      </c>
      <c r="Y88" s="2">
        <f t="shared" si="73"/>
        <v>422.8765183747708</v>
      </c>
      <c r="Z88" s="2">
        <f t="shared" si="74"/>
        <v>9.5789129428892547E-3</v>
      </c>
      <c r="AB88" s="2">
        <f t="shared" si="75"/>
        <v>2.6213538360283024E-2</v>
      </c>
      <c r="AE88" s="2">
        <f t="shared" si="76"/>
        <v>116.07059111889657</v>
      </c>
      <c r="AF88" s="2">
        <f t="shared" si="77"/>
        <v>424.09279972647755</v>
      </c>
      <c r="AG88" s="2">
        <f t="shared" si="78"/>
        <v>1.2694575135649889E-2</v>
      </c>
      <c r="AI88" s="2">
        <f t="shared" si="79"/>
        <v>2.3412724736512052E-2</v>
      </c>
      <c r="AL88" s="2">
        <f t="shared" si="80"/>
        <v>115.89882277083272</v>
      </c>
      <c r="AM88" s="2">
        <f t="shared" si="81"/>
        <v>424.77961360196633</v>
      </c>
      <c r="AN88" s="2">
        <f t="shared" si="82"/>
        <v>1.4155649988708146E-2</v>
      </c>
      <c r="AP88" s="2">
        <f t="shared" si="83"/>
        <v>2.183115180787629E-2</v>
      </c>
      <c r="AV88" s="2">
        <f t="shared" si="84"/>
        <v>-0.52711583394757355</v>
      </c>
      <c r="AW88" s="2">
        <f t="shared" si="53"/>
        <v>115.543475284949</v>
      </c>
      <c r="AX88" s="2">
        <f t="shared" si="85"/>
        <v>1.7178263185926489E-2</v>
      </c>
      <c r="AZ88" s="2">
        <f t="shared" si="86"/>
        <v>1.5765009129211034</v>
      </c>
      <c r="BA88" s="2">
        <f t="shared" si="54"/>
        <v>425.66930063939867</v>
      </c>
      <c r="BB88" s="2">
        <f t="shared" si="87"/>
        <v>1.9782409079200706E-2</v>
      </c>
      <c r="BE88" s="2">
        <f t="shared" si="88"/>
        <v>-0.65931588949016251</v>
      </c>
      <c r="BF88" s="2">
        <f t="shared" si="55"/>
        <v>115.41127522940641</v>
      </c>
      <c r="BG88" s="2">
        <f t="shared" si="89"/>
        <v>1.8302767082618639E-2</v>
      </c>
      <c r="BH88" s="2"/>
      <c r="BI88" s="2">
        <f t="shared" si="90"/>
        <v>2.1893064330722134</v>
      </c>
      <c r="BJ88" s="2">
        <f t="shared" si="56"/>
        <v>426.28210615954976</v>
      </c>
      <c r="BK88" s="2">
        <f t="shared" si="91"/>
        <v>1.8371260213724202E-2</v>
      </c>
      <c r="BN88" s="2">
        <f t="shared" si="92"/>
        <v>-0.63747894361212931</v>
      </c>
      <c r="BO88" s="30">
        <f t="shared" si="57"/>
        <v>115.43311217528445</v>
      </c>
      <c r="BP88" s="2">
        <f t="shared" si="93"/>
        <v>1.8117020332128076E-2</v>
      </c>
      <c r="BR88" s="2">
        <f t="shared" si="94"/>
        <v>2.3404264057181061</v>
      </c>
      <c r="BS88" s="30">
        <f t="shared" si="58"/>
        <v>426.43322613219567</v>
      </c>
      <c r="BT88" s="2">
        <f t="shared" si="95"/>
        <v>1.8023265995432001E-2</v>
      </c>
      <c r="BW88" s="2">
        <f t="shared" si="96"/>
        <v>-0.51530504419157364</v>
      </c>
      <c r="BX88" s="2">
        <f t="shared" si="59"/>
        <v>115.55528607470499</v>
      </c>
      <c r="BY88" s="2">
        <f t="shared" si="97"/>
        <v>1.70777996948249E-2</v>
      </c>
      <c r="CA88" s="2">
        <f t="shared" si="98"/>
        <v>2.060441626466309</v>
      </c>
      <c r="CB88" s="2">
        <f t="shared" si="60"/>
        <v>426.15324135294384</v>
      </c>
      <c r="CC88" s="2">
        <f t="shared" si="99"/>
        <v>1.8668005950604898E-2</v>
      </c>
      <c r="CN88" s="1">
        <v>43957</v>
      </c>
      <c r="CO88" s="25">
        <v>87</v>
      </c>
      <c r="CP88" s="2">
        <v>117.56300349999999</v>
      </c>
      <c r="CQ88" s="2">
        <v>434.26000979999998</v>
      </c>
      <c r="CR88" s="2">
        <v>121.16833806078553</v>
      </c>
      <c r="CS88" s="2">
        <v>421.49949774444963</v>
      </c>
      <c r="CT88" s="2">
        <f t="shared" si="100"/>
        <v>3.0667254607743468E-2</v>
      </c>
      <c r="CV88" s="2">
        <f t="shared" si="101"/>
        <v>2.9384497231111036E-2</v>
      </c>
      <c r="DM88" s="1">
        <v>43957</v>
      </c>
      <c r="DN88">
        <v>87</v>
      </c>
      <c r="DO88" s="2">
        <v>117.56300349999999</v>
      </c>
      <c r="DP88" s="2">
        <v>434.26000979999998</v>
      </c>
      <c r="DQ88" s="2">
        <f t="shared" si="61"/>
        <v>120.38915483563395</v>
      </c>
      <c r="DR88" s="2">
        <f t="shared" si="62"/>
        <v>414.83857800300575</v>
      </c>
      <c r="EB88" s="2">
        <f t="shared" si="63"/>
        <v>-2.826151335633952</v>
      </c>
      <c r="EC88" s="2">
        <f t="shared" si="64"/>
        <v>19.421431796994227</v>
      </c>
      <c r="FF88">
        <v>-3.8897648016871358</v>
      </c>
      <c r="FG88">
        <v>-14.137332252887404</v>
      </c>
      <c r="FH88" s="2">
        <f t="shared" si="65"/>
        <v>-0.35498845023694031</v>
      </c>
      <c r="FI88" s="2">
        <f t="shared" si="66"/>
        <v>-0.47572423407885295</v>
      </c>
      <c r="FJ88">
        <v>87</v>
      </c>
      <c r="FK88" s="2">
        <f t="shared" si="67"/>
        <v>0.34325396825396826</v>
      </c>
      <c r="FL88" s="2">
        <f t="shared" si="68"/>
        <v>-0.40359857123625476</v>
      </c>
    </row>
    <row r="89" spans="1:168" x14ac:dyDescent="0.3">
      <c r="A89" s="1">
        <v>43958</v>
      </c>
      <c r="B89">
        <v>88</v>
      </c>
      <c r="C89" s="2">
        <v>118.38050079999999</v>
      </c>
      <c r="D89" s="2">
        <v>436.52999879999999</v>
      </c>
      <c r="Q89" s="2">
        <f t="shared" si="69"/>
        <v>117.13328330616642</v>
      </c>
      <c r="R89" s="2">
        <f t="shared" si="70"/>
        <v>425.3037116834596</v>
      </c>
      <c r="S89" s="2">
        <f t="shared" si="52"/>
        <v>1.0535666646154062E-2</v>
      </c>
      <c r="U89" s="2">
        <f t="shared" si="71"/>
        <v>2.5717103400455674E-2</v>
      </c>
      <c r="X89" s="2">
        <f t="shared" si="72"/>
        <v>116.94363432329291</v>
      </c>
      <c r="Y89" s="2">
        <f t="shared" si="73"/>
        <v>427.99908951612395</v>
      </c>
      <c r="Z89" s="2">
        <f t="shared" si="74"/>
        <v>1.2137695541047088E-2</v>
      </c>
      <c r="AB89" s="2">
        <f t="shared" si="75"/>
        <v>1.9542549898809023E-2</v>
      </c>
      <c r="AE89" s="2">
        <f t="shared" si="76"/>
        <v>116.96603854755863</v>
      </c>
      <c r="AF89" s="2">
        <f t="shared" si="77"/>
        <v>430.193125770591</v>
      </c>
      <c r="AG89" s="2">
        <f t="shared" si="78"/>
        <v>1.1948439505514981E-2</v>
      </c>
      <c r="AI89" s="2">
        <f t="shared" si="79"/>
        <v>1.4516466329527756E-2</v>
      </c>
      <c r="AL89" s="2">
        <f t="shared" si="80"/>
        <v>117.14695831770818</v>
      </c>
      <c r="AM89" s="2">
        <f t="shared" si="81"/>
        <v>431.88991075049154</v>
      </c>
      <c r="AN89" s="2">
        <f t="shared" si="82"/>
        <v>1.0420149213389795E-2</v>
      </c>
      <c r="AP89" s="2">
        <f t="shared" si="83"/>
        <v>1.0629482652426704E-2</v>
      </c>
      <c r="AV89" s="2">
        <f t="shared" si="84"/>
        <v>-0.10034685516468578</v>
      </c>
      <c r="AW89" s="2">
        <f t="shared" si="53"/>
        <v>116.86569169239394</v>
      </c>
      <c r="AX89" s="2">
        <f t="shared" si="85"/>
        <v>1.2796103221131628E-2</v>
      </c>
      <c r="AZ89" s="2">
        <f t="shared" si="86"/>
        <v>2.9336484522788053</v>
      </c>
      <c r="BA89" s="2">
        <f t="shared" si="54"/>
        <v>433.12677422286981</v>
      </c>
      <c r="BB89" s="2">
        <f t="shared" si="87"/>
        <v>7.7960840869710571E-3</v>
      </c>
      <c r="BE89" s="2">
        <f t="shared" si="88"/>
        <v>4.0327603678334212E-2</v>
      </c>
      <c r="BF89" s="2">
        <f t="shared" si="55"/>
        <v>117.00636615123696</v>
      </c>
      <c r="BG89" s="2">
        <f t="shared" si="89"/>
        <v>1.1607778641556757E-2</v>
      </c>
      <c r="BH89" s="2"/>
      <c r="BI89" s="2">
        <f t="shared" si="90"/>
        <v>3.9492652580407674</v>
      </c>
      <c r="BJ89" s="2">
        <f t="shared" si="56"/>
        <v>434.14239102863178</v>
      </c>
      <c r="BK89" s="2">
        <f t="shared" si="91"/>
        <v>5.4695159048212686E-3</v>
      </c>
      <c r="BN89" s="2">
        <f t="shared" si="92"/>
        <v>0.28227687975237964</v>
      </c>
      <c r="BO89" s="30">
        <f t="shared" si="57"/>
        <v>117.248315427311</v>
      </c>
      <c r="BP89" s="2">
        <f t="shared" si="93"/>
        <v>9.5639515379461401E-3</v>
      </c>
      <c r="BR89" s="2">
        <f t="shared" si="94"/>
        <v>4.5963661887553089</v>
      </c>
      <c r="BS89" s="30">
        <f t="shared" si="58"/>
        <v>434.78949195934632</v>
      </c>
      <c r="BT89" s="2">
        <f t="shared" si="95"/>
        <v>3.9871414231283887E-3</v>
      </c>
      <c r="BW89" s="2">
        <f t="shared" si="96"/>
        <v>0.54275931044864589</v>
      </c>
      <c r="BX89" s="2">
        <f t="shared" si="59"/>
        <v>117.50879785800727</v>
      </c>
      <c r="BY89" s="2">
        <f t="shared" si="97"/>
        <v>7.3635686291396649E-3</v>
      </c>
      <c r="CA89" s="2">
        <f t="shared" si="98"/>
        <v>5.0903549397016601</v>
      </c>
      <c r="CB89" s="2">
        <f t="shared" si="60"/>
        <v>435.28348071029268</v>
      </c>
      <c r="CC89" s="2">
        <f t="shared" si="99"/>
        <v>2.8555152982244671E-3</v>
      </c>
      <c r="CN89" s="1">
        <v>43958</v>
      </c>
      <c r="CO89" s="25">
        <v>88</v>
      </c>
      <c r="CP89" s="2">
        <v>118.38050079999999</v>
      </c>
      <c r="CQ89" s="2">
        <v>436.52999879999999</v>
      </c>
      <c r="CR89" s="2">
        <v>121.50204190743678</v>
      </c>
      <c r="CS89" s="2">
        <v>422.22235602218814</v>
      </c>
      <c r="CT89" s="2">
        <f t="shared" si="100"/>
        <v>2.6368710102946141E-2</v>
      </c>
      <c r="CV89" s="2">
        <f t="shared" si="101"/>
        <v>3.2775852328918685E-2</v>
      </c>
      <c r="DM89" s="1">
        <v>43958</v>
      </c>
      <c r="DN89">
        <v>88</v>
      </c>
      <c r="DO89" s="2">
        <v>118.38050079999999</v>
      </c>
      <c r="DP89" s="2">
        <v>436.52999879999999</v>
      </c>
      <c r="DQ89" s="2">
        <f t="shared" si="61"/>
        <v>120.73192190211076</v>
      </c>
      <c r="DR89" s="2">
        <f t="shared" si="62"/>
        <v>415.63898369716316</v>
      </c>
      <c r="EB89" s="2">
        <f t="shared" si="63"/>
        <v>-2.3514211021107627</v>
      </c>
      <c r="EC89" s="2">
        <f t="shared" si="64"/>
        <v>20.891015102836832</v>
      </c>
      <c r="FF89">
        <v>-3.7549280992630258</v>
      </c>
      <c r="FG89">
        <v>-13.71693145872996</v>
      </c>
      <c r="FH89" s="2">
        <f t="shared" si="65"/>
        <v>-0.34268295762519341</v>
      </c>
      <c r="FI89" s="2">
        <f t="shared" si="66"/>
        <v>-0.46157765803259454</v>
      </c>
      <c r="FJ89">
        <v>88</v>
      </c>
      <c r="FK89" s="2">
        <f t="shared" si="67"/>
        <v>0.34722222222222221</v>
      </c>
      <c r="FL89" s="2">
        <f t="shared" si="68"/>
        <v>-0.39283081364972938</v>
      </c>
    </row>
    <row r="90" spans="1:168" x14ac:dyDescent="0.3">
      <c r="A90" s="1">
        <v>43959</v>
      </c>
      <c r="B90">
        <v>89</v>
      </c>
      <c r="C90" s="2">
        <v>118.98049930000001</v>
      </c>
      <c r="D90" s="2">
        <v>435.5499878</v>
      </c>
      <c r="Q90" s="2">
        <f t="shared" si="69"/>
        <v>117.50744855431648</v>
      </c>
      <c r="R90" s="2">
        <f t="shared" si="70"/>
        <v>428.67159781842167</v>
      </c>
      <c r="S90" s="2">
        <f t="shared" si="52"/>
        <v>1.238060652249694E-2</v>
      </c>
      <c r="U90" s="2">
        <f t="shared" si="71"/>
        <v>1.5792423772806551E-2</v>
      </c>
      <c r="X90" s="2">
        <f t="shared" si="72"/>
        <v>117.5902242378111</v>
      </c>
      <c r="Y90" s="2">
        <f t="shared" si="73"/>
        <v>431.8379986938682</v>
      </c>
      <c r="Z90" s="2">
        <f t="shared" si="74"/>
        <v>1.1684898536889107E-2</v>
      </c>
      <c r="AB90" s="2">
        <f t="shared" si="75"/>
        <v>8.5225329126545693E-3</v>
      </c>
      <c r="AE90" s="2">
        <f t="shared" si="76"/>
        <v>117.81471589902345</v>
      </c>
      <c r="AF90" s="2">
        <f t="shared" si="77"/>
        <v>433.99524958823645</v>
      </c>
      <c r="AG90" s="2">
        <f t="shared" si="78"/>
        <v>9.7981047973006007E-3</v>
      </c>
      <c r="AI90" s="2">
        <f t="shared" si="79"/>
        <v>3.5695976473714627E-3</v>
      </c>
      <c r="AL90" s="2">
        <f t="shared" si="80"/>
        <v>118.07211517942704</v>
      </c>
      <c r="AM90" s="2">
        <f t="shared" si="81"/>
        <v>435.36997678762287</v>
      </c>
      <c r="AN90" s="2">
        <f t="shared" si="82"/>
        <v>7.634731119110047E-3</v>
      </c>
      <c r="AP90" s="2">
        <f t="shared" si="83"/>
        <v>4.1329587284888431E-4</v>
      </c>
      <c r="AV90" s="2">
        <f t="shared" si="84"/>
        <v>0.18436040682416871</v>
      </c>
      <c r="AW90" s="2">
        <f t="shared" si="53"/>
        <v>117.99907630584762</v>
      </c>
      <c r="AX90" s="2">
        <f t="shared" si="85"/>
        <v>8.2486037621829177E-3</v>
      </c>
      <c r="AZ90" s="2">
        <f t="shared" si="86"/>
        <v>3.194191061888799</v>
      </c>
      <c r="BA90" s="2">
        <f t="shared" si="54"/>
        <v>437.18944065012522</v>
      </c>
      <c r="BB90" s="2">
        <f t="shared" si="87"/>
        <v>3.7640980278893809E-3</v>
      </c>
      <c r="BE90" s="2">
        <f t="shared" si="88"/>
        <v>0.40408499018225691</v>
      </c>
      <c r="BF90" s="2">
        <f t="shared" si="55"/>
        <v>118.21880088920571</v>
      </c>
      <c r="BG90" s="2">
        <f t="shared" si="89"/>
        <v>6.4018760660411464E-3</v>
      </c>
      <c r="BH90" s="2"/>
      <c r="BI90" s="2">
        <f t="shared" si="90"/>
        <v>3.8830516098628758</v>
      </c>
      <c r="BJ90" s="2">
        <f t="shared" si="56"/>
        <v>437.87830119809934</v>
      </c>
      <c r="BK90" s="2">
        <f t="shared" si="91"/>
        <v>5.3456858301382318E-3</v>
      </c>
      <c r="BN90" s="2">
        <f t="shared" si="92"/>
        <v>0.62211716277984941</v>
      </c>
      <c r="BO90" s="30">
        <f t="shared" si="57"/>
        <v>118.4368330618033</v>
      </c>
      <c r="BP90" s="2">
        <f t="shared" si="93"/>
        <v>4.5693726400146883E-3</v>
      </c>
      <c r="BR90" s="2">
        <f t="shared" si="94"/>
        <v>4.1198207660893944</v>
      </c>
      <c r="BS90" s="30">
        <f t="shared" si="58"/>
        <v>438.11507035432584</v>
      </c>
      <c r="BT90" s="2">
        <f t="shared" si="95"/>
        <v>5.8892954337624722E-3</v>
      </c>
      <c r="BW90" s="2">
        <f t="shared" si="96"/>
        <v>0.77219784121078328</v>
      </c>
      <c r="BX90" s="2">
        <f t="shared" si="59"/>
        <v>118.58691374023424</v>
      </c>
      <c r="BY90" s="2">
        <f t="shared" si="97"/>
        <v>3.3079837627288207E-3</v>
      </c>
      <c r="CA90" s="2">
        <f t="shared" si="98"/>
        <v>4.1241815981595042</v>
      </c>
      <c r="CB90" s="2">
        <f t="shared" si="60"/>
        <v>438.11943118639596</v>
      </c>
      <c r="CC90" s="2">
        <f t="shared" si="99"/>
        <v>5.8993076761967951E-3</v>
      </c>
      <c r="CN90" s="1">
        <v>43959</v>
      </c>
      <c r="CO90" s="25">
        <v>89</v>
      </c>
      <c r="CP90" s="2">
        <v>118.98049930000001</v>
      </c>
      <c r="CQ90" s="2">
        <v>435.5499878</v>
      </c>
      <c r="CR90" s="2">
        <v>121.83574575408804</v>
      </c>
      <c r="CS90" s="2">
        <v>422.9452142999267</v>
      </c>
      <c r="CT90" s="2">
        <f t="shared" si="100"/>
        <v>2.3997600202439493E-2</v>
      </c>
      <c r="CV90" s="2">
        <f t="shared" si="101"/>
        <v>2.8939900937068268E-2</v>
      </c>
      <c r="DM90" s="1">
        <v>43959</v>
      </c>
      <c r="DN90">
        <v>89</v>
      </c>
      <c r="DO90" s="2">
        <v>118.98049930000001</v>
      </c>
      <c r="DP90" s="2">
        <v>435.5499878</v>
      </c>
      <c r="DQ90" s="2">
        <f t="shared" si="61"/>
        <v>121.07468896858758</v>
      </c>
      <c r="DR90" s="2">
        <f t="shared" si="62"/>
        <v>416.4393893913205</v>
      </c>
      <c r="EB90" s="2">
        <f t="shared" si="63"/>
        <v>-2.0941896685875747</v>
      </c>
      <c r="EC90" s="2">
        <f t="shared" si="64"/>
        <v>19.110598408679493</v>
      </c>
      <c r="FF90">
        <v>-3.7521243998325815</v>
      </c>
      <c r="FG90">
        <v>-13.47140629446119</v>
      </c>
      <c r="FH90" s="2">
        <f t="shared" si="65"/>
        <v>-0.34242708587806053</v>
      </c>
      <c r="FI90" s="2">
        <f t="shared" si="66"/>
        <v>-0.4533156840880414</v>
      </c>
      <c r="FJ90">
        <v>89</v>
      </c>
      <c r="FK90" s="2">
        <f t="shared" si="67"/>
        <v>0.35119047619047616</v>
      </c>
      <c r="FL90" s="2">
        <f t="shared" si="68"/>
        <v>-0.3821084122003639</v>
      </c>
    </row>
    <row r="91" spans="1:168" x14ac:dyDescent="0.3">
      <c r="A91" s="1">
        <v>43962</v>
      </c>
      <c r="B91">
        <v>90</v>
      </c>
      <c r="C91" s="2">
        <v>120.4499969</v>
      </c>
      <c r="D91" s="2">
        <v>440.51998900000001</v>
      </c>
      <c r="Q91" s="2">
        <f t="shared" si="69"/>
        <v>117.94936377802154</v>
      </c>
      <c r="R91" s="2">
        <f t="shared" si="70"/>
        <v>430.73511481289518</v>
      </c>
      <c r="S91" s="2">
        <f t="shared" si="52"/>
        <v>2.0760757047213065E-2</v>
      </c>
      <c r="U91" s="2">
        <f t="shared" si="71"/>
        <v>2.2212100316530321E-2</v>
      </c>
      <c r="X91" s="2">
        <f t="shared" si="72"/>
        <v>118.21584801579611</v>
      </c>
      <c r="Y91" s="2">
        <f t="shared" si="73"/>
        <v>433.50839379162755</v>
      </c>
      <c r="Z91" s="2">
        <f t="shared" si="74"/>
        <v>1.8548351529296635E-2</v>
      </c>
      <c r="AB91" s="2">
        <f t="shared" si="75"/>
        <v>1.5916633486460146E-2</v>
      </c>
      <c r="AE91" s="2">
        <f t="shared" si="76"/>
        <v>118.51418593960938</v>
      </c>
      <c r="AF91" s="2">
        <f t="shared" si="77"/>
        <v>434.92809251529457</v>
      </c>
      <c r="AG91" s="2">
        <f t="shared" si="78"/>
        <v>1.6071490329699008E-2</v>
      </c>
      <c r="AI91" s="2">
        <f t="shared" si="79"/>
        <v>1.2693854136787976E-2</v>
      </c>
      <c r="AL91" s="2">
        <f t="shared" si="80"/>
        <v>118.75340326985676</v>
      </c>
      <c r="AM91" s="2">
        <f t="shared" si="81"/>
        <v>435.50498504690569</v>
      </c>
      <c r="AN91" s="2">
        <f t="shared" si="82"/>
        <v>1.4085460139544766E-2</v>
      </c>
      <c r="AP91" s="2">
        <f t="shared" si="83"/>
        <v>1.1384282389724481E-2</v>
      </c>
      <c r="AV91" s="2">
        <f t="shared" si="84"/>
        <v>0.33889329695269466</v>
      </c>
      <c r="AW91" s="2">
        <f t="shared" si="53"/>
        <v>118.85307923656207</v>
      </c>
      <c r="AX91" s="2">
        <f t="shared" si="85"/>
        <v>1.3257930299190694E-2</v>
      </c>
      <c r="AZ91" s="2">
        <f t="shared" si="86"/>
        <v>2.5157866214395948</v>
      </c>
      <c r="BA91" s="2">
        <f t="shared" si="54"/>
        <v>437.44387913673415</v>
      </c>
      <c r="BB91" s="2">
        <f t="shared" si="87"/>
        <v>6.9829064289426736E-3</v>
      </c>
      <c r="BE91" s="2">
        <f t="shared" si="88"/>
        <v>0.53700826286390624</v>
      </c>
      <c r="BF91" s="2">
        <f t="shared" si="55"/>
        <v>119.05119420247328</v>
      </c>
      <c r="BG91" s="2">
        <f t="shared" si="89"/>
        <v>1.1613140170423026E-2</v>
      </c>
      <c r="BH91" s="2"/>
      <c r="BI91" s="2">
        <f t="shared" si="90"/>
        <v>2.555457702600735</v>
      </c>
      <c r="BJ91" s="2">
        <f t="shared" si="56"/>
        <v>437.4835502178953</v>
      </c>
      <c r="BK91" s="2">
        <f t="shared" si="91"/>
        <v>6.8928513073778144E-3</v>
      </c>
      <c r="BN91" s="2">
        <f t="shared" si="92"/>
        <v>0.66852888946349287</v>
      </c>
      <c r="BO91" s="30">
        <f t="shared" si="57"/>
        <v>119.18271482907286</v>
      </c>
      <c r="BP91" s="2">
        <f t="shared" si="93"/>
        <v>1.052122958524657E-2</v>
      </c>
      <c r="BR91" s="2">
        <f t="shared" si="94"/>
        <v>2.2076340626706288</v>
      </c>
      <c r="BS91" s="30">
        <f t="shared" si="58"/>
        <v>437.13572657796522</v>
      </c>
      <c r="BT91" s="2">
        <f t="shared" si="95"/>
        <v>7.6824264654078937E-3</v>
      </c>
      <c r="BW91" s="2">
        <f t="shared" si="96"/>
        <v>0.71765199074213726</v>
      </c>
      <c r="BX91" s="2">
        <f t="shared" si="59"/>
        <v>119.23183793035152</v>
      </c>
      <c r="BY91" s="2">
        <f t="shared" si="97"/>
        <v>1.0113399759236398E-2</v>
      </c>
      <c r="CA91" s="2">
        <f t="shared" si="98"/>
        <v>1.7306775948334647</v>
      </c>
      <c r="CB91" s="2">
        <f t="shared" si="60"/>
        <v>436.65877011012805</v>
      </c>
      <c r="CC91" s="2">
        <f t="shared" si="99"/>
        <v>8.7651388955972288E-3</v>
      </c>
      <c r="CN91" s="1">
        <v>43962</v>
      </c>
      <c r="CO91" s="25">
        <v>90</v>
      </c>
      <c r="CP91" s="2">
        <v>120.4499969</v>
      </c>
      <c r="CQ91" s="2">
        <v>440.51998900000001</v>
      </c>
      <c r="CR91" s="2">
        <v>122.16944960073928</v>
      </c>
      <c r="CS91" s="2">
        <v>423.66807257766521</v>
      </c>
      <c r="CT91" s="2">
        <f t="shared" si="100"/>
        <v>1.4275240722229377E-2</v>
      </c>
      <c r="CV91" s="2">
        <f t="shared" si="101"/>
        <v>3.8254601024097445E-2</v>
      </c>
      <c r="DM91" s="1">
        <v>43962</v>
      </c>
      <c r="DN91">
        <v>90</v>
      </c>
      <c r="DO91" s="2">
        <v>120.4499969</v>
      </c>
      <c r="DP91" s="2">
        <v>440.51998900000001</v>
      </c>
      <c r="DQ91" s="2">
        <f t="shared" si="61"/>
        <v>121.41745603506439</v>
      </c>
      <c r="DR91" s="2">
        <f t="shared" si="62"/>
        <v>417.23979508547791</v>
      </c>
      <c r="EB91" s="2">
        <f t="shared" si="63"/>
        <v>-0.96745913506438797</v>
      </c>
      <c r="EC91" s="2">
        <f t="shared" si="64"/>
        <v>23.280193914522101</v>
      </c>
      <c r="FF91">
        <v>-3.7069864680180444</v>
      </c>
      <c r="FG91">
        <v>-13.404661015366457</v>
      </c>
      <c r="FH91" s="2">
        <f t="shared" si="65"/>
        <v>-0.33830769941675232</v>
      </c>
      <c r="FI91" s="2">
        <f t="shared" si="66"/>
        <v>-0.451069691265086</v>
      </c>
      <c r="FJ91">
        <v>90</v>
      </c>
      <c r="FK91" s="2">
        <f t="shared" si="67"/>
        <v>0.35515873015873017</v>
      </c>
      <c r="FL91" s="2">
        <f t="shared" si="68"/>
        <v>-0.37142976376624032</v>
      </c>
    </row>
    <row r="92" spans="1:168" x14ac:dyDescent="0.3">
      <c r="A92" s="1">
        <v>43963</v>
      </c>
      <c r="B92">
        <v>91</v>
      </c>
      <c r="C92" s="2">
        <v>117.8475037</v>
      </c>
      <c r="D92" s="2">
        <v>431.82000729999999</v>
      </c>
      <c r="Q92" s="2">
        <f t="shared" si="69"/>
        <v>118.69955371461506</v>
      </c>
      <c r="R92" s="2">
        <f t="shared" si="70"/>
        <v>433.67057706902659</v>
      </c>
      <c r="S92" s="2">
        <f t="shared" si="52"/>
        <v>7.230106602716775E-3</v>
      </c>
      <c r="U92" s="2">
        <f t="shared" si="71"/>
        <v>4.2855118747218042E-3</v>
      </c>
      <c r="X92" s="2">
        <f t="shared" si="72"/>
        <v>119.22121501368787</v>
      </c>
      <c r="Y92" s="2">
        <f t="shared" si="73"/>
        <v>436.66361163539517</v>
      </c>
      <c r="Z92" s="2">
        <f t="shared" si="74"/>
        <v>1.1656685721446158E-2</v>
      </c>
      <c r="AB92" s="2">
        <f t="shared" si="75"/>
        <v>1.121672051668085E-2</v>
      </c>
      <c r="AE92" s="2">
        <f t="shared" si="76"/>
        <v>119.67567251584376</v>
      </c>
      <c r="AF92" s="2">
        <f t="shared" si="77"/>
        <v>438.28323040611781</v>
      </c>
      <c r="AG92" s="2">
        <f t="shared" si="78"/>
        <v>1.5513004165940199E-2</v>
      </c>
      <c r="AI92" s="2">
        <f t="shared" si="79"/>
        <v>1.4967400761557588E-2</v>
      </c>
      <c r="AL92" s="2">
        <f t="shared" si="80"/>
        <v>120.02584849246421</v>
      </c>
      <c r="AM92" s="2">
        <f t="shared" si="81"/>
        <v>439.26623801172644</v>
      </c>
      <c r="AN92" s="2">
        <f t="shared" si="82"/>
        <v>1.8484437294569538E-2</v>
      </c>
      <c r="AP92" s="2">
        <f t="shared" si="83"/>
        <v>1.7243829803729564E-2</v>
      </c>
      <c r="AV92" s="2">
        <f t="shared" si="84"/>
        <v>0.58567128073720054</v>
      </c>
      <c r="AW92" s="2">
        <f t="shared" si="53"/>
        <v>120.26134379658096</v>
      </c>
      <c r="AX92" s="2">
        <f t="shared" si="85"/>
        <v>2.0482742703874134E-2</v>
      </c>
      <c r="AZ92" s="2">
        <f t="shared" si="86"/>
        <v>2.7675920022546894</v>
      </c>
      <c r="BA92" s="2">
        <f t="shared" si="54"/>
        <v>441.05082240837248</v>
      </c>
      <c r="BB92" s="2">
        <f t="shared" si="87"/>
        <v>2.1376534093658927E-2</v>
      </c>
      <c r="BE92" s="2">
        <f t="shared" si="88"/>
        <v>0.81802350388062006</v>
      </c>
      <c r="BF92" s="2">
        <f t="shared" si="55"/>
        <v>120.49369601972438</v>
      </c>
      <c r="BG92" s="2">
        <f t="shared" si="89"/>
        <v>2.2454377366029669E-2</v>
      </c>
      <c r="BH92" s="2"/>
      <c r="BI92" s="2">
        <f t="shared" si="90"/>
        <v>2.9153137873008639</v>
      </c>
      <c r="BJ92" s="2">
        <f t="shared" si="56"/>
        <v>441.19854419341868</v>
      </c>
      <c r="BK92" s="2">
        <f t="shared" si="91"/>
        <v>2.1718625202336007E-2</v>
      </c>
      <c r="BN92" s="2">
        <f t="shared" si="92"/>
        <v>0.96430350152602573</v>
      </c>
      <c r="BO92" s="30">
        <f t="shared" si="57"/>
        <v>120.63997601736979</v>
      </c>
      <c r="BP92" s="2">
        <f t="shared" si="93"/>
        <v>2.3695642501503283E-2</v>
      </c>
      <c r="BR92" s="2">
        <f t="shared" si="94"/>
        <v>2.8961363595621976</v>
      </c>
      <c r="BS92" s="30">
        <f t="shared" si="58"/>
        <v>441.17936676568002</v>
      </c>
      <c r="BT92" s="2">
        <f t="shared" si="95"/>
        <v>2.1674214504789641E-2</v>
      </c>
      <c r="BW92" s="2">
        <f t="shared" si="96"/>
        <v>1.0505279298613202</v>
      </c>
      <c r="BX92" s="2">
        <f t="shared" si="59"/>
        <v>120.72620044570508</v>
      </c>
      <c r="BY92" s="2">
        <f t="shared" si="97"/>
        <v>2.4427303551827977E-2</v>
      </c>
      <c r="CA92" s="2">
        <f t="shared" si="98"/>
        <v>2.9490228168257988</v>
      </c>
      <c r="CB92" s="2">
        <f t="shared" si="60"/>
        <v>441.2322532229436</v>
      </c>
      <c r="CC92" s="2">
        <f t="shared" si="99"/>
        <v>2.1796687888073249E-2</v>
      </c>
      <c r="CN92" s="1">
        <v>43963</v>
      </c>
      <c r="CO92" s="25">
        <v>91</v>
      </c>
      <c r="CP92" s="2">
        <v>117.8475037</v>
      </c>
      <c r="CQ92" s="2">
        <v>431.82000729999999</v>
      </c>
      <c r="CR92" s="2">
        <v>122.50315344739053</v>
      </c>
      <c r="CS92" s="2">
        <v>424.39093085540372</v>
      </c>
      <c r="CT92" s="2">
        <f t="shared" si="100"/>
        <v>3.9505713750562256E-2</v>
      </c>
      <c r="CV92" s="2">
        <f t="shared" si="101"/>
        <v>1.7204104300417539E-2</v>
      </c>
      <c r="DM92" s="1">
        <v>43963</v>
      </c>
      <c r="DN92">
        <v>91</v>
      </c>
      <c r="DO92" s="2">
        <v>117.8475037</v>
      </c>
      <c r="DP92" s="2">
        <v>431.82000729999999</v>
      </c>
      <c r="DQ92" s="2">
        <f t="shared" si="61"/>
        <v>121.76022310154121</v>
      </c>
      <c r="DR92" s="2">
        <f t="shared" si="62"/>
        <v>418.04020077963526</v>
      </c>
      <c r="EB92" s="2">
        <f t="shared" si="63"/>
        <v>-3.9127194015412101</v>
      </c>
      <c r="EC92" s="2">
        <f t="shared" si="64"/>
        <v>13.77980652036473</v>
      </c>
      <c r="FF92">
        <v>-3.6445640838853137</v>
      </c>
      <c r="FG92">
        <v>-13.193110274029436</v>
      </c>
      <c r="FH92" s="2">
        <f t="shared" si="65"/>
        <v>-0.33261089600237576</v>
      </c>
      <c r="FI92" s="2">
        <f t="shared" si="66"/>
        <v>-0.44395096387075644</v>
      </c>
      <c r="FJ92">
        <v>91</v>
      </c>
      <c r="FK92" s="2">
        <f t="shared" si="67"/>
        <v>0.35912698412698413</v>
      </c>
      <c r="FL92" s="2">
        <f t="shared" si="68"/>
        <v>-0.36079330469465853</v>
      </c>
    </row>
    <row r="93" spans="1:168" x14ac:dyDescent="0.3">
      <c r="A93" s="1">
        <v>43964</v>
      </c>
      <c r="B93">
        <v>92</v>
      </c>
      <c r="C93" s="2">
        <v>118.39600369999999</v>
      </c>
      <c r="D93" s="2">
        <v>438.26998900000001</v>
      </c>
      <c r="Q93" s="2">
        <f t="shared" si="69"/>
        <v>118.44393871023053</v>
      </c>
      <c r="R93" s="2">
        <f t="shared" si="70"/>
        <v>433.11540613831858</v>
      </c>
      <c r="S93" s="2">
        <f t="shared" si="52"/>
        <v>4.0487017071955291E-4</v>
      </c>
      <c r="U93" s="2">
        <f t="shared" si="71"/>
        <v>1.1761204260055856E-2</v>
      </c>
      <c r="X93" s="2">
        <f t="shared" si="72"/>
        <v>118.60304492252834</v>
      </c>
      <c r="Y93" s="2">
        <f t="shared" si="73"/>
        <v>434.48398968446736</v>
      </c>
      <c r="Z93" s="2">
        <f t="shared" si="74"/>
        <v>1.7487179977202748E-3</v>
      </c>
      <c r="AB93" s="2">
        <f t="shared" si="75"/>
        <v>8.6385091622886573E-3</v>
      </c>
      <c r="AE93" s="2">
        <f t="shared" si="76"/>
        <v>118.57877122633751</v>
      </c>
      <c r="AF93" s="2">
        <f t="shared" si="77"/>
        <v>434.4052965424471</v>
      </c>
      <c r="AG93" s="2">
        <f t="shared" si="78"/>
        <v>1.5436967517976634E-3</v>
      </c>
      <c r="AI93" s="2">
        <f t="shared" si="79"/>
        <v>8.8180631906167439E-3</v>
      </c>
      <c r="AL93" s="2">
        <f t="shared" si="80"/>
        <v>118.39208989811605</v>
      </c>
      <c r="AM93" s="2">
        <f t="shared" si="81"/>
        <v>433.6815649779316</v>
      </c>
      <c r="AN93" s="2">
        <f t="shared" si="82"/>
        <v>3.3056874908181781E-5</v>
      </c>
      <c r="AP93" s="2">
        <f t="shared" si="83"/>
        <v>1.0469400454586931E-2</v>
      </c>
      <c r="AV93" s="2">
        <f t="shared" si="84"/>
        <v>8.0899509664165647E-2</v>
      </c>
      <c r="AW93" s="2">
        <f t="shared" si="53"/>
        <v>118.65967073600167</v>
      </c>
      <c r="AX93" s="2">
        <f t="shared" si="85"/>
        <v>2.2269927004443138E-3</v>
      </c>
      <c r="AZ93" s="2">
        <f t="shared" si="86"/>
        <v>0.77393424247707077</v>
      </c>
      <c r="BA93" s="2">
        <f t="shared" si="54"/>
        <v>435.17923078492419</v>
      </c>
      <c r="BB93" s="2">
        <f t="shared" si="87"/>
        <v>7.0521785489533551E-3</v>
      </c>
      <c r="BE93" s="2">
        <f t="shared" si="88"/>
        <v>-4.3692653143471039E-2</v>
      </c>
      <c r="BF93" s="2">
        <f t="shared" si="55"/>
        <v>118.53507857319404</v>
      </c>
      <c r="BG93" s="2">
        <f t="shared" si="89"/>
        <v>1.1746585091372275E-3</v>
      </c>
      <c r="BH93" s="2"/>
      <c r="BI93" s="2">
        <f t="shared" si="90"/>
        <v>-0.14164765563634196</v>
      </c>
      <c r="BJ93" s="2">
        <f t="shared" si="56"/>
        <v>434.26364888681076</v>
      </c>
      <c r="BK93" s="2">
        <f t="shared" si="91"/>
        <v>9.1412604416070409E-3</v>
      </c>
      <c r="BN93" s="2">
        <f t="shared" si="92"/>
        <v>-0.27241937309333913</v>
      </c>
      <c r="BO93" s="30">
        <f t="shared" si="57"/>
        <v>118.30635185324417</v>
      </c>
      <c r="BP93" s="2">
        <f t="shared" si="93"/>
        <v>7.5722020975466466E-4</v>
      </c>
      <c r="BR93" s="2">
        <f t="shared" si="94"/>
        <v>-1.1683057743775442</v>
      </c>
      <c r="BS93" s="30">
        <f t="shared" si="58"/>
        <v>433.23699076806957</v>
      </c>
      <c r="BT93" s="2">
        <f t="shared" si="95"/>
        <v>1.1483784786209568E-2</v>
      </c>
      <c r="BW93" s="2">
        <f t="shared" si="96"/>
        <v>-0.56004398466435679</v>
      </c>
      <c r="BX93" s="2">
        <f t="shared" si="59"/>
        <v>118.01872724167315</v>
      </c>
      <c r="BY93" s="2">
        <f t="shared" si="97"/>
        <v>3.1865641283198723E-3</v>
      </c>
      <c r="CA93" s="2">
        <f t="shared" si="98"/>
        <v>-2.1711946935465791</v>
      </c>
      <c r="CB93" s="2">
        <f t="shared" si="60"/>
        <v>432.23410184890054</v>
      </c>
      <c r="CC93" s="2">
        <f t="shared" si="99"/>
        <v>1.3772074982527433E-2</v>
      </c>
      <c r="CN93" s="1">
        <v>43964</v>
      </c>
      <c r="CO93" s="25">
        <v>92</v>
      </c>
      <c r="CP93" s="2">
        <v>118.39600369999999</v>
      </c>
      <c r="CQ93" s="2">
        <v>438.26998900000001</v>
      </c>
      <c r="CR93" s="2">
        <v>122.83685729404179</v>
      </c>
      <c r="CS93" s="2">
        <v>425.11378913314229</v>
      </c>
      <c r="CT93" s="2">
        <f t="shared" si="100"/>
        <v>3.7508475415220434E-2</v>
      </c>
      <c r="CV93" s="2">
        <f t="shared" si="101"/>
        <v>3.0018482207454362E-2</v>
      </c>
      <c r="DM93" s="1">
        <v>43964</v>
      </c>
      <c r="DN93">
        <v>92</v>
      </c>
      <c r="DO93" s="2">
        <v>118.39600369999999</v>
      </c>
      <c r="DP93" s="2">
        <v>438.26998900000001</v>
      </c>
      <c r="DQ93" s="2">
        <f t="shared" si="61"/>
        <v>122.10299016801804</v>
      </c>
      <c r="DR93" s="2">
        <f t="shared" si="62"/>
        <v>418.84060647379266</v>
      </c>
      <c r="EB93" s="2">
        <f t="shared" si="63"/>
        <v>-3.7069864680180444</v>
      </c>
      <c r="EC93" s="2">
        <f t="shared" si="64"/>
        <v>19.429382526207348</v>
      </c>
      <c r="FF93">
        <v>-3.4372617316471121</v>
      </c>
      <c r="FG93">
        <v>-12.957513074468125</v>
      </c>
      <c r="FH93" s="2">
        <f t="shared" si="65"/>
        <v>-0.31369202956613446</v>
      </c>
      <c r="FI93" s="2">
        <f t="shared" si="66"/>
        <v>-0.43602306804801116</v>
      </c>
      <c r="FJ93">
        <v>92</v>
      </c>
      <c r="FK93" s="2">
        <f t="shared" si="67"/>
        <v>0.36309523809523808</v>
      </c>
      <c r="FL93" s="2">
        <f t="shared" si="68"/>
        <v>-0.35019750885487144</v>
      </c>
    </row>
    <row r="94" spans="1:168" x14ac:dyDescent="0.3">
      <c r="A94" s="1">
        <v>43965</v>
      </c>
      <c r="B94">
        <v>93</v>
      </c>
      <c r="C94" s="2">
        <v>119.4424973</v>
      </c>
      <c r="D94" s="2">
        <v>441.9500122</v>
      </c>
      <c r="Q94" s="2">
        <f t="shared" si="69"/>
        <v>118.42955820716136</v>
      </c>
      <c r="R94" s="2">
        <f t="shared" si="70"/>
        <v>434.66178099682298</v>
      </c>
      <c r="S94" s="2">
        <f t="shared" si="52"/>
        <v>8.4805585594419398E-3</v>
      </c>
      <c r="U94" s="2">
        <f t="shared" si="71"/>
        <v>1.6491075918058363E-2</v>
      </c>
      <c r="X94" s="2">
        <f t="shared" si="72"/>
        <v>118.50987637239059</v>
      </c>
      <c r="Y94" s="2">
        <f t="shared" si="73"/>
        <v>436.18768937645712</v>
      </c>
      <c r="Z94" s="2">
        <f t="shared" si="74"/>
        <v>7.8081164467532129E-3</v>
      </c>
      <c r="AB94" s="2">
        <f t="shared" si="75"/>
        <v>1.3038404037729063E-2</v>
      </c>
      <c r="AE94" s="2">
        <f t="shared" si="76"/>
        <v>118.46911071053501</v>
      </c>
      <c r="AF94" s="2">
        <f t="shared" si="77"/>
        <v>436.72411201697884</v>
      </c>
      <c r="AG94" s="2">
        <f t="shared" si="78"/>
        <v>8.149415923715736E-3</v>
      </c>
      <c r="AI94" s="2">
        <f t="shared" si="79"/>
        <v>1.1824640884173659E-2</v>
      </c>
      <c r="AL94" s="2">
        <f t="shared" si="80"/>
        <v>118.39502524952901</v>
      </c>
      <c r="AM94" s="2">
        <f t="shared" si="81"/>
        <v>437.12288299448295</v>
      </c>
      <c r="AN94" s="2">
        <f t="shared" si="82"/>
        <v>8.7696764062131383E-3</v>
      </c>
      <c r="AP94" s="2">
        <f t="shared" si="83"/>
        <v>1.0922342057392195E-2</v>
      </c>
      <c r="AV94" s="2">
        <f t="shared" si="84"/>
        <v>2.3731502024165109E-2</v>
      </c>
      <c r="AW94" s="2">
        <f t="shared" si="53"/>
        <v>118.49284221255917</v>
      </c>
      <c r="AX94" s="2">
        <f t="shared" si="85"/>
        <v>7.9507303422802038E-3</v>
      </c>
      <c r="AZ94" s="2">
        <f t="shared" si="86"/>
        <v>1.237398612093469</v>
      </c>
      <c r="BA94" s="2">
        <f t="shared" si="54"/>
        <v>437.96151062907228</v>
      </c>
      <c r="BB94" s="2">
        <f t="shared" si="87"/>
        <v>9.0247798638429903E-3</v>
      </c>
      <c r="BE94" s="2">
        <f t="shared" si="88"/>
        <v>-7.3378191340035329E-2</v>
      </c>
      <c r="BF94" s="2">
        <f t="shared" si="55"/>
        <v>118.39573251919496</v>
      </c>
      <c r="BG94" s="2">
        <f t="shared" si="89"/>
        <v>8.7637549822481356E-3</v>
      </c>
      <c r="BH94" s="2"/>
      <c r="BI94" s="2">
        <f t="shared" si="90"/>
        <v>0.96556075293929133</v>
      </c>
      <c r="BJ94" s="2">
        <f t="shared" si="56"/>
        <v>437.6896727699181</v>
      </c>
      <c r="BK94" s="2">
        <f t="shared" si="91"/>
        <v>9.6398672077735465E-3</v>
      </c>
      <c r="BN94" s="2">
        <f t="shared" si="92"/>
        <v>-0.17476405871883732</v>
      </c>
      <c r="BO94" s="30">
        <f t="shared" si="57"/>
        <v>118.29434665181617</v>
      </c>
      <c r="BP94" s="2">
        <f t="shared" si="93"/>
        <v>9.6125807324679031E-3</v>
      </c>
      <c r="BR94" s="2">
        <f t="shared" si="94"/>
        <v>0.92396697496802149</v>
      </c>
      <c r="BS94" s="30">
        <f t="shared" si="58"/>
        <v>437.64807899194687</v>
      </c>
      <c r="BT94" s="2">
        <f t="shared" si="95"/>
        <v>9.7339814216507638E-3</v>
      </c>
      <c r="BW94" s="2">
        <f t="shared" si="96"/>
        <v>-0.2222563830179663</v>
      </c>
      <c r="BX94" s="2">
        <f t="shared" si="59"/>
        <v>118.24685432751704</v>
      </c>
      <c r="BY94" s="2">
        <f t="shared" si="97"/>
        <v>1.0010197371207823E-2</v>
      </c>
      <c r="CA94" s="2">
        <f t="shared" si="98"/>
        <v>1.1963129325121542</v>
      </c>
      <c r="CB94" s="2">
        <f t="shared" si="60"/>
        <v>437.92042494949101</v>
      </c>
      <c r="CC94" s="2">
        <f t="shared" si="99"/>
        <v>9.1177444038296508E-3</v>
      </c>
      <c r="CN94" s="1">
        <v>43965</v>
      </c>
      <c r="CO94" s="25">
        <v>93</v>
      </c>
      <c r="CP94" s="2">
        <v>119.4424973</v>
      </c>
      <c r="CQ94" s="2">
        <v>441.9500122</v>
      </c>
      <c r="CR94" s="2">
        <v>123.17056114069304</v>
      </c>
      <c r="CS94" s="2">
        <v>425.8366474108808</v>
      </c>
      <c r="CT94" s="2">
        <f t="shared" si="100"/>
        <v>3.1212206082139905E-2</v>
      </c>
      <c r="CV94" s="2">
        <f t="shared" si="101"/>
        <v>3.6459699840051735E-2</v>
      </c>
      <c r="DM94" s="1">
        <v>43965</v>
      </c>
      <c r="DN94">
        <v>93</v>
      </c>
      <c r="DO94" s="2">
        <v>119.4424973</v>
      </c>
      <c r="DP94" s="2">
        <v>441.9500122</v>
      </c>
      <c r="DQ94" s="2">
        <f t="shared" si="61"/>
        <v>122.44575723449485</v>
      </c>
      <c r="DR94" s="2">
        <f t="shared" si="62"/>
        <v>419.64101216795007</v>
      </c>
      <c r="EB94" s="2">
        <f t="shared" si="63"/>
        <v>-3.0032599344948494</v>
      </c>
      <c r="EC94" s="2">
        <f t="shared" si="64"/>
        <v>22.309000032049937</v>
      </c>
      <c r="FF94">
        <v>-3.0032599344948494</v>
      </c>
      <c r="FG94">
        <v>-12.686514764572621</v>
      </c>
      <c r="FH94" s="2">
        <f t="shared" si="65"/>
        <v>-0.27408407555711456</v>
      </c>
      <c r="FI94" s="2">
        <f t="shared" si="66"/>
        <v>-0.42690391734082078</v>
      </c>
      <c r="FJ94">
        <v>93</v>
      </c>
      <c r="FK94" s="2">
        <f t="shared" si="67"/>
        <v>0.36706349206349204</v>
      </c>
      <c r="FL94" s="2">
        <f t="shared" si="68"/>
        <v>-0.33964088578577573</v>
      </c>
    </row>
    <row r="95" spans="1:168" x14ac:dyDescent="0.3">
      <c r="A95" s="1">
        <v>43966</v>
      </c>
      <c r="B95">
        <v>94</v>
      </c>
      <c r="C95" s="2">
        <v>120.4889984</v>
      </c>
      <c r="D95" s="2">
        <v>454.19000240000003</v>
      </c>
      <c r="Q95" s="2">
        <f t="shared" si="69"/>
        <v>118.73343993501295</v>
      </c>
      <c r="R95" s="2">
        <f t="shared" si="70"/>
        <v>436.84825035777607</v>
      </c>
      <c r="S95" s="2">
        <f t="shared" si="52"/>
        <v>1.4570280177439394E-2</v>
      </c>
      <c r="U95" s="2">
        <f t="shared" si="71"/>
        <v>3.8181712390382545E-2</v>
      </c>
      <c r="X95" s="2">
        <f t="shared" si="72"/>
        <v>118.92955578981483</v>
      </c>
      <c r="Y95" s="2">
        <f t="shared" si="73"/>
        <v>438.78073464705142</v>
      </c>
      <c r="Z95" s="2">
        <f t="shared" si="74"/>
        <v>1.2942614104966884E-2</v>
      </c>
      <c r="AB95" s="2">
        <f t="shared" si="75"/>
        <v>3.392691972858055E-2</v>
      </c>
      <c r="AE95" s="2">
        <f t="shared" si="76"/>
        <v>119.05314266421401</v>
      </c>
      <c r="AF95" s="2">
        <f t="shared" si="77"/>
        <v>439.8596521267915</v>
      </c>
      <c r="AG95" s="2">
        <f t="shared" si="78"/>
        <v>1.1916903243059843E-2</v>
      </c>
      <c r="AI95" s="2">
        <f t="shared" si="79"/>
        <v>3.1551443663411914E-2</v>
      </c>
      <c r="AL95" s="2">
        <f t="shared" si="80"/>
        <v>119.18062928738225</v>
      </c>
      <c r="AM95" s="2">
        <f t="shared" si="81"/>
        <v>440.74322989862077</v>
      </c>
      <c r="AN95" s="2">
        <f t="shared" si="82"/>
        <v>1.08588263658249E-2</v>
      </c>
      <c r="AP95" s="2">
        <f t="shared" si="83"/>
        <v>2.9606051278814445E-2</v>
      </c>
      <c r="AV95" s="2">
        <f t="shared" si="84"/>
        <v>0.19182163752061615</v>
      </c>
      <c r="AW95" s="2">
        <f t="shared" si="53"/>
        <v>119.24496430173463</v>
      </c>
      <c r="AX95" s="2">
        <f t="shared" si="85"/>
        <v>1.0324877082432231E-2</v>
      </c>
      <c r="AZ95" s="2">
        <f t="shared" si="86"/>
        <v>1.8068410614092281</v>
      </c>
      <c r="BA95" s="2">
        <f t="shared" si="54"/>
        <v>441.66649318820072</v>
      </c>
      <c r="BB95" s="2">
        <f t="shared" si="87"/>
        <v>2.7573282427229638E-2</v>
      </c>
      <c r="BE95" s="2">
        <f t="shared" si="88"/>
        <v>0.22245637391853146</v>
      </c>
      <c r="BF95" s="2">
        <f t="shared" si="55"/>
        <v>119.27559903813254</v>
      </c>
      <c r="BG95" s="2">
        <f t="shared" si="89"/>
        <v>1.0070623691627098E-2</v>
      </c>
      <c r="BH95" s="2"/>
      <c r="BI95" s="2">
        <f t="shared" si="90"/>
        <v>1.9420514635323101</v>
      </c>
      <c r="BJ95" s="2">
        <f t="shared" si="56"/>
        <v>441.80170359032383</v>
      </c>
      <c r="BK95" s="2">
        <f t="shared" si="91"/>
        <v>2.7275586746107999E-2</v>
      </c>
      <c r="BN95" s="2">
        <f t="shared" si="92"/>
        <v>0.28051354871986622</v>
      </c>
      <c r="BO95" s="30">
        <f t="shared" si="57"/>
        <v>119.33365621293387</v>
      </c>
      <c r="BP95" s="2">
        <f t="shared" si="93"/>
        <v>9.5887774187533234E-3</v>
      </c>
      <c r="BR95" s="2">
        <f t="shared" si="94"/>
        <v>2.2509108558748081</v>
      </c>
      <c r="BS95" s="30">
        <f t="shared" si="58"/>
        <v>442.11056298266629</v>
      </c>
      <c r="BT95" s="2">
        <f t="shared" si="95"/>
        <v>2.6595564308999266E-2</v>
      </c>
      <c r="BW95" s="2">
        <f t="shared" si="96"/>
        <v>0.38245986950475991</v>
      </c>
      <c r="BX95" s="2">
        <f t="shared" si="59"/>
        <v>119.43560253371876</v>
      </c>
      <c r="BY95" s="2">
        <f t="shared" si="97"/>
        <v>8.7426726113546578E-3</v>
      </c>
      <c r="CA95" s="2">
        <f t="shared" si="98"/>
        <v>2.6507333154875381</v>
      </c>
      <c r="CB95" s="2">
        <f t="shared" si="60"/>
        <v>442.51038544227902</v>
      </c>
      <c r="CC95" s="2">
        <f t="shared" si="99"/>
        <v>2.5715266509620135E-2</v>
      </c>
      <c r="CN95" s="1">
        <v>43966</v>
      </c>
      <c r="CO95" s="25">
        <v>94</v>
      </c>
      <c r="CP95" s="2">
        <v>120.4889984</v>
      </c>
      <c r="CQ95" s="2">
        <v>454.19000240000003</v>
      </c>
      <c r="CR95" s="2">
        <v>123.5042649873443</v>
      </c>
      <c r="CS95" s="2">
        <v>426.55950568861931</v>
      </c>
      <c r="CT95" s="2">
        <f t="shared" si="100"/>
        <v>2.5025244025468636E-2</v>
      </c>
      <c r="CV95" s="2">
        <f t="shared" si="101"/>
        <v>6.0834665151979384E-2</v>
      </c>
      <c r="DM95" s="1">
        <v>43966</v>
      </c>
      <c r="DN95">
        <v>94</v>
      </c>
      <c r="DO95" s="2">
        <v>120.4889984</v>
      </c>
      <c r="DP95" s="2">
        <v>454.19000240000003</v>
      </c>
      <c r="DQ95" s="2">
        <f t="shared" si="61"/>
        <v>122.78852430097166</v>
      </c>
      <c r="DR95" s="2">
        <f t="shared" si="62"/>
        <v>420.44141786210741</v>
      </c>
      <c r="EB95" s="2">
        <f t="shared" si="63"/>
        <v>-2.2995259009716591</v>
      </c>
      <c r="EC95" s="2">
        <f t="shared" si="64"/>
        <v>33.748584537892611</v>
      </c>
      <c r="FF95">
        <v>-2.9908253503621154</v>
      </c>
      <c r="FG95">
        <v>-12.251537648395754</v>
      </c>
      <c r="FH95" s="2">
        <f t="shared" si="65"/>
        <v>-0.27294926819068827</v>
      </c>
      <c r="FI95" s="2">
        <f t="shared" si="66"/>
        <v>-0.41226684496156718</v>
      </c>
      <c r="FJ95">
        <v>94</v>
      </c>
      <c r="FK95" s="2">
        <f t="shared" si="67"/>
        <v>0.37103174603174605</v>
      </c>
      <c r="FL95" s="2">
        <f t="shared" si="68"/>
        <v>-0.32912197893226108</v>
      </c>
    </row>
    <row r="96" spans="1:168" x14ac:dyDescent="0.3">
      <c r="A96" s="1">
        <v>43969</v>
      </c>
      <c r="B96">
        <v>95</v>
      </c>
      <c r="C96" s="2">
        <v>121.31300349999999</v>
      </c>
      <c r="D96" s="2">
        <v>452.57998659999998</v>
      </c>
      <c r="Q96" s="2">
        <f t="shared" si="69"/>
        <v>119.26010747450906</v>
      </c>
      <c r="R96" s="2">
        <f t="shared" si="70"/>
        <v>442.05077597044323</v>
      </c>
      <c r="S96" s="2">
        <f t="shared" si="52"/>
        <v>1.6922308130726794E-2</v>
      </c>
      <c r="U96" s="2">
        <f t="shared" si="71"/>
        <v>2.3264861331269388E-2</v>
      </c>
      <c r="X96" s="2">
        <f t="shared" si="72"/>
        <v>119.63130496439815</v>
      </c>
      <c r="Y96" s="2">
        <f t="shared" si="73"/>
        <v>445.71490513587833</v>
      </c>
      <c r="Z96" s="2">
        <f t="shared" si="74"/>
        <v>1.3862475473223605E-2</v>
      </c>
      <c r="AB96" s="2">
        <f t="shared" si="75"/>
        <v>1.5168769427246384E-2</v>
      </c>
      <c r="AE96" s="2">
        <f t="shared" si="76"/>
        <v>119.91465610568559</v>
      </c>
      <c r="AF96" s="2">
        <f t="shared" si="77"/>
        <v>448.45786229071666</v>
      </c>
      <c r="AG96" s="2">
        <f t="shared" si="78"/>
        <v>1.1526772513833598E-2</v>
      </c>
      <c r="AI96" s="2">
        <f t="shared" si="79"/>
        <v>9.108056987342095E-3</v>
      </c>
      <c r="AL96" s="2">
        <f t="shared" si="80"/>
        <v>120.16190612184556</v>
      </c>
      <c r="AM96" s="2">
        <f t="shared" si="81"/>
        <v>450.82830927465517</v>
      </c>
      <c r="AN96" s="2">
        <f t="shared" si="82"/>
        <v>9.4886561616985467E-3</v>
      </c>
      <c r="AP96" s="2">
        <f t="shared" si="83"/>
        <v>3.8704259516737878E-3</v>
      </c>
      <c r="AV96" s="2">
        <f t="shared" si="84"/>
        <v>0.39272917870590729</v>
      </c>
      <c r="AW96" s="2">
        <f t="shared" si="53"/>
        <v>120.3073852843915</v>
      </c>
      <c r="AX96" s="2">
        <f t="shared" si="85"/>
        <v>8.2894511436978225E-3</v>
      </c>
      <c r="AZ96" s="2">
        <f t="shared" si="86"/>
        <v>3.8442517921640071</v>
      </c>
      <c r="BA96" s="2">
        <f t="shared" si="54"/>
        <v>452.30211408288068</v>
      </c>
      <c r="BB96" s="2">
        <f t="shared" si="87"/>
        <v>6.1397438098582057E-4</v>
      </c>
      <c r="BE96" s="2">
        <f t="shared" si="88"/>
        <v>0.51003205431740639</v>
      </c>
      <c r="BF96" s="2">
        <f t="shared" si="55"/>
        <v>120.424688160003</v>
      </c>
      <c r="BG96" s="2">
        <f t="shared" si="89"/>
        <v>7.3225071869314718E-3</v>
      </c>
      <c r="BH96" s="2"/>
      <c r="BI96" s="2">
        <f t="shared" si="90"/>
        <v>4.9373228787090921</v>
      </c>
      <c r="BJ96" s="2">
        <f t="shared" si="56"/>
        <v>453.39518516942576</v>
      </c>
      <c r="BK96" s="2">
        <f t="shared" si="91"/>
        <v>1.801225404485826E-3</v>
      </c>
      <c r="BN96" s="2">
        <f t="shared" si="92"/>
        <v>0.62911348437089853</v>
      </c>
      <c r="BO96" s="30">
        <f t="shared" si="57"/>
        <v>120.5437695900565</v>
      </c>
      <c r="BP96" s="2">
        <f t="shared" si="93"/>
        <v>6.3409023579528694E-3</v>
      </c>
      <c r="BR96" s="2">
        <f t="shared" si="94"/>
        <v>6.059290440705019</v>
      </c>
      <c r="BS96" s="30">
        <f t="shared" si="58"/>
        <v>454.51715273142167</v>
      </c>
      <c r="BT96" s="2">
        <f t="shared" si="95"/>
        <v>4.2802735180020243E-3</v>
      </c>
      <c r="BW96" s="2">
        <f t="shared" si="96"/>
        <v>0.74175004847988013</v>
      </c>
      <c r="BX96" s="2">
        <f t="shared" si="59"/>
        <v>120.65640615416548</v>
      </c>
      <c r="BY96" s="2">
        <f t="shared" si="97"/>
        <v>5.4124234574285572E-3</v>
      </c>
      <c r="CA96" s="2">
        <f t="shared" si="98"/>
        <v>7.1113409518157544</v>
      </c>
      <c r="CB96" s="2">
        <f t="shared" si="60"/>
        <v>455.56920324253241</v>
      </c>
      <c r="CC96" s="2">
        <f t="shared" si="99"/>
        <v>6.6048361196633307E-3</v>
      </c>
      <c r="CN96" s="1">
        <v>43969</v>
      </c>
      <c r="CO96" s="25">
        <v>95</v>
      </c>
      <c r="CP96" s="2">
        <v>121.31300349999999</v>
      </c>
      <c r="CQ96" s="2">
        <v>452.57998659999998</v>
      </c>
      <c r="CR96" s="2">
        <v>123.83796883399555</v>
      </c>
      <c r="CS96" s="2">
        <v>427.28236396635782</v>
      </c>
      <c r="CT96" s="2">
        <f t="shared" si="100"/>
        <v>2.081364125153783E-2</v>
      </c>
      <c r="CV96" s="2">
        <f t="shared" si="101"/>
        <v>5.58964677684715E-2</v>
      </c>
      <c r="DM96" s="1">
        <v>43969</v>
      </c>
      <c r="DN96">
        <v>95</v>
      </c>
      <c r="DO96" s="2">
        <v>121.31300349999999</v>
      </c>
      <c r="DP96" s="2">
        <v>452.57998659999998</v>
      </c>
      <c r="DQ96" s="2">
        <f t="shared" si="61"/>
        <v>123.13129136744848</v>
      </c>
      <c r="DR96" s="2">
        <f t="shared" si="62"/>
        <v>421.24182355626482</v>
      </c>
      <c r="EB96" s="2">
        <f t="shared" si="63"/>
        <v>-1.8182878674484897</v>
      </c>
      <c r="EC96" s="2">
        <f t="shared" si="64"/>
        <v>31.338163043735165</v>
      </c>
      <c r="FF96">
        <v>-2.9817308986934847</v>
      </c>
      <c r="FG96">
        <v>-12.047091480310769</v>
      </c>
      <c r="FH96" s="2">
        <f t="shared" si="65"/>
        <v>-0.27211928862426266</v>
      </c>
      <c r="FI96" s="2">
        <f t="shared" si="66"/>
        <v>-0.40538718796668244</v>
      </c>
      <c r="FJ96">
        <v>95</v>
      </c>
      <c r="FK96" s="2">
        <f t="shared" si="67"/>
        <v>0.375</v>
      </c>
      <c r="FL96" s="2">
        <f t="shared" si="68"/>
        <v>-0.3186393639643752</v>
      </c>
    </row>
    <row r="97" spans="1:168" x14ac:dyDescent="0.3">
      <c r="A97" s="1">
        <v>43970</v>
      </c>
      <c r="B97">
        <v>96</v>
      </c>
      <c r="C97" s="2">
        <v>122.4664993</v>
      </c>
      <c r="D97" s="2">
        <v>451.0400085</v>
      </c>
      <c r="Q97" s="2">
        <f t="shared" si="69"/>
        <v>119.87597628215633</v>
      </c>
      <c r="R97" s="2">
        <f t="shared" si="70"/>
        <v>445.20953915931022</v>
      </c>
      <c r="S97" s="2">
        <f t="shared" si="52"/>
        <v>2.1152911470897783E-2</v>
      </c>
      <c r="U97" s="2">
        <f t="shared" si="71"/>
        <v>1.2926723197083689E-2</v>
      </c>
      <c r="X97" s="2">
        <f t="shared" si="72"/>
        <v>120.38806930541898</v>
      </c>
      <c r="Y97" s="2">
        <f t="shared" si="73"/>
        <v>448.80419179473313</v>
      </c>
      <c r="Z97" s="2">
        <f t="shared" si="74"/>
        <v>1.6971416725888356E-2</v>
      </c>
      <c r="AB97" s="2">
        <f t="shared" si="75"/>
        <v>4.9570252375225167E-3</v>
      </c>
      <c r="AE97" s="2">
        <f t="shared" si="76"/>
        <v>120.75366454227424</v>
      </c>
      <c r="AF97" s="2">
        <f t="shared" si="77"/>
        <v>450.9311368762867</v>
      </c>
      <c r="AG97" s="2">
        <f t="shared" si="78"/>
        <v>1.3986149416502171E-2</v>
      </c>
      <c r="AI97" s="2">
        <f t="shared" si="79"/>
        <v>2.4137908314467963E-4</v>
      </c>
      <c r="AL97" s="2">
        <f t="shared" si="80"/>
        <v>121.02522915546139</v>
      </c>
      <c r="AM97" s="2">
        <f t="shared" si="81"/>
        <v>452.14206726866377</v>
      </c>
      <c r="AN97" s="2">
        <f t="shared" si="82"/>
        <v>1.1768689011090287E-2</v>
      </c>
      <c r="AP97" s="2">
        <f t="shared" si="83"/>
        <v>2.44337253435416E-3</v>
      </c>
      <c r="AV97" s="2">
        <f t="shared" si="84"/>
        <v>0.52661295607072778</v>
      </c>
      <c r="AW97" s="2">
        <f t="shared" si="53"/>
        <v>121.28027749834496</v>
      </c>
      <c r="AX97" s="2">
        <f t="shared" si="85"/>
        <v>9.6860921838649895E-3</v>
      </c>
      <c r="AZ97" s="2">
        <f t="shared" si="86"/>
        <v>3.4329586301858166</v>
      </c>
      <c r="BA97" s="2">
        <f t="shared" si="54"/>
        <v>454.36409550647249</v>
      </c>
      <c r="BB97" s="2">
        <f t="shared" si="87"/>
        <v>7.3698273852185244E-3</v>
      </c>
      <c r="BE97" s="2">
        <f t="shared" si="88"/>
        <v>0.65807142633946258</v>
      </c>
      <c r="BF97" s="2">
        <f t="shared" si="55"/>
        <v>121.4117359686137</v>
      </c>
      <c r="BG97" s="2">
        <f t="shared" si="89"/>
        <v>8.6126682596070377E-3</v>
      </c>
      <c r="BH97" s="2"/>
      <c r="BI97" s="2">
        <f t="shared" si="90"/>
        <v>3.8285011467965182</v>
      </c>
      <c r="BJ97" s="2">
        <f t="shared" si="56"/>
        <v>454.7596380230832</v>
      </c>
      <c r="BK97" s="2">
        <f t="shared" si="91"/>
        <v>8.2467839947355792E-3</v>
      </c>
      <c r="BN97" s="2">
        <f t="shared" si="92"/>
        <v>0.75505045570154472</v>
      </c>
      <c r="BO97" s="30">
        <f t="shared" si="57"/>
        <v>121.50871499797579</v>
      </c>
      <c r="BP97" s="2">
        <f t="shared" si="93"/>
        <v>7.8207861537543649E-3</v>
      </c>
      <c r="BR97" s="2">
        <f t="shared" si="94"/>
        <v>3.907680927624031</v>
      </c>
      <c r="BS97" s="30">
        <f t="shared" si="58"/>
        <v>454.83881780391073</v>
      </c>
      <c r="BT97" s="2">
        <f t="shared" si="95"/>
        <v>8.4223333458693164E-3</v>
      </c>
      <c r="BW97" s="2">
        <f t="shared" si="96"/>
        <v>0.8146938395614518</v>
      </c>
      <c r="BX97" s="2">
        <f t="shared" si="59"/>
        <v>121.56835838183569</v>
      </c>
      <c r="BY97" s="2">
        <f t="shared" si="97"/>
        <v>7.333768200266517E-3</v>
      </c>
      <c r="CA97" s="2">
        <f t="shared" si="98"/>
        <v>3.6327911771314678</v>
      </c>
      <c r="CB97" s="2">
        <f t="shared" si="60"/>
        <v>454.56392805341818</v>
      </c>
      <c r="CC97" s="2">
        <f t="shared" si="99"/>
        <v>7.8128757693524693E-3</v>
      </c>
      <c r="CN97" s="1">
        <v>43970</v>
      </c>
      <c r="CO97" s="25">
        <v>96</v>
      </c>
      <c r="CP97" s="2">
        <v>122.4664993</v>
      </c>
      <c r="CQ97" s="2">
        <v>451.0400085</v>
      </c>
      <c r="CR97" s="2">
        <v>124.17167268064679</v>
      </c>
      <c r="CS97" s="2">
        <v>428.00522224409639</v>
      </c>
      <c r="CT97" s="2">
        <f t="shared" si="100"/>
        <v>1.3923590454477847E-2</v>
      </c>
      <c r="CV97" s="2">
        <f t="shared" si="101"/>
        <v>5.1070383606343896E-2</v>
      </c>
      <c r="DM97" s="1">
        <v>43970</v>
      </c>
      <c r="DN97">
        <v>96</v>
      </c>
      <c r="DO97" s="2">
        <v>122.4664993</v>
      </c>
      <c r="DP97" s="2">
        <v>451.0400085</v>
      </c>
      <c r="DQ97" s="2">
        <f t="shared" si="61"/>
        <v>123.47405843392531</v>
      </c>
      <c r="DR97" s="2">
        <f t="shared" si="62"/>
        <v>422.04222925042222</v>
      </c>
      <c r="EB97" s="2">
        <f t="shared" si="63"/>
        <v>-1.0075591339253123</v>
      </c>
      <c r="EC97" s="2">
        <f t="shared" si="64"/>
        <v>28.997779249577775</v>
      </c>
      <c r="FF97">
        <v>-2.9706923857798557</v>
      </c>
      <c r="FG97">
        <v>-11.774513093785743</v>
      </c>
      <c r="FH97" s="2">
        <f t="shared" si="65"/>
        <v>-0.27111188977319844</v>
      </c>
      <c r="FI97" s="2">
        <f t="shared" si="66"/>
        <v>-0.39621486734518863</v>
      </c>
      <c r="FJ97">
        <v>96</v>
      </c>
      <c r="FK97" s="2">
        <f t="shared" si="67"/>
        <v>0.37896825396825395</v>
      </c>
      <c r="FL97" s="2">
        <f t="shared" si="68"/>
        <v>-0.30819164717386466</v>
      </c>
    </row>
    <row r="98" spans="1:168" x14ac:dyDescent="0.3">
      <c r="A98" s="1">
        <v>43971</v>
      </c>
      <c r="B98">
        <v>97</v>
      </c>
      <c r="C98" s="2">
        <v>124.8970032</v>
      </c>
      <c r="D98" s="2">
        <v>447.67001340000002</v>
      </c>
      <c r="Q98" s="2">
        <f t="shared" si="69"/>
        <v>120.65313318750943</v>
      </c>
      <c r="R98" s="2">
        <f t="shared" si="70"/>
        <v>446.95867996151713</v>
      </c>
      <c r="S98" s="2">
        <f t="shared" si="52"/>
        <v>3.3978957891365763E-2</v>
      </c>
      <c r="U98" s="2">
        <f t="shared" si="71"/>
        <v>1.5889682515931539E-3</v>
      </c>
      <c r="X98" s="2">
        <f t="shared" si="72"/>
        <v>121.32336280298044</v>
      </c>
      <c r="Y98" s="2">
        <f t="shared" si="73"/>
        <v>449.81030931210324</v>
      </c>
      <c r="Z98" s="2">
        <f t="shared" si="74"/>
        <v>2.8612699307901085E-2</v>
      </c>
      <c r="AB98" s="2">
        <f t="shared" si="75"/>
        <v>4.7809677843908644E-3</v>
      </c>
      <c r="AE98" s="2">
        <f t="shared" si="76"/>
        <v>121.78136539690969</v>
      </c>
      <c r="AF98" s="2">
        <f t="shared" si="77"/>
        <v>450.99645985051467</v>
      </c>
      <c r="AG98" s="2">
        <f t="shared" si="78"/>
        <v>2.4945657007487819E-2</v>
      </c>
      <c r="AI98" s="2">
        <f t="shared" si="79"/>
        <v>7.4305768779344642E-3</v>
      </c>
      <c r="AL98" s="2">
        <f t="shared" si="80"/>
        <v>122.10618176386534</v>
      </c>
      <c r="AM98" s="2">
        <f t="shared" si="81"/>
        <v>451.31552319216593</v>
      </c>
      <c r="AN98" s="2">
        <f t="shared" si="82"/>
        <v>2.2344983183188689E-2</v>
      </c>
      <c r="AP98" s="2">
        <f t="shared" si="83"/>
        <v>8.1432968102524914E-3</v>
      </c>
      <c r="AV98" s="2">
        <f t="shared" si="84"/>
        <v>0.67693932564014592</v>
      </c>
      <c r="AW98" s="2">
        <f t="shared" si="53"/>
        <v>122.45830472254984</v>
      </c>
      <c r="AX98" s="2">
        <f t="shared" si="85"/>
        <v>1.9525676477161143E-2</v>
      </c>
      <c r="AZ98" s="2">
        <f t="shared" si="86"/>
        <v>2.4226679333984618</v>
      </c>
      <c r="BA98" s="2">
        <f t="shared" si="54"/>
        <v>453.41912778391315</v>
      </c>
      <c r="BB98" s="2">
        <f t="shared" si="87"/>
        <v>1.2842303955650959E-2</v>
      </c>
      <c r="BE98" s="2">
        <f t="shared" si="88"/>
        <v>0.82440466907265919</v>
      </c>
      <c r="BF98" s="2">
        <f t="shared" si="55"/>
        <v>122.60577006598236</v>
      </c>
      <c r="BG98" s="2">
        <f t="shared" si="89"/>
        <v>1.8344980866743847E-2</v>
      </c>
      <c r="BH98" s="2"/>
      <c r="BI98" s="2">
        <f t="shared" si="90"/>
        <v>2.1350709691406706</v>
      </c>
      <c r="BJ98" s="2">
        <f t="shared" si="56"/>
        <v>453.13153081965532</v>
      </c>
      <c r="BK98" s="2">
        <f t="shared" si="91"/>
        <v>1.2199873246313147E-2</v>
      </c>
      <c r="BN98" s="2">
        <f t="shared" si="92"/>
        <v>0.91864069506189094</v>
      </c>
      <c r="BO98" s="30">
        <f t="shared" si="57"/>
        <v>122.70000609197159</v>
      </c>
      <c r="BP98" s="2">
        <f t="shared" si="93"/>
        <v>1.759047096198392E-2</v>
      </c>
      <c r="BR98" s="2">
        <f t="shared" si="94"/>
        <v>1.6022661555863931</v>
      </c>
      <c r="BS98" s="30">
        <f t="shared" si="58"/>
        <v>452.59872600610106</v>
      </c>
      <c r="BT98" s="2">
        <f t="shared" si="95"/>
        <v>1.100970013306914E-2</v>
      </c>
      <c r="BW98" s="2">
        <f t="shared" si="96"/>
        <v>0.97444910086695424</v>
      </c>
      <c r="BX98" s="2">
        <f t="shared" si="59"/>
        <v>122.75581449777664</v>
      </c>
      <c r="BY98" s="2">
        <f t="shared" si="97"/>
        <v>1.7143635534590314E-2</v>
      </c>
      <c r="CA98" s="2">
        <f t="shared" si="98"/>
        <v>0.95719002495384276</v>
      </c>
      <c r="CB98" s="2">
        <f t="shared" si="60"/>
        <v>451.9536498754685</v>
      </c>
      <c r="CC98" s="2">
        <f t="shared" si="99"/>
        <v>9.5687366748886723E-3</v>
      </c>
      <c r="CN98" s="1">
        <v>43971</v>
      </c>
      <c r="CO98" s="25">
        <v>97</v>
      </c>
      <c r="CP98" s="2">
        <v>124.8970032</v>
      </c>
      <c r="CQ98" s="2">
        <v>447.67001340000002</v>
      </c>
      <c r="CR98" s="2">
        <v>124.50537652729804</v>
      </c>
      <c r="CS98" s="2">
        <v>428.7280805218349</v>
      </c>
      <c r="CT98" s="2">
        <f t="shared" si="100"/>
        <v>3.1355970332998381E-3</v>
      </c>
      <c r="CV98" s="2">
        <f t="shared" si="101"/>
        <v>4.2312266426565881E-2</v>
      </c>
      <c r="DM98" s="1">
        <v>43971</v>
      </c>
      <c r="DN98">
        <v>97</v>
      </c>
      <c r="DO98" s="2">
        <v>124.8970032</v>
      </c>
      <c r="DP98" s="2">
        <v>447.67001340000002</v>
      </c>
      <c r="DQ98" s="2">
        <f t="shared" si="61"/>
        <v>123.81682550040212</v>
      </c>
      <c r="DR98" s="2">
        <f t="shared" si="62"/>
        <v>422.84263494457957</v>
      </c>
      <c r="EB98" s="2">
        <f t="shared" si="63"/>
        <v>1.0801776995978827</v>
      </c>
      <c r="EC98" s="2">
        <f t="shared" si="64"/>
        <v>24.827378455420444</v>
      </c>
      <c r="FF98">
        <v>-2.9384633322166707</v>
      </c>
      <c r="FG98">
        <v>-11.19873682458649</v>
      </c>
      <c r="FH98" s="2">
        <f t="shared" si="65"/>
        <v>-0.26817059579777969</v>
      </c>
      <c r="FI98" s="2">
        <f t="shared" si="66"/>
        <v>-0.37683987355103393</v>
      </c>
      <c r="FJ98">
        <v>97</v>
      </c>
      <c r="FK98" s="2">
        <f t="shared" si="67"/>
        <v>0.38293650793650796</v>
      </c>
      <c r="FL98" s="2">
        <f t="shared" si="68"/>
        <v>-0.29777746394303445</v>
      </c>
    </row>
    <row r="99" spans="1:168" x14ac:dyDescent="0.3">
      <c r="A99" s="1">
        <v>43972</v>
      </c>
      <c r="B99">
        <v>98</v>
      </c>
      <c r="C99" s="2">
        <v>122.33699799999999</v>
      </c>
      <c r="D99" s="2">
        <v>436.25</v>
      </c>
      <c r="Q99" s="2">
        <f t="shared" si="69"/>
        <v>121.9262941912566</v>
      </c>
      <c r="R99" s="2">
        <f t="shared" si="70"/>
        <v>447.17207999306197</v>
      </c>
      <c r="S99" s="2">
        <f t="shared" si="52"/>
        <v>3.3571512744116224E-3</v>
      </c>
      <c r="U99" s="2">
        <f t="shared" si="71"/>
        <v>2.5036286517047496E-2</v>
      </c>
      <c r="X99" s="2">
        <f t="shared" si="72"/>
        <v>122.93150098163925</v>
      </c>
      <c r="Y99" s="2">
        <f t="shared" si="73"/>
        <v>448.84717615165681</v>
      </c>
      <c r="Z99" s="2">
        <f t="shared" si="74"/>
        <v>4.8595518229019481E-3</v>
      </c>
      <c r="AB99" s="2">
        <f t="shared" si="75"/>
        <v>2.8876048485173205E-2</v>
      </c>
      <c r="AE99" s="2">
        <f t="shared" si="76"/>
        <v>123.65074807876388</v>
      </c>
      <c r="AF99" s="2">
        <f t="shared" si="77"/>
        <v>449.00059198020585</v>
      </c>
      <c r="AG99" s="2">
        <f t="shared" si="78"/>
        <v>1.0738779766067895E-2</v>
      </c>
      <c r="AI99" s="2">
        <f t="shared" si="79"/>
        <v>2.9227718006202531E-2</v>
      </c>
      <c r="AL99" s="2">
        <f t="shared" si="80"/>
        <v>124.19929784096634</v>
      </c>
      <c r="AM99" s="2">
        <f t="shared" si="81"/>
        <v>448.58139084804151</v>
      </c>
      <c r="AN99" s="2">
        <f t="shared" si="82"/>
        <v>1.5222703445496871E-2</v>
      </c>
      <c r="AP99" s="2">
        <f t="shared" si="83"/>
        <v>2.8266798505539273E-2</v>
      </c>
      <c r="AV99" s="2">
        <f t="shared" si="84"/>
        <v>1.0346723325043592</v>
      </c>
      <c r="AW99" s="2">
        <f t="shared" si="53"/>
        <v>124.68542041126824</v>
      </c>
      <c r="AX99" s="2">
        <f t="shared" si="85"/>
        <v>1.9196338390355512E-2</v>
      </c>
      <c r="AZ99" s="2">
        <f t="shared" si="86"/>
        <v>1.097107192286279</v>
      </c>
      <c r="BA99" s="2">
        <f t="shared" si="54"/>
        <v>450.09769917249213</v>
      </c>
      <c r="BB99" s="2">
        <f t="shared" si="87"/>
        <v>3.1742576899695424E-2</v>
      </c>
      <c r="BE99" s="2">
        <f t="shared" si="88"/>
        <v>1.2946447748243486</v>
      </c>
      <c r="BF99" s="2">
        <f t="shared" si="55"/>
        <v>124.94539285358823</v>
      </c>
      <c r="BG99" s="2">
        <f t="shared" si="89"/>
        <v>2.1321390063766623E-2</v>
      </c>
      <c r="BH99" s="2"/>
      <c r="BI99" s="2">
        <f t="shared" si="90"/>
        <v>0.27614849138840269</v>
      </c>
      <c r="BJ99" s="2">
        <f t="shared" si="56"/>
        <v>449.27674047159428</v>
      </c>
      <c r="BK99" s="2">
        <f t="shared" si="91"/>
        <v>2.9860723144055659E-2</v>
      </c>
      <c r="BN99" s="2">
        <f t="shared" si="92"/>
        <v>1.4890858871372707</v>
      </c>
      <c r="BO99" s="30">
        <f t="shared" si="57"/>
        <v>125.13983396590115</v>
      </c>
      <c r="BP99" s="2">
        <f t="shared" si="93"/>
        <v>2.291077933677229E-2</v>
      </c>
      <c r="BR99" s="2">
        <f t="shared" si="94"/>
        <v>-0.55661425995073111</v>
      </c>
      <c r="BS99" s="30">
        <f t="shared" si="58"/>
        <v>448.44397772025513</v>
      </c>
      <c r="BT99" s="2">
        <f t="shared" si="95"/>
        <v>2.7951811393134979E-2</v>
      </c>
      <c r="BW99" s="2">
        <f t="shared" si="96"/>
        <v>1.6456492866073815</v>
      </c>
      <c r="BX99" s="2">
        <f t="shared" si="59"/>
        <v>125.29639736537126</v>
      </c>
      <c r="BY99" s="2">
        <f t="shared" si="97"/>
        <v>2.4190550804354942E-2</v>
      </c>
      <c r="CA99" s="2">
        <f t="shared" si="98"/>
        <v>-1.2576033964931499</v>
      </c>
      <c r="CB99" s="2">
        <f t="shared" si="60"/>
        <v>447.7429885837127</v>
      </c>
      <c r="CC99" s="2">
        <f t="shared" si="99"/>
        <v>2.6344959504212496E-2</v>
      </c>
      <c r="CN99" s="1">
        <v>43972</v>
      </c>
      <c r="CO99" s="25">
        <v>98</v>
      </c>
      <c r="CP99" s="2">
        <v>122.33699799999999</v>
      </c>
      <c r="CQ99" s="2">
        <v>436.25</v>
      </c>
      <c r="CR99" s="2">
        <v>124.8390803739493</v>
      </c>
      <c r="CS99" s="2">
        <v>429.45093879957346</v>
      </c>
      <c r="CT99" s="2">
        <f t="shared" si="100"/>
        <v>2.0452376753182278E-2</v>
      </c>
      <c r="CV99" s="2">
        <f t="shared" si="101"/>
        <v>1.5585240574043636E-2</v>
      </c>
      <c r="DM99" s="1">
        <v>43972</v>
      </c>
      <c r="DN99">
        <v>98</v>
      </c>
      <c r="DO99" s="2">
        <v>122.33699799999999</v>
      </c>
      <c r="DP99" s="2">
        <v>436.25</v>
      </c>
      <c r="DQ99" s="2">
        <f t="shared" si="61"/>
        <v>124.15959256687893</v>
      </c>
      <c r="DR99" s="2">
        <f t="shared" si="62"/>
        <v>423.64304063873692</v>
      </c>
      <c r="EB99" s="2">
        <f t="shared" si="63"/>
        <v>-1.8225945668789336</v>
      </c>
      <c r="EC99" s="2">
        <f t="shared" si="64"/>
        <v>12.60695936126308</v>
      </c>
      <c r="FF99">
        <v>-2.826151335633952</v>
      </c>
      <c r="FG99">
        <v>-11.09059610614645</v>
      </c>
      <c r="FH99" s="2">
        <f t="shared" si="65"/>
        <v>-0.25792075714619256</v>
      </c>
      <c r="FI99" s="2">
        <f t="shared" si="66"/>
        <v>-0.37320091539879002</v>
      </c>
      <c r="FJ99">
        <v>98</v>
      </c>
      <c r="FK99" s="2">
        <f t="shared" si="67"/>
        <v>0.38690476190476192</v>
      </c>
      <c r="FL99" s="2">
        <f t="shared" si="68"/>
        <v>-0.28739547728120973</v>
      </c>
    </row>
    <row r="100" spans="1:168" x14ac:dyDescent="0.3">
      <c r="A100" s="1">
        <v>43973</v>
      </c>
      <c r="B100">
        <v>99</v>
      </c>
      <c r="C100" s="2">
        <v>121.8440018</v>
      </c>
      <c r="D100" s="2">
        <v>429.32000729999999</v>
      </c>
      <c r="Q100" s="2">
        <f t="shared" si="69"/>
        <v>122.04950533387961</v>
      </c>
      <c r="R100" s="2">
        <f t="shared" si="70"/>
        <v>443.89545599514338</v>
      </c>
      <c r="S100" s="2">
        <f t="shared" si="52"/>
        <v>1.6866118220323211E-3</v>
      </c>
      <c r="U100" s="2">
        <f t="shared" si="71"/>
        <v>3.3950080236904427E-2</v>
      </c>
      <c r="X100" s="2">
        <f t="shared" si="72"/>
        <v>122.6639746399016</v>
      </c>
      <c r="Y100" s="2">
        <f t="shared" si="73"/>
        <v>443.17844688341125</v>
      </c>
      <c r="Z100" s="2">
        <f t="shared" si="74"/>
        <v>6.7296939347702492E-3</v>
      </c>
      <c r="AB100" s="2">
        <f t="shared" si="75"/>
        <v>3.227997611983472E-2</v>
      </c>
      <c r="AE100" s="2">
        <f t="shared" si="76"/>
        <v>122.86249803150555</v>
      </c>
      <c r="AF100" s="2">
        <f t="shared" si="77"/>
        <v>441.35023679208234</v>
      </c>
      <c r="AG100" s="2">
        <f t="shared" si="78"/>
        <v>8.3590182237887681E-3</v>
      </c>
      <c r="AI100" s="2">
        <f t="shared" si="79"/>
        <v>2.8021590625931111E-2</v>
      </c>
      <c r="AL100" s="2">
        <f t="shared" si="80"/>
        <v>122.80257296024158</v>
      </c>
      <c r="AM100" s="2">
        <f t="shared" si="81"/>
        <v>439.33284771201039</v>
      </c>
      <c r="AN100" s="2">
        <f t="shared" si="82"/>
        <v>7.8672002403123269E-3</v>
      </c>
      <c r="AP100" s="2">
        <f t="shared" si="83"/>
        <v>2.3322557164249833E-2</v>
      </c>
      <c r="AV100" s="2">
        <f t="shared" si="84"/>
        <v>0.48779561857555231</v>
      </c>
      <c r="AW100" s="2">
        <f t="shared" si="53"/>
        <v>123.3502936500811</v>
      </c>
      <c r="AX100" s="2">
        <f t="shared" si="85"/>
        <v>1.2362462064842473E-2</v>
      </c>
      <c r="AZ100" s="2">
        <f t="shared" si="86"/>
        <v>-1.5271315218366586</v>
      </c>
      <c r="BA100" s="2">
        <f t="shared" si="54"/>
        <v>439.82310527024566</v>
      </c>
      <c r="BB100" s="2">
        <f t="shared" si="87"/>
        <v>2.4464496859346988E-2</v>
      </c>
      <c r="BE100" s="2">
        <f t="shared" si="88"/>
        <v>0.35734210488714313</v>
      </c>
      <c r="BF100" s="2">
        <f t="shared" si="55"/>
        <v>123.21984013639269</v>
      </c>
      <c r="BG100" s="2">
        <f t="shared" si="89"/>
        <v>1.1291801944022243E-2</v>
      </c>
      <c r="BH100" s="2"/>
      <c r="BI100" s="2">
        <f t="shared" si="90"/>
        <v>-3.2907781643919591</v>
      </c>
      <c r="BJ100" s="2">
        <f t="shared" si="56"/>
        <v>438.05945862769039</v>
      </c>
      <c r="BK100" s="2">
        <f t="shared" si="91"/>
        <v>2.035649673690482E-2</v>
      </c>
      <c r="BN100" s="2">
        <f t="shared" si="92"/>
        <v>0.12268432649991023</v>
      </c>
      <c r="BO100" s="30">
        <f t="shared" si="57"/>
        <v>122.98518235800546</v>
      </c>
      <c r="BP100" s="2">
        <f t="shared" si="93"/>
        <v>9.3659149498277472E-3</v>
      </c>
      <c r="BR100" s="2">
        <f t="shared" si="94"/>
        <v>-4.8128588168544004</v>
      </c>
      <c r="BS100" s="30">
        <f t="shared" si="58"/>
        <v>436.53737797522797</v>
      </c>
      <c r="BT100" s="2">
        <f t="shared" si="95"/>
        <v>1.6811167782787798E-2</v>
      </c>
      <c r="BW100" s="2">
        <f t="shared" si="96"/>
        <v>-0.17977521379190231</v>
      </c>
      <c r="BX100" s="2">
        <f t="shared" si="59"/>
        <v>122.68272281771365</v>
      </c>
      <c r="BY100" s="2">
        <f t="shared" si="97"/>
        <v>6.8835642733596786E-3</v>
      </c>
      <c r="CA100" s="2">
        <f t="shared" si="98"/>
        <v>-6.0521672402159217</v>
      </c>
      <c r="CB100" s="2">
        <f t="shared" si="60"/>
        <v>435.29806955186643</v>
      </c>
      <c r="CC100" s="2">
        <f t="shared" si="99"/>
        <v>1.3924490240887145E-2</v>
      </c>
      <c r="CN100" s="1">
        <v>43973</v>
      </c>
      <c r="CO100" s="25">
        <v>99</v>
      </c>
      <c r="CP100" s="2">
        <v>121.8440018</v>
      </c>
      <c r="CQ100" s="2">
        <v>429.32000729999999</v>
      </c>
      <c r="CR100" s="2">
        <v>125.17278422060055</v>
      </c>
      <c r="CS100" s="2">
        <v>430.17379707731197</v>
      </c>
      <c r="CT100" s="2">
        <f t="shared" si="100"/>
        <v>2.7320035220646757E-2</v>
      </c>
      <c r="CV100" s="2">
        <f t="shared" si="101"/>
        <v>1.988702512798052E-3</v>
      </c>
      <c r="DM100" s="1">
        <v>43973</v>
      </c>
      <c r="DN100">
        <v>99</v>
      </c>
      <c r="DO100" s="2">
        <v>121.8440018</v>
      </c>
      <c r="DP100" s="2">
        <v>429.32000729999999</v>
      </c>
      <c r="DQ100" s="2">
        <f t="shared" si="61"/>
        <v>124.50235963335575</v>
      </c>
      <c r="DR100" s="2">
        <f t="shared" si="62"/>
        <v>424.44344633289433</v>
      </c>
      <c r="EB100" s="2">
        <f t="shared" si="63"/>
        <v>-2.6583578333557512</v>
      </c>
      <c r="EC100" s="2">
        <f t="shared" si="64"/>
        <v>4.8765609671056609</v>
      </c>
      <c r="FF100">
        <v>-2.6641929657398435</v>
      </c>
      <c r="FG100">
        <v>-10.949531745255058</v>
      </c>
      <c r="FH100" s="2">
        <f t="shared" si="65"/>
        <v>-0.2431400817936176</v>
      </c>
      <c r="FI100" s="2">
        <f t="shared" si="66"/>
        <v>-0.36845406968274808</v>
      </c>
      <c r="FJ100">
        <v>99</v>
      </c>
      <c r="FK100" s="2">
        <f t="shared" si="67"/>
        <v>0.39087301587301587</v>
      </c>
      <c r="FL100" s="2">
        <f t="shared" si="68"/>
        <v>-0.27704437642439755</v>
      </c>
    </row>
    <row r="101" spans="1:168" x14ac:dyDescent="0.3">
      <c r="A101" s="1">
        <v>43977</v>
      </c>
      <c r="B101">
        <v>100</v>
      </c>
      <c r="C101" s="2">
        <v>121.09300229999999</v>
      </c>
      <c r="D101" s="2">
        <v>414.76998900000001</v>
      </c>
      <c r="Q101" s="2">
        <f t="shared" si="69"/>
        <v>121.98785427371573</v>
      </c>
      <c r="R101" s="2">
        <f t="shared" si="70"/>
        <v>439.5228213866003</v>
      </c>
      <c r="S101" s="2">
        <f t="shared" si="52"/>
        <v>7.3897909599994387E-3</v>
      </c>
      <c r="U101" s="2">
        <f t="shared" si="71"/>
        <v>5.9678455633395133E-2</v>
      </c>
      <c r="X101" s="2">
        <f t="shared" si="72"/>
        <v>122.29498686194589</v>
      </c>
      <c r="Y101" s="2">
        <f t="shared" si="73"/>
        <v>436.94214907087621</v>
      </c>
      <c r="Z101" s="2">
        <f t="shared" si="74"/>
        <v>9.9261273493579244E-3</v>
      </c>
      <c r="AB101" s="2">
        <f t="shared" si="75"/>
        <v>5.3456519658842051E-2</v>
      </c>
      <c r="AE101" s="2">
        <f t="shared" si="76"/>
        <v>122.25140029260223</v>
      </c>
      <c r="AF101" s="2">
        <f t="shared" si="77"/>
        <v>434.13209909683292</v>
      </c>
      <c r="AG101" s="2">
        <f t="shared" si="78"/>
        <v>9.5661844251939271E-3</v>
      </c>
      <c r="AI101" s="2">
        <f t="shared" si="79"/>
        <v>4.6681559925573365E-2</v>
      </c>
      <c r="AL101" s="2">
        <f t="shared" si="80"/>
        <v>122.0836445900604</v>
      </c>
      <c r="AM101" s="2">
        <f t="shared" si="81"/>
        <v>431.82321740300256</v>
      </c>
      <c r="AN101" s="2">
        <f t="shared" si="82"/>
        <v>8.1808384567603303E-3</v>
      </c>
      <c r="AP101" s="2">
        <f t="shared" si="83"/>
        <v>4.111490429699953E-2</v>
      </c>
      <c r="AV101" s="2">
        <f t="shared" si="84"/>
        <v>0.15812761133188905</v>
      </c>
      <c r="AW101" s="2">
        <f t="shared" si="53"/>
        <v>122.40952790393412</v>
      </c>
      <c r="AX101" s="2">
        <f t="shared" si="85"/>
        <v>1.087202050431055E-2</v>
      </c>
      <c r="AZ101" s="2">
        <f t="shared" si="86"/>
        <v>-3.2344333738604885</v>
      </c>
      <c r="BA101" s="2">
        <f t="shared" si="54"/>
        <v>430.89766572297242</v>
      </c>
      <c r="BB101" s="2">
        <f t="shared" si="87"/>
        <v>3.8883422500880144E-2</v>
      </c>
      <c r="BE101" s="2">
        <f t="shared" si="88"/>
        <v>-7.8455824818567638E-2</v>
      </c>
      <c r="BF101" s="2">
        <f t="shared" si="55"/>
        <v>122.17294446778367</v>
      </c>
      <c r="BG101" s="2">
        <f t="shared" si="89"/>
        <v>8.9182871616989429E-3</v>
      </c>
      <c r="BH101" s="2"/>
      <c r="BI101" s="2">
        <f t="shared" si="90"/>
        <v>-5.0580899532778183</v>
      </c>
      <c r="BJ101" s="2">
        <f t="shared" si="56"/>
        <v>429.07400914355509</v>
      </c>
      <c r="BK101" s="2">
        <f t="shared" si="91"/>
        <v>3.4486632405689985E-2</v>
      </c>
      <c r="BN101" s="2">
        <f t="shared" si="92"/>
        <v>-0.31758491274203099</v>
      </c>
      <c r="BO101" s="30">
        <f t="shared" si="57"/>
        <v>121.93381537986019</v>
      </c>
      <c r="BP101" s="2">
        <f t="shared" si="93"/>
        <v>6.9435315327068857E-3</v>
      </c>
      <c r="BR101" s="2">
        <f t="shared" si="94"/>
        <v>-6.2560261438914146</v>
      </c>
      <c r="BS101" s="30">
        <f t="shared" si="58"/>
        <v>427.87607295294151</v>
      </c>
      <c r="BT101" s="2">
        <f t="shared" si="95"/>
        <v>3.1598438412913966E-2</v>
      </c>
      <c r="BW101" s="2">
        <f t="shared" si="96"/>
        <v>-0.50326710762546945</v>
      </c>
      <c r="BX101" s="2">
        <f t="shared" si="59"/>
        <v>121.74813318497675</v>
      </c>
      <c r="BY101" s="2">
        <f t="shared" si="97"/>
        <v>5.4101465198931366E-3</v>
      </c>
      <c r="CA101" s="2">
        <f t="shared" si="98"/>
        <v>-6.9266450814910492</v>
      </c>
      <c r="CB101" s="2">
        <f t="shared" si="60"/>
        <v>427.20545401534184</v>
      </c>
      <c r="CC101" s="2">
        <f t="shared" si="99"/>
        <v>2.9981593039851862E-2</v>
      </c>
      <c r="CN101" s="1">
        <v>43977</v>
      </c>
      <c r="CO101" s="25">
        <v>100</v>
      </c>
      <c r="CP101" s="2">
        <v>121.09300229999999</v>
      </c>
      <c r="CQ101" s="2">
        <v>414.76998900000001</v>
      </c>
      <c r="CR101" s="2">
        <v>125.50648806725181</v>
      </c>
      <c r="CS101" s="2">
        <v>430.89665535505048</v>
      </c>
      <c r="CT101" s="2">
        <f t="shared" si="100"/>
        <v>3.6447075251447573E-2</v>
      </c>
      <c r="CV101" s="2">
        <f t="shared" si="101"/>
        <v>3.8880986529260378E-2</v>
      </c>
      <c r="DM101" s="1">
        <v>43977</v>
      </c>
      <c r="DN101">
        <v>100</v>
      </c>
      <c r="DO101" s="2">
        <v>121.09300229999999</v>
      </c>
      <c r="DP101" s="2">
        <v>414.76998900000001</v>
      </c>
      <c r="DQ101" s="2">
        <f t="shared" si="61"/>
        <v>124.84512669983258</v>
      </c>
      <c r="DR101" s="2">
        <f t="shared" si="62"/>
        <v>425.24385202705173</v>
      </c>
      <c r="EB101" s="2">
        <f t="shared" si="63"/>
        <v>-3.7521243998325815</v>
      </c>
      <c r="EC101" s="2">
        <f t="shared" si="64"/>
        <v>-10.473863027051721</v>
      </c>
      <c r="FF101">
        <v>-2.6583578333557512</v>
      </c>
      <c r="FG101">
        <v>-10.615080677170113</v>
      </c>
      <c r="FH101" s="2">
        <f t="shared" si="65"/>
        <v>-0.24260755483953084</v>
      </c>
      <c r="FI101" s="2">
        <f t="shared" si="66"/>
        <v>-0.35719972018062962</v>
      </c>
      <c r="FJ101">
        <v>100</v>
      </c>
      <c r="FK101" s="2">
        <f t="shared" si="67"/>
        <v>0.39484126984126983</v>
      </c>
      <c r="FL101" s="2">
        <f t="shared" si="68"/>
        <v>-0.26672287549404339</v>
      </c>
    </row>
    <row r="102" spans="1:168" x14ac:dyDescent="0.3">
      <c r="A102" s="1">
        <v>43978</v>
      </c>
      <c r="B102">
        <v>101</v>
      </c>
      <c r="C102" s="2">
        <v>120.51950069999999</v>
      </c>
      <c r="D102" s="2">
        <v>419.89001459999997</v>
      </c>
      <c r="Q102" s="2">
        <f t="shared" si="69"/>
        <v>121.71939868160101</v>
      </c>
      <c r="R102" s="2">
        <f t="shared" si="70"/>
        <v>432.09697167062018</v>
      </c>
      <c r="S102" s="2">
        <f t="shared" si="52"/>
        <v>9.9560483957515447E-3</v>
      </c>
      <c r="U102" s="2">
        <f t="shared" si="71"/>
        <v>2.9071796532834735E-2</v>
      </c>
      <c r="X102" s="2">
        <f t="shared" si="72"/>
        <v>121.75409380907024</v>
      </c>
      <c r="Y102" s="2">
        <f t="shared" si="73"/>
        <v>426.9646770389819</v>
      </c>
      <c r="Z102" s="2">
        <f t="shared" si="74"/>
        <v>1.02439281767639E-2</v>
      </c>
      <c r="AB102" s="2">
        <f t="shared" si="75"/>
        <v>1.684884658598388E-2</v>
      </c>
      <c r="AE102" s="2">
        <f t="shared" si="76"/>
        <v>121.5563614970409</v>
      </c>
      <c r="AF102" s="2">
        <f t="shared" si="77"/>
        <v>422.51483303873317</v>
      </c>
      <c r="AG102" s="2">
        <f t="shared" si="78"/>
        <v>8.6032616383126259E-3</v>
      </c>
      <c r="AI102" s="2">
        <f t="shared" si="79"/>
        <v>6.251204714248045E-3</v>
      </c>
      <c r="AL102" s="2">
        <f t="shared" si="80"/>
        <v>121.34066287251511</v>
      </c>
      <c r="AM102" s="2">
        <f t="shared" si="81"/>
        <v>419.0332961007507</v>
      </c>
      <c r="AN102" s="2">
        <f t="shared" si="82"/>
        <v>6.8135211957040262E-3</v>
      </c>
      <c r="AP102" s="2">
        <f t="shared" si="83"/>
        <v>2.0403402544959411E-3</v>
      </c>
      <c r="AV102" s="2">
        <f t="shared" si="84"/>
        <v>-9.7822310736076931E-2</v>
      </c>
      <c r="AW102" s="2">
        <f t="shared" si="53"/>
        <v>121.45853918630482</v>
      </c>
      <c r="AX102" s="2">
        <f t="shared" si="85"/>
        <v>7.7915895838491806E-3</v>
      </c>
      <c r="AZ102" s="2">
        <f t="shared" si="86"/>
        <v>-5.7492831791322647</v>
      </c>
      <c r="BA102" s="2">
        <f t="shared" si="54"/>
        <v>416.76554985960092</v>
      </c>
      <c r="BB102" s="2">
        <f t="shared" si="87"/>
        <v>7.4411503769040779E-3</v>
      </c>
      <c r="BE102" s="2">
        <f t="shared" si="88"/>
        <v>-0.35591816165281109</v>
      </c>
      <c r="BF102" s="2">
        <f t="shared" si="55"/>
        <v>121.20044333538809</v>
      </c>
      <c r="BG102" s="2">
        <f t="shared" si="89"/>
        <v>5.6500618691004275E-3</v>
      </c>
      <c r="BH102" s="2"/>
      <c r="BI102" s="2">
        <f t="shared" si="90"/>
        <v>-8.0097192004476856</v>
      </c>
      <c r="BJ102" s="2">
        <f t="shared" si="56"/>
        <v>414.50511383828547</v>
      </c>
      <c r="BK102" s="2">
        <f t="shared" si="91"/>
        <v>1.2824550654876433E-2</v>
      </c>
      <c r="BN102" s="2">
        <f t="shared" si="92"/>
        <v>-0.54405724243361087</v>
      </c>
      <c r="BO102" s="30">
        <f t="shared" si="57"/>
        <v>121.01230425460729</v>
      </c>
      <c r="BP102" s="2">
        <f t="shared" si="93"/>
        <v>4.0889943266027157E-3</v>
      </c>
      <c r="BR102" s="2">
        <f t="shared" si="94"/>
        <v>-9.4727700924164129</v>
      </c>
      <c r="BS102" s="30">
        <f t="shared" si="58"/>
        <v>413.04206294631678</v>
      </c>
      <c r="BT102" s="2">
        <f t="shared" si="95"/>
        <v>1.6308917610738525E-2</v>
      </c>
      <c r="BW102" s="2">
        <f t="shared" si="96"/>
        <v>-0.64709587357736553</v>
      </c>
      <c r="BX102" s="2">
        <f t="shared" si="59"/>
        <v>120.90926562346353</v>
      </c>
      <c r="BY102" s="2">
        <f t="shared" si="97"/>
        <v>3.2340403104867076E-3</v>
      </c>
      <c r="CA102" s="2">
        <f t="shared" si="98"/>
        <v>-10.44461081394757</v>
      </c>
      <c r="CB102" s="2">
        <f t="shared" si="60"/>
        <v>412.0702222247856</v>
      </c>
      <c r="CC102" s="2">
        <f t="shared" si="99"/>
        <v>1.8623430191984321E-2</v>
      </c>
      <c r="CN102" s="1">
        <v>43978</v>
      </c>
      <c r="CO102" s="25">
        <v>101</v>
      </c>
      <c r="CP102" s="2">
        <v>120.51950069999999</v>
      </c>
      <c r="CQ102" s="2">
        <v>419.89001459999997</v>
      </c>
      <c r="CR102" s="2">
        <v>125.84019191390306</v>
      </c>
      <c r="CS102" s="2">
        <v>431.61951363278899</v>
      </c>
      <c r="CT102" s="2">
        <f t="shared" si="100"/>
        <v>4.4147969274677394E-2</v>
      </c>
      <c r="CV102" s="2">
        <f t="shared" si="101"/>
        <v>2.7934693907791307E-2</v>
      </c>
      <c r="DM102" s="1">
        <v>43978</v>
      </c>
      <c r="DN102">
        <v>101</v>
      </c>
      <c r="DO102" s="2">
        <v>120.51950069999999</v>
      </c>
      <c r="DP102" s="2">
        <v>419.89001459999997</v>
      </c>
      <c r="DQ102" s="2">
        <f t="shared" si="61"/>
        <v>125.1878937663094</v>
      </c>
      <c r="DR102" s="2">
        <f t="shared" si="62"/>
        <v>426.04425772120908</v>
      </c>
      <c r="EB102" s="2">
        <f t="shared" si="63"/>
        <v>-4.668393066309406</v>
      </c>
      <c r="EC102" s="2">
        <f t="shared" si="64"/>
        <v>-6.154243121209106</v>
      </c>
      <c r="FF102">
        <v>-2.628550036773035</v>
      </c>
      <c r="FG102">
        <v>-10.473863027051721</v>
      </c>
      <c r="FH102" s="2">
        <f t="shared" si="65"/>
        <v>-0.23988723007611923</v>
      </c>
      <c r="FI102" s="2">
        <f t="shared" si="66"/>
        <v>-0.35244771624952964</v>
      </c>
      <c r="FJ102">
        <v>101</v>
      </c>
      <c r="FK102" s="2">
        <f t="shared" si="67"/>
        <v>0.39880952380952384</v>
      </c>
      <c r="FL102" s="2">
        <f t="shared" si="68"/>
        <v>-0.256429712211035</v>
      </c>
    </row>
    <row r="103" spans="1:168" x14ac:dyDescent="0.3">
      <c r="A103" s="1">
        <v>43979</v>
      </c>
      <c r="B103">
        <v>102</v>
      </c>
      <c r="C103" s="2">
        <v>120.0550003</v>
      </c>
      <c r="D103" s="2">
        <v>413.44000240000003</v>
      </c>
      <c r="Q103" s="2">
        <f t="shared" si="69"/>
        <v>121.35942928712069</v>
      </c>
      <c r="R103" s="2">
        <f t="shared" si="70"/>
        <v>428.43488454943412</v>
      </c>
      <c r="S103" s="2">
        <f t="shared" si="52"/>
        <v>1.0865261620599797E-2</v>
      </c>
      <c r="U103" s="2">
        <f t="shared" si="71"/>
        <v>3.6268580839757876E-2</v>
      </c>
      <c r="X103" s="2">
        <f t="shared" si="72"/>
        <v>121.19852690998863</v>
      </c>
      <c r="Y103" s="2">
        <f t="shared" si="73"/>
        <v>423.78107894144006</v>
      </c>
      <c r="Z103" s="2">
        <f t="shared" si="74"/>
        <v>9.5250227573288864E-3</v>
      </c>
      <c r="AB103" s="2">
        <f t="shared" si="75"/>
        <v>2.5012278641182668E-2</v>
      </c>
      <c r="AE103" s="2">
        <f t="shared" si="76"/>
        <v>120.93424501881636</v>
      </c>
      <c r="AF103" s="2">
        <f t="shared" si="77"/>
        <v>420.9399419754933</v>
      </c>
      <c r="AG103" s="2">
        <f t="shared" si="78"/>
        <v>7.3236826172941348E-3</v>
      </c>
      <c r="AI103" s="2">
        <f t="shared" si="79"/>
        <v>1.8140333620250752E-2</v>
      </c>
      <c r="AL103" s="2">
        <f t="shared" si="80"/>
        <v>120.72479124312878</v>
      </c>
      <c r="AM103" s="2">
        <f t="shared" si="81"/>
        <v>419.67583497518763</v>
      </c>
      <c r="AN103" s="2">
        <f t="shared" si="82"/>
        <v>5.5790341214865171E-3</v>
      </c>
      <c r="AP103" s="2">
        <f t="shared" si="83"/>
        <v>1.5082799291285028E-2</v>
      </c>
      <c r="AV103" s="2">
        <f t="shared" si="84"/>
        <v>-0.25511056098261614</v>
      </c>
      <c r="AW103" s="2">
        <f t="shared" si="53"/>
        <v>120.67913445783374</v>
      </c>
      <c r="AX103" s="2">
        <f t="shared" si="85"/>
        <v>5.1987352153106186E-3</v>
      </c>
      <c r="AZ103" s="2">
        <f t="shared" si="86"/>
        <v>-4.4969655443645475</v>
      </c>
      <c r="BA103" s="2">
        <f t="shared" si="54"/>
        <v>416.44297643112873</v>
      </c>
      <c r="BB103" s="2">
        <f t="shared" si="87"/>
        <v>7.2633852885462865E-3</v>
      </c>
      <c r="BE103" s="2">
        <f t="shared" si="88"/>
        <v>-0.4757074041100896</v>
      </c>
      <c r="BF103" s="2">
        <f t="shared" si="55"/>
        <v>120.45853761470626</v>
      </c>
      <c r="BG103" s="2">
        <f t="shared" si="89"/>
        <v>3.3612703652315576E-3</v>
      </c>
      <c r="BH103" s="2"/>
      <c r="BI103" s="2">
        <f t="shared" si="90"/>
        <v>-5.1140465387041711</v>
      </c>
      <c r="BJ103" s="2">
        <f t="shared" si="56"/>
        <v>415.82589543678915</v>
      </c>
      <c r="BK103" s="2">
        <f t="shared" si="91"/>
        <v>5.7708325825733585E-3</v>
      </c>
      <c r="BN103" s="2">
        <f t="shared" si="92"/>
        <v>-0.59089278390816891</v>
      </c>
      <c r="BO103" s="30">
        <f t="shared" si="57"/>
        <v>120.34335223490818</v>
      </c>
      <c r="BP103" s="2">
        <f t="shared" si="93"/>
        <v>2.4018319452553281E-3</v>
      </c>
      <c r="BR103" s="2">
        <f t="shared" si="94"/>
        <v>-4.7340426749104907</v>
      </c>
      <c r="BS103" s="30">
        <f t="shared" si="58"/>
        <v>416.20589930058281</v>
      </c>
      <c r="BT103" s="2">
        <f t="shared" si="95"/>
        <v>6.6899595697728458E-3</v>
      </c>
      <c r="BW103" s="2">
        <f t="shared" si="96"/>
        <v>-0.62836132706274705</v>
      </c>
      <c r="BX103" s="2">
        <f t="shared" si="59"/>
        <v>120.30588369175361</v>
      </c>
      <c r="BY103" s="2">
        <f t="shared" si="97"/>
        <v>2.0897371298711641E-3</v>
      </c>
      <c r="CA103" s="2">
        <f t="shared" si="98"/>
        <v>-3.7923210009167985</v>
      </c>
      <c r="CB103" s="2">
        <f t="shared" si="60"/>
        <v>417.14762097457651</v>
      </c>
      <c r="CC103" s="2">
        <f t="shared" si="99"/>
        <v>8.9677306333541314E-3</v>
      </c>
      <c r="CN103" s="1">
        <v>43979</v>
      </c>
      <c r="CO103" s="25">
        <v>102</v>
      </c>
      <c r="CP103" s="2">
        <v>120.0550003</v>
      </c>
      <c r="CQ103" s="2">
        <v>413.44000240000003</v>
      </c>
      <c r="CR103" s="2">
        <v>126.1738957605543</v>
      </c>
      <c r="CS103" s="2">
        <v>432.34237191052756</v>
      </c>
      <c r="CT103" s="2">
        <f t="shared" si="100"/>
        <v>5.0967435302686839E-2</v>
      </c>
      <c r="CV103" s="2">
        <f t="shared" si="101"/>
        <v>4.5719740230263539E-2</v>
      </c>
      <c r="DM103" s="1">
        <v>43979</v>
      </c>
      <c r="DN103">
        <v>102</v>
      </c>
      <c r="DO103" s="2">
        <v>120.0550003</v>
      </c>
      <c r="DP103" s="2">
        <v>413.44000240000003</v>
      </c>
      <c r="DQ103" s="2">
        <f t="shared" si="61"/>
        <v>125.53066083278621</v>
      </c>
      <c r="DR103" s="2">
        <f t="shared" si="62"/>
        <v>426.84466341536648</v>
      </c>
      <c r="EB103" s="2">
        <f t="shared" si="63"/>
        <v>-5.4756605327862076</v>
      </c>
      <c r="EC103" s="2">
        <f t="shared" si="64"/>
        <v>-13.404661015366457</v>
      </c>
      <c r="FF103">
        <v>-2.4435340453162127</v>
      </c>
      <c r="FG103">
        <v>-10.050332765923599</v>
      </c>
      <c r="FH103" s="2">
        <f t="shared" si="65"/>
        <v>-0.22300226570813969</v>
      </c>
      <c r="FI103" s="2">
        <f t="shared" si="66"/>
        <v>-0.33819583297478784</v>
      </c>
      <c r="FJ103">
        <v>102</v>
      </c>
      <c r="FK103" s="2">
        <f t="shared" si="67"/>
        <v>0.40277777777777779</v>
      </c>
      <c r="FL103" s="2">
        <f t="shared" si="68"/>
        <v>-0.24616364666135951</v>
      </c>
    </row>
    <row r="104" spans="1:168" x14ac:dyDescent="0.3">
      <c r="A104" s="1">
        <v>43980</v>
      </c>
      <c r="B104">
        <v>103</v>
      </c>
      <c r="C104" s="2">
        <v>122.1184998</v>
      </c>
      <c r="D104" s="2">
        <v>419.73001099999999</v>
      </c>
      <c r="Q104" s="2">
        <f t="shared" si="69"/>
        <v>120.96810059098448</v>
      </c>
      <c r="R104" s="2">
        <f t="shared" si="70"/>
        <v>423.93641990460384</v>
      </c>
      <c r="S104" s="2">
        <f t="shared" si="52"/>
        <v>9.4203516330415814E-3</v>
      </c>
      <c r="U104" s="2">
        <f t="shared" si="71"/>
        <v>1.0021701556631955E-2</v>
      </c>
      <c r="X104" s="2">
        <f t="shared" si="72"/>
        <v>120.68393993549375</v>
      </c>
      <c r="Y104" s="2">
        <f t="shared" si="73"/>
        <v>419.12759449779207</v>
      </c>
      <c r="Z104" s="2">
        <f t="shared" si="74"/>
        <v>1.1747277168125193E-2</v>
      </c>
      <c r="AB104" s="2">
        <f t="shared" si="75"/>
        <v>1.435247626855817E-3</v>
      </c>
      <c r="AE104" s="2">
        <f t="shared" si="76"/>
        <v>120.40669818752654</v>
      </c>
      <c r="AF104" s="2">
        <f t="shared" si="77"/>
        <v>416.43997823019731</v>
      </c>
      <c r="AG104" s="2">
        <f t="shared" si="78"/>
        <v>1.4017545378275693E-2</v>
      </c>
      <c r="AI104" s="2">
        <f t="shared" si="79"/>
        <v>7.838450155051406E-3</v>
      </c>
      <c r="AL104" s="2">
        <f t="shared" si="80"/>
        <v>120.22244803578219</v>
      </c>
      <c r="AM104" s="2">
        <f t="shared" si="81"/>
        <v>414.9989605437969</v>
      </c>
      <c r="AN104" s="2">
        <f t="shared" si="82"/>
        <v>1.5526327029263112E-2</v>
      </c>
      <c r="AP104" s="2">
        <f t="shared" si="83"/>
        <v>1.127165161464495E-2</v>
      </c>
      <c r="AV104" s="2">
        <f t="shared" si="84"/>
        <v>-0.33684144207477468</v>
      </c>
      <c r="AW104" s="2">
        <f t="shared" si="53"/>
        <v>120.06985674545177</v>
      </c>
      <c r="AX104" s="2">
        <f t="shared" si="85"/>
        <v>1.6775861625416253E-2</v>
      </c>
      <c r="AZ104" s="2">
        <f t="shared" si="86"/>
        <v>-4.4978650046439785</v>
      </c>
      <c r="BA104" s="2">
        <f t="shared" si="54"/>
        <v>411.94211322555333</v>
      </c>
      <c r="BB104" s="2">
        <f t="shared" si="87"/>
        <v>1.8554541182061585E-2</v>
      </c>
      <c r="BE104" s="2">
        <f t="shared" si="88"/>
        <v>-0.49903514634096435</v>
      </c>
      <c r="BF104" s="2">
        <f t="shared" si="55"/>
        <v>119.90766304118559</v>
      </c>
      <c r="BG104" s="2">
        <f t="shared" si="89"/>
        <v>1.8104028156546426E-2</v>
      </c>
      <c r="BH104" s="2"/>
      <c r="BI104" s="2">
        <f t="shared" si="90"/>
        <v>-4.8377092816704881</v>
      </c>
      <c r="BJ104" s="2">
        <f t="shared" si="56"/>
        <v>411.60226894852684</v>
      </c>
      <c r="BK104" s="2">
        <f t="shared" si="91"/>
        <v>1.9364214705803223E-2</v>
      </c>
      <c r="BN104" s="2">
        <f t="shared" si="92"/>
        <v>-0.55288521233715437</v>
      </c>
      <c r="BO104" s="30">
        <f t="shared" si="57"/>
        <v>119.85381297518938</v>
      </c>
      <c r="BP104" s="2">
        <f t="shared" si="93"/>
        <v>1.8544993825829904E-2</v>
      </c>
      <c r="BR104" s="2">
        <f t="shared" si="94"/>
        <v>-4.593595317141788</v>
      </c>
      <c r="BS104" s="30">
        <f t="shared" si="58"/>
        <v>411.84638291305555</v>
      </c>
      <c r="BT104" s="2">
        <f t="shared" si="95"/>
        <v>1.8782617111799616E-2</v>
      </c>
      <c r="BW104" s="2">
        <f t="shared" si="96"/>
        <v>-0.55275045523304522</v>
      </c>
      <c r="BX104" s="2">
        <f t="shared" si="59"/>
        <v>119.85394773229351</v>
      </c>
      <c r="BY104" s="2">
        <f t="shared" si="97"/>
        <v>1.8543890331237836E-2</v>
      </c>
      <c r="CA104" s="2">
        <f t="shared" si="98"/>
        <v>-4.3230530592011895</v>
      </c>
      <c r="CB104" s="2">
        <f t="shared" si="60"/>
        <v>412.11692517099613</v>
      </c>
      <c r="CC104" s="2">
        <f t="shared" si="99"/>
        <v>1.8138054533831903E-2</v>
      </c>
      <c r="CN104" s="1">
        <v>43980</v>
      </c>
      <c r="CO104" s="25">
        <v>103</v>
      </c>
      <c r="CP104" s="2">
        <v>122.1184998</v>
      </c>
      <c r="CQ104" s="2">
        <v>419.73001099999999</v>
      </c>
      <c r="CR104" s="2">
        <v>126.50759960720555</v>
      </c>
      <c r="CS104" s="2">
        <v>433.06523018826607</v>
      </c>
      <c r="CT104" s="2">
        <f t="shared" si="100"/>
        <v>3.5941317772440848E-2</v>
      </c>
      <c r="CV104" s="2">
        <f t="shared" si="101"/>
        <v>3.1770945223800258E-2</v>
      </c>
      <c r="DM104" s="1">
        <v>43980</v>
      </c>
      <c r="DN104">
        <v>103</v>
      </c>
      <c r="DO104" s="2">
        <v>122.1184998</v>
      </c>
      <c r="DP104" s="2">
        <v>419.73001099999999</v>
      </c>
      <c r="DQ104" s="2">
        <f t="shared" si="61"/>
        <v>125.87342789926302</v>
      </c>
      <c r="DR104" s="2">
        <f t="shared" si="62"/>
        <v>427.64506910952389</v>
      </c>
      <c r="EB104" s="2">
        <f t="shared" si="63"/>
        <v>-3.7549280992630258</v>
      </c>
      <c r="EC104" s="2">
        <f t="shared" si="64"/>
        <v>-7.9150581095238977</v>
      </c>
      <c r="FF104">
        <v>-2.3514211021107627</v>
      </c>
      <c r="FG104">
        <v>-9.9453012821005018</v>
      </c>
      <c r="FH104" s="2">
        <f t="shared" si="65"/>
        <v>-0.2145958368821389</v>
      </c>
      <c r="FI104" s="2">
        <f t="shared" si="66"/>
        <v>-0.3346615012280254</v>
      </c>
      <c r="FJ104">
        <v>103</v>
      </c>
      <c r="FK104" s="2">
        <f t="shared" si="67"/>
        <v>0.40674603174603174</v>
      </c>
      <c r="FL104" s="2">
        <f t="shared" si="68"/>
        <v>-0.23592346011003523</v>
      </c>
    </row>
    <row r="105" spans="1:168" x14ac:dyDescent="0.3">
      <c r="A105" s="1">
        <v>43983</v>
      </c>
      <c r="B105">
        <v>104</v>
      </c>
      <c r="C105" s="2">
        <v>123.552002</v>
      </c>
      <c r="D105" s="2">
        <v>425.92001340000002</v>
      </c>
      <c r="Q105" s="2">
        <f t="shared" si="69"/>
        <v>121.31322035368913</v>
      </c>
      <c r="R105" s="2">
        <f t="shared" si="70"/>
        <v>422.67449723322267</v>
      </c>
      <c r="S105" s="2">
        <f t="shared" si="52"/>
        <v>1.8120156776665335E-2</v>
      </c>
      <c r="U105" s="2">
        <f t="shared" si="71"/>
        <v>7.6200132998430958E-3</v>
      </c>
      <c r="X105" s="2">
        <f t="shared" si="72"/>
        <v>121.32949187452158</v>
      </c>
      <c r="Y105" s="2">
        <f t="shared" si="73"/>
        <v>419.39868192378566</v>
      </c>
      <c r="Z105" s="2">
        <f t="shared" si="74"/>
        <v>1.7988459025361822E-2</v>
      </c>
      <c r="AB105" s="2">
        <f t="shared" si="75"/>
        <v>1.5311164704744435E-2</v>
      </c>
      <c r="AE105" s="2">
        <f t="shared" si="76"/>
        <v>121.43377915501061</v>
      </c>
      <c r="AF105" s="2">
        <f t="shared" si="77"/>
        <v>418.4139978920789</v>
      </c>
      <c r="AG105" s="2">
        <f t="shared" si="78"/>
        <v>1.7144383018491194E-2</v>
      </c>
      <c r="AI105" s="2">
        <f t="shared" si="79"/>
        <v>1.7623063654611353E-2</v>
      </c>
      <c r="AL105" s="2">
        <f t="shared" si="80"/>
        <v>121.64448685894554</v>
      </c>
      <c r="AM105" s="2">
        <f t="shared" si="81"/>
        <v>418.54724838594916</v>
      </c>
      <c r="AN105" s="2">
        <f t="shared" si="82"/>
        <v>1.5438965861957142E-2</v>
      </c>
      <c r="AP105" s="2">
        <f t="shared" si="83"/>
        <v>1.7310210326103581E-2</v>
      </c>
      <c r="AV105" s="2">
        <f t="shared" si="84"/>
        <v>7.2335280792878043E-2</v>
      </c>
      <c r="AW105" s="2">
        <f t="shared" si="53"/>
        <v>121.5061144358035</v>
      </c>
      <c r="AX105" s="2">
        <f t="shared" si="85"/>
        <v>1.6558918763586727E-2</v>
      </c>
      <c r="AZ105" s="2">
        <f t="shared" si="86"/>
        <v>-2.5562996046863096</v>
      </c>
      <c r="BA105" s="2">
        <f t="shared" si="54"/>
        <v>415.85769828739257</v>
      </c>
      <c r="BB105" s="2">
        <f t="shared" si="87"/>
        <v>2.3624893867472466E-2</v>
      </c>
      <c r="BE105" s="2">
        <f t="shared" si="88"/>
        <v>0.18771710488030008</v>
      </c>
      <c r="BF105" s="2">
        <f t="shared" si="55"/>
        <v>121.62149625989092</v>
      </c>
      <c r="BG105" s="2">
        <f t="shared" si="89"/>
        <v>1.5625046206123663E-2</v>
      </c>
      <c r="BH105" s="2"/>
      <c r="BI105" s="2">
        <f t="shared" si="90"/>
        <v>-1.7724312570720553</v>
      </c>
      <c r="BJ105" s="2">
        <f t="shared" si="56"/>
        <v>416.64156663500682</v>
      </c>
      <c r="BK105" s="2">
        <f t="shared" si="91"/>
        <v>2.178448176437156E-2</v>
      </c>
      <c r="BN105" s="2">
        <f t="shared" si="92"/>
        <v>0.39509449555557885</v>
      </c>
      <c r="BO105" s="30">
        <f t="shared" si="57"/>
        <v>121.82887365056619</v>
      </c>
      <c r="BP105" s="2">
        <f t="shared" si="93"/>
        <v>1.3946583799053352E-2</v>
      </c>
      <c r="BR105" s="2">
        <f t="shared" si="94"/>
        <v>-0.65302632972776475</v>
      </c>
      <c r="BS105" s="30">
        <f t="shared" si="58"/>
        <v>417.76097156235113</v>
      </c>
      <c r="BT105" s="2">
        <f t="shared" si="95"/>
        <v>1.9156277190446026E-2</v>
      </c>
      <c r="BW105" s="2">
        <f t="shared" si="96"/>
        <v>0.63212311180478953</v>
      </c>
      <c r="BX105" s="2">
        <f t="shared" si="59"/>
        <v>122.0659022668154</v>
      </c>
      <c r="BY105" s="2">
        <f t="shared" si="97"/>
        <v>1.2028131548889043E-2</v>
      </c>
      <c r="CA105" s="2">
        <f t="shared" si="98"/>
        <v>0.39975148161089091</v>
      </c>
      <c r="CB105" s="2">
        <f t="shared" si="60"/>
        <v>418.8137493736898</v>
      </c>
      <c r="CC105" s="2">
        <f t="shared" si="99"/>
        <v>1.6684503669087775E-2</v>
      </c>
      <c r="CN105" s="1">
        <v>43983</v>
      </c>
      <c r="CO105" s="25">
        <v>104</v>
      </c>
      <c r="CP105" s="2">
        <v>123.552002</v>
      </c>
      <c r="CQ105" s="2">
        <v>425.92001340000002</v>
      </c>
      <c r="CR105" s="2">
        <v>126.84130345385681</v>
      </c>
      <c r="CS105" s="2">
        <v>433.78808846600458</v>
      </c>
      <c r="CT105" s="2">
        <f t="shared" si="100"/>
        <v>2.6622809834006642E-2</v>
      </c>
      <c r="CV105" s="2">
        <f t="shared" si="101"/>
        <v>1.8473128330354631E-2</v>
      </c>
      <c r="DM105" s="1">
        <v>43983</v>
      </c>
      <c r="DN105">
        <v>104</v>
      </c>
      <c r="DO105" s="2">
        <v>123.552002</v>
      </c>
      <c r="DP105" s="2">
        <v>425.92001340000002</v>
      </c>
      <c r="DQ105" s="2">
        <f t="shared" si="61"/>
        <v>126.21619496573985</v>
      </c>
      <c r="DR105" s="2">
        <f t="shared" si="62"/>
        <v>428.44547480368124</v>
      </c>
      <c r="EB105" s="2">
        <f t="shared" si="63"/>
        <v>-2.6641929657398435</v>
      </c>
      <c r="EC105" s="2">
        <f t="shared" si="64"/>
        <v>-2.52546140368122</v>
      </c>
      <c r="FF105">
        <v>-2.2995259009716591</v>
      </c>
      <c r="FG105">
        <v>-9.2887227569403308</v>
      </c>
      <c r="FH105" s="2">
        <f t="shared" si="65"/>
        <v>-0.20985976723106017</v>
      </c>
      <c r="FI105" s="2">
        <f t="shared" si="66"/>
        <v>-0.31256749435267212</v>
      </c>
      <c r="FJ105">
        <v>104</v>
      </c>
      <c r="FK105" s="2">
        <f t="shared" si="67"/>
        <v>0.4107142857142857</v>
      </c>
      <c r="FL105" s="2">
        <f t="shared" si="68"/>
        <v>-0.2257079538601594</v>
      </c>
    </row>
    <row r="106" spans="1:168" x14ac:dyDescent="0.3">
      <c r="A106" s="1">
        <v>43984</v>
      </c>
      <c r="B106">
        <v>105</v>
      </c>
      <c r="C106" s="2">
        <v>123.6204987</v>
      </c>
      <c r="D106" s="2">
        <v>427.30999759999997</v>
      </c>
      <c r="Q106" s="2">
        <f t="shared" si="69"/>
        <v>121.98485484758238</v>
      </c>
      <c r="R106" s="2">
        <f t="shared" si="70"/>
        <v>423.64815208325587</v>
      </c>
      <c r="S106" s="2">
        <f t="shared" si="52"/>
        <v>1.3231170150728534E-2</v>
      </c>
      <c r="U106" s="2">
        <f t="shared" si="71"/>
        <v>8.5695292347732991E-3</v>
      </c>
      <c r="X106" s="2">
        <f t="shared" si="72"/>
        <v>122.32962143098688</v>
      </c>
      <c r="Y106" s="2">
        <f t="shared" si="73"/>
        <v>422.33328108808212</v>
      </c>
      <c r="Z106" s="2">
        <f t="shared" si="74"/>
        <v>1.044225903137473E-2</v>
      </c>
      <c r="AB106" s="2">
        <f t="shared" si="75"/>
        <v>1.164661847340278E-2</v>
      </c>
      <c r="AE106" s="2">
        <f t="shared" si="76"/>
        <v>122.70471286200424</v>
      </c>
      <c r="AF106" s="2">
        <f t="shared" si="77"/>
        <v>422.91760719683157</v>
      </c>
      <c r="AG106" s="2">
        <f t="shared" si="78"/>
        <v>7.4080419317686828E-3</v>
      </c>
      <c r="AI106" s="2">
        <f t="shared" si="79"/>
        <v>1.0279166010246437E-2</v>
      </c>
      <c r="AL106" s="2">
        <f t="shared" si="80"/>
        <v>123.07512321473638</v>
      </c>
      <c r="AM106" s="2">
        <f t="shared" si="81"/>
        <v>424.0768221464873</v>
      </c>
      <c r="AN106" s="2">
        <f t="shared" si="82"/>
        <v>4.4116913537707598E-3</v>
      </c>
      <c r="AP106" s="2">
        <f t="shared" si="83"/>
        <v>7.5663463800798095E-3</v>
      </c>
      <c r="AV106" s="2">
        <f t="shared" si="84"/>
        <v>0.43191480865310394</v>
      </c>
      <c r="AW106" s="2">
        <f t="shared" si="53"/>
        <v>123.13662767065735</v>
      </c>
      <c r="AX106" s="2">
        <f t="shared" si="85"/>
        <v>3.9141650003928644E-3</v>
      </c>
      <c r="AZ106" s="2">
        <f t="shared" si="86"/>
        <v>-0.43832693185461502</v>
      </c>
      <c r="BA106" s="2">
        <f t="shared" si="54"/>
        <v>422.47928026497698</v>
      </c>
      <c r="BB106" s="2">
        <f t="shared" si="87"/>
        <v>1.1304948075530345E-2</v>
      </c>
      <c r="BE106" s="2">
        <f t="shared" si="88"/>
        <v>0.67516457583129907</v>
      </c>
      <c r="BF106" s="2">
        <f t="shared" si="55"/>
        <v>123.37987743783555</v>
      </c>
      <c r="BG106" s="2">
        <f t="shared" si="89"/>
        <v>1.9464511524774554E-3</v>
      </c>
      <c r="BH106" s="2"/>
      <c r="BI106" s="2">
        <f t="shared" si="90"/>
        <v>1.0517869957490718</v>
      </c>
      <c r="BJ106" s="2">
        <f t="shared" si="56"/>
        <v>423.96939419258064</v>
      </c>
      <c r="BK106" s="2">
        <f t="shared" si="91"/>
        <v>7.8177515765648856E-3</v>
      </c>
      <c r="BN106" s="2">
        <f t="shared" si="92"/>
        <v>0.92059802241841016</v>
      </c>
      <c r="BO106" s="30">
        <f t="shared" si="57"/>
        <v>123.62531088442265</v>
      </c>
      <c r="BP106" s="2">
        <f t="shared" si="93"/>
        <v>3.8927074985559756E-5</v>
      </c>
      <c r="BR106" s="2">
        <f t="shared" si="94"/>
        <v>2.4409550509604969</v>
      </c>
      <c r="BS106" s="30">
        <f t="shared" si="58"/>
        <v>425.35856224779207</v>
      </c>
      <c r="BT106" s="2">
        <f t="shared" si="95"/>
        <v>4.5667907682202784E-3</v>
      </c>
      <c r="BW106" s="2">
        <f t="shared" si="96"/>
        <v>1.1112310581964207</v>
      </c>
      <c r="BX106" s="2">
        <f t="shared" si="59"/>
        <v>123.81594392020067</v>
      </c>
      <c r="BY106" s="2">
        <f t="shared" si="97"/>
        <v>1.5810098022252016E-3</v>
      </c>
      <c r="CA106" s="2">
        <f t="shared" si="98"/>
        <v>3.4776448489672269</v>
      </c>
      <c r="CB106" s="2">
        <f t="shared" si="60"/>
        <v>426.39525204579877</v>
      </c>
      <c r="CC106" s="2">
        <f t="shared" si="99"/>
        <v>2.1407071197465568E-3</v>
      </c>
      <c r="CN106" s="1">
        <v>43984</v>
      </c>
      <c r="CO106" s="25">
        <v>105</v>
      </c>
      <c r="CP106" s="2">
        <v>123.6204987</v>
      </c>
      <c r="CQ106" s="2">
        <v>427.30999759999997</v>
      </c>
      <c r="CR106" s="2">
        <v>127.17500730050807</v>
      </c>
      <c r="CS106" s="2">
        <v>434.51094674374315</v>
      </c>
      <c r="CT106" s="2">
        <f t="shared" si="100"/>
        <v>2.8753391532047524E-2</v>
      </c>
      <c r="CV106" s="2">
        <f t="shared" si="101"/>
        <v>1.6851815272723621E-2</v>
      </c>
      <c r="DM106" s="1">
        <v>43984</v>
      </c>
      <c r="DN106">
        <v>105</v>
      </c>
      <c r="DO106" s="2">
        <v>123.6204987</v>
      </c>
      <c r="DP106" s="2">
        <v>427.30999759999997</v>
      </c>
      <c r="DQ106" s="2">
        <f t="shared" si="61"/>
        <v>126.55896203221667</v>
      </c>
      <c r="DR106" s="2">
        <f t="shared" si="62"/>
        <v>429.24588049783864</v>
      </c>
      <c r="EB106" s="2">
        <f t="shared" si="63"/>
        <v>-2.9384633322166707</v>
      </c>
      <c r="EC106" s="2">
        <f t="shared" si="64"/>
        <v>-1.9358828978386668</v>
      </c>
      <c r="FF106">
        <v>-2.0941896685875747</v>
      </c>
      <c r="FG106">
        <v>-9.0784868843636559</v>
      </c>
      <c r="FH106" s="2">
        <f t="shared" si="65"/>
        <v>-0.19112033319641047</v>
      </c>
      <c r="FI106" s="2">
        <f t="shared" si="66"/>
        <v>-0.3054930125714993</v>
      </c>
      <c r="FJ106">
        <v>105</v>
      </c>
      <c r="FK106" s="2">
        <f t="shared" si="67"/>
        <v>0.41468253968253971</v>
      </c>
      <c r="FL106" s="2">
        <f t="shared" si="68"/>
        <v>-0.21551594815408856</v>
      </c>
    </row>
    <row r="107" spans="1:168" x14ac:dyDescent="0.3">
      <c r="A107" s="1">
        <v>43985</v>
      </c>
      <c r="B107">
        <v>106</v>
      </c>
      <c r="C107" s="2">
        <v>123.91999819999999</v>
      </c>
      <c r="D107" s="2">
        <v>421.97000120000001</v>
      </c>
      <c r="Q107" s="2">
        <f t="shared" si="69"/>
        <v>122.47554800330767</v>
      </c>
      <c r="R107" s="2">
        <f t="shared" si="70"/>
        <v>424.74670573827905</v>
      </c>
      <c r="S107" s="2">
        <f t="shared" si="52"/>
        <v>1.165631227948428E-2</v>
      </c>
      <c r="U107" s="2">
        <f t="shared" si="71"/>
        <v>6.5803363518321936E-3</v>
      </c>
      <c r="X107" s="2">
        <f t="shared" si="72"/>
        <v>122.9105162020428</v>
      </c>
      <c r="Y107" s="2">
        <f t="shared" si="73"/>
        <v>424.5728035184452</v>
      </c>
      <c r="Z107" s="2">
        <f t="shared" si="74"/>
        <v>8.146239611204217E-3</v>
      </c>
      <c r="AB107" s="2">
        <f t="shared" si="75"/>
        <v>6.1682164870567229E-3</v>
      </c>
      <c r="AE107" s="2">
        <f t="shared" si="76"/>
        <v>123.2541843648017</v>
      </c>
      <c r="AF107" s="2">
        <f t="shared" si="77"/>
        <v>425.55304143873263</v>
      </c>
      <c r="AG107" s="2">
        <f t="shared" si="78"/>
        <v>5.3729328992057129E-3</v>
      </c>
      <c r="AI107" s="2">
        <f t="shared" si="79"/>
        <v>8.4912202965688483E-3</v>
      </c>
      <c r="AL107" s="2">
        <f t="shared" si="80"/>
        <v>123.4841548286841</v>
      </c>
      <c r="AM107" s="2">
        <f t="shared" si="81"/>
        <v>426.50170373662183</v>
      </c>
      <c r="AN107" s="2">
        <f t="shared" si="82"/>
        <v>3.517135068162851E-3</v>
      </c>
      <c r="AP107" s="2">
        <f t="shared" si="83"/>
        <v>1.0739395036932832E-2</v>
      </c>
      <c r="AV107" s="2">
        <f t="shared" si="84"/>
        <v>0.46718181689641047</v>
      </c>
      <c r="AW107" s="2">
        <f t="shared" si="53"/>
        <v>123.72136618169812</v>
      </c>
      <c r="AX107" s="2">
        <f t="shared" si="85"/>
        <v>1.6029052710386422E-3</v>
      </c>
      <c r="AZ107" s="2">
        <f t="shared" si="86"/>
        <v>0.48380142027208944</v>
      </c>
      <c r="BA107" s="2">
        <f t="shared" si="54"/>
        <v>426.03684285900471</v>
      </c>
      <c r="BB107" s="2">
        <f t="shared" si="87"/>
        <v>9.6377506634106533E-3</v>
      </c>
      <c r="BE107" s="2">
        <f t="shared" si="88"/>
        <v>0.61860269296607118</v>
      </c>
      <c r="BF107" s="2">
        <f t="shared" si="55"/>
        <v>123.87278705776777</v>
      </c>
      <c r="BG107" s="2">
        <f t="shared" si="89"/>
        <v>3.8098081760808605E-4</v>
      </c>
      <c r="BH107" s="2"/>
      <c r="BI107" s="2">
        <f t="shared" si="90"/>
        <v>1.7644282565174696</v>
      </c>
      <c r="BJ107" s="2">
        <f t="shared" si="56"/>
        <v>427.31746969525011</v>
      </c>
      <c r="BK107" s="2">
        <f t="shared" si="91"/>
        <v>1.267262715369089E-2</v>
      </c>
      <c r="BN107" s="2">
        <f t="shared" si="92"/>
        <v>0.69792211064583953</v>
      </c>
      <c r="BO107" s="30">
        <f t="shared" si="57"/>
        <v>123.95210647544754</v>
      </c>
      <c r="BP107" s="2">
        <f t="shared" si="93"/>
        <v>2.5910487341776966E-4</v>
      </c>
      <c r="BR107" s="2">
        <f t="shared" si="94"/>
        <v>2.5576425655248389</v>
      </c>
      <c r="BS107" s="30">
        <f t="shared" si="58"/>
        <v>428.11068400425745</v>
      </c>
      <c r="BT107" s="2">
        <f t="shared" si="95"/>
        <v>1.4552415543272126E-2</v>
      </c>
      <c r="BW107" s="2">
        <f t="shared" si="96"/>
        <v>0.68991139164719961</v>
      </c>
      <c r="BX107" s="2">
        <f t="shared" si="59"/>
        <v>123.9440957564489</v>
      </c>
      <c r="BY107" s="2">
        <f t="shared" si="97"/>
        <v>1.944605939229884E-4</v>
      </c>
      <c r="CA107" s="2">
        <f t="shared" si="98"/>
        <v>2.8459868936676065</v>
      </c>
      <c r="CB107" s="2">
        <f t="shared" si="60"/>
        <v>428.39902833240023</v>
      </c>
      <c r="CC107" s="2">
        <f t="shared" si="99"/>
        <v>1.5235744517660802E-2</v>
      </c>
      <c r="CN107" s="1">
        <v>43985</v>
      </c>
      <c r="CO107" s="25">
        <v>106</v>
      </c>
      <c r="CP107" s="2">
        <v>123.91999819999999</v>
      </c>
      <c r="CQ107" s="2">
        <v>421.97000120000001</v>
      </c>
      <c r="CR107" s="2">
        <v>127.50871114715932</v>
      </c>
      <c r="CS107" s="2">
        <v>435.23380502148166</v>
      </c>
      <c r="CT107" s="2">
        <f t="shared" si="100"/>
        <v>2.8959917683079203E-2</v>
      </c>
      <c r="CV107" s="2">
        <f t="shared" si="101"/>
        <v>3.1433049230423928E-2</v>
      </c>
      <c r="DM107" s="1">
        <v>43985</v>
      </c>
      <c r="DN107">
        <v>106</v>
      </c>
      <c r="DO107" s="2">
        <v>123.91999819999999</v>
      </c>
      <c r="DP107" s="2">
        <v>421.97000120000001</v>
      </c>
      <c r="DQ107" s="2">
        <f t="shared" si="61"/>
        <v>126.90172909869348</v>
      </c>
      <c r="DR107" s="2">
        <f t="shared" si="62"/>
        <v>430.04628619199599</v>
      </c>
      <c r="EB107" s="2">
        <f t="shared" si="63"/>
        <v>-2.9817308986934847</v>
      </c>
      <c r="EC107" s="2">
        <f t="shared" si="64"/>
        <v>-8.0762849919959763</v>
      </c>
      <c r="FF107">
        <v>-2.0500990640312011</v>
      </c>
      <c r="FG107">
        <v>-8.1895115776088119</v>
      </c>
      <c r="FH107" s="2">
        <f t="shared" si="65"/>
        <v>-0.18709652811321159</v>
      </c>
      <c r="FI107" s="2">
        <f t="shared" si="66"/>
        <v>-0.27557880461797329</v>
      </c>
      <c r="FJ107">
        <v>106</v>
      </c>
      <c r="FK107" s="2">
        <f t="shared" si="67"/>
        <v>0.41865079365079366</v>
      </c>
      <c r="FL107" s="2">
        <f t="shared" si="68"/>
        <v>-0.20534628111395689</v>
      </c>
    </row>
    <row r="108" spans="1:168" x14ac:dyDescent="0.3">
      <c r="A108" s="1">
        <v>43986</v>
      </c>
      <c r="B108">
        <v>107</v>
      </c>
      <c r="C108" s="2">
        <v>123.0299988</v>
      </c>
      <c r="D108" s="2">
        <v>414.32998659999998</v>
      </c>
      <c r="Q108" s="2">
        <f t="shared" si="69"/>
        <v>122.90888306231535</v>
      </c>
      <c r="R108" s="2">
        <f t="shared" si="70"/>
        <v>423.91369437679532</v>
      </c>
      <c r="S108" s="2">
        <f t="shared" si="52"/>
        <v>9.844406963015204E-4</v>
      </c>
      <c r="U108" s="2">
        <f t="shared" si="71"/>
        <v>2.3130615902168777E-2</v>
      </c>
      <c r="X108" s="2">
        <f t="shared" si="72"/>
        <v>123.36478310112355</v>
      </c>
      <c r="Y108" s="2">
        <f t="shared" si="73"/>
        <v>423.40154247514488</v>
      </c>
      <c r="Z108" s="2">
        <f t="shared" si="74"/>
        <v>2.7211599153778767E-3</v>
      </c>
      <c r="AB108" s="2">
        <f t="shared" si="75"/>
        <v>2.1894519268533426E-2</v>
      </c>
      <c r="AE108" s="2">
        <f t="shared" si="76"/>
        <v>123.65367266592068</v>
      </c>
      <c r="AF108" s="2">
        <f t="shared" si="77"/>
        <v>423.40321729549305</v>
      </c>
      <c r="AG108" s="2">
        <f t="shared" si="78"/>
        <v>5.0692828741267879E-3</v>
      </c>
      <c r="AI108" s="2">
        <f t="shared" si="79"/>
        <v>2.1898561506368815E-2</v>
      </c>
      <c r="AL108" s="2">
        <f t="shared" si="80"/>
        <v>123.81103735717102</v>
      </c>
      <c r="AM108" s="2">
        <f t="shared" si="81"/>
        <v>423.10292683415548</v>
      </c>
      <c r="AN108" s="2">
        <f t="shared" si="82"/>
        <v>6.3483586506465585E-3</v>
      </c>
      <c r="AP108" s="2">
        <f t="shared" si="83"/>
        <v>2.1173799912833774E-2</v>
      </c>
      <c r="AV108" s="2">
        <f t="shared" si="84"/>
        <v>0.44687376216318087</v>
      </c>
      <c r="AW108" s="2">
        <f t="shared" si="53"/>
        <v>124.10054642808386</v>
      </c>
      <c r="AX108" s="2">
        <f t="shared" si="85"/>
        <v>8.7015170163836347E-3</v>
      </c>
      <c r="AZ108" s="2">
        <f t="shared" si="86"/>
        <v>-0.30628624878141275</v>
      </c>
      <c r="BA108" s="2">
        <f t="shared" si="54"/>
        <v>423.09693104671163</v>
      </c>
      <c r="BB108" s="2">
        <f t="shared" si="87"/>
        <v>2.1159328868888699E-2</v>
      </c>
      <c r="BE108" s="2">
        <f t="shared" si="88"/>
        <v>0.52000121663487953</v>
      </c>
      <c r="BF108" s="2">
        <f t="shared" si="55"/>
        <v>124.17367388255556</v>
      </c>
      <c r="BG108" s="2">
        <f t="shared" si="89"/>
        <v>9.2959041998751987E-3</v>
      </c>
      <c r="BH108" s="2"/>
      <c r="BI108" s="2">
        <f t="shared" si="90"/>
        <v>3.0146766267954428E-3</v>
      </c>
      <c r="BJ108" s="2">
        <f t="shared" si="56"/>
        <v>423.40623197211983</v>
      </c>
      <c r="BK108" s="2">
        <f t="shared" si="91"/>
        <v>2.1905837534472682E-2</v>
      </c>
      <c r="BN108" s="2">
        <f t="shared" si="92"/>
        <v>0.51886182492972288</v>
      </c>
      <c r="BO108" s="30">
        <f t="shared" si="57"/>
        <v>124.17253449085041</v>
      </c>
      <c r="BP108" s="2">
        <f t="shared" si="93"/>
        <v>9.2866431113905572E-3</v>
      </c>
      <c r="BR108" s="2">
        <f t="shared" si="94"/>
        <v>-0.26683745973381501</v>
      </c>
      <c r="BS108" s="30">
        <f t="shared" si="58"/>
        <v>423.13637983575921</v>
      </c>
      <c r="BT108" s="2">
        <f t="shared" si="95"/>
        <v>2.1254539909178832E-2</v>
      </c>
      <c r="BW108" s="2">
        <f t="shared" si="96"/>
        <v>0.47209407375103374</v>
      </c>
      <c r="BX108" s="2">
        <f t="shared" si="59"/>
        <v>124.12576673967172</v>
      </c>
      <c r="BY108" s="2">
        <f t="shared" si="97"/>
        <v>8.9065102036863294E-3</v>
      </c>
      <c r="CA108" s="2">
        <f t="shared" si="98"/>
        <v>-0.90087138401278666</v>
      </c>
      <c r="CB108" s="2">
        <f t="shared" si="60"/>
        <v>422.50234591148029</v>
      </c>
      <c r="CC108" s="2">
        <f t="shared" si="99"/>
        <v>1.9724276725763559E-2</v>
      </c>
      <c r="CN108" s="1">
        <v>43986</v>
      </c>
      <c r="CO108" s="25">
        <v>107</v>
      </c>
      <c r="CP108" s="2">
        <v>123.0299988</v>
      </c>
      <c r="CQ108" s="2">
        <v>414.32998659999998</v>
      </c>
      <c r="CR108" s="2">
        <v>127.84241499381056</v>
      </c>
      <c r="CS108" s="2">
        <v>435.95666329922017</v>
      </c>
      <c r="CT108" s="2">
        <f t="shared" si="100"/>
        <v>3.9115794852877486E-2</v>
      </c>
      <c r="CV108" s="2">
        <f t="shared" si="101"/>
        <v>5.2196745103315158E-2</v>
      </c>
      <c r="DM108" s="1">
        <v>43986</v>
      </c>
      <c r="DN108">
        <v>107</v>
      </c>
      <c r="DO108" s="2">
        <v>123.0299988</v>
      </c>
      <c r="DP108" s="2">
        <v>414.32998659999998</v>
      </c>
      <c r="DQ108" s="2">
        <f t="shared" si="61"/>
        <v>127.2444961651703</v>
      </c>
      <c r="DR108" s="2">
        <f t="shared" si="62"/>
        <v>430.84669188615339</v>
      </c>
      <c r="EB108" s="2">
        <f t="shared" si="63"/>
        <v>-4.2144973651703026</v>
      </c>
      <c r="EC108" s="2">
        <f t="shared" si="64"/>
        <v>-16.51670528615341</v>
      </c>
      <c r="FF108">
        <v>-2.0156613798984893</v>
      </c>
      <c r="FG108">
        <v>-8.0762849919959763</v>
      </c>
      <c r="FH108" s="2">
        <f t="shared" si="65"/>
        <v>-0.1839536696774732</v>
      </c>
      <c r="FI108" s="2">
        <f t="shared" si="66"/>
        <v>-0.27176870595476693</v>
      </c>
      <c r="FJ108">
        <v>107</v>
      </c>
      <c r="FK108" s="2">
        <f t="shared" si="67"/>
        <v>0.42261904761904762</v>
      </c>
      <c r="FL108" s="2">
        <f t="shared" si="68"/>
        <v>-0.19519780771888826</v>
      </c>
    </row>
    <row r="109" spans="1:168" x14ac:dyDescent="0.3">
      <c r="A109" s="1">
        <v>43987</v>
      </c>
      <c r="B109">
        <v>108</v>
      </c>
      <c r="C109" s="2">
        <v>124.1500015</v>
      </c>
      <c r="D109" s="2">
        <v>419.60000609999997</v>
      </c>
      <c r="Q109" s="2">
        <f t="shared" si="69"/>
        <v>122.94521778362073</v>
      </c>
      <c r="R109" s="2">
        <f t="shared" si="70"/>
        <v>421.03858204375666</v>
      </c>
      <c r="S109" s="2">
        <f t="shared" si="52"/>
        <v>9.7042585728786147E-3</v>
      </c>
      <c r="U109" s="2">
        <f t="shared" si="71"/>
        <v>3.4284459552983049E-3</v>
      </c>
      <c r="X109" s="2">
        <f t="shared" si="72"/>
        <v>123.21413016561796</v>
      </c>
      <c r="Y109" s="2">
        <f t="shared" si="73"/>
        <v>419.31934233132972</v>
      </c>
      <c r="Z109" s="2">
        <f t="shared" si="74"/>
        <v>7.5382305523535786E-3</v>
      </c>
      <c r="AB109" s="2">
        <f t="shared" si="75"/>
        <v>6.6888409101539229E-4</v>
      </c>
      <c r="AE109" s="2">
        <f t="shared" si="76"/>
        <v>123.27946834636828</v>
      </c>
      <c r="AF109" s="2">
        <f t="shared" si="77"/>
        <v>417.95927887819721</v>
      </c>
      <c r="AG109" s="2">
        <f t="shared" si="78"/>
        <v>7.0119463802964677E-3</v>
      </c>
      <c r="AI109" s="2">
        <f t="shared" si="79"/>
        <v>3.9102173449724435E-3</v>
      </c>
      <c r="AL109" s="2">
        <f t="shared" si="80"/>
        <v>123.22525843929276</v>
      </c>
      <c r="AM109" s="2">
        <f t="shared" si="81"/>
        <v>416.52322165853889</v>
      </c>
      <c r="AN109" s="2">
        <f t="shared" si="82"/>
        <v>7.4485948411949325E-3</v>
      </c>
      <c r="AP109" s="2">
        <f t="shared" si="83"/>
        <v>7.3326606213819272E-3</v>
      </c>
      <c r="AV109" s="2">
        <f t="shared" si="84"/>
        <v>0.20055033764850516</v>
      </c>
      <c r="AW109" s="2">
        <f t="shared" si="53"/>
        <v>123.48001868401678</v>
      </c>
      <c r="AX109" s="2">
        <f t="shared" si="85"/>
        <v>5.3965590647473164E-3</v>
      </c>
      <c r="AZ109" s="2">
        <f t="shared" si="86"/>
        <v>-1.8475818993357407</v>
      </c>
      <c r="BA109" s="2">
        <f t="shared" si="54"/>
        <v>416.11169697886146</v>
      </c>
      <c r="BB109" s="2">
        <f t="shared" si="87"/>
        <v>8.3134153251350814E-3</v>
      </c>
      <c r="BE109" s="2">
        <f t="shared" si="88"/>
        <v>0.11760872535060163</v>
      </c>
      <c r="BF109" s="2">
        <f t="shared" si="55"/>
        <v>123.39707707171888</v>
      </c>
      <c r="BG109" s="2">
        <f t="shared" si="89"/>
        <v>6.0646348705933693E-3</v>
      </c>
      <c r="BH109" s="2"/>
      <c r="BI109" s="2">
        <f t="shared" si="90"/>
        <v>-2.4481142156383902</v>
      </c>
      <c r="BJ109" s="2">
        <f t="shared" si="56"/>
        <v>415.51116466255883</v>
      </c>
      <c r="BK109" s="2">
        <f t="shared" si="91"/>
        <v>9.7446172020948102E-3</v>
      </c>
      <c r="BN109" s="2">
        <f t="shared" si="92"/>
        <v>-1.6977861759553681E-2</v>
      </c>
      <c r="BO109" s="30">
        <f t="shared" si="57"/>
        <v>123.26249048460872</v>
      </c>
      <c r="BP109" s="2">
        <f t="shared" si="93"/>
        <v>7.1486991918504553E-3</v>
      </c>
      <c r="BR109" s="2">
        <f t="shared" si="94"/>
        <v>-3.3730980342710297</v>
      </c>
      <c r="BS109" s="30">
        <f t="shared" si="58"/>
        <v>414.58618084392617</v>
      </c>
      <c r="BT109" s="2">
        <f t="shared" si="95"/>
        <v>1.1949059063833511E-2</v>
      </c>
      <c r="BW109" s="2">
        <f t="shared" si="96"/>
        <v>-0.16262972122654512</v>
      </c>
      <c r="BX109" s="2">
        <f t="shared" si="59"/>
        <v>123.11683862514172</v>
      </c>
      <c r="BY109" s="2">
        <f t="shared" si="97"/>
        <v>8.3218917629918621E-3</v>
      </c>
      <c r="CA109" s="2">
        <f t="shared" si="98"/>
        <v>-4.3081716589750769</v>
      </c>
      <c r="CB109" s="2">
        <f t="shared" si="60"/>
        <v>413.65110721922213</v>
      </c>
      <c r="CC109" s="2">
        <f t="shared" si="99"/>
        <v>1.4177547174201166E-2</v>
      </c>
      <c r="CN109" s="1">
        <v>43987</v>
      </c>
      <c r="CO109" s="25">
        <v>108</v>
      </c>
      <c r="CP109" s="2">
        <v>124.1500015</v>
      </c>
      <c r="CQ109" s="2">
        <v>419.60000609999997</v>
      </c>
      <c r="CR109" s="2">
        <v>128.17611884046181</v>
      </c>
      <c r="CS109" s="2">
        <v>436.67952157695868</v>
      </c>
      <c r="CT109" s="2">
        <f t="shared" si="100"/>
        <v>3.242945865338398E-2</v>
      </c>
      <c r="CV109" s="2">
        <f t="shared" si="101"/>
        <v>4.0704278428652541E-2</v>
      </c>
      <c r="DM109" s="1">
        <v>43987</v>
      </c>
      <c r="DN109">
        <v>108</v>
      </c>
      <c r="DO109" s="2">
        <v>124.1500015</v>
      </c>
      <c r="DP109" s="2">
        <v>419.60000609999997</v>
      </c>
      <c r="DQ109" s="2">
        <f t="shared" si="61"/>
        <v>127.58726323164711</v>
      </c>
      <c r="DR109" s="2">
        <f t="shared" si="62"/>
        <v>431.64709758031074</v>
      </c>
      <c r="EB109" s="2">
        <f t="shared" si="63"/>
        <v>-3.4372617316471121</v>
      </c>
      <c r="EC109" s="2">
        <f t="shared" si="64"/>
        <v>-12.047091480310769</v>
      </c>
      <c r="FF109">
        <v>-1.9989974122825629</v>
      </c>
      <c r="FG109">
        <v>-7.9150581095238977</v>
      </c>
      <c r="FH109" s="2">
        <f t="shared" si="65"/>
        <v>-0.18243287951653325</v>
      </c>
      <c r="FI109" s="2">
        <f t="shared" si="66"/>
        <v>-0.26634338710358929</v>
      </c>
      <c r="FJ109">
        <v>108</v>
      </c>
      <c r="FK109" s="2">
        <f t="shared" si="67"/>
        <v>0.42658730158730157</v>
      </c>
      <c r="FL109" s="2">
        <f t="shared" si="68"/>
        <v>-0.18506939881641302</v>
      </c>
    </row>
    <row r="110" spans="1:168" x14ac:dyDescent="0.3">
      <c r="A110" s="1">
        <v>43990</v>
      </c>
      <c r="B110">
        <v>109</v>
      </c>
      <c r="C110" s="2">
        <v>126.2030029</v>
      </c>
      <c r="D110" s="2">
        <v>419.48999020000002</v>
      </c>
      <c r="Q110" s="2">
        <f t="shared" si="69"/>
        <v>123.30665289853451</v>
      </c>
      <c r="R110" s="2">
        <f t="shared" si="70"/>
        <v>420.60700926062964</v>
      </c>
      <c r="S110" s="2">
        <f t="shared" si="52"/>
        <v>2.294992935913328E-2</v>
      </c>
      <c r="U110" s="2">
        <f t="shared" si="71"/>
        <v>2.6628026573341009E-3</v>
      </c>
      <c r="X110" s="2">
        <f t="shared" si="72"/>
        <v>123.63527226608988</v>
      </c>
      <c r="Y110" s="2">
        <f t="shared" si="73"/>
        <v>419.44564102723132</v>
      </c>
      <c r="Z110" s="2">
        <f t="shared" si="74"/>
        <v>2.0346034364528708E-2</v>
      </c>
      <c r="AB110" s="2">
        <f t="shared" si="75"/>
        <v>1.0572164724970033E-4</v>
      </c>
      <c r="AE110" s="2">
        <f t="shared" si="76"/>
        <v>123.80178823854732</v>
      </c>
      <c r="AF110" s="2">
        <f t="shared" si="77"/>
        <v>418.94371521127886</v>
      </c>
      <c r="AG110" s="2">
        <f t="shared" si="78"/>
        <v>1.9026604805555576E-2</v>
      </c>
      <c r="AI110" s="2">
        <f t="shared" si="79"/>
        <v>1.3022360520705595E-3</v>
      </c>
      <c r="AL110" s="2">
        <f t="shared" si="80"/>
        <v>123.91881573482318</v>
      </c>
      <c r="AM110" s="2">
        <f t="shared" si="81"/>
        <v>418.8308099896347</v>
      </c>
      <c r="AN110" s="2">
        <f t="shared" si="82"/>
        <v>1.8099309150248575E-2</v>
      </c>
      <c r="AP110" s="2">
        <f t="shared" si="83"/>
        <v>1.5713848381722858E-3</v>
      </c>
      <c r="AV110" s="2">
        <f t="shared" si="84"/>
        <v>0.29708120400766602</v>
      </c>
      <c r="AW110" s="2">
        <f t="shared" si="53"/>
        <v>124.09886944255499</v>
      </c>
      <c r="AX110" s="2">
        <f t="shared" si="85"/>
        <v>1.6672610073409085E-2</v>
      </c>
      <c r="AZ110" s="2">
        <f t="shared" si="86"/>
        <v>-0.99797642961052446</v>
      </c>
      <c r="BA110" s="2">
        <f t="shared" si="54"/>
        <v>417.94573878166835</v>
      </c>
      <c r="BB110" s="2">
        <f t="shared" si="87"/>
        <v>3.681259277713437E-3</v>
      </c>
      <c r="BE110" s="2">
        <f t="shared" si="88"/>
        <v>0.29972875042339947</v>
      </c>
      <c r="BF110" s="2">
        <f t="shared" si="55"/>
        <v>124.10151698897072</v>
      </c>
      <c r="BG110" s="2">
        <f t="shared" si="89"/>
        <v>1.6651631599403773E-2</v>
      </c>
      <c r="BH110" s="2"/>
      <c r="BI110" s="2">
        <f t="shared" si="90"/>
        <v>-0.90346646871437386</v>
      </c>
      <c r="BJ110" s="2">
        <f t="shared" si="56"/>
        <v>418.04024874256447</v>
      </c>
      <c r="BK110" s="2">
        <f t="shared" si="91"/>
        <v>3.455961980747998E-3</v>
      </c>
      <c r="BN110" s="2">
        <f t="shared" si="92"/>
        <v>0.30660079060360329</v>
      </c>
      <c r="BO110" s="30">
        <f t="shared" si="57"/>
        <v>124.10838902915091</v>
      </c>
      <c r="BP110" s="2">
        <f t="shared" si="93"/>
        <v>1.6597179327886562E-2</v>
      </c>
      <c r="BR110" s="2">
        <f t="shared" si="94"/>
        <v>-0.75857741385942412</v>
      </c>
      <c r="BS110" s="30">
        <f t="shared" si="58"/>
        <v>418.18513779741943</v>
      </c>
      <c r="BT110" s="2">
        <f t="shared" si="95"/>
        <v>3.1105686263419047E-3</v>
      </c>
      <c r="BW110" s="2">
        <f t="shared" si="96"/>
        <v>0.3510824888276447</v>
      </c>
      <c r="BX110" s="2">
        <f t="shared" si="59"/>
        <v>124.15287072737496</v>
      </c>
      <c r="BY110" s="2">
        <f t="shared" si="97"/>
        <v>1.6244717839634232E-2</v>
      </c>
      <c r="CA110" s="2">
        <f t="shared" si="98"/>
        <v>-0.33871566493253447</v>
      </c>
      <c r="CB110" s="2">
        <f t="shared" si="60"/>
        <v>418.60499954634633</v>
      </c>
      <c r="CC110" s="2">
        <f t="shared" si="99"/>
        <v>2.1096824103758738E-3</v>
      </c>
      <c r="CN110" s="1">
        <v>43990</v>
      </c>
      <c r="CO110" s="25">
        <v>109</v>
      </c>
      <c r="CP110" s="2">
        <v>126.2030029</v>
      </c>
      <c r="CQ110" s="2">
        <v>419.48999020000002</v>
      </c>
      <c r="CR110" s="2">
        <v>128.50982268711306</v>
      </c>
      <c r="CS110" s="2">
        <v>437.40237985469724</v>
      </c>
      <c r="CT110" s="2">
        <f t="shared" si="100"/>
        <v>1.8278644201049011E-2</v>
      </c>
      <c r="CV110" s="2">
        <f t="shared" si="101"/>
        <v>4.2700398276862679E-2</v>
      </c>
      <c r="DM110" s="1">
        <v>43990</v>
      </c>
      <c r="DN110">
        <v>109</v>
      </c>
      <c r="DO110" s="2">
        <v>126.2030029</v>
      </c>
      <c r="DP110" s="2">
        <v>419.48999020000002</v>
      </c>
      <c r="DQ110" s="2">
        <f t="shared" si="61"/>
        <v>127.93003029812394</v>
      </c>
      <c r="DR110" s="2">
        <f t="shared" si="62"/>
        <v>432.44750327446815</v>
      </c>
      <c r="EB110" s="2">
        <f t="shared" si="63"/>
        <v>-1.727027398123937</v>
      </c>
      <c r="EC110" s="2">
        <f t="shared" si="64"/>
        <v>-12.957513074468125</v>
      </c>
      <c r="FF110">
        <v>-1.8625735781898243</v>
      </c>
      <c r="FG110">
        <v>-7.6411343542383747</v>
      </c>
      <c r="FH110" s="2">
        <f t="shared" si="65"/>
        <v>-0.16998254179458222</v>
      </c>
      <c r="FI110" s="2">
        <f t="shared" si="66"/>
        <v>-0.25712579453745327</v>
      </c>
      <c r="FJ110">
        <v>109</v>
      </c>
      <c r="FK110" s="2">
        <f t="shared" si="67"/>
        <v>0.43055555555555558</v>
      </c>
      <c r="FL110" s="2">
        <f t="shared" si="68"/>
        <v>-0.17495994016573252</v>
      </c>
    </row>
    <row r="111" spans="1:168" x14ac:dyDescent="0.3">
      <c r="A111" s="1">
        <v>43991</v>
      </c>
      <c r="B111">
        <v>110</v>
      </c>
      <c r="C111" s="2">
        <v>130.04299929999999</v>
      </c>
      <c r="D111" s="2">
        <v>434.0499878</v>
      </c>
      <c r="Q111" s="2">
        <f t="shared" si="69"/>
        <v>124.17555789897415</v>
      </c>
      <c r="R111" s="2">
        <f t="shared" si="70"/>
        <v>420.27190354244078</v>
      </c>
      <c r="S111" s="2">
        <f t="shared" si="52"/>
        <v>4.5119240809649977E-2</v>
      </c>
      <c r="U111" s="2">
        <f t="shared" si="71"/>
        <v>3.1743081775889442E-2</v>
      </c>
      <c r="X111" s="2">
        <f t="shared" si="72"/>
        <v>124.79075105134945</v>
      </c>
      <c r="Y111" s="2">
        <f t="shared" si="73"/>
        <v>419.46559815497727</v>
      </c>
      <c r="Z111" s="2">
        <f t="shared" si="74"/>
        <v>4.0388550532689423E-2</v>
      </c>
      <c r="AB111" s="2">
        <f t="shared" si="75"/>
        <v>3.360071433003442E-2</v>
      </c>
      <c r="AE111" s="2">
        <f t="shared" si="76"/>
        <v>125.24251703541893</v>
      </c>
      <c r="AF111" s="2">
        <f t="shared" si="77"/>
        <v>419.27148020451159</v>
      </c>
      <c r="AG111" s="2">
        <f t="shared" si="78"/>
        <v>3.6914576643273897E-2</v>
      </c>
      <c r="AI111" s="2">
        <f t="shared" si="79"/>
        <v>3.4047939202564832E-2</v>
      </c>
      <c r="AL111" s="2">
        <f t="shared" si="80"/>
        <v>125.63195610870579</v>
      </c>
      <c r="AM111" s="2">
        <f t="shared" si="81"/>
        <v>419.32519514740869</v>
      </c>
      <c r="AN111" s="2">
        <f t="shared" si="82"/>
        <v>3.3919882000862142E-2</v>
      </c>
      <c r="AP111" s="2">
        <f t="shared" si="83"/>
        <v>3.3924186306799622E-2</v>
      </c>
      <c r="AV111" s="2">
        <f t="shared" si="84"/>
        <v>0.64017548186684925</v>
      </c>
      <c r="AW111" s="2">
        <f t="shared" si="53"/>
        <v>125.88269251728578</v>
      </c>
      <c r="AX111" s="2">
        <f t="shared" si="85"/>
        <v>3.1991778143448404E-2</v>
      </c>
      <c r="AZ111" s="2">
        <f t="shared" si="86"/>
        <v>-0.60025400275754703</v>
      </c>
      <c r="BA111" s="2">
        <f t="shared" si="54"/>
        <v>418.67122620175405</v>
      </c>
      <c r="BB111" s="2">
        <f t="shared" si="87"/>
        <v>3.5430853658570113E-2</v>
      </c>
      <c r="BE111" s="2">
        <f t="shared" si="88"/>
        <v>0.81317877132509442</v>
      </c>
      <c r="BF111" s="2">
        <f t="shared" si="55"/>
        <v>126.05569580674403</v>
      </c>
      <c r="BG111" s="2">
        <f t="shared" si="89"/>
        <v>3.0661423642325703E-2</v>
      </c>
      <c r="BH111" s="2"/>
      <c r="BI111" s="2">
        <f t="shared" si="90"/>
        <v>-0.34941231083817559</v>
      </c>
      <c r="BJ111" s="2">
        <f t="shared" si="56"/>
        <v>418.92206789367344</v>
      </c>
      <c r="BK111" s="2">
        <f t="shared" si="91"/>
        <v>3.4852943973119388E-2</v>
      </c>
      <c r="BN111" s="2">
        <f t="shared" si="92"/>
        <v>0.98707759436440756</v>
      </c>
      <c r="BO111" s="30">
        <f t="shared" si="57"/>
        <v>126.22959462978334</v>
      </c>
      <c r="BP111" s="2">
        <f t="shared" si="93"/>
        <v>2.9324182699134779E-2</v>
      </c>
      <c r="BR111" s="2">
        <f t="shared" si="94"/>
        <v>-0.10677196960412957</v>
      </c>
      <c r="BS111" s="30">
        <f t="shared" si="58"/>
        <v>419.16470823490744</v>
      </c>
      <c r="BT111" s="2">
        <f t="shared" si="95"/>
        <v>3.4293929232757737E-2</v>
      </c>
      <c r="BW111" s="2">
        <f t="shared" si="96"/>
        <v>1.1683172198606191</v>
      </c>
      <c r="BX111" s="2">
        <f t="shared" si="59"/>
        <v>126.41083425527955</v>
      </c>
      <c r="BY111" s="2">
        <f t="shared" si="97"/>
        <v>2.793049271603841E-2</v>
      </c>
      <c r="CA111" s="2">
        <f t="shared" si="98"/>
        <v>0.16114482869141655</v>
      </c>
      <c r="CB111" s="2">
        <f t="shared" si="60"/>
        <v>419.43262503320301</v>
      </c>
      <c r="CC111" s="2">
        <f t="shared" si="99"/>
        <v>3.3676680515268953E-2</v>
      </c>
      <c r="CN111" s="1">
        <v>43991</v>
      </c>
      <c r="CO111" s="25">
        <v>110</v>
      </c>
      <c r="CP111" s="2">
        <v>130.04299929999999</v>
      </c>
      <c r="CQ111" s="2">
        <v>434.0499878</v>
      </c>
      <c r="CR111" s="2">
        <v>128.8435265337643</v>
      </c>
      <c r="CS111" s="2">
        <v>438.12523813243575</v>
      </c>
      <c r="CT111" s="2">
        <f t="shared" si="100"/>
        <v>9.2236627322674087E-3</v>
      </c>
      <c r="CV111" s="2">
        <f t="shared" si="101"/>
        <v>9.3888963183510945E-3</v>
      </c>
      <c r="DM111" s="1">
        <v>43991</v>
      </c>
      <c r="DN111">
        <v>110</v>
      </c>
      <c r="DO111" s="2">
        <v>130.04299929999999</v>
      </c>
      <c r="DP111" s="2">
        <v>434.0499878</v>
      </c>
      <c r="DQ111" s="2">
        <f t="shared" si="61"/>
        <v>128.27279736460076</v>
      </c>
      <c r="DR111" s="2">
        <f t="shared" si="62"/>
        <v>433.24790896862555</v>
      </c>
      <c r="EB111" s="2">
        <f t="shared" si="63"/>
        <v>1.7702019353992284</v>
      </c>
      <c r="EC111" s="2">
        <f t="shared" si="64"/>
        <v>0.80207883137444469</v>
      </c>
      <c r="FF111">
        <v>-1.8299991179780193</v>
      </c>
      <c r="FG111">
        <v>-7.609361923674328</v>
      </c>
      <c r="FH111" s="2">
        <f t="shared" si="65"/>
        <v>-0.16700972525233834</v>
      </c>
      <c r="FI111" s="2">
        <f t="shared" si="66"/>
        <v>-0.25605664549826185</v>
      </c>
      <c r="FJ111">
        <v>110</v>
      </c>
      <c r="FK111" s="2">
        <f t="shared" si="67"/>
        <v>0.43452380952380953</v>
      </c>
      <c r="FL111" s="2">
        <f t="shared" si="68"/>
        <v>-0.16486833151060187</v>
      </c>
    </row>
    <row r="112" spans="1:168" x14ac:dyDescent="0.3">
      <c r="A112" s="1">
        <v>43992</v>
      </c>
      <c r="B112">
        <v>111</v>
      </c>
      <c r="C112" s="2">
        <v>132.3724976</v>
      </c>
      <c r="D112" s="2">
        <v>434.48001099999999</v>
      </c>
      <c r="Q112" s="2">
        <f t="shared" si="69"/>
        <v>125.93579031928189</v>
      </c>
      <c r="R112" s="2">
        <f t="shared" si="70"/>
        <v>424.40532881970853</v>
      </c>
      <c r="S112" s="2">
        <f t="shared" si="52"/>
        <v>4.8625714536023913E-2</v>
      </c>
      <c r="U112" s="2">
        <f t="shared" si="71"/>
        <v>2.3187907211435467E-2</v>
      </c>
      <c r="X112" s="2">
        <f t="shared" si="72"/>
        <v>127.1542627632422</v>
      </c>
      <c r="Y112" s="2">
        <f t="shared" si="73"/>
        <v>426.02857349523754</v>
      </c>
      <c r="Z112" s="2">
        <f t="shared" si="74"/>
        <v>3.9420838401992966E-2</v>
      </c>
      <c r="AB112" s="2">
        <f t="shared" si="75"/>
        <v>1.9451844252421666E-2</v>
      </c>
      <c r="AE112" s="2">
        <f t="shared" si="76"/>
        <v>128.12280639416758</v>
      </c>
      <c r="AF112" s="2">
        <f t="shared" si="77"/>
        <v>428.13858476180462</v>
      </c>
      <c r="AG112" s="2">
        <f t="shared" si="78"/>
        <v>3.2104034318926528E-2</v>
      </c>
      <c r="AI112" s="2">
        <f t="shared" si="79"/>
        <v>1.4595438403713738E-2</v>
      </c>
      <c r="AL112" s="2">
        <f t="shared" si="80"/>
        <v>128.94023850217644</v>
      </c>
      <c r="AM112" s="2">
        <f t="shared" si="81"/>
        <v>430.36878963685217</v>
      </c>
      <c r="AN112" s="2">
        <f t="shared" si="82"/>
        <v>2.5928793065422683E-2</v>
      </c>
      <c r="AP112" s="2">
        <f t="shared" si="83"/>
        <v>9.4623947225683062E-3</v>
      </c>
      <c r="AV112" s="2">
        <f t="shared" si="84"/>
        <v>1.3122096449313909</v>
      </c>
      <c r="AW112" s="2">
        <f t="shared" si="53"/>
        <v>129.43501603909897</v>
      </c>
      <c r="AX112" s="2">
        <f t="shared" si="85"/>
        <v>2.2191026188668316E-2</v>
      </c>
      <c r="AZ112" s="2">
        <f t="shared" si="86"/>
        <v>2.2399535652576268</v>
      </c>
      <c r="BA112" s="2">
        <f t="shared" si="54"/>
        <v>430.37853832706224</v>
      </c>
      <c r="BB112" s="2">
        <f t="shared" si="87"/>
        <v>9.4399571190807805E-3</v>
      </c>
      <c r="BE112" s="2">
        <f t="shared" si="88"/>
        <v>1.7433785356656968</v>
      </c>
      <c r="BF112" s="2">
        <f t="shared" si="55"/>
        <v>129.86618492983328</v>
      </c>
      <c r="BG112" s="2">
        <f t="shared" si="89"/>
        <v>1.8933786969406865E-2</v>
      </c>
      <c r="BH112" s="2"/>
      <c r="BI112" s="2">
        <f t="shared" si="90"/>
        <v>3.798020279820868</v>
      </c>
      <c r="BJ112" s="2">
        <f t="shared" si="56"/>
        <v>431.93660504162551</v>
      </c>
      <c r="BK112" s="2">
        <f t="shared" si="91"/>
        <v>5.8539078760391546E-3</v>
      </c>
      <c r="BN112" s="2">
        <f t="shared" si="92"/>
        <v>2.1230046529949562</v>
      </c>
      <c r="BO112" s="30">
        <f t="shared" si="57"/>
        <v>130.24581104716253</v>
      </c>
      <c r="BP112" s="2">
        <f t="shared" si="93"/>
        <v>1.6065924503924064E-2</v>
      </c>
      <c r="BR112" s="2">
        <f t="shared" si="94"/>
        <v>5.2775539465341677</v>
      </c>
      <c r="BS112" s="30">
        <f t="shared" si="58"/>
        <v>433.41613870833879</v>
      </c>
      <c r="BT112" s="2">
        <f t="shared" si="95"/>
        <v>2.4486104417383615E-3</v>
      </c>
      <c r="BW112" s="2">
        <f t="shared" si="96"/>
        <v>2.452296324026646</v>
      </c>
      <c r="BX112" s="2">
        <f t="shared" si="59"/>
        <v>130.57510271819422</v>
      </c>
      <c r="BY112" s="2">
        <f t="shared" si="97"/>
        <v>1.3578310558414563E-2</v>
      </c>
      <c r="CA112" s="2">
        <f t="shared" si="98"/>
        <v>6.6906146251426284</v>
      </c>
      <c r="CB112" s="2">
        <f t="shared" si="60"/>
        <v>434.82919938694727</v>
      </c>
      <c r="CC112" s="2">
        <f t="shared" si="99"/>
        <v>8.0369263972255754E-4</v>
      </c>
      <c r="CN112" s="1">
        <v>43992</v>
      </c>
      <c r="CO112" s="25">
        <v>111</v>
      </c>
      <c r="CP112" s="2">
        <v>132.3724976</v>
      </c>
      <c r="CQ112" s="2">
        <v>434.48001099999999</v>
      </c>
      <c r="CR112" s="2">
        <v>129.17723038041558</v>
      </c>
      <c r="CS112" s="2">
        <v>438.84809641017432</v>
      </c>
      <c r="CT112" s="2">
        <f t="shared" si="100"/>
        <v>2.4138452303285866E-2</v>
      </c>
      <c r="CV112" s="2">
        <f t="shared" si="101"/>
        <v>1.0053593490114166E-2</v>
      </c>
      <c r="DM112" s="1">
        <v>43992</v>
      </c>
      <c r="DN112">
        <v>111</v>
      </c>
      <c r="DO112" s="2">
        <v>132.3724976</v>
      </c>
      <c r="DP112" s="2">
        <v>434.48001099999999</v>
      </c>
      <c r="DQ112" s="2">
        <f t="shared" si="61"/>
        <v>128.61556443107759</v>
      </c>
      <c r="DR112" s="2">
        <f t="shared" si="62"/>
        <v>434.0483146627829</v>
      </c>
      <c r="EB112" s="2">
        <f t="shared" si="63"/>
        <v>3.7569331689224157</v>
      </c>
      <c r="EC112" s="2">
        <f t="shared" si="64"/>
        <v>0.43169633721709033</v>
      </c>
      <c r="FF112">
        <v>-1.8225945668789336</v>
      </c>
      <c r="FG112">
        <v>-7.6022475857146219</v>
      </c>
      <c r="FH112" s="2">
        <f t="shared" si="65"/>
        <v>-0.1663339697109687</v>
      </c>
      <c r="FI112" s="2">
        <f t="shared" si="66"/>
        <v>-0.25581724651432919</v>
      </c>
      <c r="FJ112">
        <v>111</v>
      </c>
      <c r="FK112" s="2">
        <f t="shared" si="67"/>
        <v>0.43849206349206349</v>
      </c>
      <c r="FL112" s="2">
        <f t="shared" si="68"/>
        <v>-0.15479348567971193</v>
      </c>
    </row>
    <row r="113" spans="1:168" x14ac:dyDescent="0.3">
      <c r="A113" s="1">
        <v>43993</v>
      </c>
      <c r="B113">
        <v>112</v>
      </c>
      <c r="C113" s="2">
        <v>127.8980026</v>
      </c>
      <c r="D113" s="2">
        <v>425.55999759999997</v>
      </c>
      <c r="Q113" s="2">
        <f t="shared" si="69"/>
        <v>127.86680250349733</v>
      </c>
      <c r="R113" s="2">
        <f t="shared" si="70"/>
        <v>427.42773347379597</v>
      </c>
      <c r="S113" s="2">
        <f t="shared" si="52"/>
        <v>2.4394514275762925E-4</v>
      </c>
      <c r="U113" s="2">
        <f t="shared" si="71"/>
        <v>4.3888896614562665E-3</v>
      </c>
      <c r="X113" s="2">
        <f t="shared" si="72"/>
        <v>129.50246843978323</v>
      </c>
      <c r="Y113" s="2">
        <f t="shared" si="73"/>
        <v>429.83172037238069</v>
      </c>
      <c r="Z113" s="2">
        <f t="shared" si="74"/>
        <v>1.2544885824379799E-2</v>
      </c>
      <c r="AB113" s="2">
        <f t="shared" si="75"/>
        <v>1.0037886071227652E-2</v>
      </c>
      <c r="AE113" s="2">
        <f t="shared" si="76"/>
        <v>130.67262111766703</v>
      </c>
      <c r="AF113" s="2">
        <f t="shared" si="77"/>
        <v>431.94344050472182</v>
      </c>
      <c r="AG113" s="2">
        <f t="shared" si="78"/>
        <v>2.169399413018696E-2</v>
      </c>
      <c r="AI113" s="2">
        <f t="shared" si="79"/>
        <v>1.5000100904037243E-2</v>
      </c>
      <c r="AL113" s="2">
        <f t="shared" si="80"/>
        <v>131.51443282554413</v>
      </c>
      <c r="AM113" s="2">
        <f t="shared" si="81"/>
        <v>433.45220565921301</v>
      </c>
      <c r="AN113" s="2">
        <f t="shared" si="82"/>
        <v>2.8275892914876026E-2</v>
      </c>
      <c r="AP113" s="2">
        <f t="shared" si="83"/>
        <v>1.854546504305421E-2</v>
      </c>
      <c r="AV113" s="2">
        <f t="shared" si="84"/>
        <v>1.683491168501809</v>
      </c>
      <c r="AW113" s="2">
        <f t="shared" si="53"/>
        <v>132.35611228616884</v>
      </c>
      <c r="AX113" s="2">
        <f t="shared" si="85"/>
        <v>3.4856757693953536E-2</v>
      </c>
      <c r="AZ113" s="2">
        <f t="shared" si="86"/>
        <v>2.709424218555498</v>
      </c>
      <c r="BA113" s="2">
        <f t="shared" si="54"/>
        <v>434.65286472327733</v>
      </c>
      <c r="BB113" s="2">
        <f t="shared" si="87"/>
        <v>2.1366827649585828E-2</v>
      </c>
      <c r="BE113" s="2">
        <f t="shared" si="88"/>
        <v>2.1062748201908867</v>
      </c>
      <c r="BF113" s="2">
        <f t="shared" si="55"/>
        <v>132.77889593785792</v>
      </c>
      <c r="BG113" s="2">
        <f t="shared" si="89"/>
        <v>3.8162389080640159E-2</v>
      </c>
      <c r="BH113" s="2"/>
      <c r="BI113" s="2">
        <f t="shared" si="90"/>
        <v>3.8010962382142166</v>
      </c>
      <c r="BJ113" s="2">
        <f t="shared" si="56"/>
        <v>435.74453674293602</v>
      </c>
      <c r="BK113" s="2">
        <f t="shared" si="91"/>
        <v>2.3932087603094881E-2</v>
      </c>
      <c r="BN113" s="2">
        <f t="shared" si="92"/>
        <v>2.3790906952976538</v>
      </c>
      <c r="BO113" s="30">
        <f t="shared" si="57"/>
        <v>133.0517118129647</v>
      </c>
      <c r="BP113" s="2">
        <f t="shared" si="93"/>
        <v>4.0295462854747499E-2</v>
      </c>
      <c r="BR113" s="2">
        <f t="shared" si="94"/>
        <v>4.3939350243639854</v>
      </c>
      <c r="BS113" s="30">
        <f t="shared" si="58"/>
        <v>436.33737552908582</v>
      </c>
      <c r="BT113" s="2">
        <f t="shared" si="95"/>
        <v>2.5325166815175874E-2</v>
      </c>
      <c r="BW113" s="2">
        <f t="shared" si="96"/>
        <v>2.5254351236312504</v>
      </c>
      <c r="BX113" s="2">
        <f t="shared" si="59"/>
        <v>133.19805624129827</v>
      </c>
      <c r="BY113" s="2">
        <f t="shared" si="97"/>
        <v>4.1439690484253715E-2</v>
      </c>
      <c r="CA113" s="2">
        <f t="shared" si="98"/>
        <v>4.5262954634735557</v>
      </c>
      <c r="CB113" s="2">
        <f t="shared" si="60"/>
        <v>436.46973596819538</v>
      </c>
      <c r="CC113" s="2">
        <f t="shared" si="99"/>
        <v>2.5636193321088144E-2</v>
      </c>
      <c r="CN113" s="1">
        <v>43993</v>
      </c>
      <c r="CO113" s="25">
        <v>112</v>
      </c>
      <c r="CP113" s="2">
        <v>127.8980026</v>
      </c>
      <c r="CQ113" s="2">
        <v>425.55999759999997</v>
      </c>
      <c r="CR113" s="2">
        <v>129.51093422706683</v>
      </c>
      <c r="CS113" s="2">
        <v>439.57095468791283</v>
      </c>
      <c r="CT113" s="2">
        <f t="shared" si="100"/>
        <v>1.2611077532705959E-2</v>
      </c>
      <c r="CV113" s="2">
        <f t="shared" si="101"/>
        <v>3.2923576386242694E-2</v>
      </c>
      <c r="DM113" s="1">
        <v>43993</v>
      </c>
      <c r="DN113">
        <v>112</v>
      </c>
      <c r="DO113" s="2">
        <v>127.8980026</v>
      </c>
      <c r="DP113" s="2">
        <v>425.55999759999997</v>
      </c>
      <c r="DQ113" s="2">
        <f t="shared" si="61"/>
        <v>128.95833149755438</v>
      </c>
      <c r="DR113" s="2">
        <f t="shared" si="62"/>
        <v>434.84872035694031</v>
      </c>
      <c r="EB113" s="2">
        <f t="shared" si="63"/>
        <v>-1.0603288975543848</v>
      </c>
      <c r="EC113" s="2">
        <f t="shared" si="64"/>
        <v>-9.2887227569403308</v>
      </c>
      <c r="FF113">
        <v>-1.8182878674484897</v>
      </c>
      <c r="FG113">
        <v>-6.8526654798720301</v>
      </c>
      <c r="FH113" s="2">
        <f t="shared" si="65"/>
        <v>-0.16594093089386941</v>
      </c>
      <c r="FI113" s="2">
        <f t="shared" si="66"/>
        <v>-0.23059364938847454</v>
      </c>
      <c r="FJ113">
        <v>112</v>
      </c>
      <c r="FK113" s="2">
        <f t="shared" si="67"/>
        <v>0.44246031746031744</v>
      </c>
      <c r="FL113" s="2">
        <f t="shared" si="68"/>
        <v>-0.14473432771256409</v>
      </c>
    </row>
    <row r="114" spans="1:168" x14ac:dyDescent="0.3">
      <c r="A114" s="1">
        <v>43994</v>
      </c>
      <c r="B114">
        <v>113</v>
      </c>
      <c r="C114" s="2">
        <v>127.25099950000001</v>
      </c>
      <c r="D114" s="2">
        <v>418.07000729999999</v>
      </c>
      <c r="Q114" s="2">
        <f t="shared" si="69"/>
        <v>127.87616253244812</v>
      </c>
      <c r="R114" s="2">
        <f t="shared" si="70"/>
        <v>426.86741271165715</v>
      </c>
      <c r="S114" s="2">
        <f t="shared" si="52"/>
        <v>4.9128339651910878E-3</v>
      </c>
      <c r="U114" s="2">
        <f t="shared" si="71"/>
        <v>2.1042900131662153E-2</v>
      </c>
      <c r="X114" s="2">
        <f t="shared" si="72"/>
        <v>128.78045881188078</v>
      </c>
      <c r="Y114" s="2">
        <f t="shared" si="73"/>
        <v>427.90944512480939</v>
      </c>
      <c r="Z114" s="2">
        <f t="shared" si="74"/>
        <v>1.201923220949452E-2</v>
      </c>
      <c r="AB114" s="2">
        <f t="shared" si="75"/>
        <v>2.3535383196596531E-2</v>
      </c>
      <c r="AE114" s="2">
        <f t="shared" si="76"/>
        <v>129.00785000706682</v>
      </c>
      <c r="AF114" s="2">
        <f t="shared" si="77"/>
        <v>428.11337476188874</v>
      </c>
      <c r="AG114" s="2">
        <f t="shared" si="78"/>
        <v>1.380618237946976E-2</v>
      </c>
      <c r="AI114" s="2">
        <f t="shared" si="79"/>
        <v>2.4023171446216178E-2</v>
      </c>
      <c r="AL114" s="2">
        <f t="shared" si="80"/>
        <v>128.80211015638605</v>
      </c>
      <c r="AM114" s="2">
        <f t="shared" si="81"/>
        <v>427.53304961480325</v>
      </c>
      <c r="AN114" s="2">
        <f t="shared" si="82"/>
        <v>1.2189378963471668E-2</v>
      </c>
      <c r="AP114" s="2">
        <f t="shared" si="83"/>
        <v>2.2635066255811891E-2</v>
      </c>
      <c r="AV114" s="2">
        <f t="shared" si="84"/>
        <v>0.67901248477120224</v>
      </c>
      <c r="AW114" s="2">
        <f t="shared" si="53"/>
        <v>129.68686249183801</v>
      </c>
      <c r="AX114" s="2">
        <f t="shared" si="85"/>
        <v>1.9142191428036737E-2</v>
      </c>
      <c r="AZ114" s="2">
        <f t="shared" si="86"/>
        <v>0.74757723013892297</v>
      </c>
      <c r="BA114" s="2">
        <f t="shared" si="54"/>
        <v>428.86095199202765</v>
      </c>
      <c r="BB114" s="2">
        <f t="shared" si="87"/>
        <v>2.5811334234948514E-2</v>
      </c>
      <c r="BE114" s="2">
        <f t="shared" si="88"/>
        <v>0.40930415133489173</v>
      </c>
      <c r="BF114" s="2">
        <f t="shared" si="55"/>
        <v>129.4171541584017</v>
      </c>
      <c r="BG114" s="2">
        <f t="shared" si="89"/>
        <v>1.7022692685425191E-2</v>
      </c>
      <c r="BH114" s="2"/>
      <c r="BI114" s="2">
        <f t="shared" si="90"/>
        <v>0.36707334674293102</v>
      </c>
      <c r="BJ114" s="2">
        <f t="shared" si="56"/>
        <v>428.48044810863166</v>
      </c>
      <c r="BK114" s="2">
        <f t="shared" si="91"/>
        <v>2.4901190295531821E-2</v>
      </c>
      <c r="BN114" s="2">
        <f t="shared" si="92"/>
        <v>-4.7226388241066397E-2</v>
      </c>
      <c r="BO114" s="30">
        <f t="shared" si="57"/>
        <v>128.96062361882576</v>
      </c>
      <c r="BP114" s="2">
        <f t="shared" si="93"/>
        <v>1.3435054542151222E-2</v>
      </c>
      <c r="BR114" s="2">
        <f t="shared" si="94"/>
        <v>-0.54046543595425667</v>
      </c>
      <c r="BS114" s="30">
        <f t="shared" si="58"/>
        <v>427.57290932593446</v>
      </c>
      <c r="BT114" s="2">
        <f t="shared" si="95"/>
        <v>2.2730408448351936E-2</v>
      </c>
      <c r="BW114" s="2">
        <f t="shared" si="96"/>
        <v>-0.61721955204234746</v>
      </c>
      <c r="BX114" s="2">
        <f t="shared" si="59"/>
        <v>128.39063045502448</v>
      </c>
      <c r="BY114" s="2">
        <f t="shared" si="97"/>
        <v>8.9557721314752602E-3</v>
      </c>
      <c r="CA114" s="2">
        <f t="shared" si="98"/>
        <v>-1.7409754412564249</v>
      </c>
      <c r="CB114" s="2">
        <f t="shared" si="60"/>
        <v>426.37239932063233</v>
      </c>
      <c r="CC114" s="2">
        <f t="shared" si="99"/>
        <v>1.985885587500345E-2</v>
      </c>
      <c r="CN114" s="1">
        <v>43994</v>
      </c>
      <c r="CO114" s="25">
        <v>113</v>
      </c>
      <c r="CP114" s="2">
        <v>127.25099950000001</v>
      </c>
      <c r="CQ114" s="2">
        <v>418.07000729999999</v>
      </c>
      <c r="CR114" s="2">
        <v>129.84463807371807</v>
      </c>
      <c r="CS114" s="2">
        <v>440.29381296565134</v>
      </c>
      <c r="CT114" s="2">
        <f t="shared" si="100"/>
        <v>2.0382068383817033E-2</v>
      </c>
      <c r="CV114" s="2">
        <f t="shared" si="101"/>
        <v>5.3158096198237741E-2</v>
      </c>
      <c r="DM114" s="1">
        <v>43994</v>
      </c>
      <c r="DN114">
        <v>113</v>
      </c>
      <c r="DO114" s="2">
        <v>127.25099950000001</v>
      </c>
      <c r="DP114" s="2">
        <v>418.07000729999999</v>
      </c>
      <c r="DQ114" s="2">
        <f t="shared" si="61"/>
        <v>129.30109856403121</v>
      </c>
      <c r="DR114" s="2">
        <f t="shared" si="62"/>
        <v>435.64912605109771</v>
      </c>
      <c r="EB114" s="2">
        <f t="shared" si="63"/>
        <v>-2.0500990640312011</v>
      </c>
      <c r="EC114" s="2">
        <f t="shared" si="64"/>
        <v>-17.579118751097724</v>
      </c>
      <c r="FF114">
        <v>-1.727027398123937</v>
      </c>
      <c r="FG114">
        <v>-6.2061572380614507</v>
      </c>
      <c r="FH114" s="2">
        <f t="shared" si="65"/>
        <v>-0.15761230070024759</v>
      </c>
      <c r="FI114" s="2">
        <f t="shared" si="66"/>
        <v>-0.20883850968747544</v>
      </c>
      <c r="FJ114">
        <v>113</v>
      </c>
      <c r="FK114" s="2">
        <f t="shared" si="67"/>
        <v>0.44642857142857145</v>
      </c>
      <c r="FL114" s="2">
        <f t="shared" si="68"/>
        <v>-0.13468979400891959</v>
      </c>
    </row>
    <row r="115" spans="1:168" x14ac:dyDescent="0.3">
      <c r="A115" s="1">
        <v>43997</v>
      </c>
      <c r="B115">
        <v>114</v>
      </c>
      <c r="C115" s="2">
        <v>128.6340027</v>
      </c>
      <c r="D115" s="2">
        <v>425.5</v>
      </c>
      <c r="Q115" s="2">
        <f t="shared" si="69"/>
        <v>127.68861362271367</v>
      </c>
      <c r="R115" s="2">
        <f t="shared" si="70"/>
        <v>424.22819108815997</v>
      </c>
      <c r="S115" s="2">
        <f t="shared" si="52"/>
        <v>7.3494492703547179E-3</v>
      </c>
      <c r="U115" s="2">
        <f t="shared" si="71"/>
        <v>2.9889751159577573E-3</v>
      </c>
      <c r="X115" s="2">
        <f t="shared" si="72"/>
        <v>128.09220212153443</v>
      </c>
      <c r="Y115" s="2">
        <f t="shared" si="73"/>
        <v>423.48169810364516</v>
      </c>
      <c r="Z115" s="2">
        <f t="shared" si="74"/>
        <v>4.211954592823761E-3</v>
      </c>
      <c r="AB115" s="2">
        <f t="shared" si="75"/>
        <v>4.7433652088245404E-3</v>
      </c>
      <c r="AE115" s="2">
        <f t="shared" si="76"/>
        <v>127.95373970282674</v>
      </c>
      <c r="AF115" s="2">
        <f t="shared" si="77"/>
        <v>422.08735428475552</v>
      </c>
      <c r="AG115" s="2">
        <f t="shared" si="78"/>
        <v>5.2883606425570603E-3</v>
      </c>
      <c r="AI115" s="2">
        <f t="shared" si="79"/>
        <v>8.0203189547461348E-3</v>
      </c>
      <c r="AL115" s="2">
        <f t="shared" si="80"/>
        <v>127.63877716409651</v>
      </c>
      <c r="AM115" s="2">
        <f t="shared" si="81"/>
        <v>420.4357678787008</v>
      </c>
      <c r="AN115" s="2">
        <f t="shared" si="82"/>
        <v>7.7368776141138185E-3</v>
      </c>
      <c r="AP115" s="2">
        <f t="shared" si="83"/>
        <v>1.1901838122912336E-2</v>
      </c>
      <c r="AV115" s="2">
        <f t="shared" si="84"/>
        <v>0.15907564806781649</v>
      </c>
      <c r="AW115" s="2">
        <f t="shared" si="53"/>
        <v>128.11281535089455</v>
      </c>
      <c r="AX115" s="2">
        <f t="shared" si="85"/>
        <v>4.0517074658786636E-3</v>
      </c>
      <c r="AZ115" s="2">
        <f t="shared" si="86"/>
        <v>-1.2845020820427187</v>
      </c>
      <c r="BA115" s="2">
        <f t="shared" si="54"/>
        <v>420.80285220271281</v>
      </c>
      <c r="BB115" s="2">
        <f t="shared" si="87"/>
        <v>1.103912525801924E-2</v>
      </c>
      <c r="BE115" s="2">
        <f t="shared" si="88"/>
        <v>-0.24923235367384708</v>
      </c>
      <c r="BF115" s="2">
        <f t="shared" si="55"/>
        <v>127.70450734915289</v>
      </c>
      <c r="BG115" s="2">
        <f t="shared" si="89"/>
        <v>7.2258915320770421E-3</v>
      </c>
      <c r="BH115" s="2"/>
      <c r="BI115" s="2">
        <f t="shared" si="90"/>
        <v>-2.509818874001335</v>
      </c>
      <c r="BJ115" s="2">
        <f t="shared" si="56"/>
        <v>419.57753541075419</v>
      </c>
      <c r="BK115" s="2">
        <f t="shared" si="91"/>
        <v>1.3918835697404949E-2</v>
      </c>
      <c r="BN115" s="2">
        <f t="shared" si="92"/>
        <v>-0.65135673784047665</v>
      </c>
      <c r="BO115" s="30">
        <f t="shared" si="57"/>
        <v>127.30238296498626</v>
      </c>
      <c r="BP115" s="2">
        <f t="shared" si="93"/>
        <v>1.0352004190675251E-2</v>
      </c>
      <c r="BR115" s="2">
        <f t="shared" si="94"/>
        <v>-3.831798460661632</v>
      </c>
      <c r="BS115" s="30">
        <f t="shared" si="58"/>
        <v>418.2555558240939</v>
      </c>
      <c r="BT115" s="2">
        <f t="shared" si="95"/>
        <v>1.702572074243501E-2</v>
      </c>
      <c r="BW115" s="2">
        <f t="shared" si="96"/>
        <v>-0.94488761619064943</v>
      </c>
      <c r="BX115" s="2">
        <f t="shared" si="59"/>
        <v>127.00885208663608</v>
      </c>
      <c r="BY115" s="2">
        <f t="shared" si="97"/>
        <v>1.2633911557227116E-2</v>
      </c>
      <c r="CA115" s="2">
        <f t="shared" si="98"/>
        <v>-4.9547592181640177</v>
      </c>
      <c r="CB115" s="2">
        <f t="shared" si="60"/>
        <v>417.13259506659148</v>
      </c>
      <c r="CC115" s="2">
        <f t="shared" si="99"/>
        <v>1.966487645924447E-2</v>
      </c>
      <c r="CN115" s="1">
        <v>43997</v>
      </c>
      <c r="CO115" s="25">
        <v>114</v>
      </c>
      <c r="CP115" s="2">
        <v>128.6340027</v>
      </c>
      <c r="CQ115" s="2">
        <v>425.5</v>
      </c>
      <c r="CR115" s="2">
        <v>130.17834192036932</v>
      </c>
      <c r="CS115" s="2">
        <v>441.01667124338985</v>
      </c>
      <c r="CT115" s="2">
        <f t="shared" si="100"/>
        <v>1.2005684251084286E-2</v>
      </c>
      <c r="CV115" s="2">
        <f t="shared" si="101"/>
        <v>3.646691244039918E-2</v>
      </c>
      <c r="DM115" s="1">
        <v>43997</v>
      </c>
      <c r="DN115">
        <v>114</v>
      </c>
      <c r="DO115" s="2">
        <v>128.6340027</v>
      </c>
      <c r="DP115" s="2">
        <v>425.5</v>
      </c>
      <c r="DQ115" s="2">
        <f t="shared" si="61"/>
        <v>129.64386563050803</v>
      </c>
      <c r="DR115" s="2">
        <f t="shared" si="62"/>
        <v>436.44953174525506</v>
      </c>
      <c r="EB115" s="2">
        <f t="shared" si="63"/>
        <v>-1.0098629305080351</v>
      </c>
      <c r="EC115" s="2">
        <f t="shared" si="64"/>
        <v>-10.949531745255058</v>
      </c>
      <c r="FF115">
        <v>-1.7244627821766585</v>
      </c>
      <c r="FG115">
        <v>-6.154243121209106</v>
      </c>
      <c r="FH115" s="2">
        <f t="shared" si="65"/>
        <v>-0.15737824823512619</v>
      </c>
      <c r="FI115" s="2">
        <f t="shared" si="66"/>
        <v>-0.20709158862516414</v>
      </c>
      <c r="FJ115">
        <v>114</v>
      </c>
      <c r="FK115" s="2">
        <f t="shared" si="67"/>
        <v>0.45039682539682541</v>
      </c>
      <c r="FL115" s="2">
        <f t="shared" si="68"/>
        <v>-0.1246588315</v>
      </c>
    </row>
    <row r="116" spans="1:168" x14ac:dyDescent="0.3">
      <c r="A116" s="1">
        <v>43998</v>
      </c>
      <c r="B116">
        <v>115</v>
      </c>
      <c r="C116" s="2">
        <v>130.76350400000001</v>
      </c>
      <c r="D116" s="2">
        <v>436.13000490000002</v>
      </c>
      <c r="Q116" s="2">
        <f t="shared" si="69"/>
        <v>127.97223034589956</v>
      </c>
      <c r="R116" s="2">
        <f t="shared" si="70"/>
        <v>424.60973376171194</v>
      </c>
      <c r="S116" s="2">
        <f t="shared" si="52"/>
        <v>2.1345968628222523E-2</v>
      </c>
      <c r="U116" s="2">
        <f t="shared" si="71"/>
        <v>2.6414763966834974E-2</v>
      </c>
      <c r="X116" s="2">
        <f t="shared" si="72"/>
        <v>128.33601238184394</v>
      </c>
      <c r="Y116" s="2">
        <f t="shared" si="73"/>
        <v>424.38993395700481</v>
      </c>
      <c r="Z116" s="2">
        <f t="shared" si="74"/>
        <v>1.8563984169130771E-2</v>
      </c>
      <c r="AB116" s="2">
        <f t="shared" si="75"/>
        <v>2.6918741685032832E-2</v>
      </c>
      <c r="AE116" s="2">
        <f t="shared" si="76"/>
        <v>128.3618975011307</v>
      </c>
      <c r="AF116" s="2">
        <f t="shared" si="77"/>
        <v>424.13494171390221</v>
      </c>
      <c r="AG116" s="2">
        <f t="shared" si="78"/>
        <v>1.8366030470316191E-2</v>
      </c>
      <c r="AI116" s="2">
        <f t="shared" si="79"/>
        <v>2.7503411944445669E-2</v>
      </c>
      <c r="AL116" s="2">
        <f t="shared" si="80"/>
        <v>128.38519631602412</v>
      </c>
      <c r="AM116" s="2">
        <f t="shared" si="81"/>
        <v>424.23394196967519</v>
      </c>
      <c r="AN116" s="2">
        <f t="shared" si="82"/>
        <v>1.8187855259491136E-2</v>
      </c>
      <c r="AP116" s="2">
        <f t="shared" si="83"/>
        <v>2.7276414822806041E-2</v>
      </c>
      <c r="AV116" s="2">
        <f t="shared" si="84"/>
        <v>0.2338002931386598</v>
      </c>
      <c r="AW116" s="2">
        <f t="shared" si="53"/>
        <v>128.59569779426937</v>
      </c>
      <c r="AX116" s="2">
        <f t="shared" si="85"/>
        <v>1.6578067575572477E-2</v>
      </c>
      <c r="AZ116" s="2">
        <f t="shared" si="86"/>
        <v>-0.28487522868589665</v>
      </c>
      <c r="BA116" s="2">
        <f t="shared" si="54"/>
        <v>423.8500664852163</v>
      </c>
      <c r="BB116" s="2">
        <f t="shared" si="87"/>
        <v>2.8156600731012244E-2</v>
      </c>
      <c r="BE116" s="2">
        <f t="shared" si="88"/>
        <v>4.6593214716166453E-2</v>
      </c>
      <c r="BF116" s="2">
        <f t="shared" si="55"/>
        <v>128.40849071584685</v>
      </c>
      <c r="BG116" s="2">
        <f t="shared" si="89"/>
        <v>1.8009713812449986E-2</v>
      </c>
      <c r="BH116" s="2"/>
      <c r="BI116" s="2">
        <f t="shared" si="90"/>
        <v>-0.45898603758472467</v>
      </c>
      <c r="BJ116" s="2">
        <f t="shared" si="56"/>
        <v>423.67595567631747</v>
      </c>
      <c r="BK116" s="2">
        <f t="shared" si="91"/>
        <v>2.8555818411388885E-2</v>
      </c>
      <c r="BN116" s="2">
        <f t="shared" si="92"/>
        <v>-1.564801615381417E-2</v>
      </c>
      <c r="BO116" s="30">
        <f t="shared" si="57"/>
        <v>128.34624948497688</v>
      </c>
      <c r="BP116" s="2">
        <f t="shared" si="93"/>
        <v>1.8485697010865748E-2</v>
      </c>
      <c r="BR116" s="2">
        <f t="shared" si="94"/>
        <v>-0.30416692677664026</v>
      </c>
      <c r="BS116" s="30">
        <f t="shared" si="58"/>
        <v>423.83077478712556</v>
      </c>
      <c r="BT116" s="2">
        <f t="shared" si="95"/>
        <v>2.8200834555500341E-2</v>
      </c>
      <c r="BW116" s="2">
        <f t="shared" si="96"/>
        <v>6.9896444680308256E-2</v>
      </c>
      <c r="BX116" s="2">
        <f t="shared" si="59"/>
        <v>128.43179394581099</v>
      </c>
      <c r="BY116" s="2">
        <f t="shared" si="97"/>
        <v>1.7831504837840816E-2</v>
      </c>
      <c r="CA116" s="2">
        <f t="shared" si="98"/>
        <v>0.29700076731901159</v>
      </c>
      <c r="CB116" s="2">
        <f t="shared" si="60"/>
        <v>424.4319424812212</v>
      </c>
      <c r="CC116" s="2">
        <f t="shared" si="99"/>
        <v>2.6822420579526648E-2</v>
      </c>
      <c r="CN116" s="1">
        <v>43998</v>
      </c>
      <c r="CO116" s="25">
        <v>115</v>
      </c>
      <c r="CP116" s="2">
        <v>130.76350400000001</v>
      </c>
      <c r="CQ116" s="2">
        <v>436.13000490000002</v>
      </c>
      <c r="CR116" s="2">
        <v>130.5120457670206</v>
      </c>
      <c r="CS116" s="2">
        <v>441.73952952112836</v>
      </c>
      <c r="CT116" s="2">
        <f t="shared" si="100"/>
        <v>1.9230001130851968E-3</v>
      </c>
      <c r="CV116" s="2">
        <f t="shared" si="101"/>
        <v>1.2862046999986962E-2</v>
      </c>
      <c r="DM116" s="1">
        <v>43998</v>
      </c>
      <c r="DN116">
        <v>115</v>
      </c>
      <c r="DO116" s="2">
        <v>130.76350400000001</v>
      </c>
      <c r="DP116" s="2">
        <v>436.13000490000002</v>
      </c>
      <c r="DQ116" s="2">
        <f t="shared" si="61"/>
        <v>129.98663269698483</v>
      </c>
      <c r="DR116" s="2">
        <f t="shared" si="62"/>
        <v>437.24993743941241</v>
      </c>
      <c r="EB116" s="2">
        <f t="shared" si="63"/>
        <v>0.77687130301518437</v>
      </c>
      <c r="EC116" s="2">
        <f t="shared" si="64"/>
        <v>-1.1199325394123889</v>
      </c>
      <c r="FF116">
        <v>-1.4809297693030317</v>
      </c>
      <c r="FG116">
        <v>-5.3178754009792897</v>
      </c>
      <c r="FH116" s="2">
        <f t="shared" si="65"/>
        <v>-0.13515289240280329</v>
      </c>
      <c r="FI116" s="2">
        <f t="shared" si="66"/>
        <v>-0.17894763713577719</v>
      </c>
      <c r="FJ116">
        <v>115</v>
      </c>
      <c r="FK116" s="2">
        <f t="shared" si="67"/>
        <v>0.45436507936507936</v>
      </c>
      <c r="FL116" s="2">
        <f t="shared" si="68"/>
        <v>-0.11464039683969043</v>
      </c>
    </row>
    <row r="117" spans="1:168" x14ac:dyDescent="0.3">
      <c r="A117" s="1">
        <v>43999</v>
      </c>
      <c r="B117">
        <v>116</v>
      </c>
      <c r="C117" s="2">
        <v>132.04899599999999</v>
      </c>
      <c r="D117" s="2">
        <v>447.76998900000001</v>
      </c>
      <c r="Q117" s="2">
        <f t="shared" si="69"/>
        <v>128.80961244212969</v>
      </c>
      <c r="R117" s="2">
        <f t="shared" si="70"/>
        <v>428.06581510319836</v>
      </c>
      <c r="S117" s="2">
        <f t="shared" si="52"/>
        <v>2.45316788161744E-2</v>
      </c>
      <c r="U117" s="2">
        <f t="shared" si="71"/>
        <v>4.4005124016477236E-2</v>
      </c>
      <c r="X117" s="2">
        <f t="shared" si="72"/>
        <v>129.42838361001418</v>
      </c>
      <c r="Y117" s="2">
        <f t="shared" si="73"/>
        <v>429.67296588135264</v>
      </c>
      <c r="Z117" s="2">
        <f t="shared" si="74"/>
        <v>1.9845757782102399E-2</v>
      </c>
      <c r="AB117" s="2">
        <f t="shared" si="75"/>
        <v>4.0415891112004318E-2</v>
      </c>
      <c r="AE117" s="2">
        <f t="shared" si="76"/>
        <v>129.80286140045229</v>
      </c>
      <c r="AF117" s="2">
        <f t="shared" si="77"/>
        <v>431.3319796255609</v>
      </c>
      <c r="AG117" s="2">
        <f t="shared" si="78"/>
        <v>1.7009857458876114E-2</v>
      </c>
      <c r="AI117" s="2">
        <f t="shared" si="79"/>
        <v>3.6710833191724031E-2</v>
      </c>
      <c r="AL117" s="2">
        <f t="shared" si="80"/>
        <v>130.16892707900604</v>
      </c>
      <c r="AM117" s="2">
        <f t="shared" si="81"/>
        <v>433.1559891674188</v>
      </c>
      <c r="AN117" s="2">
        <f t="shared" si="82"/>
        <v>1.4237661610043209E-2</v>
      </c>
      <c r="AP117" s="2">
        <f t="shared" si="83"/>
        <v>3.263729189448026E-2</v>
      </c>
      <c r="AV117" s="2">
        <f t="shared" si="84"/>
        <v>0.59594937499353817</v>
      </c>
      <c r="AW117" s="2">
        <f t="shared" si="53"/>
        <v>130.39881077544584</v>
      </c>
      <c r="AX117" s="2">
        <f t="shared" si="85"/>
        <v>1.2496764644497184E-2</v>
      </c>
      <c r="AZ117" s="2">
        <f t="shared" si="86"/>
        <v>1.9596987134174815</v>
      </c>
      <c r="BA117" s="2">
        <f t="shared" si="54"/>
        <v>433.29167833897839</v>
      </c>
      <c r="BB117" s="2">
        <f t="shared" si="87"/>
        <v>3.233425869687221E-2</v>
      </c>
      <c r="BE117" s="2">
        <f t="shared" si="88"/>
        <v>0.67406002278860611</v>
      </c>
      <c r="BF117" s="2">
        <f t="shared" si="55"/>
        <v>130.4769214232409</v>
      </c>
      <c r="BG117" s="2">
        <f t="shared" si="89"/>
        <v>1.1905236877068666E-2</v>
      </c>
      <c r="BH117" s="2"/>
      <c r="BI117" s="2">
        <f t="shared" si="90"/>
        <v>2.9862247395748152</v>
      </c>
      <c r="BJ117" s="2">
        <f t="shared" si="56"/>
        <v>434.31820436513573</v>
      </c>
      <c r="BK117" s="2">
        <f t="shared" si="91"/>
        <v>3.0041728935219645E-2</v>
      </c>
      <c r="BN117" s="2">
        <f t="shared" si="92"/>
        <v>0.85831913313142705</v>
      </c>
      <c r="BO117" s="30">
        <f t="shared" si="57"/>
        <v>130.66118053358372</v>
      </c>
      <c r="BP117" s="2">
        <f t="shared" si="93"/>
        <v>1.0509852467308959E-2</v>
      </c>
      <c r="BR117" s="2">
        <f t="shared" si="94"/>
        <v>4.1965559762845617</v>
      </c>
      <c r="BS117" s="30">
        <f t="shared" si="58"/>
        <v>435.52853560184548</v>
      </c>
      <c r="BT117" s="2">
        <f t="shared" si="95"/>
        <v>2.7338708932890393E-2</v>
      </c>
      <c r="BW117" s="2">
        <f t="shared" si="96"/>
        <v>1.098197035661268</v>
      </c>
      <c r="BX117" s="2">
        <f t="shared" si="59"/>
        <v>130.90105843611354</v>
      </c>
      <c r="BY117" s="2">
        <f t="shared" si="97"/>
        <v>8.6932699123774028E-3</v>
      </c>
      <c r="CA117" s="2">
        <f t="shared" si="98"/>
        <v>5.4720286255737758</v>
      </c>
      <c r="CB117" s="2">
        <f t="shared" si="60"/>
        <v>436.80400825113469</v>
      </c>
      <c r="CC117" s="2">
        <f t="shared" si="99"/>
        <v>2.4490209299992457E-2</v>
      </c>
      <c r="CN117" s="1">
        <v>43999</v>
      </c>
      <c r="CO117" s="25">
        <v>116</v>
      </c>
      <c r="CP117" s="2">
        <v>132.04899599999999</v>
      </c>
      <c r="CQ117" s="2">
        <v>447.76998900000001</v>
      </c>
      <c r="CR117" s="2">
        <v>130.84574961367184</v>
      </c>
      <c r="CS117" s="2">
        <v>442.46238779886693</v>
      </c>
      <c r="CT117" s="2">
        <f t="shared" si="100"/>
        <v>9.112120673209408E-3</v>
      </c>
      <c r="CV117" s="2">
        <f t="shared" si="101"/>
        <v>1.1853409856668804E-2</v>
      </c>
      <c r="DM117" s="1">
        <v>43999</v>
      </c>
      <c r="DN117">
        <v>116</v>
      </c>
      <c r="DO117" s="2">
        <v>132.04899599999999</v>
      </c>
      <c r="DP117" s="2">
        <v>447.76998900000001</v>
      </c>
      <c r="DQ117" s="2">
        <f t="shared" si="61"/>
        <v>130.32939976346165</v>
      </c>
      <c r="DR117" s="2">
        <f t="shared" si="62"/>
        <v>438.05034313356981</v>
      </c>
      <c r="EB117" s="2">
        <f t="shared" si="63"/>
        <v>1.7195962365383366</v>
      </c>
      <c r="EC117" s="2">
        <f t="shared" si="64"/>
        <v>9.7196458664301986</v>
      </c>
      <c r="FF117">
        <v>-1.4456247898725962</v>
      </c>
      <c r="FG117">
        <v>-4.849770017831645</v>
      </c>
      <c r="FH117" s="2">
        <f t="shared" si="65"/>
        <v>-0.13193088269974323</v>
      </c>
      <c r="FI117" s="2">
        <f t="shared" si="66"/>
        <v>-0.16319579153417008</v>
      </c>
      <c r="FJ117">
        <v>116</v>
      </c>
      <c r="FK117" s="2">
        <f t="shared" si="67"/>
        <v>0.45833333333333331</v>
      </c>
      <c r="FL117" s="2">
        <f t="shared" si="68"/>
        <v>-0.10463345561407539</v>
      </c>
    </row>
    <row r="118" spans="1:168" x14ac:dyDescent="0.3">
      <c r="A118" s="1">
        <v>44000</v>
      </c>
      <c r="B118">
        <v>117</v>
      </c>
      <c r="C118" s="2">
        <v>132.69900509999999</v>
      </c>
      <c r="D118" s="2">
        <v>449.86999509999998</v>
      </c>
      <c r="Q118" s="2">
        <f t="shared" si="69"/>
        <v>129.78142750949078</v>
      </c>
      <c r="R118" s="2">
        <f t="shared" si="70"/>
        <v>433.97706727223886</v>
      </c>
      <c r="S118" s="2">
        <f t="shared" si="52"/>
        <v>2.1986431535869978E-2</v>
      </c>
      <c r="U118" s="2">
        <f t="shared" si="71"/>
        <v>3.5327823595410819E-2</v>
      </c>
      <c r="X118" s="2">
        <f t="shared" si="72"/>
        <v>130.6076591855078</v>
      </c>
      <c r="Y118" s="2">
        <f t="shared" si="73"/>
        <v>437.81662628474396</v>
      </c>
      <c r="Z118" s="2">
        <f t="shared" si="74"/>
        <v>1.576007229983516E-2</v>
      </c>
      <c r="AB118" s="2">
        <f t="shared" si="75"/>
        <v>2.6793004526956109E-2</v>
      </c>
      <c r="AE118" s="2">
        <f t="shared" si="76"/>
        <v>131.15054216018092</v>
      </c>
      <c r="AF118" s="2">
        <f t="shared" si="77"/>
        <v>441.19478525022436</v>
      </c>
      <c r="AG118" s="2">
        <f t="shared" si="78"/>
        <v>1.1668986807038803E-2</v>
      </c>
      <c r="AI118" s="2">
        <f t="shared" si="79"/>
        <v>1.9283815200538647E-2</v>
      </c>
      <c r="AL118" s="2">
        <f t="shared" si="80"/>
        <v>131.5789787697515</v>
      </c>
      <c r="AM118" s="2">
        <f t="shared" si="81"/>
        <v>444.11648904185472</v>
      </c>
      <c r="AN118" s="2">
        <f t="shared" si="82"/>
        <v>8.4403521292752536E-3</v>
      </c>
      <c r="AP118" s="2">
        <f t="shared" si="83"/>
        <v>1.2789263833580047E-2</v>
      </c>
      <c r="AV118" s="2">
        <f t="shared" si="84"/>
        <v>0.8214687904140664</v>
      </c>
      <c r="AW118" s="2">
        <f t="shared" si="53"/>
        <v>131.97201095059498</v>
      </c>
      <c r="AX118" s="2">
        <f t="shared" si="85"/>
        <v>5.4785199697402693E-3</v>
      </c>
      <c r="AZ118" s="2">
        <f t="shared" si="86"/>
        <v>4.3306307867912723</v>
      </c>
      <c r="BA118" s="2">
        <f t="shared" si="54"/>
        <v>445.52541603701565</v>
      </c>
      <c r="BB118" s="2">
        <f t="shared" si="87"/>
        <v>9.6574101636153712E-3</v>
      </c>
      <c r="BE118" s="2">
        <f t="shared" si="88"/>
        <v>0.97718935441161803</v>
      </c>
      <c r="BF118" s="2">
        <f t="shared" si="55"/>
        <v>132.12773151459254</v>
      </c>
      <c r="BG118" s="2">
        <f t="shared" si="89"/>
        <v>4.3050329200053196E-3</v>
      </c>
      <c r="BH118" s="2"/>
      <c r="BI118" s="2">
        <f t="shared" si="90"/>
        <v>6.0806861378647019</v>
      </c>
      <c r="BJ118" s="2">
        <f t="shared" si="56"/>
        <v>447.27547138808904</v>
      </c>
      <c r="BK118" s="2">
        <f t="shared" si="91"/>
        <v>5.7672744129872687E-3</v>
      </c>
      <c r="BN118" s="2">
        <f t="shared" si="92"/>
        <v>1.1519361090897502</v>
      </c>
      <c r="BO118" s="30">
        <f t="shared" si="57"/>
        <v>132.30247826927067</v>
      </c>
      <c r="BP118" s="2">
        <f t="shared" si="93"/>
        <v>2.988167322207969E-3</v>
      </c>
      <c r="BR118" s="2">
        <f t="shared" si="94"/>
        <v>7.5963057653118957</v>
      </c>
      <c r="BS118" s="30">
        <f t="shared" si="58"/>
        <v>448.79109101553627</v>
      </c>
      <c r="BT118" s="2">
        <f t="shared" si="95"/>
        <v>2.3982574881969846E-3</v>
      </c>
      <c r="BW118" s="2">
        <f t="shared" si="96"/>
        <v>1.2853098287117914</v>
      </c>
      <c r="BX118" s="2">
        <f t="shared" si="59"/>
        <v>132.43585198889272</v>
      </c>
      <c r="BY118" s="2">
        <f t="shared" si="97"/>
        <v>1.9830827737477275E-3</v>
      </c>
      <c r="CA118" s="2">
        <f t="shared" si="98"/>
        <v>8.765111374891033</v>
      </c>
      <c r="CB118" s="2">
        <f t="shared" si="60"/>
        <v>449.95989662511539</v>
      </c>
      <c r="CC118" s="2">
        <f t="shared" si="99"/>
        <v>1.9983890033702825E-4</v>
      </c>
      <c r="CN118" s="1">
        <v>44000</v>
      </c>
      <c r="CO118" s="25">
        <v>117</v>
      </c>
      <c r="CP118" s="2">
        <v>132.69900509999999</v>
      </c>
      <c r="CQ118" s="2">
        <v>449.86999509999998</v>
      </c>
      <c r="CR118" s="2">
        <v>131.17945346032309</v>
      </c>
      <c r="CS118" s="2">
        <v>443.18524607660544</v>
      </c>
      <c r="CT118" s="2">
        <f t="shared" si="100"/>
        <v>1.145111554176155E-2</v>
      </c>
      <c r="CV118" s="2">
        <f t="shared" si="101"/>
        <v>1.4859290675539755E-2</v>
      </c>
      <c r="DM118" s="1">
        <v>44000</v>
      </c>
      <c r="DN118">
        <v>117</v>
      </c>
      <c r="DO118" s="2">
        <v>132.69900509999999</v>
      </c>
      <c r="DP118" s="2">
        <v>449.86999509999998</v>
      </c>
      <c r="DQ118" s="2">
        <f t="shared" si="61"/>
        <v>130.67216682993848</v>
      </c>
      <c r="DR118" s="2">
        <f t="shared" si="62"/>
        <v>438.85074882772722</v>
      </c>
      <c r="EB118" s="2">
        <f t="shared" si="63"/>
        <v>2.0268382700615177</v>
      </c>
      <c r="EC118" s="2">
        <f t="shared" si="64"/>
        <v>11.019246272272767</v>
      </c>
      <c r="FF118">
        <v>-1.2459076134216502</v>
      </c>
      <c r="FG118">
        <v>-4.8122078827759651</v>
      </c>
      <c r="FH118" s="2">
        <f t="shared" si="65"/>
        <v>-0.11370425600928935</v>
      </c>
      <c r="FI118" s="2">
        <f t="shared" si="66"/>
        <v>-0.16193181770869247</v>
      </c>
      <c r="FJ118">
        <v>117</v>
      </c>
      <c r="FK118" s="2">
        <f t="shared" si="67"/>
        <v>0.46230158730158732</v>
      </c>
      <c r="FL118" s="2">
        <f t="shared" si="68"/>
        <v>-9.4636981567699813E-2</v>
      </c>
    </row>
    <row r="119" spans="1:168" x14ac:dyDescent="0.3">
      <c r="A119" s="1">
        <v>44001</v>
      </c>
      <c r="B119">
        <v>118</v>
      </c>
      <c r="C119" s="2">
        <v>133.75050350000001</v>
      </c>
      <c r="D119" s="2">
        <v>453.72000120000001</v>
      </c>
      <c r="Q119" s="2">
        <f t="shared" si="69"/>
        <v>130.65670078664354</v>
      </c>
      <c r="R119" s="2">
        <f t="shared" si="70"/>
        <v>438.74494562056714</v>
      </c>
      <c r="S119" s="2">
        <f t="shared" si="52"/>
        <v>2.313114816316536E-2</v>
      </c>
      <c r="U119" s="2">
        <f t="shared" si="71"/>
        <v>3.3005059375444776E-2</v>
      </c>
      <c r="X119" s="2">
        <f t="shared" si="72"/>
        <v>131.5487648470293</v>
      </c>
      <c r="Y119" s="2">
        <f t="shared" si="73"/>
        <v>443.24064225160919</v>
      </c>
      <c r="Z119" s="2">
        <f t="shared" si="74"/>
        <v>1.6461535436169059E-2</v>
      </c>
      <c r="AB119" s="2">
        <f t="shared" si="75"/>
        <v>2.3096532929284548E-2</v>
      </c>
      <c r="AE119" s="2">
        <f t="shared" si="76"/>
        <v>132.07961992407238</v>
      </c>
      <c r="AF119" s="2">
        <f t="shared" si="77"/>
        <v>446.39991116008969</v>
      </c>
      <c r="AG119" s="2">
        <f t="shared" si="78"/>
        <v>1.2492540455577667E-2</v>
      </c>
      <c r="AI119" s="2">
        <f t="shared" si="79"/>
        <v>1.613349647480854E-2</v>
      </c>
      <c r="AL119" s="2">
        <f t="shared" si="80"/>
        <v>132.41899851743787</v>
      </c>
      <c r="AM119" s="2">
        <f t="shared" si="81"/>
        <v>448.4316185854637</v>
      </c>
      <c r="AN119" s="2">
        <f t="shared" si="82"/>
        <v>9.9551399637320785E-3</v>
      </c>
      <c r="AP119" s="2">
        <f t="shared" si="83"/>
        <v>1.1655608305892592E-2</v>
      </c>
      <c r="AV119" s="2">
        <f t="shared" si="84"/>
        <v>0.85375148245728338</v>
      </c>
      <c r="AW119" s="2">
        <f t="shared" si="53"/>
        <v>132.93337140652966</v>
      </c>
      <c r="AX119" s="2">
        <f t="shared" si="85"/>
        <v>6.1093758310251794E-3</v>
      </c>
      <c r="AZ119" s="2">
        <f t="shared" si="86"/>
        <v>4.5929793237134895</v>
      </c>
      <c r="BA119" s="2">
        <f t="shared" si="54"/>
        <v>450.99289048380319</v>
      </c>
      <c r="BB119" s="2">
        <f t="shared" si="87"/>
        <v>6.0105587344268458E-3</v>
      </c>
      <c r="BE119" s="2">
        <f t="shared" si="88"/>
        <v>0.95553913867754536</v>
      </c>
      <c r="BF119" s="2">
        <f t="shared" si="55"/>
        <v>133.03515906274993</v>
      </c>
      <c r="BG119" s="2">
        <f t="shared" si="89"/>
        <v>5.3483494905129936E-3</v>
      </c>
      <c r="BH119" s="2"/>
      <c r="BI119" s="2">
        <f t="shared" si="90"/>
        <v>5.6866840352649852</v>
      </c>
      <c r="BJ119" s="2">
        <f t="shared" si="56"/>
        <v>452.08659519535468</v>
      </c>
      <c r="BK119" s="2">
        <f t="shared" si="91"/>
        <v>3.6000308567515214E-3</v>
      </c>
      <c r="BN119" s="2">
        <f t="shared" si="92"/>
        <v>1.0182211019707739</v>
      </c>
      <c r="BO119" s="30">
        <f t="shared" si="57"/>
        <v>133.09784102604314</v>
      </c>
      <c r="BP119" s="2">
        <f t="shared" si="93"/>
        <v>4.8797010618869636E-3</v>
      </c>
      <c r="BR119" s="2">
        <f t="shared" si="94"/>
        <v>6.1615978520439567</v>
      </c>
      <c r="BS119" s="30">
        <f t="shared" si="58"/>
        <v>452.56150901213363</v>
      </c>
      <c r="BT119" s="2">
        <f t="shared" si="95"/>
        <v>2.5533196350224869E-3</v>
      </c>
      <c r="BW119" s="2">
        <f t="shared" si="96"/>
        <v>1.01813578009654</v>
      </c>
      <c r="BX119" s="2">
        <f t="shared" si="59"/>
        <v>133.09775570416892</v>
      </c>
      <c r="BY119" s="2">
        <f t="shared" si="97"/>
        <v>4.8803389800404721E-3</v>
      </c>
      <c r="CA119" s="2">
        <f t="shared" si="98"/>
        <v>6.0951222761217565</v>
      </c>
      <c r="CB119" s="2">
        <f t="shared" si="60"/>
        <v>452.49503343621143</v>
      </c>
      <c r="CC119" s="2">
        <f t="shared" si="99"/>
        <v>2.6998319680613275E-3</v>
      </c>
      <c r="CN119" s="1">
        <v>44001</v>
      </c>
      <c r="CO119" s="25">
        <v>118</v>
      </c>
      <c r="CP119" s="2">
        <v>133.75050350000001</v>
      </c>
      <c r="CQ119" s="2">
        <v>453.72000120000001</v>
      </c>
      <c r="CR119" s="2">
        <v>131.51315730697434</v>
      </c>
      <c r="CS119" s="2">
        <v>443.908104354344</v>
      </c>
      <c r="CT119" s="2">
        <f t="shared" si="100"/>
        <v>1.6727759032515884E-2</v>
      </c>
      <c r="CV119" s="2">
        <f t="shared" si="101"/>
        <v>2.1625444811129053E-2</v>
      </c>
      <c r="DM119" s="1">
        <v>44001</v>
      </c>
      <c r="DN119">
        <v>118</v>
      </c>
      <c r="DO119" s="2">
        <v>133.75050350000001</v>
      </c>
      <c r="DP119" s="2">
        <v>453.72000120000001</v>
      </c>
      <c r="DQ119" s="2">
        <f t="shared" si="61"/>
        <v>131.0149338964153</v>
      </c>
      <c r="DR119" s="2">
        <f t="shared" si="62"/>
        <v>439.65115452188456</v>
      </c>
      <c r="EB119" s="2">
        <f t="shared" si="63"/>
        <v>2.7355696035847075</v>
      </c>
      <c r="EC119" s="2">
        <f t="shared" si="64"/>
        <v>14.068846678115449</v>
      </c>
      <c r="FF119">
        <v>-1.1691978128521043</v>
      </c>
      <c r="FG119">
        <v>-4.7091131834514499</v>
      </c>
      <c r="FH119" s="2">
        <f t="shared" si="65"/>
        <v>-0.1067035516966901</v>
      </c>
      <c r="FI119" s="2">
        <f t="shared" si="66"/>
        <v>-0.15846265917181729</v>
      </c>
      <c r="FJ119">
        <v>118</v>
      </c>
      <c r="FK119" s="2">
        <f t="shared" si="67"/>
        <v>0.46626984126984128</v>
      </c>
      <c r="FL119" s="2">
        <f t="shared" si="68"/>
        <v>-8.4649955845010449E-2</v>
      </c>
    </row>
    <row r="120" spans="1:168" x14ac:dyDescent="0.3">
      <c r="A120" s="1">
        <v>44004</v>
      </c>
      <c r="B120">
        <v>119</v>
      </c>
      <c r="C120" s="2">
        <v>135.6909943</v>
      </c>
      <c r="D120" s="2">
        <v>468.0400085</v>
      </c>
      <c r="Q120" s="2">
        <f t="shared" si="69"/>
        <v>131.58484160065046</v>
      </c>
      <c r="R120" s="2">
        <f t="shared" si="70"/>
        <v>443.23746229439695</v>
      </c>
      <c r="S120" s="2">
        <f t="shared" si="52"/>
        <v>3.0261055426207724E-2</v>
      </c>
      <c r="U120" s="2">
        <f t="shared" si="71"/>
        <v>5.2992363377420651E-2</v>
      </c>
      <c r="X120" s="2">
        <f t="shared" si="72"/>
        <v>132.53954724086614</v>
      </c>
      <c r="Y120" s="2">
        <f t="shared" si="73"/>
        <v>447.95635377838505</v>
      </c>
      <c r="Z120" s="2">
        <f t="shared" si="74"/>
        <v>2.3225174783274898E-2</v>
      </c>
      <c r="AB120" s="2">
        <f t="shared" si="75"/>
        <v>4.2910123828901151E-2</v>
      </c>
      <c r="AE120" s="2">
        <f t="shared" si="76"/>
        <v>133.08215006962894</v>
      </c>
      <c r="AF120" s="2">
        <f t="shared" si="77"/>
        <v>450.79196518403586</v>
      </c>
      <c r="AG120" s="2">
        <f t="shared" si="78"/>
        <v>1.9226362396631523E-2</v>
      </c>
      <c r="AI120" s="2">
        <f t="shared" si="79"/>
        <v>3.6851643027786457E-2</v>
      </c>
      <c r="AL120" s="2">
        <f t="shared" si="80"/>
        <v>133.41762725435947</v>
      </c>
      <c r="AM120" s="2">
        <f t="shared" si="81"/>
        <v>452.39790554636591</v>
      </c>
      <c r="AN120" s="2">
        <f t="shared" si="82"/>
        <v>1.6754000936969524E-2</v>
      </c>
      <c r="AP120" s="2">
        <f t="shared" si="83"/>
        <v>3.3420439854628566E-2</v>
      </c>
      <c r="AV120" s="2">
        <f t="shared" si="84"/>
        <v>0.89838508138706707</v>
      </c>
      <c r="AW120" s="2">
        <f t="shared" si="53"/>
        <v>133.980535151016</v>
      </c>
      <c r="AX120" s="2">
        <f t="shared" si="85"/>
        <v>1.2605546578885969E-2</v>
      </c>
      <c r="AZ120" s="2">
        <f t="shared" si="86"/>
        <v>4.532701733783294</v>
      </c>
      <c r="BA120" s="2">
        <f t="shared" si="54"/>
        <v>455.32466691781917</v>
      </c>
      <c r="BB120" s="2">
        <f t="shared" si="87"/>
        <v>2.7167210818006014E-2</v>
      </c>
      <c r="BE120" s="2">
        <f t="shared" si="88"/>
        <v>0.97668509177310314</v>
      </c>
      <c r="BF120" s="2">
        <f t="shared" si="55"/>
        <v>134.05883516140204</v>
      </c>
      <c r="BG120" s="2">
        <f t="shared" si="89"/>
        <v>1.20285001006729E-2</v>
      </c>
      <c r="BH120" s="2"/>
      <c r="BI120" s="2">
        <f t="shared" si="90"/>
        <v>5.1041005301715199</v>
      </c>
      <c r="BJ120" s="2">
        <f t="shared" si="56"/>
        <v>455.8960657142074</v>
      </c>
      <c r="BK120" s="2">
        <f t="shared" si="91"/>
        <v>2.5946377585779834E-2</v>
      </c>
      <c r="BN120" s="2">
        <f t="shared" si="92"/>
        <v>1.0088065281222471</v>
      </c>
      <c r="BO120" s="30">
        <f t="shared" si="57"/>
        <v>134.09095659775119</v>
      </c>
      <c r="BP120" s="2">
        <f t="shared" si="93"/>
        <v>1.1791775205886397E-2</v>
      </c>
      <c r="BR120" s="2">
        <f t="shared" si="94"/>
        <v>5.0998715551852865</v>
      </c>
      <c r="BS120" s="30">
        <f t="shared" si="58"/>
        <v>455.89183673922116</v>
      </c>
      <c r="BT120" s="2">
        <f t="shared" si="95"/>
        <v>2.5955413084688971E-2</v>
      </c>
      <c r="BW120" s="2">
        <f t="shared" si="96"/>
        <v>1.0064315541915569</v>
      </c>
      <c r="BX120" s="2">
        <f t="shared" si="59"/>
        <v>134.08858162382049</v>
      </c>
      <c r="BY120" s="2">
        <f t="shared" si="97"/>
        <v>1.1809278017645948E-2</v>
      </c>
      <c r="CA120" s="2">
        <f t="shared" si="98"/>
        <v>4.8178210869900688</v>
      </c>
      <c r="CB120" s="2">
        <f t="shared" si="60"/>
        <v>455.60978627102594</v>
      </c>
      <c r="CC120" s="2">
        <f t="shared" si="99"/>
        <v>2.6558033508312911E-2</v>
      </c>
      <c r="CN120" s="1">
        <v>44004</v>
      </c>
      <c r="CO120" s="25">
        <v>119</v>
      </c>
      <c r="CP120" s="2">
        <v>135.6909943</v>
      </c>
      <c r="CQ120" s="2">
        <v>468.0400085</v>
      </c>
      <c r="CR120" s="2">
        <v>131.84686115362558</v>
      </c>
      <c r="CS120" s="2">
        <v>444.63096263208251</v>
      </c>
      <c r="CT120" s="2">
        <f t="shared" si="100"/>
        <v>2.8330053635508053E-2</v>
      </c>
      <c r="CV120" s="2">
        <f t="shared" si="101"/>
        <v>5.0015053078347006E-2</v>
      </c>
      <c r="DM120" s="1">
        <v>44004</v>
      </c>
      <c r="DN120">
        <v>119</v>
      </c>
      <c r="DO120" s="2">
        <v>135.6909943</v>
      </c>
      <c r="DP120" s="2">
        <v>468.0400085</v>
      </c>
      <c r="DQ120" s="2">
        <f t="shared" si="61"/>
        <v>131.35770096289212</v>
      </c>
      <c r="DR120" s="2">
        <f t="shared" si="62"/>
        <v>440.45156021604197</v>
      </c>
      <c r="EB120" s="2">
        <f t="shared" si="63"/>
        <v>4.3332933371078752</v>
      </c>
      <c r="EC120" s="2">
        <f t="shared" si="64"/>
        <v>27.58844828395803</v>
      </c>
      <c r="FF120">
        <v>-1.0603288975543848</v>
      </c>
      <c r="FG120">
        <v>-4.6159164654848155</v>
      </c>
      <c r="FH120" s="2">
        <f t="shared" si="65"/>
        <v>-9.676793617984665E-2</v>
      </c>
      <c r="FI120" s="2">
        <f t="shared" si="66"/>
        <v>-0.15532656981066606</v>
      </c>
      <c r="FJ120">
        <v>119</v>
      </c>
      <c r="FK120" s="2">
        <f t="shared" si="67"/>
        <v>0.47023809523809523</v>
      </c>
      <c r="FL120" s="2">
        <f t="shared" si="68"/>
        <v>-7.4671366245484247E-2</v>
      </c>
    </row>
    <row r="121" spans="1:168" x14ac:dyDescent="0.3">
      <c r="A121" s="1">
        <v>44005</v>
      </c>
      <c r="B121">
        <v>120</v>
      </c>
      <c r="C121" s="2">
        <v>138.22050479999999</v>
      </c>
      <c r="D121" s="2">
        <v>466.26000979999998</v>
      </c>
      <c r="Q121" s="2">
        <f t="shared" si="69"/>
        <v>132.8166874104553</v>
      </c>
      <c r="R121" s="2">
        <f t="shared" si="70"/>
        <v>450.67822615607781</v>
      </c>
      <c r="S121" s="2">
        <f t="shared" si="52"/>
        <v>3.9095627652089758E-2</v>
      </c>
      <c r="U121" s="2">
        <f t="shared" si="71"/>
        <v>3.3418657651137391E-2</v>
      </c>
      <c r="X121" s="2">
        <f t="shared" si="72"/>
        <v>133.95769841747639</v>
      </c>
      <c r="Y121" s="2">
        <f t="shared" si="73"/>
        <v>456.99399840311185</v>
      </c>
      <c r="Z121" s="2">
        <f t="shared" si="74"/>
        <v>3.0840622299070006E-2</v>
      </c>
      <c r="AB121" s="2">
        <f t="shared" si="75"/>
        <v>1.987305623929177E-2</v>
      </c>
      <c r="AE121" s="2">
        <f t="shared" si="76"/>
        <v>134.64745660785158</v>
      </c>
      <c r="AF121" s="2">
        <f t="shared" si="77"/>
        <v>461.14079117361433</v>
      </c>
      <c r="AG121" s="2">
        <f t="shared" si="78"/>
        <v>2.5850348306269578E-2</v>
      </c>
      <c r="AI121" s="2">
        <f t="shared" si="79"/>
        <v>1.097932166342447E-2</v>
      </c>
      <c r="AL121" s="2">
        <f t="shared" si="80"/>
        <v>135.12265253858988</v>
      </c>
      <c r="AM121" s="2">
        <f t="shared" si="81"/>
        <v>464.12948276159148</v>
      </c>
      <c r="AN121" s="2">
        <f t="shared" si="82"/>
        <v>2.2412392907207146E-2</v>
      </c>
      <c r="AP121" s="2">
        <f t="shared" si="83"/>
        <v>4.569396889350175E-3</v>
      </c>
      <c r="AV121" s="2">
        <f t="shared" si="84"/>
        <v>1.0984615184377398</v>
      </c>
      <c r="AW121" s="2">
        <f t="shared" si="53"/>
        <v>135.74591812628933</v>
      </c>
      <c r="AX121" s="2">
        <f t="shared" si="85"/>
        <v>1.7903180698777634E-2</v>
      </c>
      <c r="AZ121" s="2">
        <f t="shared" si="86"/>
        <v>6.2775390105218474</v>
      </c>
      <c r="BA121" s="2">
        <f t="shared" si="54"/>
        <v>467.41833018413615</v>
      </c>
      <c r="BB121" s="2">
        <f t="shared" si="87"/>
        <v>2.484279929203088E-3</v>
      </c>
      <c r="BE121" s="2">
        <f t="shared" si="88"/>
        <v>1.2415647426753962</v>
      </c>
      <c r="BF121" s="2">
        <f t="shared" si="55"/>
        <v>135.88902135052697</v>
      </c>
      <c r="BG121" s="2">
        <f t="shared" si="89"/>
        <v>1.6867855119228392E-2</v>
      </c>
      <c r="BH121" s="2"/>
      <c r="BI121" s="2">
        <f t="shared" si="90"/>
        <v>7.4642269869046487</v>
      </c>
      <c r="BJ121" s="2">
        <f t="shared" si="56"/>
        <v>468.60501816051897</v>
      </c>
      <c r="BK121" s="2">
        <f t="shared" si="91"/>
        <v>5.0294005731370125E-3</v>
      </c>
      <c r="BN121" s="2">
        <f t="shared" si="92"/>
        <v>1.3427065341824846</v>
      </c>
      <c r="BO121" s="30">
        <f t="shared" si="57"/>
        <v>135.99016314203408</v>
      </c>
      <c r="BP121" s="2">
        <f t="shared" si="93"/>
        <v>1.6136112808972383E-2</v>
      </c>
      <c r="BR121" s="2">
        <f t="shared" si="94"/>
        <v>8.2492442158211983</v>
      </c>
      <c r="BS121" s="30">
        <f t="shared" si="58"/>
        <v>469.39003538943552</v>
      </c>
      <c r="BT121" s="2">
        <f t="shared" si="95"/>
        <v>6.7130474920595422E-3</v>
      </c>
      <c r="BW121" s="2">
        <f t="shared" si="96"/>
        <v>1.4255877922148714</v>
      </c>
      <c r="BX121" s="2">
        <f t="shared" si="59"/>
        <v>136.07304440006646</v>
      </c>
      <c r="BY121" s="2">
        <f t="shared" si="97"/>
        <v>1.5536482109082282E-2</v>
      </c>
      <c r="CA121" s="2">
        <f t="shared" si="98"/>
        <v>8.9660747639313705</v>
      </c>
      <c r="CB121" s="2">
        <f t="shared" si="60"/>
        <v>470.10686593754571</v>
      </c>
      <c r="CC121" s="2">
        <f t="shared" si="99"/>
        <v>8.2504526587982938E-3</v>
      </c>
      <c r="CN121" s="1">
        <v>44005</v>
      </c>
      <c r="CO121" s="25">
        <v>120</v>
      </c>
      <c r="CP121" s="2">
        <v>138.22050479999999</v>
      </c>
      <c r="CQ121" s="2">
        <v>466.26000979999998</v>
      </c>
      <c r="CR121" s="2">
        <v>132.18056500027683</v>
      </c>
      <c r="CS121" s="2">
        <v>445.35382090982102</v>
      </c>
      <c r="CT121" s="2">
        <f t="shared" si="100"/>
        <v>4.3697856612973082E-2</v>
      </c>
      <c r="CV121" s="2">
        <f t="shared" si="101"/>
        <v>4.4838048408111522E-2</v>
      </c>
      <c r="DM121" s="1">
        <v>44005</v>
      </c>
      <c r="DN121">
        <v>120</v>
      </c>
      <c r="DO121" s="2">
        <v>138.22050479999999</v>
      </c>
      <c r="DP121" s="2">
        <v>466.26000979999998</v>
      </c>
      <c r="DQ121" s="2">
        <f t="shared" si="61"/>
        <v>131.70046802936895</v>
      </c>
      <c r="DR121" s="2">
        <f t="shared" si="62"/>
        <v>441.25196591019937</v>
      </c>
      <c r="EB121" s="2">
        <f t="shared" si="63"/>
        <v>6.5200367706310374</v>
      </c>
      <c r="EC121" s="2">
        <f t="shared" si="64"/>
        <v>25.008043889800604</v>
      </c>
      <c r="FF121">
        <v>-1.0098629305080351</v>
      </c>
      <c r="FG121">
        <v>-4.6042656888553211</v>
      </c>
      <c r="FH121" s="2">
        <f t="shared" si="65"/>
        <v>-9.2162301560570481E-2</v>
      </c>
      <c r="FI121" s="2">
        <f t="shared" si="66"/>
        <v>-0.15493451870163466</v>
      </c>
      <c r="FJ121">
        <v>120</v>
      </c>
      <c r="FK121" s="2">
        <f t="shared" si="67"/>
        <v>0.47420634920634919</v>
      </c>
      <c r="FL121" s="2">
        <f t="shared" si="68"/>
        <v>-6.4700206491002693E-2</v>
      </c>
    </row>
    <row r="122" spans="1:168" x14ac:dyDescent="0.3">
      <c r="A122" s="1">
        <v>44006</v>
      </c>
      <c r="B122">
        <v>121</v>
      </c>
      <c r="C122" s="2">
        <v>136.72000120000001</v>
      </c>
      <c r="D122" s="2">
        <v>457.85000609999997</v>
      </c>
      <c r="Q122" s="2">
        <f t="shared" si="69"/>
        <v>134.4378326273187</v>
      </c>
      <c r="R122" s="2">
        <f t="shared" si="70"/>
        <v>455.35276124925446</v>
      </c>
      <c r="S122" s="2">
        <f t="shared" si="52"/>
        <v>1.6692280227110723E-2</v>
      </c>
      <c r="U122" s="2">
        <f t="shared" si="71"/>
        <v>5.4542859396622756E-3</v>
      </c>
      <c r="X122" s="2">
        <f t="shared" si="72"/>
        <v>135.87596128961201</v>
      </c>
      <c r="Y122" s="2">
        <f t="shared" si="73"/>
        <v>461.16370353171152</v>
      </c>
      <c r="Z122" s="2">
        <f t="shared" si="74"/>
        <v>6.1734925612917952E-3</v>
      </c>
      <c r="AB122" s="2">
        <f t="shared" si="75"/>
        <v>7.2375175004099363E-3</v>
      </c>
      <c r="AE122" s="2">
        <f t="shared" si="76"/>
        <v>136.79128552314063</v>
      </c>
      <c r="AF122" s="2">
        <f t="shared" si="77"/>
        <v>464.21232234944569</v>
      </c>
      <c r="AG122" s="2">
        <f t="shared" si="78"/>
        <v>5.213891348372576E-4</v>
      </c>
      <c r="AI122" s="2">
        <f t="shared" si="79"/>
        <v>1.389607112521498E-2</v>
      </c>
      <c r="AL122" s="2">
        <f t="shared" si="80"/>
        <v>137.44604173464745</v>
      </c>
      <c r="AM122" s="2">
        <f t="shared" si="81"/>
        <v>465.72737804039787</v>
      </c>
      <c r="AN122" s="2">
        <f t="shared" si="82"/>
        <v>5.3104193115486786E-3</v>
      </c>
      <c r="AP122" s="2">
        <f t="shared" si="83"/>
        <v>1.7205136694215483E-2</v>
      </c>
      <c r="AV122" s="2">
        <f t="shared" si="84"/>
        <v>1.4120717374931324</v>
      </c>
      <c r="AW122" s="2">
        <f t="shared" si="53"/>
        <v>138.20335726063377</v>
      </c>
      <c r="AX122" s="2">
        <f t="shared" si="85"/>
        <v>1.0849590752005879E-2</v>
      </c>
      <c r="AZ122" s="2">
        <f t="shared" si="86"/>
        <v>5.3157366601146991</v>
      </c>
      <c r="BA122" s="2">
        <f t="shared" si="54"/>
        <v>469.52805900956037</v>
      </c>
      <c r="BB122" s="2">
        <f t="shared" si="87"/>
        <v>2.550628536414121E-2</v>
      </c>
      <c r="BE122" s="2">
        <f t="shared" si="88"/>
        <v>1.6475836203515399</v>
      </c>
      <c r="BF122" s="2">
        <f t="shared" si="55"/>
        <v>138.43886914349218</v>
      </c>
      <c r="BG122" s="2">
        <f t="shared" si="89"/>
        <v>1.2572176187869802E-2</v>
      </c>
      <c r="BH122" s="2"/>
      <c r="BI122" s="2">
        <f t="shared" si="90"/>
        <v>5.4875138719216663</v>
      </c>
      <c r="BJ122" s="2">
        <f t="shared" si="56"/>
        <v>469.69983622136738</v>
      </c>
      <c r="BK122" s="2">
        <f t="shared" si="91"/>
        <v>2.588146764986448E-2</v>
      </c>
      <c r="BN122" s="2">
        <f t="shared" si="92"/>
        <v>1.8233799628464231</v>
      </c>
      <c r="BO122" s="30">
        <f t="shared" si="57"/>
        <v>138.61466548598705</v>
      </c>
      <c r="BP122" s="2">
        <f t="shared" si="93"/>
        <v>1.3857989097114151E-2</v>
      </c>
      <c r="BR122" s="2">
        <f t="shared" si="94"/>
        <v>5.1426163918272909</v>
      </c>
      <c r="BS122" s="30">
        <f t="shared" si="58"/>
        <v>469.35493874127297</v>
      </c>
      <c r="BT122" s="2">
        <f t="shared" si="95"/>
        <v>2.5128169680006918E-2</v>
      </c>
      <c r="BW122" s="2">
        <f t="shared" si="96"/>
        <v>1.9642686345205047</v>
      </c>
      <c r="BX122" s="2">
        <f t="shared" si="59"/>
        <v>138.75555415766112</v>
      </c>
      <c r="BY122" s="2">
        <f t="shared" si="97"/>
        <v>1.4888479664971728E-2</v>
      </c>
      <c r="CA122" s="2">
        <f t="shared" si="98"/>
        <v>4.5451670728563576</v>
      </c>
      <c r="CB122" s="2">
        <f t="shared" si="60"/>
        <v>468.75748942230206</v>
      </c>
      <c r="CC122" s="2">
        <f t="shared" si="99"/>
        <v>2.3823267832216121E-2</v>
      </c>
      <c r="CN122" s="1">
        <v>44006</v>
      </c>
      <c r="CO122" s="25">
        <v>121</v>
      </c>
      <c r="CP122" s="2">
        <v>136.72000120000001</v>
      </c>
      <c r="CQ122" s="2">
        <v>457.85000609999997</v>
      </c>
      <c r="CR122" s="2">
        <v>132.51426884692808</v>
      </c>
      <c r="CS122" s="2">
        <v>446.07667918755953</v>
      </c>
      <c r="CT122" s="2">
        <f t="shared" si="100"/>
        <v>3.0761646548844068E-2</v>
      </c>
      <c r="CV122" s="2">
        <f t="shared" si="101"/>
        <v>2.5714375353462379E-2</v>
      </c>
      <c r="DM122" s="1">
        <v>44006</v>
      </c>
      <c r="DN122">
        <v>121</v>
      </c>
      <c r="DO122" s="2">
        <v>136.72000120000001</v>
      </c>
      <c r="DP122" s="2">
        <v>457.85000609999997</v>
      </c>
      <c r="DQ122" s="2">
        <f t="shared" si="61"/>
        <v>132.04323509584574</v>
      </c>
      <c r="DR122" s="2">
        <f t="shared" si="62"/>
        <v>442.05237160435672</v>
      </c>
      <c r="EB122" s="2">
        <f t="shared" si="63"/>
        <v>4.6767661041542681</v>
      </c>
      <c r="EC122" s="2">
        <f t="shared" si="64"/>
        <v>15.797634495643251</v>
      </c>
      <c r="FF122">
        <v>-1.0075591339253123</v>
      </c>
      <c r="FG122">
        <v>-4.5116800023302517</v>
      </c>
      <c r="FH122" s="2">
        <f t="shared" si="65"/>
        <v>-9.1952052041574583E-2</v>
      </c>
      <c r="FI122" s="2">
        <f t="shared" si="66"/>
        <v>-0.15181899067831839</v>
      </c>
      <c r="FJ122">
        <v>121</v>
      </c>
      <c r="FK122" s="2">
        <f t="shared" si="67"/>
        <v>0.4781746031746032</v>
      </c>
      <c r="FL122" s="2">
        <f t="shared" si="68"/>
        <v>-5.4735475504070312E-2</v>
      </c>
    </row>
    <row r="123" spans="1:168" x14ac:dyDescent="0.3">
      <c r="A123" s="1">
        <v>44007</v>
      </c>
      <c r="B123">
        <v>122</v>
      </c>
      <c r="C123" s="2">
        <v>137.72900390000001</v>
      </c>
      <c r="D123" s="2">
        <v>465.9100037</v>
      </c>
      <c r="Q123" s="2">
        <f t="shared" si="69"/>
        <v>135.12248319912308</v>
      </c>
      <c r="R123" s="2">
        <f t="shared" si="70"/>
        <v>456.10193470447808</v>
      </c>
      <c r="S123" s="2">
        <f t="shared" si="52"/>
        <v>1.8924994932580992E-2</v>
      </c>
      <c r="U123" s="2">
        <f t="shared" si="71"/>
        <v>2.1051423917992002E-2</v>
      </c>
      <c r="X123" s="2">
        <f t="shared" si="72"/>
        <v>136.25577924928663</v>
      </c>
      <c r="Y123" s="2">
        <f t="shared" si="73"/>
        <v>459.67253968744137</v>
      </c>
      <c r="Z123" s="2">
        <f t="shared" si="74"/>
        <v>1.0696546181246117E-2</v>
      </c>
      <c r="AB123" s="2">
        <f t="shared" si="75"/>
        <v>1.338770140804906E-2</v>
      </c>
      <c r="AE123" s="2">
        <f t="shared" si="76"/>
        <v>136.74851492925626</v>
      </c>
      <c r="AF123" s="2">
        <f t="shared" si="77"/>
        <v>460.39493259977826</v>
      </c>
      <c r="AG123" s="2">
        <f t="shared" si="78"/>
        <v>7.1189723513548882E-3</v>
      </c>
      <c r="AI123" s="2">
        <f t="shared" si="79"/>
        <v>1.1837202585100334E-2</v>
      </c>
      <c r="AL123" s="2">
        <f t="shared" si="80"/>
        <v>136.90151133366186</v>
      </c>
      <c r="AM123" s="2">
        <f t="shared" si="81"/>
        <v>459.81934908509947</v>
      </c>
      <c r="AN123" s="2">
        <f t="shared" si="82"/>
        <v>6.008121331792707E-3</v>
      </c>
      <c r="AP123" s="2">
        <f t="shared" si="83"/>
        <v>1.3072598927973028E-2</v>
      </c>
      <c r="AV123" s="2">
        <f t="shared" si="84"/>
        <v>0.9756190380798816</v>
      </c>
      <c r="AW123" s="2">
        <f t="shared" si="53"/>
        <v>137.72413396733614</v>
      </c>
      <c r="AX123" s="2">
        <f t="shared" si="85"/>
        <v>3.5358802619391362E-5</v>
      </c>
      <c r="AZ123" s="2">
        <f t="shared" si="86"/>
        <v>2.5757987371800608</v>
      </c>
      <c r="BA123" s="2">
        <f t="shared" si="54"/>
        <v>462.97073133695829</v>
      </c>
      <c r="BB123" s="2">
        <f t="shared" si="87"/>
        <v>6.3086697853654812E-3</v>
      </c>
      <c r="BE123" s="2">
        <f t="shared" si="88"/>
        <v>0.8869242239453804</v>
      </c>
      <c r="BF123" s="2">
        <f t="shared" si="55"/>
        <v>137.63543915320165</v>
      </c>
      <c r="BG123" s="2">
        <f t="shared" si="89"/>
        <v>6.7933945755026433E-4</v>
      </c>
      <c r="BH123" s="2"/>
      <c r="BI123" s="2">
        <f t="shared" si="90"/>
        <v>1.3003072422065747</v>
      </c>
      <c r="BJ123" s="2">
        <f t="shared" si="56"/>
        <v>461.69523984198486</v>
      </c>
      <c r="BK123" s="2">
        <f t="shared" si="91"/>
        <v>9.0463047037921893E-3</v>
      </c>
      <c r="BN123" s="2">
        <f t="shared" si="92"/>
        <v>0.70368962880794717</v>
      </c>
      <c r="BO123" s="30">
        <f t="shared" si="57"/>
        <v>137.45220455806421</v>
      </c>
      <c r="BP123" s="2">
        <f t="shared" si="93"/>
        <v>2.009738937317612E-3</v>
      </c>
      <c r="BR123" s="2">
        <f t="shared" si="94"/>
        <v>-0.23338729306953976</v>
      </c>
      <c r="BS123" s="30">
        <f t="shared" si="58"/>
        <v>460.16154530670872</v>
      </c>
      <c r="BT123" s="2">
        <f t="shared" si="95"/>
        <v>1.2338130427851311E-2</v>
      </c>
      <c r="BW123" s="2">
        <f t="shared" si="96"/>
        <v>0.4589892132168486</v>
      </c>
      <c r="BX123" s="2">
        <f t="shared" si="59"/>
        <v>137.20750414247311</v>
      </c>
      <c r="BY123" s="2">
        <f t="shared" si="97"/>
        <v>3.7864192926679308E-3</v>
      </c>
      <c r="CA123" s="2">
        <f t="shared" si="98"/>
        <v>-1.726750544036481</v>
      </c>
      <c r="CB123" s="2">
        <f t="shared" si="60"/>
        <v>458.6681820557418</v>
      </c>
      <c r="CC123" s="2">
        <f t="shared" si="99"/>
        <v>1.5543391613718659E-2</v>
      </c>
      <c r="CN123" s="1">
        <v>44007</v>
      </c>
      <c r="CO123" s="25">
        <v>122</v>
      </c>
      <c r="CP123" s="2">
        <v>137.72900390000001</v>
      </c>
      <c r="CQ123" s="2">
        <v>465.9100037</v>
      </c>
      <c r="CR123" s="2">
        <v>132.84797269357935</v>
      </c>
      <c r="CS123" s="2">
        <v>446.7995374652981</v>
      </c>
      <c r="CT123" s="2">
        <f t="shared" si="100"/>
        <v>3.5439385083802656E-2</v>
      </c>
      <c r="CV123" s="2">
        <f t="shared" si="101"/>
        <v>4.1017505704829545E-2</v>
      </c>
      <c r="DM123" s="1">
        <v>44007</v>
      </c>
      <c r="DN123">
        <v>122</v>
      </c>
      <c r="DO123" s="2">
        <v>137.72900390000001</v>
      </c>
      <c r="DP123" s="2">
        <v>465.9100037</v>
      </c>
      <c r="DQ123" s="2">
        <f t="shared" si="61"/>
        <v>132.38600216232257</v>
      </c>
      <c r="DR123" s="2">
        <f t="shared" si="62"/>
        <v>442.85277729851413</v>
      </c>
      <c r="EB123" s="2">
        <f t="shared" si="63"/>
        <v>5.3430017376774401</v>
      </c>
      <c r="EC123" s="2">
        <f t="shared" si="64"/>
        <v>23.057226401485877</v>
      </c>
      <c r="FF123">
        <v>-0.99415788282622941</v>
      </c>
      <c r="FG123">
        <v>-4.2291535187438853</v>
      </c>
      <c r="FH123" s="2">
        <f t="shared" si="65"/>
        <v>-9.0729024531829988E-2</v>
      </c>
      <c r="FI123" s="2">
        <f t="shared" si="66"/>
        <v>-0.14231191447703112</v>
      </c>
      <c r="FJ123">
        <v>122</v>
      </c>
      <c r="FK123" s="2">
        <f t="shared" si="67"/>
        <v>0.48214285714285715</v>
      </c>
      <c r="FL123" s="2">
        <f t="shared" si="68"/>
        <v>-4.477617669551625E-2</v>
      </c>
    </row>
    <row r="124" spans="1:168" x14ac:dyDescent="0.3">
      <c r="A124" s="1">
        <v>44008</v>
      </c>
      <c r="B124">
        <v>123</v>
      </c>
      <c r="C124" s="2">
        <v>134.64349369999999</v>
      </c>
      <c r="D124" s="2">
        <v>443.39999390000003</v>
      </c>
      <c r="Q124" s="2">
        <f t="shared" si="69"/>
        <v>135.90443940938616</v>
      </c>
      <c r="R124" s="2">
        <f t="shared" si="70"/>
        <v>459.04435540313466</v>
      </c>
      <c r="S124" s="2">
        <f t="shared" si="52"/>
        <v>9.3650697463011807E-3</v>
      </c>
      <c r="U124" s="2">
        <f t="shared" si="71"/>
        <v>3.5282728277761105E-2</v>
      </c>
      <c r="X124" s="2">
        <f t="shared" si="72"/>
        <v>136.91873034210766</v>
      </c>
      <c r="Y124" s="2">
        <f t="shared" si="73"/>
        <v>462.47939849309273</v>
      </c>
      <c r="Z124" s="2">
        <f t="shared" si="74"/>
        <v>1.6898229387727715E-2</v>
      </c>
      <c r="AB124" s="2">
        <f t="shared" si="75"/>
        <v>4.3029780910181253E-2</v>
      </c>
      <c r="AE124" s="2">
        <f t="shared" si="76"/>
        <v>137.3368083117025</v>
      </c>
      <c r="AF124" s="2">
        <f t="shared" si="77"/>
        <v>463.70397525991132</v>
      </c>
      <c r="AG124" s="2">
        <f t="shared" si="78"/>
        <v>2.0003303076073588E-2</v>
      </c>
      <c r="AI124" s="2">
        <f t="shared" si="79"/>
        <v>4.579156887514628E-2</v>
      </c>
      <c r="AL124" s="2">
        <f t="shared" si="80"/>
        <v>137.52213075841547</v>
      </c>
      <c r="AM124" s="2">
        <f t="shared" si="81"/>
        <v>464.38734004627486</v>
      </c>
      <c r="AN124" s="2">
        <f t="shared" si="82"/>
        <v>2.1379696703573269E-2</v>
      </c>
      <c r="AP124" s="2">
        <f t="shared" si="83"/>
        <v>4.7332761468210811E-2</v>
      </c>
      <c r="AV124" s="2">
        <f t="shared" si="84"/>
        <v>0.85942134138978865</v>
      </c>
      <c r="AW124" s="2">
        <f t="shared" si="53"/>
        <v>138.19622965309227</v>
      </c>
      <c r="AX124" s="2">
        <f t="shared" si="85"/>
        <v>2.6386243073936822E-2</v>
      </c>
      <c r="AZ124" s="2">
        <f t="shared" si="86"/>
        <v>2.79577191406596</v>
      </c>
      <c r="BA124" s="2">
        <f t="shared" si="54"/>
        <v>466.49974717397725</v>
      </c>
      <c r="BB124" s="2">
        <f t="shared" si="87"/>
        <v>5.209687323357725E-2</v>
      </c>
      <c r="BE124" s="2">
        <f t="shared" si="88"/>
        <v>0.75254034527076663</v>
      </c>
      <c r="BF124" s="2">
        <f t="shared" si="55"/>
        <v>138.08934865697327</v>
      </c>
      <c r="BG124" s="2">
        <f t="shared" si="89"/>
        <v>2.5592435715096704E-2</v>
      </c>
      <c r="BH124" s="2"/>
      <c r="BI124" s="2">
        <f t="shared" si="90"/>
        <v>2.2042381802734927</v>
      </c>
      <c r="BJ124" s="2">
        <f t="shared" si="56"/>
        <v>465.9082134401848</v>
      </c>
      <c r="BK124" s="2">
        <f t="shared" si="91"/>
        <v>5.0762787212083375E-2</v>
      </c>
      <c r="BN124" s="2">
        <f t="shared" si="92"/>
        <v>0.63445188099092187</v>
      </c>
      <c r="BO124" s="30">
        <f t="shared" si="57"/>
        <v>137.97126019269342</v>
      </c>
      <c r="BP124" s="2">
        <f t="shared" si="93"/>
        <v>2.4715390259465824E-2</v>
      </c>
      <c r="BR124" s="2">
        <f t="shared" si="94"/>
        <v>1.8920706788520196</v>
      </c>
      <c r="BS124" s="30">
        <f t="shared" si="58"/>
        <v>465.59604593876333</v>
      </c>
      <c r="BT124" s="2">
        <f t="shared" si="95"/>
        <v>5.0058755850522572E-2</v>
      </c>
      <c r="BW124" s="2">
        <f t="shared" si="96"/>
        <v>0.55596734013889093</v>
      </c>
      <c r="BX124" s="2">
        <f t="shared" si="59"/>
        <v>137.89277565184139</v>
      </c>
      <c r="BY124" s="2">
        <f t="shared" si="97"/>
        <v>2.4132483958572423E-2</v>
      </c>
      <c r="CA124" s="2">
        <f t="shared" si="98"/>
        <v>2.0500943590906742</v>
      </c>
      <c r="CB124" s="2">
        <f t="shared" si="60"/>
        <v>465.754069619002</v>
      </c>
      <c r="CC124" s="2">
        <f t="shared" si="99"/>
        <v>5.0415146654340014E-2</v>
      </c>
      <c r="CN124" s="1">
        <v>44008</v>
      </c>
      <c r="CO124" s="25">
        <v>123</v>
      </c>
      <c r="CP124" s="2">
        <v>134.64349369999999</v>
      </c>
      <c r="CQ124" s="2">
        <v>443.39999390000003</v>
      </c>
      <c r="CR124" s="2">
        <v>133.1816765402306</v>
      </c>
      <c r="CS124" s="2">
        <v>447.52239574303661</v>
      </c>
      <c r="CT124" s="2">
        <f t="shared" si="100"/>
        <v>1.0856946144211616E-2</v>
      </c>
      <c r="CV124" s="2">
        <f t="shared" si="101"/>
        <v>9.2972528185607268E-3</v>
      </c>
      <c r="DM124" s="1">
        <v>44008</v>
      </c>
      <c r="DN124">
        <v>123</v>
      </c>
      <c r="DO124" s="2">
        <v>134.64349369999999</v>
      </c>
      <c r="DP124" s="2">
        <v>443.39999390000003</v>
      </c>
      <c r="DQ124" s="2">
        <f t="shared" si="61"/>
        <v>132.72876922879939</v>
      </c>
      <c r="DR124" s="2">
        <f t="shared" si="62"/>
        <v>443.65318299267147</v>
      </c>
      <c r="EB124" s="2">
        <f t="shared" si="63"/>
        <v>1.9147244712006</v>
      </c>
      <c r="EC124" s="2">
        <f t="shared" si="64"/>
        <v>-0.25318909267144818</v>
      </c>
      <c r="FF124">
        <v>-0.96745913506438797</v>
      </c>
      <c r="FG124">
        <v>-4.0446859830126982</v>
      </c>
      <c r="FH124" s="2">
        <f t="shared" si="65"/>
        <v>-8.8292438369311319E-2</v>
      </c>
      <c r="FI124" s="2">
        <f t="shared" si="66"/>
        <v>-0.13610454270572611</v>
      </c>
      <c r="FJ124">
        <v>123</v>
      </c>
      <c r="FK124" s="2">
        <f t="shared" si="67"/>
        <v>0.4861111111111111</v>
      </c>
      <c r="FL124" s="2">
        <f t="shared" si="68"/>
        <v>-3.4821317260347699E-2</v>
      </c>
    </row>
    <row r="125" spans="1:168" x14ac:dyDescent="0.3">
      <c r="A125" s="1">
        <v>44011</v>
      </c>
      <c r="B125">
        <v>124</v>
      </c>
      <c r="C125" s="2">
        <v>134.0189972</v>
      </c>
      <c r="D125" s="2">
        <v>447.23999020000002</v>
      </c>
      <c r="Q125" s="2">
        <f t="shared" si="69"/>
        <v>135.5261556965703</v>
      </c>
      <c r="R125" s="2">
        <f t="shared" si="70"/>
        <v>454.35104695219422</v>
      </c>
      <c r="S125" s="2">
        <f t="shared" si="52"/>
        <v>1.1245857140097286E-2</v>
      </c>
      <c r="U125" s="2">
        <f t="shared" si="71"/>
        <v>1.5899867874100946E-2</v>
      </c>
      <c r="X125" s="2">
        <f t="shared" si="72"/>
        <v>135.89487385315923</v>
      </c>
      <c r="Y125" s="2">
        <f t="shared" si="73"/>
        <v>453.89366642620104</v>
      </c>
      <c r="Z125" s="2">
        <f t="shared" si="74"/>
        <v>1.3997095130922411E-2</v>
      </c>
      <c r="AB125" s="2">
        <f t="shared" si="75"/>
        <v>1.4877194284942129E-2</v>
      </c>
      <c r="AE125" s="2">
        <f t="shared" si="76"/>
        <v>135.72081954468098</v>
      </c>
      <c r="AF125" s="2">
        <f t="shared" si="77"/>
        <v>451.52158644396457</v>
      </c>
      <c r="AG125" s="2">
        <f t="shared" si="78"/>
        <v>1.2698366502036302E-2</v>
      </c>
      <c r="AI125" s="2">
        <f t="shared" si="79"/>
        <v>9.5733752298175923E-3</v>
      </c>
      <c r="AL125" s="2">
        <f t="shared" si="80"/>
        <v>135.36315296460384</v>
      </c>
      <c r="AM125" s="2">
        <f t="shared" si="81"/>
        <v>448.64683043656873</v>
      </c>
      <c r="AN125" s="2">
        <f t="shared" si="82"/>
        <v>1.0029591272033787E-2</v>
      </c>
      <c r="AP125" s="2">
        <f t="shared" si="83"/>
        <v>3.1456047477766715E-3</v>
      </c>
      <c r="AV125" s="2">
        <f t="shared" si="84"/>
        <v>0.11679830886639608</v>
      </c>
      <c r="AW125" s="2">
        <f t="shared" si="53"/>
        <v>135.83761785354739</v>
      </c>
      <c r="AX125" s="2">
        <f t="shared" si="85"/>
        <v>1.3569872119199713E-2</v>
      </c>
      <c r="AZ125" s="2">
        <f t="shared" si="86"/>
        <v>-1.6976763049378534</v>
      </c>
      <c r="BA125" s="2">
        <f t="shared" si="54"/>
        <v>449.82391013902674</v>
      </c>
      <c r="BB125" s="2">
        <f t="shared" si="87"/>
        <v>5.7774796432475059E-3</v>
      </c>
      <c r="BE125" s="2">
        <f t="shared" si="88"/>
        <v>-0.31329775526076231</v>
      </c>
      <c r="BF125" s="2">
        <f t="shared" si="55"/>
        <v>135.40752178942023</v>
      </c>
      <c r="BG125" s="2">
        <f t="shared" si="89"/>
        <v>1.0360654970042026E-2</v>
      </c>
      <c r="BH125" s="2"/>
      <c r="BI125" s="2">
        <f t="shared" si="90"/>
        <v>-4.2697439680256171</v>
      </c>
      <c r="BJ125" s="2">
        <f t="shared" si="56"/>
        <v>447.25184247593893</v>
      </c>
      <c r="BK125" s="2">
        <f t="shared" si="91"/>
        <v>2.6500930593452521E-5</v>
      </c>
      <c r="BN125" s="2">
        <f t="shared" si="92"/>
        <v>-0.71581250781654304</v>
      </c>
      <c r="BO125" s="30">
        <f t="shared" si="57"/>
        <v>135.00500703686444</v>
      </c>
      <c r="BP125" s="2">
        <f t="shared" si="93"/>
        <v>7.3572393277424111E-3</v>
      </c>
      <c r="BR125" s="2">
        <f t="shared" si="94"/>
        <v>-6.5526050180272426</v>
      </c>
      <c r="BS125" s="30">
        <f t="shared" si="58"/>
        <v>444.96898142593733</v>
      </c>
      <c r="BT125" s="2">
        <f t="shared" si="95"/>
        <v>5.0778303010138408E-3</v>
      </c>
      <c r="BW125" s="2">
        <f t="shared" si="96"/>
        <v>-1.0729997402314171</v>
      </c>
      <c r="BX125" s="2">
        <f t="shared" si="59"/>
        <v>134.64781980444957</v>
      </c>
      <c r="BY125" s="2">
        <f t="shared" si="97"/>
        <v>4.6920408120287539E-3</v>
      </c>
      <c r="CA125" s="2">
        <f t="shared" si="98"/>
        <v>-8.6242680221873957</v>
      </c>
      <c r="CB125" s="2">
        <f t="shared" si="60"/>
        <v>442.89731842177719</v>
      </c>
      <c r="CC125" s="2">
        <f t="shared" si="99"/>
        <v>9.7099362163049173E-3</v>
      </c>
      <c r="CN125" s="1">
        <v>44011</v>
      </c>
      <c r="CO125" s="25">
        <v>124</v>
      </c>
      <c r="CP125" s="2">
        <v>134.0189972</v>
      </c>
      <c r="CQ125" s="2">
        <v>447.23999020000002</v>
      </c>
      <c r="CR125" s="2">
        <v>133.51538038688184</v>
      </c>
      <c r="CS125" s="2">
        <v>448.24525402077512</v>
      </c>
      <c r="CT125" s="2">
        <f t="shared" si="100"/>
        <v>3.7578016821495576E-3</v>
      </c>
      <c r="CV125" s="2">
        <f t="shared" si="101"/>
        <v>2.2477055782188834E-3</v>
      </c>
      <c r="DM125" s="1">
        <v>44011</v>
      </c>
      <c r="DN125">
        <v>124</v>
      </c>
      <c r="DO125" s="2">
        <v>134.0189972</v>
      </c>
      <c r="DP125" s="2">
        <v>447.23999020000002</v>
      </c>
      <c r="DQ125" s="2">
        <f t="shared" si="61"/>
        <v>133.07153629527622</v>
      </c>
      <c r="DR125" s="2">
        <f t="shared" si="62"/>
        <v>444.45358868682888</v>
      </c>
      <c r="EB125" s="2">
        <f t="shared" si="63"/>
        <v>0.94746090472378341</v>
      </c>
      <c r="EC125" s="2">
        <f t="shared" si="64"/>
        <v>2.7864015131711426</v>
      </c>
      <c r="FF125">
        <v>-0.95843454637525838</v>
      </c>
      <c r="FG125">
        <v>-3.5304970551505903</v>
      </c>
      <c r="FH125" s="2">
        <f t="shared" si="65"/>
        <v>-8.7468834651320354E-2</v>
      </c>
      <c r="FI125" s="2">
        <f t="shared" si="66"/>
        <v>-0.11880197603307328</v>
      </c>
      <c r="FJ125">
        <v>124</v>
      </c>
      <c r="FK125" s="2">
        <f t="shared" si="67"/>
        <v>0.49007936507936506</v>
      </c>
      <c r="FL125" s="2">
        <f t="shared" si="68"/>
        <v>-2.4869907480456668E-2</v>
      </c>
    </row>
    <row r="126" spans="1:168" x14ac:dyDescent="0.3">
      <c r="A126" s="1">
        <v>44012</v>
      </c>
      <c r="B126">
        <v>125</v>
      </c>
      <c r="C126" s="2">
        <v>137.9409943</v>
      </c>
      <c r="D126" s="2">
        <v>455.0400085</v>
      </c>
      <c r="Q126" s="2">
        <f t="shared" si="69"/>
        <v>135.07400814759922</v>
      </c>
      <c r="R126" s="2">
        <f t="shared" si="70"/>
        <v>452.21772992653598</v>
      </c>
      <c r="S126" s="2">
        <f t="shared" si="52"/>
        <v>2.078414880905918E-2</v>
      </c>
      <c r="U126" s="2">
        <f t="shared" si="71"/>
        <v>6.2022646816648399E-3</v>
      </c>
      <c r="X126" s="2">
        <f t="shared" si="72"/>
        <v>135.05072935923758</v>
      </c>
      <c r="Y126" s="2">
        <f t="shared" si="73"/>
        <v>450.89951212441059</v>
      </c>
      <c r="Z126" s="2">
        <f t="shared" si="74"/>
        <v>2.0952907838815114E-2</v>
      </c>
      <c r="AB126" s="2">
        <f t="shared" si="75"/>
        <v>9.0991919353161834E-3</v>
      </c>
      <c r="AE126" s="2">
        <f t="shared" si="76"/>
        <v>134.6997261378724</v>
      </c>
      <c r="AF126" s="2">
        <f t="shared" si="77"/>
        <v>448.95262869758585</v>
      </c>
      <c r="AG126" s="2">
        <f t="shared" si="78"/>
        <v>2.3497497452268229E-2</v>
      </c>
      <c r="AI126" s="2">
        <f t="shared" si="79"/>
        <v>1.3377680398874527E-2</v>
      </c>
      <c r="AL126" s="2">
        <f t="shared" si="80"/>
        <v>134.35503614115095</v>
      </c>
      <c r="AM126" s="2">
        <f t="shared" si="81"/>
        <v>447.59170025914221</v>
      </c>
      <c r="AN126" s="2">
        <f t="shared" si="82"/>
        <v>2.599631949187025E-2</v>
      </c>
      <c r="AP126" s="2">
        <f t="shared" si="83"/>
        <v>1.6368468929601351E-2</v>
      </c>
      <c r="AV126" s="2">
        <f t="shared" si="84"/>
        <v>-0.22456920583609519</v>
      </c>
      <c r="AW126" s="2">
        <f t="shared" si="53"/>
        <v>134.4751569320363</v>
      </c>
      <c r="AX126" s="2">
        <f t="shared" si="85"/>
        <v>2.5125506638193785E-2</v>
      </c>
      <c r="AZ126" s="2">
        <f t="shared" si="86"/>
        <v>-1.9590607373701117</v>
      </c>
      <c r="BA126" s="2">
        <f t="shared" si="54"/>
        <v>446.99356796021573</v>
      </c>
      <c r="BB126" s="2">
        <f t="shared" si="87"/>
        <v>1.7682929829200437E-2</v>
      </c>
      <c r="BE126" s="2">
        <f t="shared" si="88"/>
        <v>-0.63180579845727802</v>
      </c>
      <c r="BF126" s="2">
        <f t="shared" si="55"/>
        <v>134.06792033941514</v>
      </c>
      <c r="BG126" s="2">
        <f t="shared" si="89"/>
        <v>2.8077758756483467E-2</v>
      </c>
      <c r="BH126" s="2"/>
      <c r="BI126" s="2">
        <f t="shared" si="90"/>
        <v>-3.5043901682845111</v>
      </c>
      <c r="BJ126" s="2">
        <f t="shared" si="56"/>
        <v>445.44823852930136</v>
      </c>
      <c r="BK126" s="2">
        <f t="shared" si="91"/>
        <v>2.1078959633279444E-2</v>
      </c>
      <c r="BN126" s="2">
        <f t="shared" si="92"/>
        <v>-0.89898104721176209</v>
      </c>
      <c r="BO126" s="30">
        <f t="shared" si="57"/>
        <v>133.80074509066066</v>
      </c>
      <c r="BP126" s="2">
        <f t="shared" si="93"/>
        <v>3.0014639450364936E-2</v>
      </c>
      <c r="BR126" s="2">
        <f t="shared" si="94"/>
        <v>-4.1624166550381263</v>
      </c>
      <c r="BS126" s="30">
        <f t="shared" si="58"/>
        <v>444.79021204254775</v>
      </c>
      <c r="BT126" s="2">
        <f t="shared" si="95"/>
        <v>2.2525044536720662E-2</v>
      </c>
      <c r="BW126" s="2">
        <f t="shared" si="96"/>
        <v>-1.0340699901642854</v>
      </c>
      <c r="BX126" s="2">
        <f t="shared" si="59"/>
        <v>133.66565614770812</v>
      </c>
      <c r="BY126" s="2">
        <f t="shared" si="97"/>
        <v>3.0993963571073663E-2</v>
      </c>
      <c r="CA126" s="2">
        <f t="shared" si="98"/>
        <v>-4.0827853153308844</v>
      </c>
      <c r="CB126" s="2">
        <f t="shared" si="60"/>
        <v>444.86984338225494</v>
      </c>
      <c r="CC126" s="2">
        <f t="shared" si="99"/>
        <v>2.2350045991054997E-2</v>
      </c>
      <c r="CN126" s="1">
        <v>44012</v>
      </c>
      <c r="CO126" s="25">
        <v>125</v>
      </c>
      <c r="CP126" s="2">
        <v>137.9409943</v>
      </c>
      <c r="CQ126" s="2">
        <v>455.0400085</v>
      </c>
      <c r="CR126" s="2">
        <v>133.84908423353309</v>
      </c>
      <c r="CS126" s="2">
        <v>448.96811229851369</v>
      </c>
      <c r="CT126" s="2">
        <f t="shared" si="100"/>
        <v>2.9664205968877148E-2</v>
      </c>
      <c r="CV126" s="2">
        <f t="shared" si="101"/>
        <v>1.3343653498736938E-2</v>
      </c>
      <c r="DM126" s="1">
        <v>44012</v>
      </c>
      <c r="DN126">
        <v>125</v>
      </c>
      <c r="DO126" s="2">
        <v>137.9409943</v>
      </c>
      <c r="DP126" s="2">
        <v>455.0400085</v>
      </c>
      <c r="DQ126" s="2">
        <f t="shared" si="61"/>
        <v>133.41430336175301</v>
      </c>
      <c r="DR126" s="2">
        <f t="shared" si="62"/>
        <v>445.25399438098623</v>
      </c>
      <c r="EB126" s="2">
        <f t="shared" si="63"/>
        <v>4.5266909382469862</v>
      </c>
      <c r="EC126" s="2">
        <f t="shared" si="64"/>
        <v>9.7860141190137711</v>
      </c>
      <c r="FF126">
        <v>-0.89509279691895927</v>
      </c>
      <c r="FG126">
        <v>-3.527112847957028</v>
      </c>
      <c r="FH126" s="2">
        <f t="shared" si="65"/>
        <v>-8.1688127945085731E-2</v>
      </c>
      <c r="FI126" s="2">
        <f t="shared" si="66"/>
        <v>-0.11868809674196497</v>
      </c>
      <c r="FJ126">
        <v>125</v>
      </c>
      <c r="FK126" s="2">
        <f t="shared" si="67"/>
        <v>0.49404761904761907</v>
      </c>
      <c r="FL126" s="2">
        <f t="shared" si="68"/>
        <v>-1.4920960032900372E-2</v>
      </c>
    </row>
    <row r="127" spans="1:168" x14ac:dyDescent="0.3">
      <c r="A127" s="1">
        <v>44013</v>
      </c>
      <c r="B127">
        <v>126</v>
      </c>
      <c r="C127" s="2">
        <v>143.9349976</v>
      </c>
      <c r="D127" s="2">
        <v>485.64001459999997</v>
      </c>
      <c r="Q127" s="2">
        <f t="shared" si="69"/>
        <v>135.93410399331944</v>
      </c>
      <c r="R127" s="2">
        <f t="shared" si="70"/>
        <v>453.06441349857516</v>
      </c>
      <c r="S127" s="2">
        <f t="shared" si="52"/>
        <v>5.5586853371931852E-2</v>
      </c>
      <c r="U127" s="2">
        <f t="shared" si="71"/>
        <v>6.7077670953979929E-2</v>
      </c>
      <c r="X127" s="2">
        <f t="shared" si="72"/>
        <v>136.35134858258067</v>
      </c>
      <c r="Y127" s="2">
        <f t="shared" si="73"/>
        <v>452.76273549342585</v>
      </c>
      <c r="Z127" s="2">
        <f t="shared" si="74"/>
        <v>5.2688012949390794E-2</v>
      </c>
      <c r="AB127" s="2">
        <f t="shared" si="75"/>
        <v>6.7698867717178687E-2</v>
      </c>
      <c r="AE127" s="2">
        <f t="shared" si="76"/>
        <v>136.64448703514898</v>
      </c>
      <c r="AF127" s="2">
        <f t="shared" si="77"/>
        <v>452.60505657903434</v>
      </c>
      <c r="AG127" s="2">
        <f t="shared" si="78"/>
        <v>5.0651409917076472E-2</v>
      </c>
      <c r="AI127" s="2">
        <f t="shared" si="79"/>
        <v>6.8023550423815582E-2</v>
      </c>
      <c r="AL127" s="2">
        <f t="shared" si="80"/>
        <v>137.04450476028774</v>
      </c>
      <c r="AM127" s="2">
        <f t="shared" si="81"/>
        <v>453.17793143978554</v>
      </c>
      <c r="AN127" s="2">
        <f t="shared" si="82"/>
        <v>4.7872254521872208E-2</v>
      </c>
      <c r="AP127" s="2">
        <f t="shared" si="83"/>
        <v>6.6843921802761663E-2</v>
      </c>
      <c r="AV127" s="2">
        <f t="shared" si="84"/>
        <v>0.42622982509770757</v>
      </c>
      <c r="AW127" s="2">
        <f t="shared" si="53"/>
        <v>137.0707168602467</v>
      </c>
      <c r="AX127" s="2">
        <f t="shared" si="85"/>
        <v>4.7690143844163285E-2</v>
      </c>
      <c r="AZ127" s="2">
        <f t="shared" si="86"/>
        <v>-0.27561415172453141</v>
      </c>
      <c r="BA127" s="2">
        <f t="shared" si="54"/>
        <v>452.3294424273098</v>
      </c>
      <c r="BB127" s="2">
        <f t="shared" si="87"/>
        <v>6.859107810571706E-2</v>
      </c>
      <c r="BE127" s="2">
        <f t="shared" si="88"/>
        <v>0.52764921462295833</v>
      </c>
      <c r="BF127" s="2">
        <f t="shared" si="55"/>
        <v>137.17213624977194</v>
      </c>
      <c r="BG127" s="2">
        <f t="shared" si="89"/>
        <v>4.6985524458910778E-2</v>
      </c>
      <c r="BH127" s="2"/>
      <c r="BI127" s="2">
        <f t="shared" si="90"/>
        <v>-0.2838220459046612</v>
      </c>
      <c r="BJ127" s="2">
        <f t="shared" si="56"/>
        <v>452.32123453312965</v>
      </c>
      <c r="BK127" s="2">
        <f t="shared" si="91"/>
        <v>6.8607979295761928E-2</v>
      </c>
      <c r="BN127" s="2">
        <f t="shared" si="92"/>
        <v>0.80726411948124355</v>
      </c>
      <c r="BO127" s="30">
        <f t="shared" si="57"/>
        <v>137.45175115463022</v>
      </c>
      <c r="BP127" s="2">
        <f t="shared" si="93"/>
        <v>4.504287736459299E-2</v>
      </c>
      <c r="BR127" s="2">
        <f t="shared" si="94"/>
        <v>0.52649006685384259</v>
      </c>
      <c r="BS127" s="30">
        <f t="shared" si="58"/>
        <v>453.13154664588819</v>
      </c>
      <c r="BT127" s="2">
        <f t="shared" si="95"/>
        <v>6.6939434512799684E-2</v>
      </c>
      <c r="BW127" s="2">
        <f t="shared" si="96"/>
        <v>1.2000531754163641</v>
      </c>
      <c r="BX127" s="2">
        <f t="shared" si="59"/>
        <v>137.84454021056536</v>
      </c>
      <c r="BY127" s="2">
        <f t="shared" si="97"/>
        <v>4.2313943731462897E-2</v>
      </c>
      <c r="CA127" s="2">
        <f t="shared" si="98"/>
        <v>1.7186245822536454</v>
      </c>
      <c r="CB127" s="2">
        <f t="shared" si="60"/>
        <v>454.32368116128799</v>
      </c>
      <c r="CC127" s="2">
        <f t="shared" si="99"/>
        <v>6.4484664560653729E-2</v>
      </c>
      <c r="CN127" s="1">
        <v>44013</v>
      </c>
      <c r="CO127" s="25">
        <v>126</v>
      </c>
      <c r="CP127" s="2">
        <v>143.9349976</v>
      </c>
      <c r="CQ127" s="2">
        <v>485.64001459999997</v>
      </c>
      <c r="CR127" s="2">
        <v>134.18278808018437</v>
      </c>
      <c r="CS127" s="2">
        <v>449.6909705762522</v>
      </c>
      <c r="CT127" s="2">
        <f t="shared" si="100"/>
        <v>6.7754261871163124E-2</v>
      </c>
      <c r="CV127" s="2">
        <f t="shared" si="101"/>
        <v>7.4024056797208929E-2</v>
      </c>
      <c r="DM127" s="1">
        <v>44013</v>
      </c>
      <c r="DN127">
        <v>126</v>
      </c>
      <c r="DO127" s="2">
        <v>143.9349976</v>
      </c>
      <c r="DP127" s="2">
        <v>485.64001459999997</v>
      </c>
      <c r="DQ127" s="2">
        <f t="shared" si="61"/>
        <v>133.75707042822984</v>
      </c>
      <c r="DR127" s="2">
        <f t="shared" si="62"/>
        <v>446.05440007514363</v>
      </c>
      <c r="EB127" s="2">
        <f t="shared" si="63"/>
        <v>10.177927171770165</v>
      </c>
      <c r="EC127" s="2">
        <f t="shared" si="64"/>
        <v>39.585614524856339</v>
      </c>
      <c r="FF127">
        <v>-0.7388813720048546</v>
      </c>
      <c r="FG127">
        <v>-3.3609320493079622</v>
      </c>
      <c r="FH127" s="2">
        <f t="shared" si="65"/>
        <v>-6.7431931371064083E-2</v>
      </c>
      <c r="FI127" s="2">
        <f t="shared" si="66"/>
        <v>-0.11309607755886958</v>
      </c>
      <c r="FJ127">
        <v>126</v>
      </c>
      <c r="FK127" s="2">
        <f t="shared" si="67"/>
        <v>0.49801587301587302</v>
      </c>
      <c r="FL127" s="2">
        <f t="shared" si="68"/>
        <v>-4.9734893024984917E-3</v>
      </c>
    </row>
    <row r="128" spans="1:168" x14ac:dyDescent="0.3">
      <c r="A128" s="1">
        <v>44014</v>
      </c>
      <c r="B128">
        <v>127</v>
      </c>
      <c r="C128" s="2">
        <v>144.51499939999999</v>
      </c>
      <c r="D128" s="2">
        <v>476.89001459999997</v>
      </c>
      <c r="Q128" s="2">
        <f t="shared" si="69"/>
        <v>138.33437207532361</v>
      </c>
      <c r="R128" s="2">
        <f t="shared" si="70"/>
        <v>462.83709382900258</v>
      </c>
      <c r="S128" s="2">
        <f t="shared" si="52"/>
        <v>4.2768068022954159E-2</v>
      </c>
      <c r="U128" s="2">
        <f t="shared" si="71"/>
        <v>2.9467844452110259E-2</v>
      </c>
      <c r="X128" s="2">
        <f t="shared" si="72"/>
        <v>139.76399064041937</v>
      </c>
      <c r="Y128" s="2">
        <f t="shared" si="73"/>
        <v>467.55751109138424</v>
      </c>
      <c r="Z128" s="2">
        <f t="shared" si="74"/>
        <v>3.2875540804109975E-2</v>
      </c>
      <c r="AB128" s="2">
        <f t="shared" si="75"/>
        <v>1.9569509159137112E-2</v>
      </c>
      <c r="AE128" s="2">
        <f t="shared" si="76"/>
        <v>141.01879337405961</v>
      </c>
      <c r="AF128" s="2">
        <f t="shared" si="77"/>
        <v>472.42603139161372</v>
      </c>
      <c r="AG128" s="2">
        <f t="shared" si="78"/>
        <v>2.4192686160301652E-2</v>
      </c>
      <c r="AI128" s="2">
        <f t="shared" si="79"/>
        <v>9.3606137090760828E-3</v>
      </c>
      <c r="AL128" s="2">
        <f t="shared" si="80"/>
        <v>142.21237439007194</v>
      </c>
      <c r="AM128" s="2">
        <f t="shared" si="81"/>
        <v>477.52449380994631</v>
      </c>
      <c r="AN128" s="2">
        <f t="shared" si="82"/>
        <v>1.5933467248992358E-2</v>
      </c>
      <c r="AP128" s="2">
        <f t="shared" si="83"/>
        <v>1.3304518663040483E-3</v>
      </c>
      <c r="AV128" s="2">
        <f t="shared" si="84"/>
        <v>1.6106527792415837</v>
      </c>
      <c r="AW128" s="2">
        <f t="shared" si="53"/>
        <v>142.62944615330119</v>
      </c>
      <c r="AX128" s="2">
        <f t="shared" si="85"/>
        <v>1.3047457042710304E-2</v>
      </c>
      <c r="AZ128" s="2">
        <f t="shared" si="86"/>
        <v>5.753362537566642</v>
      </c>
      <c r="BA128" s="2">
        <f t="shared" si="54"/>
        <v>478.17939392918038</v>
      </c>
      <c r="BB128" s="2">
        <f t="shared" si="87"/>
        <v>2.7037247367443745E-3</v>
      </c>
      <c r="BE128" s="2">
        <f t="shared" si="88"/>
        <v>2.2586449205524097</v>
      </c>
      <c r="BF128" s="2">
        <f t="shared" si="55"/>
        <v>143.27743829461201</v>
      </c>
      <c r="BG128" s="2">
        <f t="shared" si="89"/>
        <v>8.5635478014469846E-3</v>
      </c>
      <c r="BH128" s="2"/>
      <c r="BI128" s="2">
        <f t="shared" si="90"/>
        <v>8.7633365404131567</v>
      </c>
      <c r="BJ128" s="2">
        <f t="shared" si="56"/>
        <v>481.18936793202687</v>
      </c>
      <c r="BK128" s="2">
        <f t="shared" si="91"/>
        <v>9.0153981010339581E-3</v>
      </c>
      <c r="BN128" s="2">
        <f t="shared" si="92"/>
        <v>2.9474894511388743</v>
      </c>
      <c r="BO128" s="30">
        <f t="shared" si="57"/>
        <v>143.96628282519848</v>
      </c>
      <c r="BP128" s="2">
        <f t="shared" si="93"/>
        <v>3.7969524068760248E-3</v>
      </c>
      <c r="BR128" s="2">
        <f t="shared" si="94"/>
        <v>12.103180914289165</v>
      </c>
      <c r="BS128" s="30">
        <f t="shared" si="58"/>
        <v>484.52921230590289</v>
      </c>
      <c r="BT128" s="2">
        <f t="shared" si="95"/>
        <v>1.6018783098887969E-2</v>
      </c>
      <c r="BW128" s="2">
        <f t="shared" si="96"/>
        <v>3.5807430480370623</v>
      </c>
      <c r="BX128" s="2">
        <f t="shared" si="59"/>
        <v>144.59953642209666</v>
      </c>
      <c r="BY128" s="2">
        <f t="shared" si="97"/>
        <v>5.849705736266196E-4</v>
      </c>
      <c r="CA128" s="2">
        <f t="shared" si="98"/>
        <v>15.295387254997946</v>
      </c>
      <c r="CB128" s="2">
        <f t="shared" si="60"/>
        <v>487.72141864661165</v>
      </c>
      <c r="CC128" s="2">
        <f t="shared" si="99"/>
        <v>2.2712583017064667E-2</v>
      </c>
      <c r="CN128" s="1">
        <v>44014</v>
      </c>
      <c r="CO128" s="25">
        <v>127</v>
      </c>
      <c r="CP128" s="2">
        <v>144.51499939999999</v>
      </c>
      <c r="CQ128" s="2">
        <v>476.89001459999997</v>
      </c>
      <c r="CR128" s="2">
        <v>134.51649192683561</v>
      </c>
      <c r="CS128" s="2">
        <v>450.41382885399071</v>
      </c>
      <c r="CT128" s="2">
        <f t="shared" si="100"/>
        <v>6.9186641626657205E-2</v>
      </c>
      <c r="CV128" s="2">
        <f t="shared" si="101"/>
        <v>5.5518431788127577E-2</v>
      </c>
      <c r="DM128" s="1">
        <v>44014</v>
      </c>
      <c r="DN128">
        <v>127</v>
      </c>
      <c r="DO128" s="2">
        <v>144.51499939999999</v>
      </c>
      <c r="DP128" s="2">
        <v>476.89001459999997</v>
      </c>
      <c r="DQ128" s="2">
        <f t="shared" si="61"/>
        <v>134.09983749470666</v>
      </c>
      <c r="DR128" s="2">
        <f t="shared" si="62"/>
        <v>446.85480576930104</v>
      </c>
      <c r="EB128" s="2">
        <f t="shared" si="63"/>
        <v>10.415161905293331</v>
      </c>
      <c r="EC128" s="2">
        <f t="shared" si="64"/>
        <v>30.035208830698934</v>
      </c>
      <c r="FF128">
        <v>-0.44185461339576193</v>
      </c>
      <c r="FG128">
        <v>-2.52546140368122</v>
      </c>
      <c r="FH128" s="2">
        <f t="shared" si="65"/>
        <v>-4.0324619208691216E-2</v>
      </c>
      <c r="FI128" s="2">
        <f t="shared" si="66"/>
        <v>-8.4982312820478162E-2</v>
      </c>
      <c r="FJ128">
        <v>127</v>
      </c>
      <c r="FK128" s="2">
        <f t="shared" si="67"/>
        <v>0.50198412698412698</v>
      </c>
      <c r="FL128" s="2">
        <f t="shared" si="68"/>
        <v>4.9734893024984917E-3</v>
      </c>
    </row>
    <row r="129" spans="1:168" x14ac:dyDescent="0.3">
      <c r="A129" s="1">
        <v>44018</v>
      </c>
      <c r="B129">
        <v>128</v>
      </c>
      <c r="C129" s="2">
        <v>152.85200499999999</v>
      </c>
      <c r="D129" s="2">
        <v>493.80999759999997</v>
      </c>
      <c r="Q129" s="2">
        <f t="shared" si="69"/>
        <v>140.18856027272651</v>
      </c>
      <c r="R129" s="2">
        <f t="shared" si="70"/>
        <v>467.05297006030173</v>
      </c>
      <c r="S129" s="2">
        <f t="shared" si="52"/>
        <v>8.284775019649554E-2</v>
      </c>
      <c r="U129" s="2">
        <f t="shared" si="71"/>
        <v>5.418486395524983E-2</v>
      </c>
      <c r="X129" s="2">
        <f t="shared" si="72"/>
        <v>141.90194458223067</v>
      </c>
      <c r="Y129" s="2">
        <f t="shared" si="73"/>
        <v>471.75713767026133</v>
      </c>
      <c r="Z129" s="2">
        <f t="shared" si="74"/>
        <v>7.1638317192956172E-2</v>
      </c>
      <c r="AB129" s="2">
        <f t="shared" si="75"/>
        <v>4.4658593460884285E-2</v>
      </c>
      <c r="AE129" s="2">
        <f t="shared" si="76"/>
        <v>143.11651698962385</v>
      </c>
      <c r="AF129" s="2">
        <f t="shared" si="77"/>
        <v>475.10442131664547</v>
      </c>
      <c r="AG129" s="2">
        <f t="shared" si="78"/>
        <v>6.3692249312504237E-2</v>
      </c>
      <c r="AI129" s="2">
        <f t="shared" si="79"/>
        <v>3.7880108491660285E-2</v>
      </c>
      <c r="AL129" s="2">
        <f t="shared" si="80"/>
        <v>143.939343147518</v>
      </c>
      <c r="AM129" s="2">
        <f t="shared" si="81"/>
        <v>477.04863440248653</v>
      </c>
      <c r="AN129" s="2">
        <f t="shared" si="82"/>
        <v>5.8309093508338274E-2</v>
      </c>
      <c r="AP129" s="2">
        <f t="shared" si="83"/>
        <v>3.3942940157097881E-2</v>
      </c>
      <c r="AV129" s="2">
        <f t="shared" si="84"/>
        <v>1.756774030138379</v>
      </c>
      <c r="AW129" s="2">
        <f t="shared" si="53"/>
        <v>144.87329101976223</v>
      </c>
      <c r="AX129" s="2">
        <f t="shared" si="85"/>
        <v>5.219894878210958E-2</v>
      </c>
      <c r="AZ129" s="2">
        <f t="shared" si="86"/>
        <v>4.8308707538061748</v>
      </c>
      <c r="BA129" s="2">
        <f t="shared" si="54"/>
        <v>479.93529207045162</v>
      </c>
      <c r="BB129" s="2">
        <f t="shared" si="87"/>
        <v>2.8097255213506742E-2</v>
      </c>
      <c r="BE129" s="2">
        <f t="shared" si="88"/>
        <v>2.1862303333077309</v>
      </c>
      <c r="BF129" s="2">
        <f t="shared" si="55"/>
        <v>145.30274732293157</v>
      </c>
      <c r="BG129" s="2">
        <f t="shared" si="89"/>
        <v>4.9389327127690771E-2</v>
      </c>
      <c r="BH129" s="2"/>
      <c r="BI129" s="2">
        <f t="shared" si="90"/>
        <v>6.0251105634915252</v>
      </c>
      <c r="BJ129" s="2">
        <f t="shared" si="56"/>
        <v>481.12953188013699</v>
      </c>
      <c r="BK129" s="2">
        <f t="shared" si="91"/>
        <v>2.5678835547056935E-2</v>
      </c>
      <c r="BN129" s="2">
        <f t="shared" si="92"/>
        <v>2.4376299497940903</v>
      </c>
      <c r="BO129" s="30">
        <f t="shared" si="57"/>
        <v>145.55414693941793</v>
      </c>
      <c r="BP129" s="2">
        <f t="shared" si="93"/>
        <v>4.7744601456697011E-2</v>
      </c>
      <c r="BR129" s="2">
        <f t="shared" si="94"/>
        <v>6.4483063207347175</v>
      </c>
      <c r="BS129" s="30">
        <f t="shared" si="58"/>
        <v>481.5527276373802</v>
      </c>
      <c r="BT129" s="2">
        <f t="shared" si="95"/>
        <v>2.4821834353682948E-2</v>
      </c>
      <c r="BW129" s="2">
        <f t="shared" si="96"/>
        <v>2.4684784736824414</v>
      </c>
      <c r="BX129" s="2">
        <f t="shared" si="59"/>
        <v>145.58499546330629</v>
      </c>
      <c r="BY129" s="2">
        <f t="shared" si="97"/>
        <v>4.754278190000652E-2</v>
      </c>
      <c r="CA129" s="2">
        <f t="shared" si="98"/>
        <v>5.8326392575233008</v>
      </c>
      <c r="CB129" s="2">
        <f t="shared" si="60"/>
        <v>480.93706057416875</v>
      </c>
      <c r="CC129" s="2">
        <f t="shared" si="99"/>
        <v>2.6068603487972842E-2</v>
      </c>
      <c r="CN129" s="1">
        <v>44018</v>
      </c>
      <c r="CO129" s="25">
        <v>128</v>
      </c>
      <c r="CP129" s="2">
        <v>152.85200499999999</v>
      </c>
      <c r="CQ129" s="2">
        <v>493.80999759999997</v>
      </c>
      <c r="CR129" s="2">
        <v>134.85019577348686</v>
      </c>
      <c r="CS129" s="2">
        <v>451.13668713172922</v>
      </c>
      <c r="CT129" s="2">
        <f t="shared" si="100"/>
        <v>0.11777280400419433</v>
      </c>
      <c r="CV129" s="2">
        <f t="shared" si="101"/>
        <v>8.6416457090116153E-2</v>
      </c>
      <c r="DM129" s="1">
        <v>44018</v>
      </c>
      <c r="DN129">
        <v>128</v>
      </c>
      <c r="DO129" s="2">
        <v>152.85200499999999</v>
      </c>
      <c r="DP129" s="2">
        <v>493.80999759999997</v>
      </c>
      <c r="DQ129" s="2">
        <f t="shared" si="61"/>
        <v>134.44260456118349</v>
      </c>
      <c r="DR129" s="2">
        <f t="shared" si="62"/>
        <v>447.65521146345839</v>
      </c>
      <c r="EB129" s="2">
        <f t="shared" si="63"/>
        <v>18.409400438816505</v>
      </c>
      <c r="EC129" s="2">
        <f t="shared" si="64"/>
        <v>46.154786136541588</v>
      </c>
      <c r="FF129">
        <v>-0.42439344634939857</v>
      </c>
      <c r="FG129">
        <v>-2.1995421129013266</v>
      </c>
      <c r="FH129" s="2">
        <f t="shared" si="65"/>
        <v>-3.8731074882713372E-2</v>
      </c>
      <c r="FI129" s="2">
        <f t="shared" si="66"/>
        <v>-7.401505943742763E-2</v>
      </c>
      <c r="FJ129">
        <v>128</v>
      </c>
      <c r="FK129" s="2">
        <f t="shared" si="67"/>
        <v>0.50595238095238093</v>
      </c>
      <c r="FL129" s="2">
        <f t="shared" si="68"/>
        <v>1.4920960032900372E-2</v>
      </c>
    </row>
    <row r="130" spans="1:168" x14ac:dyDescent="0.3">
      <c r="A130" s="1">
        <v>44019</v>
      </c>
      <c r="B130">
        <v>129</v>
      </c>
      <c r="C130" s="2">
        <v>150.0059967</v>
      </c>
      <c r="D130" s="2">
        <v>493.1600037</v>
      </c>
      <c r="Q130" s="2">
        <f t="shared" si="69"/>
        <v>143.98759369090854</v>
      </c>
      <c r="R130" s="2">
        <f t="shared" si="70"/>
        <v>475.08007832221119</v>
      </c>
      <c r="S130" s="2">
        <f t="shared" si="52"/>
        <v>4.012108276662954E-2</v>
      </c>
      <c r="U130" s="2">
        <f t="shared" si="71"/>
        <v>3.6661378137200322E-2</v>
      </c>
      <c r="X130" s="2">
        <f t="shared" si="72"/>
        <v>146.82947177022686</v>
      </c>
      <c r="Y130" s="2">
        <f t="shared" si="73"/>
        <v>481.68092463864372</v>
      </c>
      <c r="Z130" s="2">
        <f t="shared" si="74"/>
        <v>2.1175986291574283E-2</v>
      </c>
      <c r="AB130" s="2">
        <f t="shared" si="75"/>
        <v>2.3276581586570151E-2</v>
      </c>
      <c r="AE130" s="2">
        <f t="shared" si="76"/>
        <v>148.95780979584953</v>
      </c>
      <c r="AF130" s="2">
        <f t="shared" si="77"/>
        <v>486.32776708665818</v>
      </c>
      <c r="AG130" s="2">
        <f t="shared" si="78"/>
        <v>6.9876333427306876E-3</v>
      </c>
      <c r="AI130" s="2">
        <f t="shared" si="79"/>
        <v>1.3853995786523715E-2</v>
      </c>
      <c r="AL130" s="2">
        <f t="shared" si="80"/>
        <v>150.6238395368795</v>
      </c>
      <c r="AM130" s="2">
        <f t="shared" si="81"/>
        <v>489.61965680062167</v>
      </c>
      <c r="AN130" s="2">
        <f t="shared" si="82"/>
        <v>4.1187875849732873E-3</v>
      </c>
      <c r="AP130" s="2">
        <f t="shared" si="83"/>
        <v>7.1789011128566812E-3</v>
      </c>
      <c r="AV130" s="2">
        <f t="shared" si="84"/>
        <v>2.9821296629645695</v>
      </c>
      <c r="AW130" s="2">
        <f t="shared" si="53"/>
        <v>151.93993945881411</v>
      </c>
      <c r="AX130" s="2">
        <f t="shared" si="85"/>
        <v>1.2892436311608548E-2</v>
      </c>
      <c r="AZ130" s="2">
        <f t="shared" si="86"/>
        <v>6.7486132586681364</v>
      </c>
      <c r="BA130" s="2">
        <f t="shared" si="54"/>
        <v>493.0763803453263</v>
      </c>
      <c r="BB130" s="2">
        <f t="shared" si="87"/>
        <v>1.6956637611791154E-4</v>
      </c>
      <c r="BE130" s="2">
        <f t="shared" si="88"/>
        <v>3.8310084461208085</v>
      </c>
      <c r="BF130" s="2">
        <f t="shared" si="55"/>
        <v>152.78881824197035</v>
      </c>
      <c r="BG130" s="2">
        <f t="shared" si="89"/>
        <v>1.85514019651879E-2</v>
      </c>
      <c r="BH130" s="2"/>
      <c r="BI130" s="2">
        <f t="shared" si="90"/>
        <v>8.3643164064260596</v>
      </c>
      <c r="BJ130" s="2">
        <f t="shared" si="56"/>
        <v>494.69208349308423</v>
      </c>
      <c r="BK130" s="2">
        <f t="shared" si="91"/>
        <v>3.1066586535598685E-3</v>
      </c>
      <c r="BN130" s="2">
        <f t="shared" si="92"/>
        <v>4.4798276636530447</v>
      </c>
      <c r="BO130" s="30">
        <f t="shared" si="57"/>
        <v>153.43763745950258</v>
      </c>
      <c r="BP130" s="2">
        <f t="shared" si="93"/>
        <v>2.2876690499017797E-2</v>
      </c>
      <c r="BR130" s="2">
        <f t="shared" si="94"/>
        <v>9.313329990301515</v>
      </c>
      <c r="BS130" s="30">
        <f t="shared" si="58"/>
        <v>495.64109707695968</v>
      </c>
      <c r="BT130" s="2">
        <f t="shared" si="95"/>
        <v>5.0310109464371333E-3</v>
      </c>
      <c r="BW130" s="2">
        <f t="shared" si="96"/>
        <v>4.9980892230898712</v>
      </c>
      <c r="BX130" s="2">
        <f t="shared" si="59"/>
        <v>153.95589901893939</v>
      </c>
      <c r="BY130" s="2">
        <f t="shared" si="97"/>
        <v>2.6331629440380859E-2</v>
      </c>
      <c r="CA130" s="2">
        <f t="shared" si="98"/>
        <v>9.8756691418903593</v>
      </c>
      <c r="CB130" s="2">
        <f t="shared" si="60"/>
        <v>496.20343622854853</v>
      </c>
      <c r="CC130" s="2">
        <f t="shared" si="99"/>
        <v>6.1712882344771578E-3</v>
      </c>
      <c r="CN130" s="1">
        <v>44019</v>
      </c>
      <c r="CO130" s="25">
        <v>129</v>
      </c>
      <c r="CP130" s="2">
        <v>150.0059967</v>
      </c>
      <c r="CQ130" s="2">
        <v>493.1600037</v>
      </c>
      <c r="CR130" s="2">
        <v>135.18389962013811</v>
      </c>
      <c r="CS130" s="2">
        <v>451.85954540946778</v>
      </c>
      <c r="CT130" s="2">
        <f t="shared" si="100"/>
        <v>9.8810030305021071E-2</v>
      </c>
      <c r="CV130" s="2">
        <f t="shared" si="101"/>
        <v>8.3746569025610174E-2</v>
      </c>
      <c r="DM130" s="1">
        <v>44019</v>
      </c>
      <c r="DN130">
        <v>129</v>
      </c>
      <c r="DO130" s="2">
        <v>150.0059967</v>
      </c>
      <c r="DP130" s="2">
        <v>493.1600037</v>
      </c>
      <c r="DQ130" s="2">
        <f t="shared" si="61"/>
        <v>134.78537162766031</v>
      </c>
      <c r="DR130" s="2">
        <f t="shared" si="62"/>
        <v>448.45561715761579</v>
      </c>
      <c r="EB130" s="2">
        <f t="shared" si="63"/>
        <v>15.220625072339686</v>
      </c>
      <c r="EC130" s="2">
        <f t="shared" si="64"/>
        <v>44.704386542384213</v>
      </c>
      <c r="FF130">
        <v>-0.21271890438893593</v>
      </c>
      <c r="FG130">
        <v>-1.9358828978386668</v>
      </c>
      <c r="FH130" s="2">
        <f t="shared" si="65"/>
        <v>-1.9413192841987687E-2</v>
      </c>
      <c r="FI130" s="2">
        <f t="shared" si="66"/>
        <v>-6.514287083070526E-2</v>
      </c>
      <c r="FJ130">
        <v>129</v>
      </c>
      <c r="FK130" s="2">
        <f t="shared" si="67"/>
        <v>0.50992063492063489</v>
      </c>
      <c r="FL130" s="2">
        <f t="shared" si="68"/>
        <v>2.4869907480456525E-2</v>
      </c>
    </row>
    <row r="131" spans="1:168" x14ac:dyDescent="0.3">
      <c r="A131" s="1">
        <v>44020</v>
      </c>
      <c r="B131">
        <v>130</v>
      </c>
      <c r="C131" s="2">
        <v>154.05549619999999</v>
      </c>
      <c r="D131" s="2">
        <v>502.77999879999999</v>
      </c>
      <c r="Q131" s="2">
        <f t="shared" si="69"/>
        <v>145.79311459363598</v>
      </c>
      <c r="R131" s="2">
        <f t="shared" si="70"/>
        <v>480.5040559355478</v>
      </c>
      <c r="S131" s="2">
        <f t="shared" ref="S131:S194" si="102">ABS((C131-Q131)/C131)</f>
        <v>5.3632501339890636E-2</v>
      </c>
      <c r="U131" s="2">
        <f t="shared" si="71"/>
        <v>4.4305546993951325E-2</v>
      </c>
      <c r="X131" s="2">
        <f t="shared" si="72"/>
        <v>148.2589079886248</v>
      </c>
      <c r="Y131" s="2">
        <f t="shared" si="73"/>
        <v>486.84651021625405</v>
      </c>
      <c r="Z131" s="2">
        <f t="shared" si="74"/>
        <v>3.7626623874878633E-2</v>
      </c>
      <c r="AB131" s="2">
        <f t="shared" si="75"/>
        <v>3.1690776526064827E-2</v>
      </c>
      <c r="AE131" s="2">
        <f t="shared" si="76"/>
        <v>149.58672193833982</v>
      </c>
      <c r="AF131" s="2">
        <f t="shared" si="77"/>
        <v>490.42710905466333</v>
      </c>
      <c r="AG131" s="2">
        <f t="shared" si="78"/>
        <v>2.9007561378132596E-2</v>
      </c>
      <c r="AI131" s="2">
        <f t="shared" si="79"/>
        <v>2.4569174936989666E-2</v>
      </c>
      <c r="AL131" s="2">
        <f t="shared" si="80"/>
        <v>150.16045740921987</v>
      </c>
      <c r="AM131" s="2">
        <f t="shared" si="81"/>
        <v>492.27491697515541</v>
      </c>
      <c r="AN131" s="2">
        <f t="shared" si="82"/>
        <v>2.5283348448168642E-2</v>
      </c>
      <c r="AP131" s="2">
        <f t="shared" si="83"/>
        <v>2.0893993098208705E-2</v>
      </c>
      <c r="AV131" s="2">
        <f t="shared" si="84"/>
        <v>2.2761644068222866</v>
      </c>
      <c r="AW131" s="2">
        <f t="shared" ref="AW131:AW194" si="103">AE131+AV131</f>
        <v>151.86288634516211</v>
      </c>
      <c r="AX131" s="2">
        <f t="shared" si="85"/>
        <v>1.4232597401077881E-2</v>
      </c>
      <c r="AZ131" s="2">
        <f t="shared" si="86"/>
        <v>5.95383187146924</v>
      </c>
      <c r="BA131" s="2">
        <f t="shared" ref="BA131:BA194" si="104">AF131+AZ131</f>
        <v>496.38094092613255</v>
      </c>
      <c r="BB131" s="2">
        <f t="shared" si="87"/>
        <v>1.2727351702812873E-2</v>
      </c>
      <c r="BE131" s="2">
        <f t="shared" si="88"/>
        <v>2.3900651094870766</v>
      </c>
      <c r="BF131" s="2">
        <f t="shared" ref="BF131:BF194" si="105">AE131+BE131</f>
        <v>151.97678704782689</v>
      </c>
      <c r="BG131" s="2">
        <f t="shared" si="89"/>
        <v>1.3493248883989537E-2</v>
      </c>
      <c r="BH131" s="2"/>
      <c r="BI131" s="2">
        <f t="shared" si="90"/>
        <v>6.4450779091366499</v>
      </c>
      <c r="BJ131" s="2">
        <f t="shared" ref="BJ131:BJ194" si="106">AF131+BI131</f>
        <v>496.8721869638</v>
      </c>
      <c r="BK131" s="2">
        <f t="shared" si="91"/>
        <v>1.1750292076654468E-2</v>
      </c>
      <c r="BN131" s="2">
        <f t="shared" si="92"/>
        <v>2.1692783509553939</v>
      </c>
      <c r="BO131" s="30">
        <f t="shared" ref="BO131:BO194" si="107">AE131+BN131</f>
        <v>151.7560002892952</v>
      </c>
      <c r="BP131" s="2">
        <f t="shared" si="93"/>
        <v>1.4926412672219818E-2</v>
      </c>
      <c r="BR131" s="2">
        <f t="shared" si="94"/>
        <v>6.1849371769236949</v>
      </c>
      <c r="BS131" s="30">
        <f t="shared" ref="BS131:BS194" si="108">AF131+BR131</f>
        <v>496.61204623158704</v>
      </c>
      <c r="BT131" s="2">
        <f t="shared" si="95"/>
        <v>1.2267696772214844E-2</v>
      </c>
      <c r="BW131" s="2">
        <f t="shared" si="96"/>
        <v>1.7212064126401876</v>
      </c>
      <c r="BX131" s="2">
        <f t="shared" ref="BX131:BX194" si="109">AE131+BW131</f>
        <v>151.30792835098001</v>
      </c>
      <c r="BY131" s="2">
        <f t="shared" si="97"/>
        <v>1.7834922588240557E-2</v>
      </c>
      <c r="CA131" s="2">
        <f t="shared" si="98"/>
        <v>5.5434237614764514</v>
      </c>
      <c r="CB131" s="2">
        <f t="shared" ref="CB131:CB194" si="110">AF131+CA131</f>
        <v>495.97053281613978</v>
      </c>
      <c r="CC131" s="2">
        <f t="shared" si="99"/>
        <v>1.3543629420646332E-2</v>
      </c>
      <c r="CN131" s="1">
        <v>44020</v>
      </c>
      <c r="CO131" s="25">
        <v>130</v>
      </c>
      <c r="CP131" s="2">
        <v>154.05549619999999</v>
      </c>
      <c r="CQ131" s="2">
        <v>502.77999879999999</v>
      </c>
      <c r="CR131" s="2">
        <v>135.51760346678935</v>
      </c>
      <c r="CS131" s="2">
        <v>452.58240368720629</v>
      </c>
      <c r="CT131" s="2">
        <f t="shared" si="100"/>
        <v>0.1203325632027054</v>
      </c>
      <c r="CV131" s="2">
        <f t="shared" si="101"/>
        <v>9.9840079622502464E-2</v>
      </c>
      <c r="DM131" s="1">
        <v>44020</v>
      </c>
      <c r="DN131">
        <v>130</v>
      </c>
      <c r="DO131" s="2">
        <v>154.05549619999999</v>
      </c>
      <c r="DP131" s="2">
        <v>502.77999879999999</v>
      </c>
      <c r="DQ131" s="2">
        <f t="shared" ref="DQ131:DQ194" si="111">$DU$21*DN131+$DU$22</f>
        <v>135.12813869413711</v>
      </c>
      <c r="DR131" s="2">
        <f t="shared" ref="DR131:DR194" si="112">$DU$42*DN131+$DU$43</f>
        <v>449.2560228517732</v>
      </c>
      <c r="EB131" s="2">
        <f t="shared" ref="EB131:EB194" si="113">DO131-DQ131</f>
        <v>18.927357505862886</v>
      </c>
      <c r="EC131" s="2">
        <f t="shared" ref="EC131:EC194" si="114">DP131-DR131</f>
        <v>53.523975948226791</v>
      </c>
      <c r="FF131">
        <v>-0.18132353044212834</v>
      </c>
      <c r="FG131">
        <v>-1.5357668115503316</v>
      </c>
      <c r="FH131" s="2">
        <f t="shared" ref="FH131:FH194" si="115">STANDARDIZE(FF131,AVERAGE($FF$2:$FF$253),_xlfn.STDEV.S($FF$2:$FF$253))</f>
        <v>-1.654798229322843E-2</v>
      </c>
      <c r="FI131" s="2">
        <f t="shared" ref="FI131:FI194" si="116">STANDARDIZE(FG131,AVERAGE($FG$2:$FG$253),_xlfn.STDEV.S($FG$2:$FG$253))</f>
        <v>-5.1678879514148922E-2</v>
      </c>
      <c r="FJ131">
        <v>130</v>
      </c>
      <c r="FK131" s="2">
        <f t="shared" ref="FK131:FK194" si="117">(FJ131-0.5)/252</f>
        <v>0.51388888888888884</v>
      </c>
      <c r="FL131" s="2">
        <f t="shared" ref="FL131:FL194" si="118">_xlfn.NORM.S.INV(FK131)</f>
        <v>3.482131726034756E-2</v>
      </c>
    </row>
    <row r="132" spans="1:168" x14ac:dyDescent="0.3">
      <c r="A132" s="1">
        <v>44021</v>
      </c>
      <c r="B132">
        <v>131</v>
      </c>
      <c r="C132" s="2">
        <v>159.1315002</v>
      </c>
      <c r="D132" s="2">
        <v>507.76000979999998</v>
      </c>
      <c r="Q132" s="2">
        <f t="shared" ref="Q132:Q195" si="119">$P$2*C131+(1-$P$2)*Q131</f>
        <v>148.27182907554518</v>
      </c>
      <c r="R132" s="2">
        <f t="shared" ref="R132:R195" si="120">$P$2*D131+(1-$P$2)*R131</f>
        <v>487.18683879488344</v>
      </c>
      <c r="S132" s="2">
        <f t="shared" si="102"/>
        <v>6.8243378028901527E-2</v>
      </c>
      <c r="U132" s="2">
        <f t="shared" ref="U132:U195" si="121">ABS((D132-R132)/D132)</f>
        <v>4.0517509469129007E-2</v>
      </c>
      <c r="X132" s="2">
        <f t="shared" ref="X132:X195" si="122">$W$2*C131+(1-$W$2)*X131</f>
        <v>150.86737268374367</v>
      </c>
      <c r="Y132" s="2">
        <f t="shared" ref="Y132:Y195" si="123">$W$2*D131+(1-$W$2)*Y131</f>
        <v>494.01658007893974</v>
      </c>
      <c r="Z132" s="2">
        <f t="shared" ref="Z132:Z195" si="124">ABS((C132-X132)/C132)</f>
        <v>5.1932694066666868E-2</v>
      </c>
      <c r="AB132" s="2">
        <f t="shared" ref="AB132:AB195" si="125">ABS((D132-Y132)/D132)</f>
        <v>2.7066782448018297E-2</v>
      </c>
      <c r="AE132" s="2">
        <f t="shared" ref="AE132:AE195" si="126">$AD$2*C131+(1-$AD$2)*AE131</f>
        <v>152.26798649533595</v>
      </c>
      <c r="AF132" s="2">
        <f t="shared" ref="AF132:AF195" si="127">$AD$2*D131+(1-$AD$2)*AF131</f>
        <v>497.83884290186535</v>
      </c>
      <c r="AG132" s="2">
        <f t="shared" ref="AG132:AG195" si="128">ABS((C132-AE132)/C132)</f>
        <v>4.3131081502014633E-2</v>
      </c>
      <c r="AI132" s="2">
        <f t="shared" ref="AI132:AI195" si="129">ABS((D132-AF132)/D132)</f>
        <v>1.9539086786378564E-2</v>
      </c>
      <c r="AL132" s="2">
        <f t="shared" ref="AL132:AL195" si="130">$AK$2*C131+(1-$AK$2)*AL131</f>
        <v>153.08173650230498</v>
      </c>
      <c r="AM132" s="2">
        <f t="shared" ref="AM132:AM195" si="131">$AK$2*D131+(1-$AK$2)*AM131</f>
        <v>500.15372834378888</v>
      </c>
      <c r="AN132" s="2">
        <f t="shared" ref="AN132:AN195" si="132">ABS((C132-AL132)/C132)</f>
        <v>3.8017386187471053E-2</v>
      </c>
      <c r="AP132" s="2">
        <f t="shared" ref="AP132:AP195" si="133">ABS((D132-AM132)/D132)</f>
        <v>1.4980071902880079E-2</v>
      </c>
      <c r="AV132" s="2">
        <f t="shared" ref="AV132:AV195" si="134">$AU$2*(AE132-AE131)+(1-$AU$2)*AV131</f>
        <v>2.3976944518744383</v>
      </c>
      <c r="AW132" s="2">
        <f t="shared" si="103"/>
        <v>154.66568094721038</v>
      </c>
      <c r="AX132" s="2">
        <f t="shared" ref="AX132:AX195" si="135">ABS((C132-AW132)/C132)</f>
        <v>2.8063703585882671E-2</v>
      </c>
      <c r="AZ132" s="2">
        <f t="shared" ref="AZ132:AZ195" si="136">$AU$2*(AF132-AF131)+(1-$AU$2)*AZ131</f>
        <v>6.3912024641890728</v>
      </c>
      <c r="BA132" s="2">
        <f t="shared" si="104"/>
        <v>504.23004536605441</v>
      </c>
      <c r="BB132" s="2">
        <f t="shared" ref="BB132:BB195" si="137">ABS((D132-BA132)/D132)</f>
        <v>6.9520331767284555E-3</v>
      </c>
      <c r="BE132" s="2">
        <f t="shared" ref="BE132:BE195" si="138">$BD$2*(AE132-AE131)+(1-$BD$2)*BE131</f>
        <v>2.5211048608661493</v>
      </c>
      <c r="BF132" s="2">
        <f t="shared" si="105"/>
        <v>154.78909135620211</v>
      </c>
      <c r="BG132" s="2">
        <f t="shared" ref="BG132:BG195" si="139">ABS((C132-BF132)/C132)</f>
        <v>2.7288178885640255E-2</v>
      </c>
      <c r="BH132" s="2"/>
      <c r="BI132" s="2">
        <f t="shared" ref="BI132:BI195" si="140">$BD$2*(AF132-AF131)+(1-$BD$2)*BI131</f>
        <v>6.8800730812660644</v>
      </c>
      <c r="BJ132" s="2">
        <f t="shared" si="106"/>
        <v>504.71891598313141</v>
      </c>
      <c r="BK132" s="2">
        <f t="shared" ref="BK132:BK195" si="141">ABS((D132-BJ132)/D132)</f>
        <v>5.9892345954271082E-3</v>
      </c>
      <c r="BN132" s="2">
        <f t="shared" ref="BN132:BN195" si="142">$BM$2*(AE132-AE131)+(1-$BM$2)*BN131</f>
        <v>2.4764700745798334</v>
      </c>
      <c r="BO132" s="30">
        <f t="shared" si="107"/>
        <v>154.74445656991577</v>
      </c>
      <c r="BP132" s="2">
        <f t="shared" ref="BP132:BP195" si="143">ABS((C132-BO132)/C132)</f>
        <v>2.7568668834080629E-2</v>
      </c>
      <c r="BR132" s="2">
        <f t="shared" ref="BR132:BR195" si="144">$BM$2*(AF132-AF131)+(1-$BM$2)*BR131</f>
        <v>6.9210151790906869</v>
      </c>
      <c r="BS132" s="30">
        <f t="shared" si="108"/>
        <v>504.75985808095601</v>
      </c>
      <c r="BT132" s="2">
        <f t="shared" ref="BT132:BT195" si="145">ABS((D132-BS132)/D132)</f>
        <v>5.9086018220018757E-3</v>
      </c>
      <c r="BW132" s="2">
        <f t="shared" ref="BW132:BW195" si="146">$BV$2*(AE132-AE131)+(1-$BV$2)*BW131</f>
        <v>2.4412500209071415</v>
      </c>
      <c r="BX132" s="2">
        <f t="shared" si="109"/>
        <v>154.7092365162431</v>
      </c>
      <c r="BY132" s="2">
        <f t="shared" ref="BY132:BY195" si="147">ABS((C132-BX132)/C132)</f>
        <v>2.7789995558383542E-2</v>
      </c>
      <c r="CA132" s="2">
        <f t="shared" ref="CA132:CA195" si="148">$BV$2*(AF132-AF131)+(1-$BV$2)*CA131</f>
        <v>6.944656325770624</v>
      </c>
      <c r="CB132" s="2">
        <f t="shared" si="110"/>
        <v>504.78349922763596</v>
      </c>
      <c r="CC132" s="2">
        <f t="shared" ref="CC132:CC195" si="149">ABS((D132-CB132)/D132)</f>
        <v>5.8620421358831091E-3</v>
      </c>
      <c r="CN132" s="1">
        <v>44021</v>
      </c>
      <c r="CO132" s="25">
        <v>131</v>
      </c>
      <c r="CP132" s="2">
        <v>159.1315002</v>
      </c>
      <c r="CQ132" s="2">
        <v>507.76000979999998</v>
      </c>
      <c r="CR132" s="2">
        <v>135.8513073134406</v>
      </c>
      <c r="CS132" s="2">
        <v>453.30526196494486</v>
      </c>
      <c r="CT132" s="2">
        <f t="shared" si="100"/>
        <v>0.14629531461275952</v>
      </c>
      <c r="CV132" s="2">
        <f t="shared" si="101"/>
        <v>0.10724505038611475</v>
      </c>
      <c r="DM132" s="1">
        <v>44021</v>
      </c>
      <c r="DN132">
        <v>131</v>
      </c>
      <c r="DO132" s="2">
        <v>159.1315002</v>
      </c>
      <c r="DP132" s="2">
        <v>507.76000979999998</v>
      </c>
      <c r="DQ132" s="2">
        <f t="shared" si="111"/>
        <v>135.47090576061393</v>
      </c>
      <c r="DR132" s="2">
        <f t="shared" si="112"/>
        <v>450.05642854593054</v>
      </c>
      <c r="EB132" s="2">
        <f t="shared" si="113"/>
        <v>23.660594439386074</v>
      </c>
      <c r="EC132" s="2">
        <f t="shared" si="114"/>
        <v>57.703581254069434</v>
      </c>
      <c r="FF132">
        <v>-3.9821503249854118E-2</v>
      </c>
      <c r="FG132">
        <v>-1.1199325394123889</v>
      </c>
      <c r="FH132" s="2">
        <f t="shared" si="115"/>
        <v>-3.6341975531887509E-3</v>
      </c>
      <c r="FI132" s="2">
        <f t="shared" si="116"/>
        <v>-3.7685967904098991E-2</v>
      </c>
      <c r="FJ132">
        <v>131</v>
      </c>
      <c r="FK132" s="2">
        <f t="shared" si="117"/>
        <v>0.5178571428571429</v>
      </c>
      <c r="FL132" s="2">
        <f t="shared" si="118"/>
        <v>4.4776176695516381E-2</v>
      </c>
    </row>
    <row r="133" spans="1:168" x14ac:dyDescent="0.3">
      <c r="A133" s="1">
        <v>44022</v>
      </c>
      <c r="B133">
        <v>132</v>
      </c>
      <c r="C133" s="2">
        <v>160</v>
      </c>
      <c r="D133" s="2">
        <v>548.72998050000001</v>
      </c>
      <c r="Q133" s="2">
        <f t="shared" si="119"/>
        <v>151.52973041288163</v>
      </c>
      <c r="R133" s="2">
        <f t="shared" si="120"/>
        <v>493.35879009641837</v>
      </c>
      <c r="S133" s="2">
        <f t="shared" si="102"/>
        <v>5.293918491948979E-2</v>
      </c>
      <c r="U133" s="2">
        <f t="shared" si="121"/>
        <v>0.10090790073676617</v>
      </c>
      <c r="X133" s="2">
        <f t="shared" si="122"/>
        <v>154.58623006605904</v>
      </c>
      <c r="Y133" s="2">
        <f t="shared" si="123"/>
        <v>500.20112345341687</v>
      </c>
      <c r="Z133" s="2">
        <f t="shared" si="124"/>
        <v>3.3836062087130969E-2</v>
      </c>
      <c r="AB133" s="2">
        <f t="shared" si="125"/>
        <v>8.8438501213955703E-2</v>
      </c>
      <c r="AE133" s="2">
        <f t="shared" si="126"/>
        <v>156.38609471813439</v>
      </c>
      <c r="AF133" s="2">
        <f t="shared" si="127"/>
        <v>503.79154304074609</v>
      </c>
      <c r="AG133" s="2">
        <f t="shared" si="128"/>
        <v>2.2586908011660078E-2</v>
      </c>
      <c r="AI133" s="2">
        <f t="shared" si="129"/>
        <v>8.189535665302311E-2</v>
      </c>
      <c r="AL133" s="2">
        <f t="shared" si="130"/>
        <v>157.61905927557626</v>
      </c>
      <c r="AM133" s="2">
        <f t="shared" si="131"/>
        <v>505.85843943594716</v>
      </c>
      <c r="AN133" s="2">
        <f t="shared" si="132"/>
        <v>1.488087952764836E-2</v>
      </c>
      <c r="AP133" s="2">
        <f t="shared" si="133"/>
        <v>7.8128665441222142E-2</v>
      </c>
      <c r="AV133" s="2">
        <f t="shared" si="134"/>
        <v>2.913818583151639</v>
      </c>
      <c r="AW133" s="2">
        <f t="shared" si="103"/>
        <v>159.29991330128604</v>
      </c>
      <c r="AX133" s="2">
        <f t="shared" si="135"/>
        <v>4.3755418669622513E-3</v>
      </c>
      <c r="AZ133" s="2">
        <f t="shared" si="136"/>
        <v>6.2596517665965736</v>
      </c>
      <c r="BA133" s="2">
        <f t="shared" si="104"/>
        <v>510.05119480734265</v>
      </c>
      <c r="BB133" s="2">
        <f t="shared" si="137"/>
        <v>7.0487830202777407E-2</v>
      </c>
      <c r="BE133" s="2">
        <f t="shared" si="138"/>
        <v>3.2397563737356805</v>
      </c>
      <c r="BF133" s="2">
        <f t="shared" si="105"/>
        <v>159.62585109187006</v>
      </c>
      <c r="BG133" s="2">
        <f t="shared" si="139"/>
        <v>2.3384306758121197E-3</v>
      </c>
      <c r="BH133" s="2"/>
      <c r="BI133" s="2">
        <f t="shared" si="140"/>
        <v>6.4627552571926703</v>
      </c>
      <c r="BJ133" s="2">
        <f t="shared" si="106"/>
        <v>510.25429829793876</v>
      </c>
      <c r="BK133" s="2">
        <f t="shared" si="141"/>
        <v>7.0117696443344327E-2</v>
      </c>
      <c r="BN133" s="2">
        <f t="shared" si="142"/>
        <v>3.4614529635109976</v>
      </c>
      <c r="BO133" s="30">
        <f t="shared" si="107"/>
        <v>159.84754768164538</v>
      </c>
      <c r="BP133" s="2">
        <f t="shared" si="143"/>
        <v>9.5282698971637107E-4</v>
      </c>
      <c r="BR133" s="2">
        <f t="shared" si="144"/>
        <v>6.340026154964721</v>
      </c>
      <c r="BS133" s="30">
        <f t="shared" si="108"/>
        <v>510.13156919571082</v>
      </c>
      <c r="BT133" s="2">
        <f t="shared" si="145"/>
        <v>7.0341356725430793E-2</v>
      </c>
      <c r="BW133" s="2">
        <f t="shared" si="146"/>
        <v>3.6988936723256156</v>
      </c>
      <c r="BX133" s="2">
        <f t="shared" si="109"/>
        <v>160.08498839046001</v>
      </c>
      <c r="BY133" s="2">
        <f t="shared" si="147"/>
        <v>5.311774403750746E-4</v>
      </c>
      <c r="CA133" s="2">
        <f t="shared" si="148"/>
        <v>6.2006891856032134</v>
      </c>
      <c r="CB133" s="2">
        <f t="shared" si="110"/>
        <v>509.9922322263493</v>
      </c>
      <c r="CC133" s="2">
        <f t="shared" si="149"/>
        <v>7.0595283017620192E-2</v>
      </c>
      <c r="CN133" s="1">
        <v>44022</v>
      </c>
      <c r="CO133" s="25">
        <v>132</v>
      </c>
      <c r="CP133" s="2">
        <v>160</v>
      </c>
      <c r="CQ133" s="2">
        <v>548.72998050000001</v>
      </c>
      <c r="CR133" s="2">
        <v>136.18501116009185</v>
      </c>
      <c r="CS133" s="2">
        <v>454.02812024268337</v>
      </c>
      <c r="CT133" s="2">
        <f t="shared" si="100"/>
        <v>0.14884368024942596</v>
      </c>
      <c r="CV133" s="2">
        <f t="shared" si="101"/>
        <v>0.17258371808120412</v>
      </c>
      <c r="DM133" s="1">
        <v>44022</v>
      </c>
      <c r="DN133">
        <v>132</v>
      </c>
      <c r="DO133" s="2">
        <v>160</v>
      </c>
      <c r="DP133" s="2">
        <v>548.72998050000001</v>
      </c>
      <c r="DQ133" s="2">
        <f t="shared" si="111"/>
        <v>135.81367282709076</v>
      </c>
      <c r="DR133" s="2">
        <f t="shared" si="112"/>
        <v>450.85683424008789</v>
      </c>
      <c r="EB133" s="2">
        <f t="shared" si="113"/>
        <v>24.186327172909245</v>
      </c>
      <c r="EC133" s="2">
        <f t="shared" si="114"/>
        <v>97.873146259912119</v>
      </c>
      <c r="FF133">
        <v>0.13635386151833018</v>
      </c>
      <c r="FG133">
        <v>-0.50751124211433307</v>
      </c>
      <c r="FH133" s="2">
        <f t="shared" si="115"/>
        <v>1.2443951871645207E-2</v>
      </c>
      <c r="FI133" s="2">
        <f t="shared" si="116"/>
        <v>-1.7077861128424014E-2</v>
      </c>
      <c r="FJ133">
        <v>132</v>
      </c>
      <c r="FK133" s="2">
        <f t="shared" si="117"/>
        <v>0.52182539682539686</v>
      </c>
      <c r="FL133" s="2">
        <f t="shared" si="118"/>
        <v>5.4735475504070437E-2</v>
      </c>
    </row>
    <row r="134" spans="1:168" x14ac:dyDescent="0.3">
      <c r="A134" s="1">
        <v>44025</v>
      </c>
      <c r="B134">
        <v>133</v>
      </c>
      <c r="C134" s="2">
        <v>155.1999969</v>
      </c>
      <c r="D134" s="2">
        <v>525.5</v>
      </c>
      <c r="Q134" s="2">
        <f t="shared" si="119"/>
        <v>154.07081128901714</v>
      </c>
      <c r="R134" s="2">
        <f t="shared" si="120"/>
        <v>509.97014721749281</v>
      </c>
      <c r="S134" s="2">
        <f t="shared" si="102"/>
        <v>7.2756806284630703E-3</v>
      </c>
      <c r="U134" s="2">
        <f t="shared" si="121"/>
        <v>2.9552526703153552E-2</v>
      </c>
      <c r="X134" s="2">
        <f t="shared" si="122"/>
        <v>157.02242653633249</v>
      </c>
      <c r="Y134" s="2">
        <f t="shared" si="123"/>
        <v>522.03910912437937</v>
      </c>
      <c r="Z134" s="2">
        <f t="shared" si="124"/>
        <v>1.1742459231534216E-2</v>
      </c>
      <c r="AB134" s="2">
        <f t="shared" si="125"/>
        <v>6.5859008099346042E-3</v>
      </c>
      <c r="AE134" s="2">
        <f t="shared" si="126"/>
        <v>158.55443788725375</v>
      </c>
      <c r="AF134" s="2">
        <f t="shared" si="127"/>
        <v>530.7546055162984</v>
      </c>
      <c r="AG134" s="2">
        <f t="shared" si="128"/>
        <v>2.1613666586701798E-2</v>
      </c>
      <c r="AI134" s="2">
        <f t="shared" si="129"/>
        <v>9.9992493174089394E-3</v>
      </c>
      <c r="AL134" s="2">
        <f t="shared" si="130"/>
        <v>159.40476481889408</v>
      </c>
      <c r="AM134" s="2">
        <f t="shared" si="131"/>
        <v>538.01209523398677</v>
      </c>
      <c r="AN134" s="2">
        <f t="shared" si="132"/>
        <v>2.7092577338151208E-2</v>
      </c>
      <c r="AP134" s="2">
        <f t="shared" si="133"/>
        <v>2.3809886268290715E-2</v>
      </c>
      <c r="AV134" s="2">
        <f t="shared" si="134"/>
        <v>2.6901759589419578</v>
      </c>
      <c r="AW134" s="2">
        <f t="shared" si="103"/>
        <v>161.2446138461957</v>
      </c>
      <c r="AX134" s="2">
        <f t="shared" si="135"/>
        <v>3.8947274915800613E-2</v>
      </c>
      <c r="AZ134" s="2">
        <f t="shared" si="136"/>
        <v>12.470674979283293</v>
      </c>
      <c r="BA134" s="2">
        <f t="shared" si="104"/>
        <v>543.22528049558173</v>
      </c>
      <c r="BB134" s="2">
        <f t="shared" si="137"/>
        <v>3.3730314929746388E-2</v>
      </c>
      <c r="BE134" s="2">
        <f t="shared" si="138"/>
        <v>2.7576204316583399</v>
      </c>
      <c r="BF134" s="2">
        <f t="shared" si="105"/>
        <v>161.31205831891211</v>
      </c>
      <c r="BG134" s="2">
        <f t="shared" si="139"/>
        <v>3.9381839826003927E-2</v>
      </c>
      <c r="BH134" s="2"/>
      <c r="BI134" s="2">
        <f t="shared" si="140"/>
        <v>15.687893505454506</v>
      </c>
      <c r="BJ134" s="2">
        <f t="shared" si="106"/>
        <v>546.44249902175295</v>
      </c>
      <c r="BK134" s="2">
        <f t="shared" si="141"/>
        <v>3.9852519546627878E-2</v>
      </c>
      <c r="BN134" s="2">
        <f t="shared" si="142"/>
        <v>2.6855870868760197</v>
      </c>
      <c r="BO134" s="30">
        <f t="shared" si="107"/>
        <v>161.24002497412977</v>
      </c>
      <c r="BP134" s="2">
        <f t="shared" si="143"/>
        <v>3.8917707440558363E-2</v>
      </c>
      <c r="BR134" s="2">
        <f t="shared" si="144"/>
        <v>18.713847947317273</v>
      </c>
      <c r="BS134" s="30">
        <f t="shared" si="108"/>
        <v>549.46845346361567</v>
      </c>
      <c r="BT134" s="2">
        <f t="shared" si="145"/>
        <v>4.5610758256166839E-2</v>
      </c>
      <c r="BW134" s="2">
        <f t="shared" si="146"/>
        <v>2.5509807949209296</v>
      </c>
      <c r="BX134" s="2">
        <f t="shared" si="109"/>
        <v>161.10541868217467</v>
      </c>
      <c r="BY134" s="2">
        <f t="shared" si="147"/>
        <v>3.805039884104966E-2</v>
      </c>
      <c r="CA134" s="2">
        <f t="shared" si="148"/>
        <v>21.772469153065032</v>
      </c>
      <c r="CB134" s="2">
        <f t="shared" si="110"/>
        <v>552.5270746693634</v>
      </c>
      <c r="CC134" s="2">
        <f t="shared" si="149"/>
        <v>5.1431160170054044E-2</v>
      </c>
      <c r="CN134" s="1">
        <v>44025</v>
      </c>
      <c r="CO134" s="25">
        <v>133</v>
      </c>
      <c r="CP134" s="2">
        <v>155.1999969</v>
      </c>
      <c r="CQ134" s="2">
        <v>525.5</v>
      </c>
      <c r="CR134" s="2">
        <v>136.51871500674312</v>
      </c>
      <c r="CS134" s="2">
        <v>454.75097852042188</v>
      </c>
      <c r="CT134" s="2">
        <f t="shared" ref="CT134:CT197" si="150">ABS((CP134-CR134)/CP134)</f>
        <v>0.120369086768048</v>
      </c>
      <c r="CV134" s="2">
        <f t="shared" ref="CV134:CV197" si="151">ABS((CQ134-CS134)/CQ134)</f>
        <v>0.13463182013240366</v>
      </c>
      <c r="DM134" s="1">
        <v>44025</v>
      </c>
      <c r="DN134">
        <v>133</v>
      </c>
      <c r="DO134" s="2">
        <v>155.1999969</v>
      </c>
      <c r="DP134" s="2">
        <v>525.5</v>
      </c>
      <c r="DQ134" s="2">
        <f t="shared" si="111"/>
        <v>136.15643989356758</v>
      </c>
      <c r="DR134" s="2">
        <f t="shared" si="112"/>
        <v>451.6572399342453</v>
      </c>
      <c r="EB134" s="2">
        <f t="shared" si="113"/>
        <v>19.043557006432422</v>
      </c>
      <c r="EC134" s="2">
        <f t="shared" si="114"/>
        <v>73.842760065754703</v>
      </c>
      <c r="FF134">
        <v>0.21307025077697972</v>
      </c>
      <c r="FG134">
        <v>-0.25318909267144818</v>
      </c>
      <c r="FH134" s="2">
        <f t="shared" si="115"/>
        <v>1.9445257482434246E-2</v>
      </c>
      <c r="FI134" s="2">
        <f t="shared" si="116"/>
        <v>-8.5198667636601482E-3</v>
      </c>
      <c r="FJ134">
        <v>133</v>
      </c>
      <c r="FK134" s="2">
        <f t="shared" si="117"/>
        <v>0.52579365079365081</v>
      </c>
      <c r="FL134" s="2">
        <f t="shared" si="118"/>
        <v>6.4700206491002693E-2</v>
      </c>
    </row>
    <row r="135" spans="1:168" x14ac:dyDescent="0.3">
      <c r="A135" s="1">
        <v>44026</v>
      </c>
      <c r="B135">
        <v>134</v>
      </c>
      <c r="C135" s="2">
        <v>154.1999969</v>
      </c>
      <c r="D135" s="2">
        <v>524.88000490000002</v>
      </c>
      <c r="Q135" s="2">
        <f t="shared" si="119"/>
        <v>154.40956697231198</v>
      </c>
      <c r="R135" s="2">
        <f t="shared" si="120"/>
        <v>514.629103052245</v>
      </c>
      <c r="S135" s="2">
        <f t="shared" si="102"/>
        <v>1.3590796143004087E-3</v>
      </c>
      <c r="U135" s="2">
        <f t="shared" si="121"/>
        <v>1.9529991144753202E-2</v>
      </c>
      <c r="X135" s="2">
        <f t="shared" si="122"/>
        <v>156.20233319998289</v>
      </c>
      <c r="Y135" s="2">
        <f t="shared" si="123"/>
        <v>523.59651001840871</v>
      </c>
      <c r="Z135" s="2">
        <f t="shared" si="124"/>
        <v>1.2985319975599079E-2</v>
      </c>
      <c r="AB135" s="2">
        <f t="shared" si="125"/>
        <v>2.4453110608315906E-3</v>
      </c>
      <c r="AE135" s="2">
        <f t="shared" si="126"/>
        <v>156.5417732949015</v>
      </c>
      <c r="AF135" s="2">
        <f t="shared" si="127"/>
        <v>527.60184220651945</v>
      </c>
      <c r="AG135" s="2">
        <f t="shared" si="128"/>
        <v>1.5186617652269882E-2</v>
      </c>
      <c r="AI135" s="2">
        <f t="shared" si="129"/>
        <v>5.1856372525335512E-3</v>
      </c>
      <c r="AL135" s="2">
        <f t="shared" si="130"/>
        <v>156.25118887972354</v>
      </c>
      <c r="AM135" s="2">
        <f t="shared" si="131"/>
        <v>528.62802380849666</v>
      </c>
      <c r="AN135" s="2">
        <f t="shared" si="132"/>
        <v>1.3302153183918388E-2</v>
      </c>
      <c r="AP135" s="2">
        <f t="shared" si="133"/>
        <v>7.1407157321809554E-3</v>
      </c>
      <c r="AV135" s="2">
        <f t="shared" si="134"/>
        <v>1.279323793553695</v>
      </c>
      <c r="AW135" s="2">
        <f t="shared" si="103"/>
        <v>157.82109708845519</v>
      </c>
      <c r="AX135" s="2">
        <f t="shared" si="135"/>
        <v>2.3483140475051383E-2</v>
      </c>
      <c r="AZ135" s="2">
        <f t="shared" si="136"/>
        <v>7.7836434925646198</v>
      </c>
      <c r="BA135" s="2">
        <f t="shared" si="104"/>
        <v>535.38548569908403</v>
      </c>
      <c r="BB135" s="2">
        <f t="shared" si="137"/>
        <v>2.0015014290905429E-2</v>
      </c>
      <c r="BE135" s="2">
        <f t="shared" si="138"/>
        <v>0.61099217085357382</v>
      </c>
      <c r="BF135" s="2">
        <f t="shared" si="105"/>
        <v>157.15276546575507</v>
      </c>
      <c r="BG135" s="2">
        <f t="shared" si="139"/>
        <v>1.9148953470277695E-2</v>
      </c>
      <c r="BH135" s="2"/>
      <c r="BI135" s="2">
        <f t="shared" si="140"/>
        <v>7.2095979385994529</v>
      </c>
      <c r="BJ135" s="2">
        <f t="shared" si="106"/>
        <v>534.81144014511892</v>
      </c>
      <c r="BK135" s="2">
        <f t="shared" si="141"/>
        <v>1.8921344216591064E-2</v>
      </c>
      <c r="BN135" s="2">
        <f t="shared" si="142"/>
        <v>-0.13336392066094316</v>
      </c>
      <c r="BO135" s="30">
        <f t="shared" si="107"/>
        <v>156.40840937424056</v>
      </c>
      <c r="BP135" s="2">
        <f t="shared" si="143"/>
        <v>1.4321741366004921E-2</v>
      </c>
      <c r="BR135" s="2">
        <f t="shared" si="144"/>
        <v>5.5938811930595413</v>
      </c>
      <c r="BS135" s="30">
        <f t="shared" si="108"/>
        <v>533.19572339957904</v>
      </c>
      <c r="BT135" s="2">
        <f t="shared" si="145"/>
        <v>1.5843084937410271E-2</v>
      </c>
      <c r="BW135" s="2">
        <f t="shared" si="146"/>
        <v>-0.87175324553395639</v>
      </c>
      <c r="BX135" s="2">
        <f t="shared" si="109"/>
        <v>155.67002004936754</v>
      </c>
      <c r="BY135" s="2">
        <f t="shared" si="147"/>
        <v>9.5332242472148492E-3</v>
      </c>
      <c r="CA135" s="2">
        <f t="shared" si="148"/>
        <v>3.0785448059320473</v>
      </c>
      <c r="CB135" s="2">
        <f t="shared" si="110"/>
        <v>530.68038701245155</v>
      </c>
      <c r="CC135" s="2">
        <f t="shared" si="149"/>
        <v>1.1050872691476629E-2</v>
      </c>
      <c r="CN135" s="1">
        <v>44026</v>
      </c>
      <c r="CO135" s="25">
        <v>134</v>
      </c>
      <c r="CP135" s="2">
        <v>154.1999969</v>
      </c>
      <c r="CQ135" s="2">
        <v>524.88000490000002</v>
      </c>
      <c r="CR135" s="2">
        <v>136.85241885339437</v>
      </c>
      <c r="CS135" s="2">
        <v>455.47383679816039</v>
      </c>
      <c r="CT135" s="2">
        <f t="shared" si="150"/>
        <v>0.11250050840050071</v>
      </c>
      <c r="CV135" s="2">
        <f t="shared" si="151"/>
        <v>0.13223244828132263</v>
      </c>
      <c r="DM135" s="1">
        <v>44026</v>
      </c>
      <c r="DN135">
        <v>134</v>
      </c>
      <c r="DO135" s="2">
        <v>154.1999969</v>
      </c>
      <c r="DP135" s="2">
        <v>524.88000490000002</v>
      </c>
      <c r="DQ135" s="2">
        <f t="shared" si="111"/>
        <v>136.49920696004438</v>
      </c>
      <c r="DR135" s="2">
        <f t="shared" si="112"/>
        <v>452.4576456284027</v>
      </c>
      <c r="EB135" s="2">
        <f t="shared" si="113"/>
        <v>17.700789939955627</v>
      </c>
      <c r="EC135" s="2">
        <f t="shared" si="114"/>
        <v>72.422359271597315</v>
      </c>
      <c r="FF135">
        <v>0.43340578316107781</v>
      </c>
      <c r="FG135">
        <v>0.43169633721709033</v>
      </c>
      <c r="FH135" s="2">
        <f t="shared" si="115"/>
        <v>3.9553560467549619E-2</v>
      </c>
      <c r="FI135" s="2">
        <f t="shared" si="116"/>
        <v>1.4526673470191159E-2</v>
      </c>
      <c r="FJ135">
        <v>134</v>
      </c>
      <c r="FK135" s="2">
        <f t="shared" si="117"/>
        <v>0.52976190476190477</v>
      </c>
      <c r="FL135" s="2">
        <f t="shared" si="118"/>
        <v>7.4671366245484247E-2</v>
      </c>
    </row>
    <row r="136" spans="1:168" x14ac:dyDescent="0.3">
      <c r="A136" s="1">
        <v>44027</v>
      </c>
      <c r="B136">
        <v>135</v>
      </c>
      <c r="C136" s="2">
        <v>150.4434967</v>
      </c>
      <c r="D136" s="2">
        <v>523.26000980000003</v>
      </c>
      <c r="Q136" s="2">
        <f t="shared" si="119"/>
        <v>154.34669595061837</v>
      </c>
      <c r="R136" s="2">
        <f t="shared" si="120"/>
        <v>517.70437360657149</v>
      </c>
      <c r="S136" s="2">
        <f t="shared" si="102"/>
        <v>2.5944619317123139E-2</v>
      </c>
      <c r="U136" s="2">
        <f t="shared" si="121"/>
        <v>1.0617352920877732E-2</v>
      </c>
      <c r="X136" s="2">
        <f t="shared" si="122"/>
        <v>155.30128186499059</v>
      </c>
      <c r="Y136" s="2">
        <f t="shared" si="123"/>
        <v>524.17408271512477</v>
      </c>
      <c r="Z136" s="2">
        <f t="shared" si="124"/>
        <v>3.2289765071583772E-2</v>
      </c>
      <c r="AB136" s="2">
        <f t="shared" si="125"/>
        <v>1.7468808966962914E-3</v>
      </c>
      <c r="AE136" s="2">
        <f t="shared" si="126"/>
        <v>155.1367074579606</v>
      </c>
      <c r="AF136" s="2">
        <f t="shared" si="127"/>
        <v>525.96873982260786</v>
      </c>
      <c r="AG136" s="2">
        <f t="shared" si="128"/>
        <v>3.1195836715490272E-2</v>
      </c>
      <c r="AI136" s="2">
        <f t="shared" si="129"/>
        <v>5.1766425331130359E-3</v>
      </c>
      <c r="AL136" s="2">
        <f t="shared" si="130"/>
        <v>154.71279489493088</v>
      </c>
      <c r="AM136" s="2">
        <f t="shared" si="131"/>
        <v>525.81700962712421</v>
      </c>
      <c r="AN136" s="2">
        <f t="shared" si="132"/>
        <v>2.8378084055333468E-2</v>
      </c>
      <c r="AP136" s="2">
        <f t="shared" si="133"/>
        <v>4.8866715958315009E-3</v>
      </c>
      <c r="AV136" s="2">
        <f t="shared" si="134"/>
        <v>0.47400690440531446</v>
      </c>
      <c r="AW136" s="2">
        <f t="shared" si="103"/>
        <v>155.61071436236591</v>
      </c>
      <c r="AX136" s="2">
        <f t="shared" si="135"/>
        <v>3.4346567154510406E-2</v>
      </c>
      <c r="AZ136" s="2">
        <f t="shared" si="136"/>
        <v>4.9586197296217565</v>
      </c>
      <c r="BA136" s="2">
        <f t="shared" si="104"/>
        <v>530.92735955222963</v>
      </c>
      <c r="BB136" s="2">
        <f t="shared" si="137"/>
        <v>1.4653039805507409E-2</v>
      </c>
      <c r="BE136" s="2">
        <f t="shared" si="138"/>
        <v>-0.29623393265394221</v>
      </c>
      <c r="BF136" s="2">
        <f t="shared" si="105"/>
        <v>154.84047352530666</v>
      </c>
      <c r="BG136" s="2">
        <f t="shared" si="139"/>
        <v>2.9226765674522284E-2</v>
      </c>
      <c r="BH136" s="2"/>
      <c r="BI136" s="2">
        <f t="shared" si="140"/>
        <v>3.2303827934694835</v>
      </c>
      <c r="BJ136" s="2">
        <f t="shared" si="106"/>
        <v>529.19912261607737</v>
      </c>
      <c r="BK136" s="2">
        <f t="shared" si="141"/>
        <v>1.135021347866309E-2</v>
      </c>
      <c r="BN136" s="2">
        <f t="shared" si="142"/>
        <v>-0.89638507042892113</v>
      </c>
      <c r="BO136" s="30">
        <f t="shared" si="107"/>
        <v>154.24032238753168</v>
      </c>
      <c r="BP136" s="2">
        <f t="shared" si="143"/>
        <v>2.5237552774401047E-2</v>
      </c>
      <c r="BR136" s="2">
        <f t="shared" si="144"/>
        <v>1.2576910468768616</v>
      </c>
      <c r="BS136" s="30">
        <f t="shared" si="108"/>
        <v>527.22643086948472</v>
      </c>
      <c r="BT136" s="2">
        <f t="shared" si="145"/>
        <v>7.5802105935837199E-3</v>
      </c>
      <c r="BW136" s="2">
        <f t="shared" si="146"/>
        <v>-1.271737689089169</v>
      </c>
      <c r="BX136" s="2">
        <f t="shared" si="109"/>
        <v>153.86496976887142</v>
      </c>
      <c r="BY136" s="2">
        <f t="shared" si="147"/>
        <v>2.2742578735019666E-2</v>
      </c>
      <c r="CA136" s="2">
        <f t="shared" si="148"/>
        <v>-0.45519058645068178</v>
      </c>
      <c r="CB136" s="2">
        <f t="shared" si="110"/>
        <v>525.51354923615713</v>
      </c>
      <c r="CC136" s="2">
        <f t="shared" si="149"/>
        <v>4.3067297212688654E-3</v>
      </c>
      <c r="CN136" s="1">
        <v>44027</v>
      </c>
      <c r="CO136" s="25">
        <v>135</v>
      </c>
      <c r="CP136" s="2">
        <v>150.4434967</v>
      </c>
      <c r="CQ136" s="2">
        <v>523.26000980000003</v>
      </c>
      <c r="CR136" s="2">
        <v>137.18612270004562</v>
      </c>
      <c r="CS136" s="2">
        <v>456.1966950758989</v>
      </c>
      <c r="CT136" s="2">
        <f t="shared" si="150"/>
        <v>8.8121948045324722E-2</v>
      </c>
      <c r="CV136" s="2">
        <f t="shared" si="151"/>
        <v>0.12816441820144828</v>
      </c>
      <c r="DM136" s="1">
        <v>44027</v>
      </c>
      <c r="DN136">
        <v>135</v>
      </c>
      <c r="DO136" s="2">
        <v>150.4434967</v>
      </c>
      <c r="DP136" s="2">
        <v>523.26000980000003</v>
      </c>
      <c r="DQ136" s="2">
        <f t="shared" si="111"/>
        <v>136.8419740265212</v>
      </c>
      <c r="DR136" s="2">
        <f t="shared" si="112"/>
        <v>453.25805132256005</v>
      </c>
      <c r="EB136" s="2">
        <f t="shared" si="113"/>
        <v>13.601522673478797</v>
      </c>
      <c r="EC136" s="2">
        <f t="shared" si="114"/>
        <v>70.001958477439985</v>
      </c>
      <c r="FF136">
        <v>0.55313671953197741</v>
      </c>
      <c r="FG136">
        <v>0.75615834059453846</v>
      </c>
      <c r="FH136" s="2">
        <f t="shared" si="115"/>
        <v>5.0480467803769073E-2</v>
      </c>
      <c r="FI136" s="2">
        <f t="shared" si="116"/>
        <v>2.5444888822518507E-2</v>
      </c>
      <c r="FJ136">
        <v>135</v>
      </c>
      <c r="FK136" s="2">
        <f t="shared" si="117"/>
        <v>0.53373015873015872</v>
      </c>
      <c r="FL136" s="2">
        <f t="shared" si="118"/>
        <v>8.4649955845010449E-2</v>
      </c>
    </row>
    <row r="137" spans="1:168" x14ac:dyDescent="0.3">
      <c r="A137" s="1">
        <v>44028</v>
      </c>
      <c r="B137">
        <v>136</v>
      </c>
      <c r="C137" s="2">
        <v>149.99499510000001</v>
      </c>
      <c r="D137" s="2">
        <v>527.39001459999997</v>
      </c>
      <c r="Q137" s="2">
        <f t="shared" si="119"/>
        <v>153.17573617543286</v>
      </c>
      <c r="R137" s="2">
        <f t="shared" si="120"/>
        <v>519.37106446460007</v>
      </c>
      <c r="S137" s="2">
        <f t="shared" si="102"/>
        <v>2.1205648050538511E-2</v>
      </c>
      <c r="U137" s="2">
        <f t="shared" si="121"/>
        <v>1.5204971488665545E-2</v>
      </c>
      <c r="X137" s="2">
        <f t="shared" si="122"/>
        <v>153.11527854074484</v>
      </c>
      <c r="Y137" s="2">
        <f t="shared" si="123"/>
        <v>523.76274990331865</v>
      </c>
      <c r="Z137" s="2">
        <f t="shared" si="124"/>
        <v>2.0802583703973386E-2</v>
      </c>
      <c r="AB137" s="2">
        <f t="shared" si="125"/>
        <v>6.8777652141033211E-3</v>
      </c>
      <c r="AE137" s="2">
        <f t="shared" si="126"/>
        <v>152.32078100318424</v>
      </c>
      <c r="AF137" s="2">
        <f t="shared" si="127"/>
        <v>524.34350180904312</v>
      </c>
      <c r="AG137" s="2">
        <f t="shared" si="128"/>
        <v>1.5505756719640213E-2</v>
      </c>
      <c r="AI137" s="2">
        <f t="shared" si="129"/>
        <v>5.7765841343573546E-3</v>
      </c>
      <c r="AL137" s="2">
        <f t="shared" si="130"/>
        <v>151.51082124873273</v>
      </c>
      <c r="AM137" s="2">
        <f t="shared" si="131"/>
        <v>523.89925975678102</v>
      </c>
      <c r="AN137" s="2">
        <f t="shared" si="132"/>
        <v>1.0105844849837351E-2</v>
      </c>
      <c r="AP137" s="2">
        <f t="shared" si="133"/>
        <v>6.6189247930045119E-3</v>
      </c>
      <c r="AV137" s="2">
        <f t="shared" si="134"/>
        <v>-0.51297310334918778</v>
      </c>
      <c r="AW137" s="2">
        <f t="shared" si="103"/>
        <v>151.80780789983504</v>
      </c>
      <c r="AX137" s="2">
        <f t="shared" si="135"/>
        <v>1.2085821921101081E-2</v>
      </c>
      <c r="AZ137" s="2">
        <f t="shared" si="136"/>
        <v>2.9834624066658075</v>
      </c>
      <c r="BA137" s="2">
        <f t="shared" si="104"/>
        <v>527.32696421570893</v>
      </c>
      <c r="BB137" s="2">
        <f t="shared" si="137"/>
        <v>1.1955172177248444E-4</v>
      </c>
      <c r="BE137" s="2">
        <f t="shared" si="138"/>
        <v>-1.4300955676090301</v>
      </c>
      <c r="BF137" s="2">
        <f t="shared" si="105"/>
        <v>150.89068543557519</v>
      </c>
      <c r="BG137" s="2">
        <f t="shared" si="139"/>
        <v>5.9714681478407671E-3</v>
      </c>
      <c r="BH137" s="2"/>
      <c r="BI137" s="2">
        <f t="shared" si="140"/>
        <v>1.045353430304083</v>
      </c>
      <c r="BJ137" s="2">
        <f t="shared" si="106"/>
        <v>525.38885523934721</v>
      </c>
      <c r="BK137" s="2">
        <f t="shared" si="141"/>
        <v>3.7944581908145292E-3</v>
      </c>
      <c r="BN137" s="2">
        <f t="shared" si="142"/>
        <v>-2.0481099010373844</v>
      </c>
      <c r="BO137" s="30">
        <f t="shared" si="107"/>
        <v>150.27267110214686</v>
      </c>
      <c r="BP137" s="2">
        <f t="shared" si="143"/>
        <v>1.8512351159565297E-3</v>
      </c>
      <c r="BR137" s="2">
        <f t="shared" si="144"/>
        <v>-0.47206638938809919</v>
      </c>
      <c r="BS137" s="30">
        <f t="shared" si="108"/>
        <v>523.87143541965497</v>
      </c>
      <c r="BT137" s="2">
        <f t="shared" si="145"/>
        <v>6.6716833518618542E-3</v>
      </c>
      <c r="BW137" s="2">
        <f t="shared" si="146"/>
        <v>-2.4298792633545623</v>
      </c>
      <c r="BX137" s="2">
        <f t="shared" si="109"/>
        <v>149.89090173982967</v>
      </c>
      <c r="BY137" s="2">
        <f t="shared" si="147"/>
        <v>6.9397888976856031E-4</v>
      </c>
      <c r="CA137" s="2">
        <f t="shared" si="148"/>
        <v>-1.3327261567862254</v>
      </c>
      <c r="CB137" s="2">
        <f t="shared" si="110"/>
        <v>523.01077565225694</v>
      </c>
      <c r="CC137" s="2">
        <f t="shared" si="149"/>
        <v>8.3036061102986104E-3</v>
      </c>
      <c r="CN137" s="1">
        <v>44028</v>
      </c>
      <c r="CO137" s="25">
        <v>136</v>
      </c>
      <c r="CP137" s="2">
        <v>149.99499510000001</v>
      </c>
      <c r="CQ137" s="2">
        <v>527.39001459999997</v>
      </c>
      <c r="CR137" s="2">
        <v>137.51982654669686</v>
      </c>
      <c r="CS137" s="2">
        <v>456.91955335363747</v>
      </c>
      <c r="CT137" s="2">
        <f t="shared" si="150"/>
        <v>8.3170565424440276E-2</v>
      </c>
      <c r="CV137" s="2">
        <f t="shared" si="151"/>
        <v>0.13362115189042964</v>
      </c>
      <c r="DM137" s="1">
        <v>44028</v>
      </c>
      <c r="DN137">
        <v>136</v>
      </c>
      <c r="DO137" s="2">
        <v>149.99499510000001</v>
      </c>
      <c r="DP137" s="2">
        <v>527.39001459999997</v>
      </c>
      <c r="DQ137" s="2">
        <f t="shared" si="111"/>
        <v>137.18474109299802</v>
      </c>
      <c r="DR137" s="2">
        <f t="shared" si="112"/>
        <v>454.05845701671745</v>
      </c>
      <c r="EB137" s="2">
        <f t="shared" si="113"/>
        <v>12.810254007001987</v>
      </c>
      <c r="EC137" s="2">
        <f t="shared" si="114"/>
        <v>73.331557583282517</v>
      </c>
      <c r="FF137">
        <v>0.70035985305517556</v>
      </c>
      <c r="FG137">
        <v>0.80207883137444469</v>
      </c>
      <c r="FH137" s="2">
        <f t="shared" si="115"/>
        <v>6.3916373230687953E-2</v>
      </c>
      <c r="FI137" s="2">
        <f t="shared" si="116"/>
        <v>2.6990123094022198E-2</v>
      </c>
      <c r="FJ137">
        <v>136</v>
      </c>
      <c r="FK137" s="2">
        <f t="shared" si="117"/>
        <v>0.53769841269841268</v>
      </c>
      <c r="FL137" s="2">
        <f t="shared" si="118"/>
        <v>9.4636981567699813E-2</v>
      </c>
    </row>
    <row r="138" spans="1:168" x14ac:dyDescent="0.3">
      <c r="A138" s="1">
        <v>44029</v>
      </c>
      <c r="B138">
        <v>137</v>
      </c>
      <c r="C138" s="2">
        <v>148.09849550000001</v>
      </c>
      <c r="D138" s="2">
        <v>492.98999020000002</v>
      </c>
      <c r="Q138" s="2">
        <f t="shared" si="119"/>
        <v>152.22151385280299</v>
      </c>
      <c r="R138" s="2">
        <f t="shared" si="120"/>
        <v>521.7767495052201</v>
      </c>
      <c r="S138" s="2">
        <f t="shared" si="102"/>
        <v>2.7839704508024338E-2</v>
      </c>
      <c r="U138" s="2">
        <f t="shared" si="121"/>
        <v>5.8392178091773501E-2</v>
      </c>
      <c r="X138" s="2">
        <f t="shared" si="122"/>
        <v>151.71115099240967</v>
      </c>
      <c r="Y138" s="2">
        <f t="shared" si="123"/>
        <v>525.39501901682524</v>
      </c>
      <c r="Z138" s="2">
        <f t="shared" si="124"/>
        <v>2.4393600219994524E-2</v>
      </c>
      <c r="AB138" s="2">
        <f t="shared" si="125"/>
        <v>6.5731616180845567E-2</v>
      </c>
      <c r="AE138" s="2">
        <f t="shared" si="126"/>
        <v>150.92530946127368</v>
      </c>
      <c r="AF138" s="2">
        <f t="shared" si="127"/>
        <v>526.17140948361725</v>
      </c>
      <c r="AG138" s="2">
        <f t="shared" si="128"/>
        <v>1.9087391480446685E-2</v>
      </c>
      <c r="AI138" s="2">
        <f t="shared" si="129"/>
        <v>6.730647668963001E-2</v>
      </c>
      <c r="AL138" s="2">
        <f t="shared" si="130"/>
        <v>150.37395163718321</v>
      </c>
      <c r="AM138" s="2">
        <f t="shared" si="131"/>
        <v>526.51732588919526</v>
      </c>
      <c r="AN138" s="2">
        <f t="shared" si="132"/>
        <v>1.5364478413510947E-2</v>
      </c>
      <c r="AP138" s="2">
        <f t="shared" si="133"/>
        <v>6.8008146931327368E-2</v>
      </c>
      <c r="AV138" s="2">
        <f t="shared" si="134"/>
        <v>-0.77772263491759719</v>
      </c>
      <c r="AW138" s="2">
        <f t="shared" si="103"/>
        <v>150.14758682635608</v>
      </c>
      <c r="AX138" s="2">
        <f t="shared" si="135"/>
        <v>1.3836003663899898E-2</v>
      </c>
      <c r="AZ138" s="2">
        <f t="shared" si="136"/>
        <v>2.6367959870383055</v>
      </c>
      <c r="BA138" s="2">
        <f t="shared" si="104"/>
        <v>528.80820547065559</v>
      </c>
      <c r="BB138" s="2">
        <f t="shared" si="137"/>
        <v>7.2655055848344016E-2</v>
      </c>
      <c r="BE138" s="2">
        <f t="shared" si="138"/>
        <v>-1.4145147560447153</v>
      </c>
      <c r="BF138" s="2">
        <f t="shared" si="105"/>
        <v>149.51079470522896</v>
      </c>
      <c r="BG138" s="2">
        <f t="shared" si="139"/>
        <v>9.5362157492609196E-3</v>
      </c>
      <c r="BH138" s="2"/>
      <c r="BI138" s="2">
        <f t="shared" si="140"/>
        <v>1.3975028402256064</v>
      </c>
      <c r="BJ138" s="2">
        <f t="shared" si="106"/>
        <v>527.56891232384282</v>
      </c>
      <c r="BK138" s="2">
        <f t="shared" si="141"/>
        <v>7.014122560544192E-2</v>
      </c>
      <c r="BN138" s="2">
        <f t="shared" si="142"/>
        <v>-1.6565268855612854</v>
      </c>
      <c r="BO138" s="30">
        <f t="shared" si="107"/>
        <v>149.26878257571241</v>
      </c>
      <c r="BP138" s="2">
        <f t="shared" si="143"/>
        <v>7.9020861877181908E-3</v>
      </c>
      <c r="BR138" s="2">
        <f t="shared" si="144"/>
        <v>0.90791804898924122</v>
      </c>
      <c r="BS138" s="30">
        <f t="shared" si="108"/>
        <v>527.0793275326065</v>
      </c>
      <c r="BT138" s="2">
        <f t="shared" si="145"/>
        <v>6.9148132842974858E-2</v>
      </c>
      <c r="BW138" s="2">
        <f t="shared" si="146"/>
        <v>-1.6540734722715551</v>
      </c>
      <c r="BX138" s="2">
        <f t="shared" si="109"/>
        <v>149.27123598900212</v>
      </c>
      <c r="BY138" s="2">
        <f t="shared" si="147"/>
        <v>7.9186522796385137E-3</v>
      </c>
      <c r="CA138" s="2">
        <f t="shared" si="148"/>
        <v>1.0377492167340447</v>
      </c>
      <c r="CB138" s="2">
        <f t="shared" si="110"/>
        <v>527.20915870035128</v>
      </c>
      <c r="CC138" s="2">
        <f t="shared" si="149"/>
        <v>6.941148741472207E-2</v>
      </c>
      <c r="CN138" s="1">
        <v>44029</v>
      </c>
      <c r="CO138" s="25">
        <v>137</v>
      </c>
      <c r="CP138" s="2">
        <v>148.09849550000001</v>
      </c>
      <c r="CQ138" s="2">
        <v>492.98999020000002</v>
      </c>
      <c r="CR138" s="2">
        <v>137.85353039334811</v>
      </c>
      <c r="CS138" s="2">
        <v>457.64241163137598</v>
      </c>
      <c r="CT138" s="2">
        <f t="shared" si="150"/>
        <v>6.917669941253321E-2</v>
      </c>
      <c r="CV138" s="2">
        <f t="shared" si="151"/>
        <v>7.1700398124278267E-2</v>
      </c>
      <c r="DM138" s="1">
        <v>44029</v>
      </c>
      <c r="DN138">
        <v>137</v>
      </c>
      <c r="DO138" s="2">
        <v>148.09849550000001</v>
      </c>
      <c r="DP138" s="2">
        <v>492.98999020000002</v>
      </c>
      <c r="DQ138" s="2">
        <f t="shared" si="111"/>
        <v>137.52750815947485</v>
      </c>
      <c r="DR138" s="2">
        <f t="shared" si="112"/>
        <v>454.85886271087486</v>
      </c>
      <c r="EB138" s="2">
        <f t="shared" si="113"/>
        <v>10.570987340525164</v>
      </c>
      <c r="EC138" s="2">
        <f t="shared" si="114"/>
        <v>38.131127489125163</v>
      </c>
      <c r="FF138">
        <v>0.77687130301518437</v>
      </c>
      <c r="FG138">
        <v>1.0534650677811328</v>
      </c>
      <c r="FH138" s="2">
        <f t="shared" si="115"/>
        <v>7.0898975632484623E-2</v>
      </c>
      <c r="FI138" s="2">
        <f t="shared" si="116"/>
        <v>3.5449323361322477E-2</v>
      </c>
      <c r="FJ138">
        <v>137</v>
      </c>
      <c r="FK138" s="2">
        <f t="shared" si="117"/>
        <v>0.54166666666666663</v>
      </c>
      <c r="FL138" s="2">
        <f t="shared" si="118"/>
        <v>0.10463345561407525</v>
      </c>
    </row>
    <row r="139" spans="1:168" x14ac:dyDescent="0.3">
      <c r="A139" s="1">
        <v>44032</v>
      </c>
      <c r="B139">
        <v>138</v>
      </c>
      <c r="C139" s="2">
        <v>159.84199520000001</v>
      </c>
      <c r="D139" s="2">
        <v>502.4100037</v>
      </c>
      <c r="Q139" s="2">
        <f t="shared" si="119"/>
        <v>150.98460834696209</v>
      </c>
      <c r="R139" s="2">
        <f t="shared" si="120"/>
        <v>513.1407217136541</v>
      </c>
      <c r="S139" s="2">
        <f t="shared" si="102"/>
        <v>5.541339021672774E-2</v>
      </c>
      <c r="U139" s="2">
        <f t="shared" si="121"/>
        <v>2.1358487957301192E-2</v>
      </c>
      <c r="X139" s="2">
        <f t="shared" si="122"/>
        <v>150.08545602082535</v>
      </c>
      <c r="Y139" s="2">
        <f t="shared" si="123"/>
        <v>510.81275604925395</v>
      </c>
      <c r="Z139" s="2">
        <f t="shared" si="124"/>
        <v>6.1038647365274291E-2</v>
      </c>
      <c r="AB139" s="2">
        <f t="shared" si="125"/>
        <v>1.6724890602041857E-2</v>
      </c>
      <c r="AE139" s="2">
        <f t="shared" si="126"/>
        <v>149.22922108450948</v>
      </c>
      <c r="AF139" s="2">
        <f t="shared" si="127"/>
        <v>506.26255791344693</v>
      </c>
      <c r="AG139" s="2">
        <f t="shared" si="128"/>
        <v>6.6395405676783856E-2</v>
      </c>
      <c r="AI139" s="2">
        <f t="shared" si="129"/>
        <v>7.6681478972846374E-3</v>
      </c>
      <c r="AL139" s="2">
        <f t="shared" si="130"/>
        <v>148.66735953429583</v>
      </c>
      <c r="AM139" s="2">
        <f t="shared" si="131"/>
        <v>501.37182412229885</v>
      </c>
      <c r="AN139" s="2">
        <f t="shared" si="132"/>
        <v>6.9910511638209244E-2</v>
      </c>
      <c r="AP139" s="2">
        <f t="shared" si="133"/>
        <v>2.0663990964659958E-3</v>
      </c>
      <c r="AV139" s="2">
        <f t="shared" si="134"/>
        <v>-1.0532323574715807</v>
      </c>
      <c r="AW139" s="2">
        <f t="shared" si="103"/>
        <v>148.17598872703789</v>
      </c>
      <c r="AX139" s="2">
        <f t="shared" si="135"/>
        <v>7.298461495281762E-2</v>
      </c>
      <c r="AZ139" s="2">
        <f t="shared" si="136"/>
        <v>-4.1268982801242844</v>
      </c>
      <c r="BA139" s="2">
        <f t="shared" si="104"/>
        <v>502.13565963332263</v>
      </c>
      <c r="BB139" s="2">
        <f t="shared" si="137"/>
        <v>5.4605613872527319E-4</v>
      </c>
      <c r="BE139" s="2">
        <f t="shared" si="138"/>
        <v>-1.5412228853684873</v>
      </c>
      <c r="BF139" s="2">
        <f t="shared" si="105"/>
        <v>147.68799819914099</v>
      </c>
      <c r="BG139" s="2">
        <f t="shared" si="139"/>
        <v>7.6037570637500523E-2</v>
      </c>
      <c r="BH139" s="2"/>
      <c r="BI139" s="2">
        <f t="shared" si="140"/>
        <v>-8.1903566444525637</v>
      </c>
      <c r="BJ139" s="2">
        <f t="shared" si="106"/>
        <v>498.07220126899438</v>
      </c>
      <c r="BK139" s="2">
        <f t="shared" si="141"/>
        <v>8.6339889712781764E-3</v>
      </c>
      <c r="BN139" s="2">
        <f t="shared" si="142"/>
        <v>-1.6802637802830396</v>
      </c>
      <c r="BO139" s="30">
        <f t="shared" si="107"/>
        <v>147.54895730422643</v>
      </c>
      <c r="BP139" s="2">
        <f t="shared" si="143"/>
        <v>7.6907435248115441E-2</v>
      </c>
      <c r="BR139" s="2">
        <f t="shared" si="144"/>
        <v>-11.582143722506499</v>
      </c>
      <c r="BS139" s="30">
        <f t="shared" si="108"/>
        <v>494.68041419094044</v>
      </c>
      <c r="BT139" s="2">
        <f t="shared" si="145"/>
        <v>1.5385023092961882E-2</v>
      </c>
      <c r="BW139" s="2">
        <f t="shared" si="146"/>
        <v>-1.6855846506410455</v>
      </c>
      <c r="BX139" s="2">
        <f t="shared" si="109"/>
        <v>147.54363643386844</v>
      </c>
      <c r="BY139" s="2">
        <f t="shared" si="147"/>
        <v>7.6940723561060562E-2</v>
      </c>
      <c r="CA139" s="2">
        <f t="shared" si="148"/>
        <v>-14.672201373444235</v>
      </c>
      <c r="CB139" s="2">
        <f t="shared" si="110"/>
        <v>491.59035654000269</v>
      </c>
      <c r="CC139" s="2">
        <f t="shared" si="149"/>
        <v>2.1535493083967263E-2</v>
      </c>
      <c r="CN139" s="1">
        <v>44032</v>
      </c>
      <c r="CO139" s="25">
        <v>138</v>
      </c>
      <c r="CP139" s="2">
        <v>159.84199520000001</v>
      </c>
      <c r="CQ139" s="2">
        <v>502.4100037</v>
      </c>
      <c r="CR139" s="2">
        <v>138.18723423999938</v>
      </c>
      <c r="CS139" s="2">
        <v>458.36526990911455</v>
      </c>
      <c r="CT139" s="2">
        <f t="shared" si="150"/>
        <v>0.13547604265640842</v>
      </c>
      <c r="CV139" s="2">
        <f t="shared" si="151"/>
        <v>8.7666912415194531E-2</v>
      </c>
      <c r="DM139" s="1">
        <v>44032</v>
      </c>
      <c r="DN139">
        <v>138</v>
      </c>
      <c r="DO139" s="2">
        <v>159.84199520000001</v>
      </c>
      <c r="DP139" s="2">
        <v>502.4100037</v>
      </c>
      <c r="DQ139" s="2">
        <f t="shared" si="111"/>
        <v>137.87027522595167</v>
      </c>
      <c r="DR139" s="2">
        <f t="shared" si="112"/>
        <v>455.65926840503221</v>
      </c>
      <c r="EB139" s="2">
        <f t="shared" si="113"/>
        <v>21.971719974048341</v>
      </c>
      <c r="EC139" s="2">
        <f t="shared" si="114"/>
        <v>46.750735294967797</v>
      </c>
      <c r="FF139">
        <v>0.81021772970377981</v>
      </c>
      <c r="FG139">
        <v>1.7365872347518803</v>
      </c>
      <c r="FH139" s="2">
        <f t="shared" si="115"/>
        <v>7.3942243525183388E-2</v>
      </c>
      <c r="FI139" s="2">
        <f t="shared" si="116"/>
        <v>5.8436529423348364E-2</v>
      </c>
      <c r="FJ139">
        <v>138</v>
      </c>
      <c r="FK139" s="2">
        <f t="shared" si="117"/>
        <v>0.54563492063492058</v>
      </c>
      <c r="FL139" s="2">
        <f t="shared" si="118"/>
        <v>0.1146403968396903</v>
      </c>
    </row>
    <row r="140" spans="1:168" x14ac:dyDescent="0.3">
      <c r="A140" s="1">
        <v>44033</v>
      </c>
      <c r="B140">
        <v>139</v>
      </c>
      <c r="C140" s="2">
        <v>156.91450499999999</v>
      </c>
      <c r="D140" s="2">
        <v>490.10000609999997</v>
      </c>
      <c r="Q140" s="2">
        <f t="shared" si="119"/>
        <v>153.64182440287345</v>
      </c>
      <c r="R140" s="2">
        <f t="shared" si="120"/>
        <v>509.92150630955786</v>
      </c>
      <c r="S140" s="2">
        <f t="shared" si="102"/>
        <v>2.085645681466183E-2</v>
      </c>
      <c r="U140" s="2">
        <f t="shared" si="121"/>
        <v>4.0443786906449265E-2</v>
      </c>
      <c r="X140" s="2">
        <f t="shared" si="122"/>
        <v>154.47589865145395</v>
      </c>
      <c r="Y140" s="2">
        <f t="shared" si="123"/>
        <v>507.03151749208968</v>
      </c>
      <c r="Z140" s="2">
        <f t="shared" si="124"/>
        <v>1.5540987422074496E-2</v>
      </c>
      <c r="AB140" s="2">
        <f t="shared" si="125"/>
        <v>3.4547054032549838E-2</v>
      </c>
      <c r="AE140" s="2">
        <f t="shared" si="126"/>
        <v>155.59688555380382</v>
      </c>
      <c r="AF140" s="2">
        <f t="shared" si="127"/>
        <v>503.95102538537878</v>
      </c>
      <c r="AG140" s="2">
        <f t="shared" si="128"/>
        <v>8.3970531991046701E-3</v>
      </c>
      <c r="AI140" s="2">
        <f t="shared" si="129"/>
        <v>2.8261618267665663E-2</v>
      </c>
      <c r="AL140" s="2">
        <f t="shared" si="130"/>
        <v>157.04833628357397</v>
      </c>
      <c r="AM140" s="2">
        <f t="shared" si="131"/>
        <v>502.15045880557471</v>
      </c>
      <c r="AN140" s="2">
        <f t="shared" si="132"/>
        <v>8.5289300421259834E-4</v>
      </c>
      <c r="AP140" s="2">
        <f t="shared" si="133"/>
        <v>2.4587742410915148E-2</v>
      </c>
      <c r="AV140" s="2">
        <f t="shared" si="134"/>
        <v>1.1730366905581953</v>
      </c>
      <c r="AW140" s="2">
        <f t="shared" si="103"/>
        <v>156.76992224436202</v>
      </c>
      <c r="AX140" s="2">
        <f t="shared" si="135"/>
        <v>9.2141102977044568E-4</v>
      </c>
      <c r="AZ140" s="2">
        <f t="shared" si="136"/>
        <v>-3.582288554507441</v>
      </c>
      <c r="BA140" s="2">
        <f t="shared" si="104"/>
        <v>500.36873683087134</v>
      </c>
      <c r="BB140" s="2">
        <f t="shared" si="137"/>
        <v>2.0952317084395499E-2</v>
      </c>
      <c r="BE140" s="2">
        <f t="shared" si="138"/>
        <v>2.0177764242297851</v>
      </c>
      <c r="BF140" s="2">
        <f t="shared" si="105"/>
        <v>157.61466197803361</v>
      </c>
      <c r="BG140" s="2">
        <f t="shared" si="139"/>
        <v>4.4620284022411976E-3</v>
      </c>
      <c r="BH140" s="2"/>
      <c r="BI140" s="2">
        <f t="shared" si="140"/>
        <v>-5.5448857920795742</v>
      </c>
      <c r="BJ140" s="2">
        <f t="shared" si="106"/>
        <v>498.4061395932992</v>
      </c>
      <c r="BK140" s="2">
        <f t="shared" si="141"/>
        <v>1.6947833890874193E-2</v>
      </c>
      <c r="BN140" s="2">
        <f t="shared" si="142"/>
        <v>3.1484931694633875</v>
      </c>
      <c r="BO140" s="30">
        <f t="shared" si="107"/>
        <v>158.74537872326721</v>
      </c>
      <c r="BP140" s="2">
        <f t="shared" si="143"/>
        <v>1.166796991308877E-2</v>
      </c>
      <c r="BR140" s="2">
        <f t="shared" si="144"/>
        <v>-6.0197770058434852</v>
      </c>
      <c r="BS140" s="30">
        <f t="shared" si="108"/>
        <v>497.9312483795353</v>
      </c>
      <c r="BT140" s="2">
        <f t="shared" si="145"/>
        <v>1.597886590912926E-2</v>
      </c>
      <c r="BW140" s="2">
        <f t="shared" si="146"/>
        <v>4.3543521893104931</v>
      </c>
      <c r="BX140" s="2">
        <f t="shared" si="109"/>
        <v>159.95123774311432</v>
      </c>
      <c r="BY140" s="2">
        <f t="shared" si="147"/>
        <v>1.9352785410847315E-2</v>
      </c>
      <c r="CA140" s="2">
        <f t="shared" si="148"/>
        <v>-5.4016997394121651</v>
      </c>
      <c r="CB140" s="2">
        <f t="shared" si="110"/>
        <v>498.54932564596663</v>
      </c>
      <c r="CC140" s="2">
        <f t="shared" si="149"/>
        <v>1.7239990697414234E-2</v>
      </c>
      <c r="CN140" s="1">
        <v>44033</v>
      </c>
      <c r="CO140" s="25">
        <v>139</v>
      </c>
      <c r="CP140" s="2">
        <v>156.91450499999999</v>
      </c>
      <c r="CQ140" s="2">
        <v>490.10000609999997</v>
      </c>
      <c r="CR140" s="2">
        <v>138.52093808665063</v>
      </c>
      <c r="CS140" s="2">
        <v>459.08812818685306</v>
      </c>
      <c r="CT140" s="2">
        <f t="shared" si="150"/>
        <v>0.11722030996018731</v>
      </c>
      <c r="CV140" s="2">
        <f t="shared" si="151"/>
        <v>6.3276632375350875E-2</v>
      </c>
      <c r="DM140" s="1">
        <v>44033</v>
      </c>
      <c r="DN140">
        <v>139</v>
      </c>
      <c r="DO140" s="2">
        <v>156.91450499999999</v>
      </c>
      <c r="DP140" s="2">
        <v>490.10000609999997</v>
      </c>
      <c r="DQ140" s="2">
        <f t="shared" si="111"/>
        <v>138.21304229242847</v>
      </c>
      <c r="DR140" s="2">
        <f t="shared" si="112"/>
        <v>456.45967409918961</v>
      </c>
      <c r="EB140" s="2">
        <f t="shared" si="113"/>
        <v>18.701462707571523</v>
      </c>
      <c r="EC140" s="2">
        <f t="shared" si="114"/>
        <v>33.640332000810361</v>
      </c>
      <c r="FF140">
        <v>0.94746090472378341</v>
      </c>
      <c r="FG140">
        <v>2.7864015131711426</v>
      </c>
      <c r="FH140" s="2">
        <f t="shared" si="115"/>
        <v>8.6467356093639119E-2</v>
      </c>
      <c r="FI140" s="2">
        <f t="shared" si="116"/>
        <v>9.3763002946954568E-2</v>
      </c>
      <c r="FJ140">
        <v>139</v>
      </c>
      <c r="FK140" s="2">
        <f t="shared" si="117"/>
        <v>0.54960317460317465</v>
      </c>
      <c r="FL140" s="2">
        <f t="shared" si="118"/>
        <v>0.12465883150000014</v>
      </c>
    </row>
    <row r="141" spans="1:168" x14ac:dyDescent="0.3">
      <c r="A141" s="1">
        <v>44034</v>
      </c>
      <c r="B141">
        <v>140</v>
      </c>
      <c r="C141" s="2">
        <v>154.99549870000001</v>
      </c>
      <c r="D141" s="2">
        <v>489.82000729999999</v>
      </c>
      <c r="Q141" s="2">
        <f t="shared" si="119"/>
        <v>154.62362858201141</v>
      </c>
      <c r="R141" s="2">
        <f t="shared" si="120"/>
        <v>503.97505624669043</v>
      </c>
      <c r="S141" s="2">
        <f t="shared" si="102"/>
        <v>2.3992317267766358E-3</v>
      </c>
      <c r="U141" s="2">
        <f t="shared" si="121"/>
        <v>2.8898470327327608E-2</v>
      </c>
      <c r="X141" s="2">
        <f t="shared" si="122"/>
        <v>155.57327150829968</v>
      </c>
      <c r="Y141" s="2">
        <f t="shared" si="123"/>
        <v>499.41233736564936</v>
      </c>
      <c r="Z141" s="2">
        <f t="shared" si="124"/>
        <v>3.7276747592391224E-3</v>
      </c>
      <c r="AB141" s="2">
        <f t="shared" si="125"/>
        <v>1.9583377409437597E-2</v>
      </c>
      <c r="AE141" s="2">
        <f t="shared" si="126"/>
        <v>156.38745722152152</v>
      </c>
      <c r="AF141" s="2">
        <f t="shared" si="127"/>
        <v>495.64041381415149</v>
      </c>
      <c r="AG141" s="2">
        <f t="shared" si="128"/>
        <v>8.9806383617352242E-3</v>
      </c>
      <c r="AI141" s="2">
        <f t="shared" si="129"/>
        <v>1.1882745554300474E-2</v>
      </c>
      <c r="AL141" s="2">
        <f t="shared" si="130"/>
        <v>156.94796282089351</v>
      </c>
      <c r="AM141" s="2">
        <f t="shared" si="131"/>
        <v>493.11261927639367</v>
      </c>
      <c r="AN141" s="2">
        <f t="shared" si="132"/>
        <v>1.2596908537792878E-2</v>
      </c>
      <c r="AP141" s="2">
        <f t="shared" si="133"/>
        <v>6.7220855157455036E-3</v>
      </c>
      <c r="AV141" s="2">
        <f t="shared" si="134"/>
        <v>1.0582971837060466</v>
      </c>
      <c r="AW141" s="2">
        <f t="shared" si="103"/>
        <v>157.44575440522758</v>
      </c>
      <c r="AX141" s="2">
        <f t="shared" si="135"/>
        <v>1.5808560414842302E-2</v>
      </c>
      <c r="AZ141" s="2">
        <f t="shared" si="136"/>
        <v>-5.0007854595233976</v>
      </c>
      <c r="BA141" s="2">
        <f t="shared" si="104"/>
        <v>490.63962835462809</v>
      </c>
      <c r="BB141" s="2">
        <f t="shared" si="137"/>
        <v>1.6733106904841225E-3</v>
      </c>
      <c r="BE141" s="2">
        <f t="shared" si="138"/>
        <v>1.4655342837993468</v>
      </c>
      <c r="BF141" s="2">
        <f t="shared" si="105"/>
        <v>157.85299150532086</v>
      </c>
      <c r="BG141" s="2">
        <f t="shared" si="139"/>
        <v>1.8435972846228502E-2</v>
      </c>
      <c r="BH141" s="2"/>
      <c r="BI141" s="2">
        <f t="shared" si="140"/>
        <v>-6.7894623926960502</v>
      </c>
      <c r="BJ141" s="2">
        <f t="shared" si="106"/>
        <v>488.85095142145542</v>
      </c>
      <c r="BK141" s="2">
        <f t="shared" si="141"/>
        <v>1.978391784946115E-3</v>
      </c>
      <c r="BN141" s="2">
        <f t="shared" si="142"/>
        <v>1.7337402684159748</v>
      </c>
      <c r="BO141" s="30">
        <f t="shared" si="107"/>
        <v>158.12119748993749</v>
      </c>
      <c r="BP141" s="2">
        <f t="shared" si="143"/>
        <v>2.0166384289568233E-2</v>
      </c>
      <c r="BR141" s="2">
        <f t="shared" si="144"/>
        <v>-7.3942777450737731</v>
      </c>
      <c r="BS141" s="30">
        <f t="shared" si="108"/>
        <v>488.24613606907769</v>
      </c>
      <c r="BT141" s="2">
        <f t="shared" si="145"/>
        <v>3.2131624014254375E-3</v>
      </c>
      <c r="BW141" s="2">
        <f t="shared" si="146"/>
        <v>1.681516798115898</v>
      </c>
      <c r="BX141" s="2">
        <f t="shared" si="109"/>
        <v>158.06897401963741</v>
      </c>
      <c r="BY141" s="2">
        <f t="shared" si="147"/>
        <v>1.9829448889907637E-2</v>
      </c>
      <c r="CA141" s="2">
        <f t="shared" si="148"/>
        <v>-7.5833836132735151</v>
      </c>
      <c r="CB141" s="2">
        <f t="shared" si="110"/>
        <v>488.05703020087799</v>
      </c>
      <c r="CC141" s="2">
        <f t="shared" si="149"/>
        <v>3.5992345613645518E-3</v>
      </c>
      <c r="CN141" s="1">
        <v>44034</v>
      </c>
      <c r="CO141" s="25">
        <v>140</v>
      </c>
      <c r="CP141" s="2">
        <v>154.99549870000001</v>
      </c>
      <c r="CQ141" s="2">
        <v>489.82000729999999</v>
      </c>
      <c r="CR141" s="2">
        <v>138.85464193330188</v>
      </c>
      <c r="CS141" s="2">
        <v>459.81098646459156</v>
      </c>
      <c r="CT141" s="2">
        <f t="shared" si="150"/>
        <v>0.10413758400777437</v>
      </c>
      <c r="CV141" s="2">
        <f t="shared" si="151"/>
        <v>6.1265404410132229E-2</v>
      </c>
      <c r="DM141" s="1">
        <v>44034</v>
      </c>
      <c r="DN141">
        <v>140</v>
      </c>
      <c r="DO141" s="2">
        <v>154.99549870000001</v>
      </c>
      <c r="DP141" s="2">
        <v>489.82000729999999</v>
      </c>
      <c r="DQ141" s="2">
        <f t="shared" si="111"/>
        <v>138.55580935890529</v>
      </c>
      <c r="DR141" s="2">
        <f t="shared" si="112"/>
        <v>457.26007979334696</v>
      </c>
      <c r="EB141" s="2">
        <f t="shared" si="113"/>
        <v>16.43968934109472</v>
      </c>
      <c r="EC141" s="2">
        <f t="shared" si="114"/>
        <v>32.559927506653025</v>
      </c>
      <c r="FF141">
        <v>0.96239028885653966</v>
      </c>
      <c r="FG141">
        <v>2.8326280794664171</v>
      </c>
      <c r="FH141" s="2">
        <f t="shared" si="115"/>
        <v>8.7829844369017723E-2</v>
      </c>
      <c r="FI141" s="2">
        <f t="shared" si="116"/>
        <v>9.5318536724582487E-2</v>
      </c>
      <c r="FJ141">
        <v>140</v>
      </c>
      <c r="FK141" s="2">
        <f t="shared" si="117"/>
        <v>0.5535714285714286</v>
      </c>
      <c r="FL141" s="2">
        <f t="shared" si="118"/>
        <v>0.13468979400891973</v>
      </c>
    </row>
    <row r="142" spans="1:168" x14ac:dyDescent="0.3">
      <c r="A142" s="1">
        <v>44035</v>
      </c>
      <c r="B142">
        <v>141</v>
      </c>
      <c r="C142" s="2">
        <v>149.32749939999999</v>
      </c>
      <c r="D142" s="2">
        <v>477.57998659999998</v>
      </c>
      <c r="Q142" s="2">
        <f t="shared" si="119"/>
        <v>154.73518961740797</v>
      </c>
      <c r="R142" s="2">
        <f t="shared" si="120"/>
        <v>499.72854156268329</v>
      </c>
      <c r="S142" s="2">
        <f t="shared" si="102"/>
        <v>3.6213626017553034E-2</v>
      </c>
      <c r="U142" s="2">
        <f t="shared" si="121"/>
        <v>4.6376639692052177E-2</v>
      </c>
      <c r="X142" s="2">
        <f t="shared" si="122"/>
        <v>155.31327374456484</v>
      </c>
      <c r="Y142" s="2">
        <f t="shared" si="123"/>
        <v>495.0957888361072</v>
      </c>
      <c r="Z142" s="2">
        <f t="shared" si="124"/>
        <v>4.0084876319604702E-2</v>
      </c>
      <c r="AB142" s="2">
        <f t="shared" si="125"/>
        <v>3.6676164679358067E-2</v>
      </c>
      <c r="AE142" s="2">
        <f t="shared" si="126"/>
        <v>155.55228210860861</v>
      </c>
      <c r="AF142" s="2">
        <f t="shared" si="127"/>
        <v>492.14816990566061</v>
      </c>
      <c r="AG142" s="2">
        <f t="shared" si="128"/>
        <v>4.1685441285897643E-2</v>
      </c>
      <c r="AI142" s="2">
        <f t="shared" si="129"/>
        <v>3.0504174618737313E-2</v>
      </c>
      <c r="AL142" s="2">
        <f t="shared" si="130"/>
        <v>155.48361473022339</v>
      </c>
      <c r="AM142" s="2">
        <f t="shared" si="131"/>
        <v>490.64316029409838</v>
      </c>
      <c r="AN142" s="2">
        <f t="shared" si="132"/>
        <v>4.122559712684374E-2</v>
      </c>
      <c r="AP142" s="2">
        <f t="shared" si="133"/>
        <v>2.7352849911274728E-2</v>
      </c>
      <c r="AV142" s="2">
        <f t="shared" si="134"/>
        <v>0.49025549472036045</v>
      </c>
      <c r="AW142" s="2">
        <f t="shared" si="103"/>
        <v>156.04253760332898</v>
      </c>
      <c r="AX142" s="2">
        <f t="shared" si="135"/>
        <v>4.4968530446904326E-2</v>
      </c>
      <c r="AZ142" s="2">
        <f t="shared" si="136"/>
        <v>-4.5482229942136412</v>
      </c>
      <c r="BA142" s="2">
        <f t="shared" si="104"/>
        <v>487.59994691144698</v>
      </c>
      <c r="BB142" s="2">
        <f t="shared" si="137"/>
        <v>2.0980695574748347E-2</v>
      </c>
      <c r="BE142" s="2">
        <f t="shared" si="138"/>
        <v>0.43021505527883264</v>
      </c>
      <c r="BF142" s="2">
        <f t="shared" si="105"/>
        <v>155.98249716388744</v>
      </c>
      <c r="BG142" s="2">
        <f t="shared" si="139"/>
        <v>4.4566458225225265E-2</v>
      </c>
      <c r="BH142" s="2"/>
      <c r="BI142" s="2">
        <f t="shared" si="140"/>
        <v>-5.3057140748037224</v>
      </c>
      <c r="BJ142" s="2">
        <f t="shared" si="106"/>
        <v>486.84245583085686</v>
      </c>
      <c r="BK142" s="2">
        <f t="shared" si="141"/>
        <v>1.9394592509620209E-2</v>
      </c>
      <c r="BN142" s="2">
        <f t="shared" si="142"/>
        <v>0.19239103961864579</v>
      </c>
      <c r="BO142" s="30">
        <f t="shared" si="107"/>
        <v>155.74467314822726</v>
      </c>
      <c r="BP142" s="2">
        <f t="shared" si="143"/>
        <v>4.2973824473131646E-2</v>
      </c>
      <c r="BR142" s="2">
        <f t="shared" si="144"/>
        <v>-5.053057443124036</v>
      </c>
      <c r="BS142" s="30">
        <f t="shared" si="108"/>
        <v>487.09511246253658</v>
      </c>
      <c r="BT142" s="2">
        <f t="shared" si="145"/>
        <v>1.9923627726272465E-2</v>
      </c>
      <c r="BW142" s="2">
        <f t="shared" si="146"/>
        <v>-0.20600213515570576</v>
      </c>
      <c r="BX142" s="2">
        <f t="shared" si="109"/>
        <v>155.34627997345291</v>
      </c>
      <c r="BY142" s="2">
        <f t="shared" si="147"/>
        <v>4.0305908808735566E-2</v>
      </c>
      <c r="CA142" s="2">
        <f t="shared" si="148"/>
        <v>-4.5150288346865368</v>
      </c>
      <c r="CB142" s="2">
        <f t="shared" si="110"/>
        <v>487.63314107097409</v>
      </c>
      <c r="CC142" s="2">
        <f t="shared" si="149"/>
        <v>2.1050200496349918E-2</v>
      </c>
      <c r="CN142" s="1">
        <v>44035</v>
      </c>
      <c r="CO142" s="25">
        <v>141</v>
      </c>
      <c r="CP142" s="2">
        <v>149.32749939999999</v>
      </c>
      <c r="CQ142" s="2">
        <v>477.57998659999998</v>
      </c>
      <c r="CR142" s="2">
        <v>139.18834577995312</v>
      </c>
      <c r="CS142" s="2">
        <v>460.53384474233007</v>
      </c>
      <c r="CT142" s="2">
        <f t="shared" si="150"/>
        <v>6.7898770559917845E-2</v>
      </c>
      <c r="CV142" s="2">
        <f t="shared" si="151"/>
        <v>3.5692747468387964E-2</v>
      </c>
      <c r="DM142" s="1">
        <v>44035</v>
      </c>
      <c r="DN142">
        <v>141</v>
      </c>
      <c r="DO142" s="2">
        <v>149.32749939999999</v>
      </c>
      <c r="DP142" s="2">
        <v>477.57998659999998</v>
      </c>
      <c r="DQ142" s="2">
        <f t="shared" si="111"/>
        <v>138.89857642538212</v>
      </c>
      <c r="DR142" s="2">
        <f t="shared" si="112"/>
        <v>458.06048548750437</v>
      </c>
      <c r="EB142" s="2">
        <f t="shared" si="113"/>
        <v>10.428922974617876</v>
      </c>
      <c r="EC142" s="2">
        <f t="shared" si="114"/>
        <v>19.519501112495618</v>
      </c>
      <c r="FF142">
        <v>1.0801776995978827</v>
      </c>
      <c r="FG142">
        <v>3.0300717282337928</v>
      </c>
      <c r="FH142" s="2">
        <f t="shared" si="115"/>
        <v>9.8579381302036223E-2</v>
      </c>
      <c r="FI142" s="2">
        <f t="shared" si="116"/>
        <v>0.10196255745659935</v>
      </c>
      <c r="FJ142">
        <v>141</v>
      </c>
      <c r="FK142" s="2">
        <f t="shared" si="117"/>
        <v>0.55753968253968256</v>
      </c>
      <c r="FL142" s="2">
        <f t="shared" si="118"/>
        <v>0.14473432771256409</v>
      </c>
    </row>
    <row r="143" spans="1:168" x14ac:dyDescent="0.3">
      <c r="A143" s="1">
        <v>44036</v>
      </c>
      <c r="B143">
        <v>142</v>
      </c>
      <c r="C143" s="2">
        <v>150.44549559999999</v>
      </c>
      <c r="D143" s="2">
        <v>480.4500122</v>
      </c>
      <c r="Q143" s="2">
        <f t="shared" si="119"/>
        <v>153.11288255218557</v>
      </c>
      <c r="R143" s="2">
        <f t="shared" si="120"/>
        <v>493.08397507387826</v>
      </c>
      <c r="S143" s="2">
        <f t="shared" si="102"/>
        <v>1.7729922331988921E-2</v>
      </c>
      <c r="U143" s="2">
        <f t="shared" si="121"/>
        <v>2.6296102722584674E-2</v>
      </c>
      <c r="X143" s="2">
        <f t="shared" si="122"/>
        <v>152.61967528951067</v>
      </c>
      <c r="Y143" s="2">
        <f t="shared" si="123"/>
        <v>487.21367782985897</v>
      </c>
      <c r="Z143" s="2">
        <f t="shared" si="124"/>
        <v>1.4451610404417321E-2</v>
      </c>
      <c r="AB143" s="2">
        <f t="shared" si="125"/>
        <v>1.4077771793339883E-2</v>
      </c>
      <c r="AE143" s="2">
        <f t="shared" si="126"/>
        <v>151.81741248344343</v>
      </c>
      <c r="AF143" s="2">
        <f t="shared" si="127"/>
        <v>483.40725992226425</v>
      </c>
      <c r="AG143" s="2">
        <f t="shared" si="128"/>
        <v>9.1190293067401548E-3</v>
      </c>
      <c r="AI143" s="2">
        <f t="shared" si="129"/>
        <v>6.1551621337730539E-3</v>
      </c>
      <c r="AL143" s="2">
        <f t="shared" si="130"/>
        <v>150.86652823255585</v>
      </c>
      <c r="AM143" s="2">
        <f t="shared" si="131"/>
        <v>480.84578002352458</v>
      </c>
      <c r="AN143" s="2">
        <f t="shared" si="132"/>
        <v>2.7985725386906433E-3</v>
      </c>
      <c r="AP143" s="2">
        <f t="shared" si="133"/>
        <v>8.2374401805578598E-4</v>
      </c>
      <c r="AV143" s="2">
        <f t="shared" si="134"/>
        <v>-0.77728204124530009</v>
      </c>
      <c r="AW143" s="2">
        <f t="shared" si="103"/>
        <v>151.04013044219812</v>
      </c>
      <c r="AX143" s="2">
        <f t="shared" si="135"/>
        <v>3.9524934915906697E-3</v>
      </c>
      <c r="AZ143" s="2">
        <f t="shared" si="136"/>
        <v>-5.8060290909684582</v>
      </c>
      <c r="BA143" s="2">
        <f t="shared" si="104"/>
        <v>477.60123083129577</v>
      </c>
      <c r="BB143" s="2">
        <f t="shared" si="137"/>
        <v>5.9294022195140609E-3</v>
      </c>
      <c r="BE143" s="2">
        <f t="shared" si="138"/>
        <v>-1.4440730509209705</v>
      </c>
      <c r="BF143" s="2">
        <f t="shared" si="105"/>
        <v>150.37333943252247</v>
      </c>
      <c r="BG143" s="2">
        <f t="shared" si="139"/>
        <v>4.7961666907836599E-4</v>
      </c>
      <c r="BH143" s="2"/>
      <c r="BI143" s="2">
        <f t="shared" si="140"/>
        <v>-6.8515522336704109</v>
      </c>
      <c r="BJ143" s="2">
        <f t="shared" si="106"/>
        <v>476.55570768859383</v>
      </c>
      <c r="BK143" s="2">
        <f t="shared" si="141"/>
        <v>8.1055352534470729E-3</v>
      </c>
      <c r="BN143" s="2">
        <f t="shared" si="142"/>
        <v>-2.1639653592516463</v>
      </c>
      <c r="BO143" s="30">
        <f t="shared" si="107"/>
        <v>149.65344712419179</v>
      </c>
      <c r="BP143" s="2">
        <f t="shared" si="143"/>
        <v>5.2646872054852084E-3</v>
      </c>
      <c r="BR143" s="2">
        <f t="shared" si="144"/>
        <v>-7.2657689672874328</v>
      </c>
      <c r="BS143" s="30">
        <f t="shared" si="108"/>
        <v>476.1414909549768</v>
      </c>
      <c r="BT143" s="2">
        <f t="shared" si="145"/>
        <v>8.9676785006088527E-3</v>
      </c>
      <c r="BW143" s="2">
        <f t="shared" si="146"/>
        <v>-2.8526527526628072</v>
      </c>
      <c r="BX143" s="2">
        <f t="shared" si="109"/>
        <v>148.96475973078063</v>
      </c>
      <c r="BY143" s="2">
        <f t="shared" si="147"/>
        <v>9.8423409974087578E-3</v>
      </c>
      <c r="CA143" s="2">
        <f t="shared" si="148"/>
        <v>-7.6844396962189068</v>
      </c>
      <c r="CB143" s="2">
        <f t="shared" si="110"/>
        <v>475.72282022604531</v>
      </c>
      <c r="CC143" s="2">
        <f t="shared" si="149"/>
        <v>9.8390922133786314E-3</v>
      </c>
      <c r="CN143" s="1">
        <v>44036</v>
      </c>
      <c r="CO143" s="25">
        <v>142</v>
      </c>
      <c r="CP143" s="2">
        <v>150.44549559999999</v>
      </c>
      <c r="CQ143" s="2">
        <v>480.4500122</v>
      </c>
      <c r="CR143" s="2">
        <v>139.52204962660437</v>
      </c>
      <c r="CS143" s="2">
        <v>461.25670302006864</v>
      </c>
      <c r="CT143" s="2">
        <f t="shared" si="150"/>
        <v>7.2607331511197581E-2</v>
      </c>
      <c r="CV143" s="2">
        <f t="shared" si="151"/>
        <v>3.9948607956204273E-2</v>
      </c>
      <c r="DM143" s="1">
        <v>44036</v>
      </c>
      <c r="DN143">
        <v>142</v>
      </c>
      <c r="DO143" s="2">
        <v>150.44549559999999</v>
      </c>
      <c r="DP143" s="2">
        <v>480.4500122</v>
      </c>
      <c r="DQ143" s="2">
        <f t="shared" si="111"/>
        <v>139.24134349185894</v>
      </c>
      <c r="DR143" s="2">
        <f t="shared" si="112"/>
        <v>458.86089118166171</v>
      </c>
      <c r="EB143" s="2">
        <f t="shared" si="113"/>
        <v>11.204152108141045</v>
      </c>
      <c r="EC143" s="2">
        <f t="shared" si="114"/>
        <v>21.58912101833829</v>
      </c>
      <c r="FF143">
        <v>1.1902076125115002</v>
      </c>
      <c r="FG143">
        <v>3.550039992941322</v>
      </c>
      <c r="FH143" s="2">
        <f t="shared" si="115"/>
        <v>0.10862095200265263</v>
      </c>
      <c r="FI143" s="2">
        <f t="shared" si="116"/>
        <v>0.11945960004204048</v>
      </c>
      <c r="FJ143">
        <v>142</v>
      </c>
      <c r="FK143" s="2">
        <f t="shared" si="117"/>
        <v>0.56150793650793651</v>
      </c>
      <c r="FL143" s="2">
        <f t="shared" si="118"/>
        <v>0.15479348567971193</v>
      </c>
    </row>
    <row r="144" spans="1:168" x14ac:dyDescent="0.3">
      <c r="A144" s="1">
        <v>44039</v>
      </c>
      <c r="B144">
        <v>143</v>
      </c>
      <c r="C144" s="2">
        <v>152.76049800000001</v>
      </c>
      <c r="D144" s="2">
        <v>495.64999390000003</v>
      </c>
      <c r="Q144" s="2">
        <f t="shared" si="119"/>
        <v>152.31266646652989</v>
      </c>
      <c r="R144" s="2">
        <f t="shared" si="120"/>
        <v>489.29378621171475</v>
      </c>
      <c r="S144" s="2">
        <f t="shared" si="102"/>
        <v>2.931592521190407E-3</v>
      </c>
      <c r="U144" s="2">
        <f t="shared" si="121"/>
        <v>1.2823984195524229E-2</v>
      </c>
      <c r="X144" s="2">
        <f t="shared" si="122"/>
        <v>151.64129442923087</v>
      </c>
      <c r="Y144" s="2">
        <f t="shared" si="123"/>
        <v>484.1700282964224</v>
      </c>
      <c r="Z144" s="2">
        <f t="shared" si="124"/>
        <v>7.326524758836178E-3</v>
      </c>
      <c r="AB144" s="2">
        <f t="shared" si="125"/>
        <v>2.3161435982774911E-2</v>
      </c>
      <c r="AE144" s="2">
        <f t="shared" si="126"/>
        <v>150.99426235337737</v>
      </c>
      <c r="AF144" s="2">
        <f t="shared" si="127"/>
        <v>481.63291128890569</v>
      </c>
      <c r="AG144" s="2">
        <f t="shared" si="128"/>
        <v>1.1562122863874447E-2</v>
      </c>
      <c r="AI144" s="2">
        <f t="shared" si="129"/>
        <v>2.8280203336232376E-2</v>
      </c>
      <c r="AL144" s="2">
        <f t="shared" si="130"/>
        <v>150.55075375813897</v>
      </c>
      <c r="AM144" s="2">
        <f t="shared" si="131"/>
        <v>480.54895415588118</v>
      </c>
      <c r="AN144" s="2">
        <f t="shared" si="132"/>
        <v>1.4465416588659233E-2</v>
      </c>
      <c r="AP144" s="2">
        <f t="shared" si="133"/>
        <v>3.046714401284864E-2</v>
      </c>
      <c r="AV144" s="2">
        <f t="shared" si="134"/>
        <v>-0.79104246789153043</v>
      </c>
      <c r="AW144" s="2">
        <f t="shared" si="103"/>
        <v>150.20321988548582</v>
      </c>
      <c r="AX144" s="2">
        <f t="shared" si="135"/>
        <v>1.6740441069485058E-2</v>
      </c>
      <c r="AZ144" s="2">
        <f t="shared" si="136"/>
        <v>-4.5965249536854875</v>
      </c>
      <c r="BA144" s="2">
        <f t="shared" si="104"/>
        <v>477.03638633522019</v>
      </c>
      <c r="BB144" s="2">
        <f t="shared" si="137"/>
        <v>3.75539348206574E-2</v>
      </c>
      <c r="BE144" s="2">
        <f t="shared" si="138"/>
        <v>-1.1646577365362645</v>
      </c>
      <c r="BF144" s="2">
        <f t="shared" si="105"/>
        <v>149.8296046168411</v>
      </c>
      <c r="BG144" s="2">
        <f t="shared" si="139"/>
        <v>1.9186199452943111E-2</v>
      </c>
      <c r="BH144" s="2"/>
      <c r="BI144" s="2">
        <f t="shared" si="140"/>
        <v>-4.5668106135300768</v>
      </c>
      <c r="BJ144" s="2">
        <f t="shared" si="106"/>
        <v>477.06610067537559</v>
      </c>
      <c r="BK144" s="2">
        <f t="shared" si="141"/>
        <v>3.7493984572455841E-2</v>
      </c>
      <c r="BN144" s="2">
        <f t="shared" si="142"/>
        <v>-1.3594762217402994</v>
      </c>
      <c r="BO144" s="30">
        <f t="shared" si="107"/>
        <v>149.63478613163707</v>
      </c>
      <c r="BP144" s="2">
        <f t="shared" si="143"/>
        <v>2.0461519236229127E-2</v>
      </c>
      <c r="BR144" s="2">
        <f t="shared" si="144"/>
        <v>-3.9709167669301073</v>
      </c>
      <c r="BS144" s="30">
        <f t="shared" si="108"/>
        <v>477.6619945219756</v>
      </c>
      <c r="BT144" s="2">
        <f t="shared" si="145"/>
        <v>3.6291737313434928E-2</v>
      </c>
      <c r="BW144" s="2">
        <f t="shared" si="146"/>
        <v>-1.330525785715253</v>
      </c>
      <c r="BX144" s="2">
        <f t="shared" si="109"/>
        <v>149.66373656766211</v>
      </c>
      <c r="BY144" s="2">
        <f t="shared" si="147"/>
        <v>2.0272004038229173E-2</v>
      </c>
      <c r="CA144" s="2">
        <f t="shared" si="148"/>
        <v>-3.2518713990736439</v>
      </c>
      <c r="CB144" s="2">
        <f t="shared" si="110"/>
        <v>478.38103988983204</v>
      </c>
      <c r="CC144" s="2">
        <f t="shared" si="149"/>
        <v>3.4841025366081392E-2</v>
      </c>
      <c r="CN144" s="1">
        <v>44039</v>
      </c>
      <c r="CO144" s="25">
        <v>143</v>
      </c>
      <c r="CP144" s="2">
        <v>152.76049800000001</v>
      </c>
      <c r="CQ144" s="2">
        <v>495.64999390000003</v>
      </c>
      <c r="CR144" s="2">
        <v>139.85575347325562</v>
      </c>
      <c r="CS144" s="2">
        <v>461.97956129780715</v>
      </c>
      <c r="CT144" s="2">
        <f t="shared" si="150"/>
        <v>8.447697340410866E-2</v>
      </c>
      <c r="CV144" s="2">
        <f t="shared" si="151"/>
        <v>6.7931873331135484E-2</v>
      </c>
      <c r="DM144" s="1">
        <v>44039</v>
      </c>
      <c r="DN144">
        <v>143</v>
      </c>
      <c r="DO144" s="2">
        <v>152.76049800000001</v>
      </c>
      <c r="DP144" s="2">
        <v>495.64999390000003</v>
      </c>
      <c r="DQ144" s="2">
        <f t="shared" si="111"/>
        <v>139.58411055833574</v>
      </c>
      <c r="DR144" s="2">
        <f t="shared" si="112"/>
        <v>459.66129687581912</v>
      </c>
      <c r="EB144" s="2">
        <f t="shared" si="113"/>
        <v>13.176387441664275</v>
      </c>
      <c r="EC144" s="2">
        <f t="shared" si="114"/>
        <v>35.988697024180908</v>
      </c>
      <c r="FF144">
        <v>1.2130153291342367</v>
      </c>
      <c r="FG144">
        <v>3.6212912107059765</v>
      </c>
      <c r="FH144" s="2">
        <f t="shared" si="115"/>
        <v>0.1107024341462097</v>
      </c>
      <c r="FI144" s="2">
        <f t="shared" si="116"/>
        <v>0.12185721865861882</v>
      </c>
      <c r="FJ144">
        <v>143</v>
      </c>
      <c r="FK144" s="2">
        <f t="shared" si="117"/>
        <v>0.56547619047619047</v>
      </c>
      <c r="FL144" s="2">
        <f t="shared" si="118"/>
        <v>0.16486833151060187</v>
      </c>
    </row>
    <row r="145" spans="1:168" x14ac:dyDescent="0.3">
      <c r="A145" s="1">
        <v>44040</v>
      </c>
      <c r="B145">
        <v>144</v>
      </c>
      <c r="C145" s="2">
        <v>150.0164948</v>
      </c>
      <c r="D145" s="2">
        <v>488.51000979999998</v>
      </c>
      <c r="Q145" s="2">
        <f t="shared" si="119"/>
        <v>152.44701592657091</v>
      </c>
      <c r="R145" s="2">
        <f t="shared" si="120"/>
        <v>491.2006485182003</v>
      </c>
      <c r="S145" s="2">
        <f t="shared" si="102"/>
        <v>1.6201692552617282E-2</v>
      </c>
      <c r="U145" s="2">
        <f t="shared" si="121"/>
        <v>5.5078476678541103E-3</v>
      </c>
      <c r="X145" s="2">
        <f t="shared" si="122"/>
        <v>152.14493603607698</v>
      </c>
      <c r="Y145" s="2">
        <f t="shared" si="123"/>
        <v>489.33601281803237</v>
      </c>
      <c r="Z145" s="2">
        <f t="shared" si="124"/>
        <v>1.4188048047080357E-2</v>
      </c>
      <c r="AB145" s="2">
        <f t="shared" si="125"/>
        <v>1.690862011958706E-3</v>
      </c>
      <c r="AE145" s="2">
        <f t="shared" si="126"/>
        <v>152.05400374135095</v>
      </c>
      <c r="AF145" s="2">
        <f t="shared" si="127"/>
        <v>490.04316085556229</v>
      </c>
      <c r="AG145" s="2">
        <f t="shared" si="128"/>
        <v>1.3581899404244379E-2</v>
      </c>
      <c r="AI145" s="2">
        <f t="shared" si="129"/>
        <v>3.1384230103903062E-3</v>
      </c>
      <c r="AL145" s="2">
        <f t="shared" si="130"/>
        <v>152.20806193953476</v>
      </c>
      <c r="AM145" s="2">
        <f t="shared" si="131"/>
        <v>491.8747339639703</v>
      </c>
      <c r="AN145" s="2">
        <f t="shared" si="132"/>
        <v>1.46088411308138E-2</v>
      </c>
      <c r="AP145" s="2">
        <f t="shared" si="133"/>
        <v>6.8877281866708698E-3</v>
      </c>
      <c r="AV145" s="2">
        <f t="shared" si="134"/>
        <v>-0.23580731113199477</v>
      </c>
      <c r="AW145" s="2">
        <f t="shared" si="103"/>
        <v>151.81819643021896</v>
      </c>
      <c r="AX145" s="2">
        <f t="shared" si="135"/>
        <v>1.2010023515220524E-2</v>
      </c>
      <c r="AZ145" s="2">
        <f t="shared" si="136"/>
        <v>-0.69449259758285997</v>
      </c>
      <c r="BA145" s="2">
        <f t="shared" si="104"/>
        <v>489.34866825797945</v>
      </c>
      <c r="BB145" s="2">
        <f t="shared" si="137"/>
        <v>1.7167682159119539E-3</v>
      </c>
      <c r="BE145" s="2">
        <f t="shared" si="138"/>
        <v>-0.16367813050683083</v>
      </c>
      <c r="BF145" s="2">
        <f t="shared" si="105"/>
        <v>151.89032561084412</v>
      </c>
      <c r="BG145" s="2">
        <f t="shared" si="139"/>
        <v>1.2490831847139731E-2</v>
      </c>
      <c r="BH145" s="2"/>
      <c r="BI145" s="2">
        <f t="shared" si="140"/>
        <v>1.272866467553929</v>
      </c>
      <c r="BJ145" s="2">
        <f t="shared" si="106"/>
        <v>491.3160273231162</v>
      </c>
      <c r="BK145" s="2">
        <f t="shared" si="141"/>
        <v>5.7440328075673034E-3</v>
      </c>
      <c r="BN145" s="2">
        <f t="shared" si="142"/>
        <v>9.2054344088033146E-2</v>
      </c>
      <c r="BO145" s="30">
        <f t="shared" si="107"/>
        <v>152.14605808543899</v>
      </c>
      <c r="BP145" s="2">
        <f t="shared" si="143"/>
        <v>1.419552755367399E-2</v>
      </c>
      <c r="BR145" s="2">
        <f t="shared" si="144"/>
        <v>3.4577830332219186</v>
      </c>
      <c r="BS145" s="30">
        <f t="shared" si="108"/>
        <v>493.50094388878421</v>
      </c>
      <c r="BT145" s="2">
        <f t="shared" si="145"/>
        <v>1.0216646514218938E-2</v>
      </c>
      <c r="BW145" s="2">
        <f t="shared" si="146"/>
        <v>0.46217459455137788</v>
      </c>
      <c r="BX145" s="2">
        <f t="shared" si="109"/>
        <v>152.51617833590234</v>
      </c>
      <c r="BY145" s="2">
        <f t="shared" si="147"/>
        <v>1.6662724583952449E-2</v>
      </c>
      <c r="CA145" s="2">
        <f t="shared" si="148"/>
        <v>5.4947193252240414</v>
      </c>
      <c r="CB145" s="2">
        <f t="shared" si="110"/>
        <v>495.53788018078632</v>
      </c>
      <c r="CC145" s="2">
        <f t="shared" si="149"/>
        <v>1.4386338539231996E-2</v>
      </c>
      <c r="CN145" s="1">
        <v>44040</v>
      </c>
      <c r="CO145" s="25">
        <v>144</v>
      </c>
      <c r="CP145" s="2">
        <v>150.0164948</v>
      </c>
      <c r="CQ145" s="2">
        <v>488.51000979999998</v>
      </c>
      <c r="CR145" s="2">
        <v>140.18945731990686</v>
      </c>
      <c r="CS145" s="2">
        <v>462.70241957554566</v>
      </c>
      <c r="CT145" s="2">
        <f t="shared" si="150"/>
        <v>6.5506379769734085E-2</v>
      </c>
      <c r="CV145" s="2">
        <f t="shared" si="151"/>
        <v>5.2829194298434447E-2</v>
      </c>
      <c r="DM145" s="1">
        <v>44040</v>
      </c>
      <c r="DN145">
        <v>144</v>
      </c>
      <c r="DO145" s="2">
        <v>150.0164948</v>
      </c>
      <c r="DP145" s="2">
        <v>488.51000979999998</v>
      </c>
      <c r="DQ145" s="2">
        <f t="shared" si="111"/>
        <v>139.92687762481256</v>
      </c>
      <c r="DR145" s="2">
        <f t="shared" si="112"/>
        <v>460.46170256997652</v>
      </c>
      <c r="EB145" s="2">
        <f t="shared" si="113"/>
        <v>10.089617175187442</v>
      </c>
      <c r="EC145" s="2">
        <f t="shared" si="114"/>
        <v>28.048307230023454</v>
      </c>
      <c r="FF145">
        <v>1.2544458560346925</v>
      </c>
      <c r="FG145">
        <v>4.1692810399190421</v>
      </c>
      <c r="FH145" s="2">
        <f t="shared" si="115"/>
        <v>0.11448347471979747</v>
      </c>
      <c r="FI145" s="2">
        <f t="shared" si="116"/>
        <v>0.14029719284343331</v>
      </c>
      <c r="FJ145">
        <v>144</v>
      </c>
      <c r="FK145" s="2">
        <f t="shared" si="117"/>
        <v>0.56944444444444442</v>
      </c>
      <c r="FL145" s="2">
        <f t="shared" si="118"/>
        <v>0.17495994016573252</v>
      </c>
    </row>
    <row r="146" spans="1:168" x14ac:dyDescent="0.3">
      <c r="A146" s="1">
        <v>44041</v>
      </c>
      <c r="B146">
        <v>145</v>
      </c>
      <c r="C146" s="2">
        <v>151.67649840000001</v>
      </c>
      <c r="D146" s="2">
        <v>484.48001099999999</v>
      </c>
      <c r="Q146" s="2">
        <f t="shared" si="119"/>
        <v>151.71785958859962</v>
      </c>
      <c r="R146" s="2">
        <f t="shared" si="120"/>
        <v>490.39345690274018</v>
      </c>
      <c r="S146" s="2">
        <f t="shared" si="102"/>
        <v>2.7269345637536828E-4</v>
      </c>
      <c r="U146" s="2">
        <f t="shared" si="121"/>
        <v>1.2205758273771574E-2</v>
      </c>
      <c r="X146" s="2">
        <f t="shared" si="122"/>
        <v>151.18713747984236</v>
      </c>
      <c r="Y146" s="2">
        <f t="shared" si="123"/>
        <v>488.96431145991778</v>
      </c>
      <c r="Z146" s="2">
        <f t="shared" si="124"/>
        <v>3.2263463708603847E-3</v>
      </c>
      <c r="AB146" s="2">
        <f t="shared" si="125"/>
        <v>9.2559039756085829E-3</v>
      </c>
      <c r="AE146" s="2">
        <f t="shared" si="126"/>
        <v>150.83149837654037</v>
      </c>
      <c r="AF146" s="2">
        <f t="shared" si="127"/>
        <v>489.12327022222496</v>
      </c>
      <c r="AG146" s="2">
        <f t="shared" si="128"/>
        <v>5.571067583794163E-3</v>
      </c>
      <c r="AI146" s="2">
        <f t="shared" si="129"/>
        <v>9.5840057727891882E-3</v>
      </c>
      <c r="AL146" s="2">
        <f t="shared" si="130"/>
        <v>150.56438658488369</v>
      </c>
      <c r="AM146" s="2">
        <f t="shared" si="131"/>
        <v>489.35119084099256</v>
      </c>
      <c r="AN146" s="2">
        <f t="shared" si="132"/>
        <v>7.3321300718814687E-3</v>
      </c>
      <c r="AP146" s="2">
        <f t="shared" si="133"/>
        <v>1.0054449575614313E-2</v>
      </c>
      <c r="AV146" s="2">
        <f t="shared" si="134"/>
        <v>-0.53181672723557238</v>
      </c>
      <c r="AW146" s="2">
        <f t="shared" si="103"/>
        <v>150.2996816493048</v>
      </c>
      <c r="AX146" s="2">
        <f t="shared" si="135"/>
        <v>9.0773242078959569E-3</v>
      </c>
      <c r="AZ146" s="2">
        <f t="shared" si="136"/>
        <v>-0.76211200830920145</v>
      </c>
      <c r="BA146" s="2">
        <f t="shared" si="104"/>
        <v>488.36115821391576</v>
      </c>
      <c r="BB146" s="2">
        <f t="shared" si="137"/>
        <v>8.010954272199616E-3</v>
      </c>
      <c r="BE146" s="2">
        <f t="shared" si="138"/>
        <v>-0.64015038594352114</v>
      </c>
      <c r="BF146" s="2">
        <f t="shared" si="105"/>
        <v>150.19134799059685</v>
      </c>
      <c r="BG146" s="2">
        <f t="shared" si="139"/>
        <v>9.791565767074439E-3</v>
      </c>
      <c r="BH146" s="2"/>
      <c r="BI146" s="2">
        <f t="shared" si="140"/>
        <v>0.28612577215286178</v>
      </c>
      <c r="BJ146" s="2">
        <f t="shared" si="106"/>
        <v>489.4093959943778</v>
      </c>
      <c r="BK146" s="2">
        <f t="shared" si="141"/>
        <v>1.0174589007714114E-2</v>
      </c>
      <c r="BN146" s="2">
        <f t="shared" si="142"/>
        <v>-0.69668148125113893</v>
      </c>
      <c r="BO146" s="30">
        <f t="shared" si="107"/>
        <v>150.13481689528922</v>
      </c>
      <c r="BP146" s="2">
        <f t="shared" si="143"/>
        <v>1.0164274102933763E-2</v>
      </c>
      <c r="BR146" s="2">
        <f t="shared" si="144"/>
        <v>0.83117883328636866</v>
      </c>
      <c r="BS146" s="30">
        <f t="shared" si="108"/>
        <v>489.9544490555113</v>
      </c>
      <c r="BT146" s="2">
        <f t="shared" si="145"/>
        <v>1.1299615941247397E-2</v>
      </c>
      <c r="BW146" s="2">
        <f t="shared" si="146"/>
        <v>-0.80133537497009577</v>
      </c>
      <c r="BX146" s="2">
        <f t="shared" si="109"/>
        <v>150.03016300157026</v>
      </c>
      <c r="BY146" s="2">
        <f t="shared" si="147"/>
        <v>1.0854255048056644E-2</v>
      </c>
      <c r="CA146" s="2">
        <f t="shared" si="148"/>
        <v>0.68376185630301167</v>
      </c>
      <c r="CB146" s="2">
        <f t="shared" si="110"/>
        <v>489.80703207852798</v>
      </c>
      <c r="CC146" s="2">
        <f t="shared" si="149"/>
        <v>1.0995337181265032E-2</v>
      </c>
      <c r="CN146" s="1">
        <v>44041</v>
      </c>
      <c r="CO146" s="25">
        <v>145</v>
      </c>
      <c r="CP146" s="2">
        <v>151.67649840000001</v>
      </c>
      <c r="CQ146" s="2">
        <v>484.48001099999999</v>
      </c>
      <c r="CR146" s="2">
        <v>140.52316116655814</v>
      </c>
      <c r="CS146" s="2">
        <v>463.42527785328423</v>
      </c>
      <c r="CT146" s="2">
        <f t="shared" si="150"/>
        <v>7.3533720458316396E-2</v>
      </c>
      <c r="CV146" s="2">
        <f t="shared" si="151"/>
        <v>4.3458414524176855E-2</v>
      </c>
      <c r="DM146" s="1">
        <v>44041</v>
      </c>
      <c r="DN146">
        <v>145</v>
      </c>
      <c r="DO146" s="2">
        <v>151.67649840000001</v>
      </c>
      <c r="DP146" s="2">
        <v>484.48001099999999</v>
      </c>
      <c r="DQ146" s="2">
        <f t="shared" si="111"/>
        <v>140.26964469128939</v>
      </c>
      <c r="DR146" s="2">
        <f t="shared" si="112"/>
        <v>461.26210826413387</v>
      </c>
      <c r="EB146" s="2">
        <f t="shared" si="113"/>
        <v>11.406853708710628</v>
      </c>
      <c r="EC146" s="2">
        <f t="shared" si="114"/>
        <v>23.217902735866119</v>
      </c>
      <c r="FF146">
        <v>1.7195962365383366</v>
      </c>
      <c r="FG146">
        <v>4.2557709464371101</v>
      </c>
      <c r="FH146" s="2">
        <f t="shared" si="115"/>
        <v>0.15693411662762999</v>
      </c>
      <c r="FI146" s="2">
        <f t="shared" si="116"/>
        <v>0.14320759657433921</v>
      </c>
      <c r="FJ146">
        <v>145</v>
      </c>
      <c r="FK146" s="2">
        <f t="shared" si="117"/>
        <v>0.57341269841269837</v>
      </c>
      <c r="FL146" s="2">
        <f t="shared" si="118"/>
        <v>0.18506939881641285</v>
      </c>
    </row>
    <row r="147" spans="1:168" x14ac:dyDescent="0.3">
      <c r="A147" s="1">
        <v>44042</v>
      </c>
      <c r="B147">
        <v>146</v>
      </c>
      <c r="C147" s="2">
        <v>152.5939941</v>
      </c>
      <c r="D147" s="2">
        <v>485.7999878</v>
      </c>
      <c r="Q147" s="2">
        <f t="shared" si="119"/>
        <v>151.70545123201973</v>
      </c>
      <c r="R147" s="2">
        <f t="shared" si="120"/>
        <v>488.6194231319181</v>
      </c>
      <c r="S147" s="2">
        <f t="shared" si="102"/>
        <v>5.8229216242808675E-3</v>
      </c>
      <c r="U147" s="2">
        <f t="shared" si="121"/>
        <v>5.8036957651774164E-3</v>
      </c>
      <c r="X147" s="2">
        <f t="shared" si="122"/>
        <v>151.40734989391331</v>
      </c>
      <c r="Y147" s="2">
        <f t="shared" si="123"/>
        <v>486.94637625295479</v>
      </c>
      <c r="Z147" s="2">
        <f t="shared" si="124"/>
        <v>7.7764804118637147E-3</v>
      </c>
      <c r="AB147" s="2">
        <f t="shared" si="125"/>
        <v>2.359795145624323E-3</v>
      </c>
      <c r="AE147" s="2">
        <f t="shared" si="126"/>
        <v>151.33849839061617</v>
      </c>
      <c r="AF147" s="2">
        <f t="shared" si="127"/>
        <v>486.33731468888999</v>
      </c>
      <c r="AG147" s="2">
        <f t="shared" si="128"/>
        <v>8.2276875757054235E-3</v>
      </c>
      <c r="AI147" s="2">
        <f t="shared" si="129"/>
        <v>1.1060660814820895E-3</v>
      </c>
      <c r="AL147" s="2">
        <f t="shared" si="130"/>
        <v>151.39847044622093</v>
      </c>
      <c r="AM147" s="2">
        <f t="shared" si="131"/>
        <v>485.6978059602481</v>
      </c>
      <c r="AN147" s="2">
        <f t="shared" si="132"/>
        <v>7.8346704326751528E-3</v>
      </c>
      <c r="AP147" s="2">
        <f t="shared" si="133"/>
        <v>2.1033726290244417E-4</v>
      </c>
      <c r="AV147" s="2">
        <f t="shared" si="134"/>
        <v>-0.22017170484216073</v>
      </c>
      <c r="AW147" s="2">
        <f t="shared" si="103"/>
        <v>151.11832668577401</v>
      </c>
      <c r="AX147" s="2">
        <f t="shared" si="135"/>
        <v>9.6705471465603071E-3</v>
      </c>
      <c r="AZ147" s="2">
        <f t="shared" si="136"/>
        <v>-1.3692650658169321</v>
      </c>
      <c r="BA147" s="2">
        <f t="shared" si="104"/>
        <v>484.96804962307306</v>
      </c>
      <c r="BB147" s="2">
        <f t="shared" si="137"/>
        <v>1.712511728735247E-3</v>
      </c>
      <c r="BE147" s="2">
        <f t="shared" si="138"/>
        <v>-0.12393270593482678</v>
      </c>
      <c r="BF147" s="2">
        <f t="shared" si="105"/>
        <v>151.21456568468133</v>
      </c>
      <c r="BG147" s="2">
        <f t="shared" si="139"/>
        <v>9.0398604706203884E-3</v>
      </c>
      <c r="BH147" s="2"/>
      <c r="BI147" s="2">
        <f t="shared" si="140"/>
        <v>-1.0963108153166627</v>
      </c>
      <c r="BJ147" s="2">
        <f t="shared" si="106"/>
        <v>485.24100387357333</v>
      </c>
      <c r="BK147" s="2">
        <f t="shared" si="141"/>
        <v>1.1506462339739543E-3</v>
      </c>
      <c r="BN147" s="2">
        <f t="shared" si="142"/>
        <v>2.5527415945024279E-2</v>
      </c>
      <c r="BO147" s="30">
        <f t="shared" si="107"/>
        <v>151.36402580656119</v>
      </c>
      <c r="BP147" s="2">
        <f t="shared" si="143"/>
        <v>8.0603977941148593E-3</v>
      </c>
      <c r="BR147" s="2">
        <f t="shared" si="144"/>
        <v>-1.3391017866864345</v>
      </c>
      <c r="BS147" s="30">
        <f t="shared" si="108"/>
        <v>484.99821290220353</v>
      </c>
      <c r="BT147" s="2">
        <f t="shared" si="145"/>
        <v>1.6504218154211796E-3</v>
      </c>
      <c r="BW147" s="2">
        <f t="shared" si="146"/>
        <v>0.17991616681432587</v>
      </c>
      <c r="BX147" s="2">
        <f t="shared" si="109"/>
        <v>151.5184145574305</v>
      </c>
      <c r="BY147" s="2">
        <f t="shared" si="147"/>
        <v>7.0486361466142386E-3</v>
      </c>
      <c r="CA147" s="2">
        <f t="shared" si="148"/>
        <v>-1.918526185925475</v>
      </c>
      <c r="CB147" s="2">
        <f t="shared" si="110"/>
        <v>484.4187885029645</v>
      </c>
      <c r="CC147" s="2">
        <f t="shared" si="149"/>
        <v>2.8431439516711605E-3</v>
      </c>
      <c r="CN147" s="1">
        <v>44042</v>
      </c>
      <c r="CO147" s="25">
        <v>146</v>
      </c>
      <c r="CP147" s="2">
        <v>152.5939941</v>
      </c>
      <c r="CQ147" s="2">
        <v>485.7999878</v>
      </c>
      <c r="CR147" s="2">
        <v>140.85686501320939</v>
      </c>
      <c r="CS147" s="2">
        <v>464.14813613102274</v>
      </c>
      <c r="CT147" s="2">
        <f t="shared" si="150"/>
        <v>7.6917372508769122E-2</v>
      </c>
      <c r="CV147" s="2">
        <f t="shared" si="151"/>
        <v>4.4569477588976711E-2</v>
      </c>
      <c r="DM147" s="1">
        <v>44042</v>
      </c>
      <c r="DN147">
        <v>146</v>
      </c>
      <c r="DO147" s="2">
        <v>152.5939941</v>
      </c>
      <c r="DP147" s="2">
        <v>485.7999878</v>
      </c>
      <c r="DQ147" s="2">
        <f t="shared" si="111"/>
        <v>140.61241175776621</v>
      </c>
      <c r="DR147" s="2">
        <f t="shared" si="112"/>
        <v>462.06251395829128</v>
      </c>
      <c r="EB147" s="2">
        <f t="shared" si="113"/>
        <v>11.981582342233793</v>
      </c>
      <c r="EC147" s="2">
        <f t="shared" si="114"/>
        <v>23.73747384170872</v>
      </c>
      <c r="FF147">
        <v>1.7702019353992284</v>
      </c>
      <c r="FG147">
        <v>4.8765609671056609</v>
      </c>
      <c r="FH147" s="2">
        <f t="shared" si="115"/>
        <v>0.16155250347816486</v>
      </c>
      <c r="FI147" s="2">
        <f t="shared" si="116"/>
        <v>0.16409731266954003</v>
      </c>
      <c r="FJ147">
        <v>146</v>
      </c>
      <c r="FK147" s="2">
        <f t="shared" si="117"/>
        <v>0.57738095238095233</v>
      </c>
      <c r="FL147" s="2">
        <f t="shared" si="118"/>
        <v>0.19519780771888809</v>
      </c>
    </row>
    <row r="148" spans="1:168" x14ac:dyDescent="0.3">
      <c r="A148" s="1">
        <v>44043</v>
      </c>
      <c r="B148">
        <v>147</v>
      </c>
      <c r="C148" s="2">
        <v>158.2339935</v>
      </c>
      <c r="D148" s="2">
        <v>488.88000490000002</v>
      </c>
      <c r="Q148" s="2">
        <f t="shared" si="119"/>
        <v>151.97201409241381</v>
      </c>
      <c r="R148" s="2">
        <f t="shared" si="120"/>
        <v>487.77359253234266</v>
      </c>
      <c r="S148" s="2">
        <f t="shared" si="102"/>
        <v>3.9574172837811755E-2</v>
      </c>
      <c r="U148" s="2">
        <f t="shared" si="121"/>
        <v>2.2631573322039866E-3</v>
      </c>
      <c r="X148" s="2">
        <f t="shared" si="122"/>
        <v>151.94133978665235</v>
      </c>
      <c r="Y148" s="2">
        <f t="shared" si="123"/>
        <v>486.43050144912513</v>
      </c>
      <c r="Z148" s="2">
        <f t="shared" si="124"/>
        <v>3.9768026921140981E-2</v>
      </c>
      <c r="AB148" s="2">
        <f t="shared" si="125"/>
        <v>5.0104390163715727E-3</v>
      </c>
      <c r="AE148" s="2">
        <f t="shared" si="126"/>
        <v>152.09179581624647</v>
      </c>
      <c r="AF148" s="2">
        <f t="shared" si="127"/>
        <v>486.01491855555605</v>
      </c>
      <c r="AG148" s="2">
        <f t="shared" si="128"/>
        <v>3.8817181743905887E-2</v>
      </c>
      <c r="AI148" s="2">
        <f t="shared" si="129"/>
        <v>5.860510382358586E-3</v>
      </c>
      <c r="AL148" s="2">
        <f t="shared" si="130"/>
        <v>152.29511318655523</v>
      </c>
      <c r="AM148" s="2">
        <f t="shared" si="131"/>
        <v>485.77444234006202</v>
      </c>
      <c r="AN148" s="2">
        <f t="shared" si="132"/>
        <v>3.7532265868299469E-2</v>
      </c>
      <c r="AP148" s="2">
        <f t="shared" si="133"/>
        <v>6.3524024889772979E-3</v>
      </c>
      <c r="AV148" s="2">
        <f t="shared" si="134"/>
        <v>7.1869034299579831E-2</v>
      </c>
      <c r="AW148" s="2">
        <f t="shared" si="103"/>
        <v>152.16366485054604</v>
      </c>
      <c r="AX148" s="2">
        <f t="shared" si="135"/>
        <v>3.8362987087562542E-2</v>
      </c>
      <c r="AZ148" s="2">
        <f t="shared" si="136"/>
        <v>-1.0552043860720342</v>
      </c>
      <c r="BA148" s="2">
        <f t="shared" si="104"/>
        <v>484.95971416948402</v>
      </c>
      <c r="BB148" s="2">
        <f t="shared" si="137"/>
        <v>8.0189222124514847E-3</v>
      </c>
      <c r="BE148" s="2">
        <f t="shared" si="138"/>
        <v>0.2708208532694838</v>
      </c>
      <c r="BF148" s="2">
        <f t="shared" si="105"/>
        <v>152.36261666951594</v>
      </c>
      <c r="BG148" s="2">
        <f t="shared" si="139"/>
        <v>3.7105660424882426E-2</v>
      </c>
      <c r="BH148" s="2"/>
      <c r="BI148" s="2">
        <f t="shared" si="140"/>
        <v>-0.74804920842443701</v>
      </c>
      <c r="BJ148" s="2">
        <f t="shared" si="106"/>
        <v>485.2668693471316</v>
      </c>
      <c r="BK148" s="2">
        <f t="shared" si="141"/>
        <v>7.3906388411354189E-3</v>
      </c>
      <c r="BN148" s="2">
        <f t="shared" si="142"/>
        <v>0.46218942175619437</v>
      </c>
      <c r="BO148" s="30">
        <f t="shared" si="107"/>
        <v>152.55398523800267</v>
      </c>
      <c r="BP148" s="2">
        <f t="shared" si="143"/>
        <v>3.5896258043928653E-2</v>
      </c>
      <c r="BR148" s="2">
        <f t="shared" si="144"/>
        <v>-0.72907839467493718</v>
      </c>
      <c r="BS148" s="30">
        <f t="shared" si="108"/>
        <v>485.28584016088109</v>
      </c>
      <c r="BT148" s="2">
        <f t="shared" si="145"/>
        <v>7.3518341987705285E-3</v>
      </c>
      <c r="BW148" s="2">
        <f t="shared" si="146"/>
        <v>0.6099521109263123</v>
      </c>
      <c r="BX148" s="2">
        <f t="shared" si="109"/>
        <v>152.70174792717279</v>
      </c>
      <c r="BY148" s="2">
        <f t="shared" si="147"/>
        <v>3.4962434117086272E-2</v>
      </c>
      <c r="CA148" s="2">
        <f t="shared" si="148"/>
        <v>-0.72142864648182292</v>
      </c>
      <c r="CB148" s="2">
        <f t="shared" si="110"/>
        <v>485.29348990907425</v>
      </c>
      <c r="CC148" s="2">
        <f t="shared" si="149"/>
        <v>7.3361867022141399E-3</v>
      </c>
      <c r="CN148" s="1">
        <v>44043</v>
      </c>
      <c r="CO148" s="25">
        <v>147</v>
      </c>
      <c r="CP148" s="2">
        <v>158.2339935</v>
      </c>
      <c r="CQ148" s="2">
        <v>488.88000490000002</v>
      </c>
      <c r="CR148" s="2">
        <v>141.19056885986063</v>
      </c>
      <c r="CS148" s="2">
        <v>464.87099440876125</v>
      </c>
      <c r="CT148" s="2">
        <f t="shared" si="150"/>
        <v>0.10771026037549487</v>
      </c>
      <c r="CV148" s="2">
        <f t="shared" si="151"/>
        <v>4.911023206226197E-2</v>
      </c>
      <c r="DM148" s="1">
        <v>44043</v>
      </c>
      <c r="DN148">
        <v>147</v>
      </c>
      <c r="DO148" s="2">
        <v>158.2339935</v>
      </c>
      <c r="DP148" s="2">
        <v>488.88000490000002</v>
      </c>
      <c r="DQ148" s="2">
        <f t="shared" si="111"/>
        <v>140.95517882424303</v>
      </c>
      <c r="DR148" s="2">
        <f t="shared" si="112"/>
        <v>462.86291965244868</v>
      </c>
      <c r="EB148" s="2">
        <f t="shared" si="113"/>
        <v>17.278814675756962</v>
      </c>
      <c r="EC148" s="2">
        <f t="shared" si="114"/>
        <v>26.017085247551336</v>
      </c>
      <c r="FF148">
        <v>1.8366667553333684</v>
      </c>
      <c r="FG148">
        <v>4.9792274046264993</v>
      </c>
      <c r="FH148" s="2">
        <f t="shared" si="115"/>
        <v>0.1676182284323996</v>
      </c>
      <c r="FI148" s="2">
        <f t="shared" si="116"/>
        <v>0.16755206010572837</v>
      </c>
      <c r="FJ148">
        <v>147</v>
      </c>
      <c r="FK148" s="2">
        <f t="shared" si="117"/>
        <v>0.58134920634920639</v>
      </c>
      <c r="FL148" s="2">
        <f t="shared" si="118"/>
        <v>0.20534628111395706</v>
      </c>
    </row>
    <row r="149" spans="1:168" x14ac:dyDescent="0.3">
      <c r="A149" s="1">
        <v>44046</v>
      </c>
      <c r="B149">
        <v>148</v>
      </c>
      <c r="C149" s="2">
        <v>155.59449770000001</v>
      </c>
      <c r="D149" s="2">
        <v>498.61999509999998</v>
      </c>
      <c r="Q149" s="2">
        <f t="shared" si="119"/>
        <v>153.85060791468968</v>
      </c>
      <c r="R149" s="2">
        <f t="shared" si="120"/>
        <v>488.10551624263985</v>
      </c>
      <c r="S149" s="2">
        <f t="shared" si="102"/>
        <v>1.1207914232755866E-2</v>
      </c>
      <c r="U149" s="2">
        <f t="shared" si="121"/>
        <v>2.108715847877584E-2</v>
      </c>
      <c r="X149" s="2">
        <f t="shared" si="122"/>
        <v>154.77303395765881</v>
      </c>
      <c r="Y149" s="2">
        <f t="shared" si="123"/>
        <v>487.53277800201886</v>
      </c>
      <c r="Z149" s="2">
        <f t="shared" si="124"/>
        <v>5.2795166569774808E-3</v>
      </c>
      <c r="AB149" s="2">
        <f t="shared" si="125"/>
        <v>2.2235805236325398E-2</v>
      </c>
      <c r="AE149" s="2">
        <f t="shared" si="126"/>
        <v>155.7771144264986</v>
      </c>
      <c r="AF149" s="2">
        <f t="shared" si="127"/>
        <v>487.73397036222241</v>
      </c>
      <c r="AG149" s="2">
        <f t="shared" si="128"/>
        <v>1.1736708508208002E-3</v>
      </c>
      <c r="AI149" s="2">
        <f t="shared" si="129"/>
        <v>2.1832306856435519E-2</v>
      </c>
      <c r="AL149" s="2">
        <f t="shared" si="130"/>
        <v>156.7492734216388</v>
      </c>
      <c r="AM149" s="2">
        <f t="shared" si="131"/>
        <v>488.10361426001549</v>
      </c>
      <c r="AN149" s="2">
        <f t="shared" si="132"/>
        <v>7.4217002446018967E-3</v>
      </c>
      <c r="AP149" s="2">
        <f t="shared" si="133"/>
        <v>2.1090972972063415E-2</v>
      </c>
      <c r="AV149" s="2">
        <f t="shared" si="134"/>
        <v>1.1559039070853434</v>
      </c>
      <c r="AW149" s="2">
        <f t="shared" si="103"/>
        <v>156.93301833358393</v>
      </c>
      <c r="AX149" s="2">
        <f t="shared" si="135"/>
        <v>8.6026219009666532E-3</v>
      </c>
      <c r="AZ149" s="2">
        <f t="shared" si="136"/>
        <v>-0.22292752825051676</v>
      </c>
      <c r="BA149" s="2">
        <f t="shared" si="104"/>
        <v>487.51104283397189</v>
      </c>
      <c r="BB149" s="2">
        <f t="shared" si="137"/>
        <v>2.2279395883031444E-2</v>
      </c>
      <c r="BE149" s="2">
        <f t="shared" si="138"/>
        <v>1.8073448439116724</v>
      </c>
      <c r="BF149" s="2">
        <f t="shared" si="105"/>
        <v>157.58445927041026</v>
      </c>
      <c r="BG149" s="2">
        <f t="shared" si="139"/>
        <v>1.2789408364857998E-2</v>
      </c>
      <c r="BH149" s="2"/>
      <c r="BI149" s="2">
        <f t="shared" si="140"/>
        <v>0.3621462483664204</v>
      </c>
      <c r="BJ149" s="2">
        <f t="shared" si="106"/>
        <v>488.09611661058881</v>
      </c>
      <c r="BK149" s="2">
        <f t="shared" si="141"/>
        <v>2.1106009772633716E-2</v>
      </c>
      <c r="BN149" s="2">
        <f t="shared" si="142"/>
        <v>2.3960669348537524</v>
      </c>
      <c r="BO149" s="30">
        <f t="shared" si="107"/>
        <v>158.17318136135236</v>
      </c>
      <c r="BP149" s="2">
        <f t="shared" si="143"/>
        <v>1.6573103158983735E-2</v>
      </c>
      <c r="BR149" s="2">
        <f t="shared" si="144"/>
        <v>0.73979972612983924</v>
      </c>
      <c r="BS149" s="30">
        <f t="shared" si="108"/>
        <v>488.47377008835224</v>
      </c>
      <c r="BT149" s="2">
        <f t="shared" si="145"/>
        <v>2.0348612392916337E-2</v>
      </c>
      <c r="BW149" s="2">
        <f t="shared" si="146"/>
        <v>2.9164769854206716</v>
      </c>
      <c r="BX149" s="2">
        <f t="shared" si="109"/>
        <v>158.69359141191927</v>
      </c>
      <c r="BY149" s="2">
        <f t="shared" si="147"/>
        <v>1.9917759032164455E-2</v>
      </c>
      <c r="CA149" s="2">
        <f t="shared" si="148"/>
        <v>1.1089316933793121</v>
      </c>
      <c r="CB149" s="2">
        <f t="shared" si="110"/>
        <v>488.84290205560171</v>
      </c>
      <c r="CC149" s="2">
        <f t="shared" si="149"/>
        <v>1.9608305203319094E-2</v>
      </c>
      <c r="CN149" s="1">
        <v>44046</v>
      </c>
      <c r="CO149" s="25">
        <v>148</v>
      </c>
      <c r="CP149" s="2">
        <v>155.59449770000001</v>
      </c>
      <c r="CQ149" s="2">
        <v>498.61999509999998</v>
      </c>
      <c r="CR149" s="2">
        <v>141.52427270651188</v>
      </c>
      <c r="CS149" s="2">
        <v>465.59385268649976</v>
      </c>
      <c r="CT149" s="2">
        <f t="shared" si="150"/>
        <v>9.0428808225704524E-2</v>
      </c>
      <c r="CV149" s="2">
        <f t="shared" si="151"/>
        <v>6.6235094336473038E-2</v>
      </c>
      <c r="DM149" s="1">
        <v>44046</v>
      </c>
      <c r="DN149">
        <v>148</v>
      </c>
      <c r="DO149" s="2">
        <v>155.59449770000001</v>
      </c>
      <c r="DP149" s="2">
        <v>498.61999509999998</v>
      </c>
      <c r="DQ149" s="2">
        <f t="shared" si="111"/>
        <v>141.29794589071983</v>
      </c>
      <c r="DR149" s="2">
        <f t="shared" si="112"/>
        <v>463.66332534660603</v>
      </c>
      <c r="EB149" s="2">
        <f t="shared" si="113"/>
        <v>14.296551809280174</v>
      </c>
      <c r="EC149" s="2">
        <f t="shared" si="114"/>
        <v>34.956669753393953</v>
      </c>
      <c r="FF149">
        <v>1.9147244712006</v>
      </c>
      <c r="FG149">
        <v>5.2569941289092981</v>
      </c>
      <c r="FH149" s="2">
        <f t="shared" si="115"/>
        <v>0.17474194644556207</v>
      </c>
      <c r="FI149" s="2">
        <f t="shared" si="116"/>
        <v>0.1768989693951411</v>
      </c>
      <c r="FJ149">
        <v>148</v>
      </c>
      <c r="FK149" s="2">
        <f t="shared" si="117"/>
        <v>0.58531746031746035</v>
      </c>
      <c r="FL149" s="2">
        <f t="shared" si="118"/>
        <v>0.21551594815408867</v>
      </c>
    </row>
    <row r="150" spans="1:168" x14ac:dyDescent="0.3">
      <c r="A150" s="1">
        <v>44047</v>
      </c>
      <c r="B150">
        <v>149</v>
      </c>
      <c r="C150" s="2">
        <v>156.94149780000001</v>
      </c>
      <c r="D150" s="2">
        <v>509.64001459999997</v>
      </c>
      <c r="Q150" s="2">
        <f t="shared" si="119"/>
        <v>154.37377485028276</v>
      </c>
      <c r="R150" s="2">
        <f t="shared" si="120"/>
        <v>491.25985989984787</v>
      </c>
      <c r="S150" s="2">
        <f t="shared" si="102"/>
        <v>1.6361019779417771E-2</v>
      </c>
      <c r="U150" s="2">
        <f t="shared" si="121"/>
        <v>3.6064975617305275E-2</v>
      </c>
      <c r="X150" s="2">
        <f t="shared" si="122"/>
        <v>155.14269264171236</v>
      </c>
      <c r="Y150" s="2">
        <f t="shared" si="123"/>
        <v>492.5220256961104</v>
      </c>
      <c r="Z150" s="2">
        <f t="shared" si="124"/>
        <v>1.1461628590928672E-2</v>
      </c>
      <c r="AB150" s="2">
        <f t="shared" si="125"/>
        <v>3.3588392617335837E-2</v>
      </c>
      <c r="AE150" s="2">
        <f t="shared" si="126"/>
        <v>155.66754439059946</v>
      </c>
      <c r="AF150" s="2">
        <f t="shared" si="127"/>
        <v>494.26558520488891</v>
      </c>
      <c r="AG150" s="2">
        <f t="shared" si="128"/>
        <v>8.117377667849349E-3</v>
      </c>
      <c r="AI150" s="2">
        <f t="shared" si="129"/>
        <v>3.0167233644669677E-2</v>
      </c>
      <c r="AL150" s="2">
        <f t="shared" si="130"/>
        <v>155.8831916304097</v>
      </c>
      <c r="AM150" s="2">
        <f t="shared" si="131"/>
        <v>495.9908998900039</v>
      </c>
      <c r="AN150" s="2">
        <f t="shared" si="132"/>
        <v>6.7433163594435236E-3</v>
      </c>
      <c r="AP150" s="2">
        <f t="shared" si="133"/>
        <v>2.6781874105212912E-2</v>
      </c>
      <c r="AV150" s="2">
        <f t="shared" si="134"/>
        <v>0.7762617241899985</v>
      </c>
      <c r="AW150" s="2">
        <f t="shared" si="103"/>
        <v>156.44380611478945</v>
      </c>
      <c r="AX150" s="2">
        <f t="shared" si="135"/>
        <v>3.1711924009084781E-3</v>
      </c>
      <c r="AZ150" s="2">
        <f t="shared" si="136"/>
        <v>1.8034351830245881</v>
      </c>
      <c r="BA150" s="2">
        <f t="shared" si="104"/>
        <v>496.0690203879135</v>
      </c>
      <c r="BB150" s="2">
        <f t="shared" si="137"/>
        <v>2.6628588461088384E-2</v>
      </c>
      <c r="BE150" s="2">
        <f t="shared" si="138"/>
        <v>0.94473314799680719</v>
      </c>
      <c r="BF150" s="2">
        <f t="shared" si="105"/>
        <v>156.61227753859626</v>
      </c>
      <c r="BG150" s="2">
        <f t="shared" si="139"/>
        <v>2.0977260063064582E-3</v>
      </c>
      <c r="BH150" s="2"/>
      <c r="BI150" s="2">
        <f t="shared" si="140"/>
        <v>3.1384071158014559</v>
      </c>
      <c r="BJ150" s="2">
        <f t="shared" si="106"/>
        <v>497.40399232069035</v>
      </c>
      <c r="BK150" s="2">
        <f t="shared" si="141"/>
        <v>2.4009147493870321E-2</v>
      </c>
      <c r="BN150" s="2">
        <f t="shared" si="142"/>
        <v>0.89268475240201739</v>
      </c>
      <c r="BO150" s="30">
        <f t="shared" si="107"/>
        <v>156.56022914300146</v>
      </c>
      <c r="BP150" s="2">
        <f t="shared" si="143"/>
        <v>2.429368027852115E-3</v>
      </c>
      <c r="BR150" s="2">
        <f t="shared" si="144"/>
        <v>4.2148887960518353</v>
      </c>
      <c r="BS150" s="30">
        <f t="shared" si="108"/>
        <v>498.48047400094072</v>
      </c>
      <c r="BT150" s="2">
        <f t="shared" si="145"/>
        <v>2.1896908169226115E-2</v>
      </c>
      <c r="BW150" s="2">
        <f t="shared" si="146"/>
        <v>0.64694171943081336</v>
      </c>
      <c r="BX150" s="2">
        <f t="shared" si="109"/>
        <v>156.31448611003026</v>
      </c>
      <c r="BY150" s="2">
        <f t="shared" si="147"/>
        <v>3.9951937426313281E-3</v>
      </c>
      <c r="CA150" s="2">
        <f t="shared" si="148"/>
        <v>5.1759440553447025</v>
      </c>
      <c r="CB150" s="2">
        <f t="shared" si="110"/>
        <v>499.44152926023361</v>
      </c>
      <c r="CC150" s="2">
        <f t="shared" si="149"/>
        <v>2.0011155026299941E-2</v>
      </c>
      <c r="CN150" s="1">
        <v>44047</v>
      </c>
      <c r="CO150" s="25">
        <v>149</v>
      </c>
      <c r="CP150" s="2">
        <v>156.94149780000001</v>
      </c>
      <c r="CQ150" s="2">
        <v>509.64001459999997</v>
      </c>
      <c r="CR150" s="2">
        <v>141.85797655316316</v>
      </c>
      <c r="CS150" s="2">
        <v>466.31671096423833</v>
      </c>
      <c r="CT150" s="2">
        <f t="shared" si="150"/>
        <v>9.6109196473062153E-2</v>
      </c>
      <c r="CV150" s="2">
        <f t="shared" si="151"/>
        <v>8.5007657159269001E-2</v>
      </c>
      <c r="DM150" s="1">
        <v>44047</v>
      </c>
      <c r="DN150">
        <v>149</v>
      </c>
      <c r="DO150" s="2">
        <v>156.94149780000001</v>
      </c>
      <c r="DP150" s="2">
        <v>509.64001459999997</v>
      </c>
      <c r="DQ150" s="2">
        <f t="shared" si="111"/>
        <v>141.64071295719665</v>
      </c>
      <c r="DR150" s="2">
        <f t="shared" si="112"/>
        <v>464.46373104076338</v>
      </c>
      <c r="EB150" s="2">
        <f t="shared" si="113"/>
        <v>15.300784842803353</v>
      </c>
      <c r="EC150" s="2">
        <f t="shared" si="114"/>
        <v>45.176283559236595</v>
      </c>
      <c r="FF150">
        <v>1.9812738484988017</v>
      </c>
      <c r="FG150">
        <v>5.3973962230666643</v>
      </c>
      <c r="FH150" s="2">
        <f t="shared" si="115"/>
        <v>0.18081538828993152</v>
      </c>
      <c r="FI150" s="2">
        <f t="shared" si="116"/>
        <v>0.18162352969487083</v>
      </c>
      <c r="FJ150">
        <v>149</v>
      </c>
      <c r="FK150" s="2">
        <f t="shared" si="117"/>
        <v>0.5892857142857143</v>
      </c>
      <c r="FL150" s="2">
        <f t="shared" si="118"/>
        <v>0.2257079538601594</v>
      </c>
    </row>
    <row r="151" spans="1:168" x14ac:dyDescent="0.3">
      <c r="A151" s="1">
        <v>44048</v>
      </c>
      <c r="B151">
        <v>150</v>
      </c>
      <c r="C151" s="2">
        <v>160.25149540000001</v>
      </c>
      <c r="D151" s="2">
        <v>502.10998540000003</v>
      </c>
      <c r="Q151" s="2">
        <f t="shared" si="119"/>
        <v>155.14409173519792</v>
      </c>
      <c r="R151" s="2">
        <f t="shared" si="120"/>
        <v>496.7739063098935</v>
      </c>
      <c r="S151" s="2">
        <f t="shared" si="102"/>
        <v>3.1871176316037621E-2</v>
      </c>
      <c r="U151" s="2">
        <f t="shared" si="121"/>
        <v>1.0627311237109929E-2</v>
      </c>
      <c r="X151" s="2">
        <f t="shared" si="122"/>
        <v>155.95215496294179</v>
      </c>
      <c r="Y151" s="2">
        <f t="shared" si="123"/>
        <v>500.22512070286075</v>
      </c>
      <c r="Z151" s="2">
        <f t="shared" si="124"/>
        <v>2.682870712892093E-2</v>
      </c>
      <c r="AB151" s="2">
        <f t="shared" si="125"/>
        <v>3.7538880961264349E-3</v>
      </c>
      <c r="AE151" s="2">
        <f t="shared" si="126"/>
        <v>156.43191643623979</v>
      </c>
      <c r="AF151" s="2">
        <f t="shared" si="127"/>
        <v>503.49024284195553</v>
      </c>
      <c r="AG151" s="2">
        <f t="shared" si="128"/>
        <v>2.3834903719470824E-2</v>
      </c>
      <c r="AI151" s="2">
        <f t="shared" si="129"/>
        <v>2.7489145448002616E-3</v>
      </c>
      <c r="AL151" s="2">
        <f t="shared" si="130"/>
        <v>156.67692125760243</v>
      </c>
      <c r="AM151" s="2">
        <f t="shared" si="131"/>
        <v>506.22773592250093</v>
      </c>
      <c r="AN151" s="2">
        <f t="shared" si="132"/>
        <v>2.2306026745492574E-2</v>
      </c>
      <c r="AP151" s="2">
        <f t="shared" si="133"/>
        <v>8.2008935138394839E-3</v>
      </c>
      <c r="AV151" s="2">
        <f t="shared" si="134"/>
        <v>0.77269482062509753</v>
      </c>
      <c r="AW151" s="2">
        <f t="shared" si="103"/>
        <v>157.20461125686489</v>
      </c>
      <c r="AX151" s="2">
        <f t="shared" si="135"/>
        <v>1.9013140161530849E-2</v>
      </c>
      <c r="AZ151" s="2">
        <f t="shared" si="136"/>
        <v>4.0298019192371992</v>
      </c>
      <c r="BA151" s="2">
        <f t="shared" si="104"/>
        <v>507.52004476119271</v>
      </c>
      <c r="BB151" s="2">
        <f t="shared" si="137"/>
        <v>1.0774650013946285E-2</v>
      </c>
      <c r="BE151" s="2">
        <f t="shared" si="138"/>
        <v>0.86357065193639193</v>
      </c>
      <c r="BF151" s="2">
        <f t="shared" si="105"/>
        <v>157.29548708817617</v>
      </c>
      <c r="BG151" s="2">
        <f t="shared" si="139"/>
        <v>1.8446057582460703E-2</v>
      </c>
      <c r="BH151" s="2"/>
      <c r="BI151" s="2">
        <f t="shared" si="140"/>
        <v>5.8772198503707829</v>
      </c>
      <c r="BJ151" s="2">
        <f t="shared" si="106"/>
        <v>509.36746269232634</v>
      </c>
      <c r="BK151" s="2">
        <f t="shared" si="141"/>
        <v>1.44539592984687E-2</v>
      </c>
      <c r="BN151" s="2">
        <f t="shared" si="142"/>
        <v>0.81569712834500419</v>
      </c>
      <c r="BO151" s="30">
        <f t="shared" si="107"/>
        <v>157.24761356458478</v>
      </c>
      <c r="BP151" s="2">
        <f t="shared" si="143"/>
        <v>1.8744797531638061E-2</v>
      </c>
      <c r="BR151" s="2">
        <f t="shared" si="144"/>
        <v>7.2207501006607107</v>
      </c>
      <c r="BS151" s="30">
        <f t="shared" si="108"/>
        <v>510.71099294261626</v>
      </c>
      <c r="BT151" s="2">
        <f t="shared" si="145"/>
        <v>1.7129728132700524E-2</v>
      </c>
      <c r="BW151" s="2">
        <f t="shared" si="146"/>
        <v>0.7350144640879499</v>
      </c>
      <c r="BX151" s="2">
        <f t="shared" si="109"/>
        <v>157.16693090032774</v>
      </c>
      <c r="BY151" s="2">
        <f t="shared" si="147"/>
        <v>1.9248272797535892E-2</v>
      </c>
      <c r="CA151" s="2">
        <f t="shared" si="148"/>
        <v>8.2124792416361458</v>
      </c>
      <c r="CB151" s="2">
        <f t="shared" si="110"/>
        <v>511.70272208359165</v>
      </c>
      <c r="CC151" s="2">
        <f t="shared" si="149"/>
        <v>1.9104851451917818E-2</v>
      </c>
      <c r="CN151" s="1">
        <v>44048</v>
      </c>
      <c r="CO151" s="25">
        <v>150</v>
      </c>
      <c r="CP151" s="2">
        <v>160.25149540000001</v>
      </c>
      <c r="CQ151" s="2">
        <v>502.10998540000003</v>
      </c>
      <c r="CR151" s="2">
        <v>142.1916803998144</v>
      </c>
      <c r="CS151" s="2">
        <v>467.03956924197684</v>
      </c>
      <c r="CT151" s="2">
        <f t="shared" si="150"/>
        <v>0.1126967018629494</v>
      </c>
      <c r="CV151" s="2">
        <f t="shared" si="151"/>
        <v>6.9846083881571791E-2</v>
      </c>
      <c r="DM151" s="1">
        <v>44048</v>
      </c>
      <c r="DN151">
        <v>150</v>
      </c>
      <c r="DO151" s="2">
        <v>160.25149540000001</v>
      </c>
      <c r="DP151" s="2">
        <v>502.10998540000003</v>
      </c>
      <c r="DQ151" s="2">
        <f t="shared" si="111"/>
        <v>141.98348002367348</v>
      </c>
      <c r="DR151" s="2">
        <f t="shared" si="112"/>
        <v>465.26413673492078</v>
      </c>
      <c r="EB151" s="2">
        <f t="shared" si="113"/>
        <v>18.268015376326531</v>
      </c>
      <c r="EC151" s="2">
        <f t="shared" si="114"/>
        <v>36.845848665079245</v>
      </c>
      <c r="FF151">
        <v>2.0268382700615177</v>
      </c>
      <c r="FG151">
        <v>6.0753603522798016</v>
      </c>
      <c r="FH151" s="2">
        <f t="shared" si="115"/>
        <v>0.18497369713921605</v>
      </c>
      <c r="FI151" s="2">
        <f t="shared" si="116"/>
        <v>0.20443716669042114</v>
      </c>
      <c r="FJ151">
        <v>150</v>
      </c>
      <c r="FK151" s="2">
        <f t="shared" si="117"/>
        <v>0.59325396825396826</v>
      </c>
      <c r="FL151" s="2">
        <f t="shared" si="118"/>
        <v>0.23592346011003523</v>
      </c>
    </row>
    <row r="152" spans="1:168" x14ac:dyDescent="0.3">
      <c r="A152" s="1">
        <v>44049</v>
      </c>
      <c r="B152">
        <v>151</v>
      </c>
      <c r="C152" s="2">
        <v>161.25</v>
      </c>
      <c r="D152" s="2">
        <v>509.07998659999998</v>
      </c>
      <c r="Q152" s="2">
        <f t="shared" si="119"/>
        <v>156.67631283463854</v>
      </c>
      <c r="R152" s="2">
        <f t="shared" si="120"/>
        <v>498.37473003692548</v>
      </c>
      <c r="S152" s="2">
        <f t="shared" si="102"/>
        <v>2.8363951413094342E-2</v>
      </c>
      <c r="U152" s="2">
        <f t="shared" si="121"/>
        <v>2.1028633701693625E-2</v>
      </c>
      <c r="X152" s="2">
        <f t="shared" si="122"/>
        <v>157.88685815961799</v>
      </c>
      <c r="Y152" s="2">
        <f t="shared" si="123"/>
        <v>501.07330981657344</v>
      </c>
      <c r="Z152" s="2">
        <f t="shared" si="124"/>
        <v>2.0856693583764425E-2</v>
      </c>
      <c r="AB152" s="2">
        <f t="shared" si="125"/>
        <v>1.5727738261527138E-2</v>
      </c>
      <c r="AE152" s="2">
        <f t="shared" si="126"/>
        <v>158.72366381449592</v>
      </c>
      <c r="AF152" s="2">
        <f t="shared" si="127"/>
        <v>502.66208837678221</v>
      </c>
      <c r="AG152" s="2">
        <f t="shared" si="128"/>
        <v>1.5667201150412889E-2</v>
      </c>
      <c r="AI152" s="2">
        <f t="shared" si="129"/>
        <v>1.2606856274356978E-2</v>
      </c>
      <c r="AL152" s="2">
        <f t="shared" si="130"/>
        <v>159.35785186440063</v>
      </c>
      <c r="AM152" s="2">
        <f t="shared" si="131"/>
        <v>503.13942303062527</v>
      </c>
      <c r="AN152" s="2">
        <f t="shared" si="132"/>
        <v>1.1734252003717027E-2</v>
      </c>
      <c r="AP152" s="2">
        <f t="shared" si="133"/>
        <v>1.1669214515876073E-2</v>
      </c>
      <c r="AV152" s="2">
        <f t="shared" si="134"/>
        <v>1.228410587914408</v>
      </c>
      <c r="AW152" s="2">
        <f t="shared" si="103"/>
        <v>159.95207440241032</v>
      </c>
      <c r="AX152" s="2">
        <f t="shared" si="135"/>
        <v>8.0491509928042292E-3</v>
      </c>
      <c r="AZ152" s="2">
        <f t="shared" si="136"/>
        <v>2.5724150039140414</v>
      </c>
      <c r="BA152" s="2">
        <f t="shared" si="104"/>
        <v>505.23450338069625</v>
      </c>
      <c r="BB152" s="2">
        <f t="shared" si="137"/>
        <v>7.5537898179549659E-3</v>
      </c>
      <c r="BE152" s="2">
        <f t="shared" si="138"/>
        <v>1.5062501787802756</v>
      </c>
      <c r="BF152" s="2">
        <f t="shared" si="105"/>
        <v>160.2299139932762</v>
      </c>
      <c r="BG152" s="2">
        <f t="shared" si="139"/>
        <v>6.3261147703801623E-3</v>
      </c>
      <c r="BH152" s="2"/>
      <c r="BI152" s="2">
        <f t="shared" si="140"/>
        <v>2.8598014083759336</v>
      </c>
      <c r="BJ152" s="2">
        <f t="shared" si="106"/>
        <v>505.52188978515812</v>
      </c>
      <c r="BK152" s="2">
        <f t="shared" si="141"/>
        <v>6.9892686974504228E-3</v>
      </c>
      <c r="BN152" s="2">
        <f t="shared" si="142"/>
        <v>1.7013272782916815</v>
      </c>
      <c r="BO152" s="30">
        <f t="shared" si="107"/>
        <v>160.42499109278759</v>
      </c>
      <c r="BP152" s="2">
        <f t="shared" si="143"/>
        <v>5.1163343082939964E-3</v>
      </c>
      <c r="BR152" s="2">
        <f t="shared" si="144"/>
        <v>2.3914073611602884</v>
      </c>
      <c r="BS152" s="30">
        <f t="shared" si="108"/>
        <v>505.05349573794251</v>
      </c>
      <c r="BT152" s="2">
        <f t="shared" si="145"/>
        <v>7.9093481732590894E-3</v>
      </c>
      <c r="BW152" s="2">
        <f t="shared" si="146"/>
        <v>1.9025641497140873</v>
      </c>
      <c r="BX152" s="2">
        <f t="shared" si="109"/>
        <v>160.62622796421002</v>
      </c>
      <c r="BY152" s="2">
        <f t="shared" si="147"/>
        <v>3.868353710325477E-3</v>
      </c>
      <c r="CA152" s="2">
        <f t="shared" si="148"/>
        <v>1.4320039615290412</v>
      </c>
      <c r="CB152" s="2">
        <f t="shared" si="110"/>
        <v>504.09409233831127</v>
      </c>
      <c r="CC152" s="2">
        <f t="shared" si="149"/>
        <v>9.7939309989144904E-3</v>
      </c>
      <c r="CN152" s="1">
        <v>44049</v>
      </c>
      <c r="CO152" s="25">
        <v>151</v>
      </c>
      <c r="CP152" s="2">
        <v>161.25</v>
      </c>
      <c r="CQ152" s="2">
        <v>509.07998659999998</v>
      </c>
      <c r="CR152" s="2">
        <v>142.52538424646565</v>
      </c>
      <c r="CS152" s="2">
        <v>467.7624275197154</v>
      </c>
      <c r="CT152" s="2">
        <f t="shared" si="150"/>
        <v>0.11612164808393396</v>
      </c>
      <c r="CV152" s="2">
        <f t="shared" si="151"/>
        <v>8.1161232356103355E-2</v>
      </c>
      <c r="DM152" s="1">
        <v>44049</v>
      </c>
      <c r="DN152">
        <v>151</v>
      </c>
      <c r="DO152" s="2">
        <v>161.25</v>
      </c>
      <c r="DP152" s="2">
        <v>509.07998659999998</v>
      </c>
      <c r="DQ152" s="2">
        <f t="shared" si="111"/>
        <v>142.3262470901503</v>
      </c>
      <c r="DR152" s="2">
        <f t="shared" si="112"/>
        <v>466.06454242907819</v>
      </c>
      <c r="EB152" s="2">
        <f t="shared" si="113"/>
        <v>18.923752909849696</v>
      </c>
      <c r="EC152" s="2">
        <f t="shared" si="114"/>
        <v>43.015444170921796</v>
      </c>
      <c r="FF152">
        <v>2.0850972837306188</v>
      </c>
      <c r="FG152">
        <v>6.1884135163118117</v>
      </c>
      <c r="FH152" s="2">
        <f t="shared" si="115"/>
        <v>0.1902905422517423</v>
      </c>
      <c r="FI152" s="2">
        <f t="shared" si="116"/>
        <v>0.2082414296805857</v>
      </c>
      <c r="FJ152">
        <v>151</v>
      </c>
      <c r="FK152" s="2">
        <f t="shared" si="117"/>
        <v>0.59722222222222221</v>
      </c>
      <c r="FL152" s="2">
        <f t="shared" si="118"/>
        <v>0.24616364666135951</v>
      </c>
    </row>
    <row r="153" spans="1:168" x14ac:dyDescent="0.3">
      <c r="A153" s="1">
        <v>44050</v>
      </c>
      <c r="B153">
        <v>152</v>
      </c>
      <c r="C153" s="2">
        <v>158.37300110000001</v>
      </c>
      <c r="D153" s="2">
        <v>494.73001099999999</v>
      </c>
      <c r="Q153" s="2">
        <f t="shared" si="119"/>
        <v>158.04841898424695</v>
      </c>
      <c r="R153" s="2">
        <f t="shared" si="120"/>
        <v>501.5863070058478</v>
      </c>
      <c r="S153" s="2">
        <f t="shared" si="102"/>
        <v>2.0494788473959147E-3</v>
      </c>
      <c r="U153" s="2">
        <f t="shared" si="121"/>
        <v>1.3858662004330701E-2</v>
      </c>
      <c r="X153" s="2">
        <f t="shared" si="122"/>
        <v>159.40027198778989</v>
      </c>
      <c r="Y153" s="2">
        <f t="shared" si="123"/>
        <v>504.6763143691154</v>
      </c>
      <c r="Z153" s="2">
        <f t="shared" si="124"/>
        <v>6.4864016003664789E-3</v>
      </c>
      <c r="AB153" s="2">
        <f t="shared" si="125"/>
        <v>2.0104507808230403E-2</v>
      </c>
      <c r="AE153" s="2">
        <f t="shared" si="126"/>
        <v>160.23946552579838</v>
      </c>
      <c r="AF153" s="2">
        <f t="shared" si="127"/>
        <v>506.51282731071285</v>
      </c>
      <c r="AG153" s="2">
        <f t="shared" si="128"/>
        <v>1.1785243777882601E-2</v>
      </c>
      <c r="AI153" s="2">
        <f t="shared" si="129"/>
        <v>2.381665969059811E-2</v>
      </c>
      <c r="AL153" s="2">
        <f t="shared" si="130"/>
        <v>160.77696296610014</v>
      </c>
      <c r="AM153" s="2">
        <f t="shared" si="131"/>
        <v>507.5948457076563</v>
      </c>
      <c r="AN153" s="2">
        <f t="shared" si="132"/>
        <v>1.5179114176047098E-2</v>
      </c>
      <c r="AP153" s="2">
        <f t="shared" si="133"/>
        <v>2.6003748350848104E-2</v>
      </c>
      <c r="AV153" s="2">
        <f t="shared" si="134"/>
        <v>1.3146279249308233</v>
      </c>
      <c r="AW153" s="2">
        <f t="shared" si="103"/>
        <v>161.5540934507292</v>
      </c>
      <c r="AX153" s="2">
        <f t="shared" si="135"/>
        <v>2.0086077353049462E-2</v>
      </c>
      <c r="AZ153" s="2">
        <f t="shared" si="136"/>
        <v>2.9559121829190218</v>
      </c>
      <c r="BA153" s="2">
        <f t="shared" si="104"/>
        <v>509.46873949363186</v>
      </c>
      <c r="BB153" s="2">
        <f t="shared" si="137"/>
        <v>2.9791458302358513E-2</v>
      </c>
      <c r="BE153" s="2">
        <f t="shared" si="138"/>
        <v>1.5105483684152579</v>
      </c>
      <c r="BF153" s="2">
        <f t="shared" si="105"/>
        <v>161.75001389421365</v>
      </c>
      <c r="BG153" s="2">
        <f t="shared" si="139"/>
        <v>2.1323159697411588E-2</v>
      </c>
      <c r="BH153" s="2"/>
      <c r="BI153" s="2">
        <f t="shared" si="140"/>
        <v>3.3057232948755528</v>
      </c>
      <c r="BJ153" s="2">
        <f t="shared" si="106"/>
        <v>509.81855060558843</v>
      </c>
      <c r="BK153" s="2">
        <f t="shared" si="141"/>
        <v>3.0498533078860336E-2</v>
      </c>
      <c r="BN153" s="2">
        <f t="shared" si="142"/>
        <v>1.5900119380981477</v>
      </c>
      <c r="BO153" s="30">
        <f t="shared" si="107"/>
        <v>161.82947746389652</v>
      </c>
      <c r="BP153" s="2">
        <f t="shared" si="143"/>
        <v>2.1824909169423531E-2</v>
      </c>
      <c r="BR153" s="2">
        <f t="shared" si="144"/>
        <v>3.2670063048225009</v>
      </c>
      <c r="BS153" s="30">
        <f t="shared" si="108"/>
        <v>509.77983361553532</v>
      </c>
      <c r="BT153" s="2">
        <f t="shared" si="145"/>
        <v>3.0420274252445409E-2</v>
      </c>
      <c r="BW153" s="2">
        <f t="shared" si="146"/>
        <v>1.6124923209053657</v>
      </c>
      <c r="BX153" s="2">
        <f t="shared" si="109"/>
        <v>161.85195784670375</v>
      </c>
      <c r="BY153" s="2">
        <f t="shared" si="147"/>
        <v>2.1966854972376628E-2</v>
      </c>
      <c r="CA153" s="2">
        <f t="shared" si="148"/>
        <v>3.2460551908302424</v>
      </c>
      <c r="CB153" s="2">
        <f t="shared" si="110"/>
        <v>509.7588825015431</v>
      </c>
      <c r="CC153" s="2">
        <f t="shared" si="149"/>
        <v>3.0377925671347859E-2</v>
      </c>
      <c r="CN153" s="1">
        <v>44050</v>
      </c>
      <c r="CO153" s="25">
        <v>152</v>
      </c>
      <c r="CP153" s="2">
        <v>158.37300110000001</v>
      </c>
      <c r="CQ153" s="2">
        <v>494.73001099999999</v>
      </c>
      <c r="CR153" s="2">
        <v>142.8590880931169</v>
      </c>
      <c r="CS153" s="2">
        <v>468.48528579745391</v>
      </c>
      <c r="CT153" s="2">
        <f t="shared" si="150"/>
        <v>9.7958066710419331E-2</v>
      </c>
      <c r="CV153" s="2">
        <f t="shared" si="151"/>
        <v>5.3048581284764793E-2</v>
      </c>
      <c r="DM153" s="1">
        <v>44050</v>
      </c>
      <c r="DN153">
        <v>152</v>
      </c>
      <c r="DO153" s="2">
        <v>158.37300110000001</v>
      </c>
      <c r="DP153" s="2">
        <v>494.73001099999999</v>
      </c>
      <c r="DQ153" s="2">
        <f t="shared" si="111"/>
        <v>142.6690141566271</v>
      </c>
      <c r="DR153" s="2">
        <f t="shared" si="112"/>
        <v>466.86494812323554</v>
      </c>
      <c r="EB153" s="2">
        <f t="shared" si="113"/>
        <v>15.703986943372911</v>
      </c>
      <c r="EC153" s="2">
        <f t="shared" si="114"/>
        <v>27.865062876764455</v>
      </c>
      <c r="FF153">
        <v>2.1007035853592413</v>
      </c>
      <c r="FG153">
        <v>6.2038359942923194</v>
      </c>
      <c r="FH153" s="2">
        <f t="shared" si="115"/>
        <v>0.1917148074995208</v>
      </c>
      <c r="FI153" s="2">
        <f t="shared" si="116"/>
        <v>0.20876039934145482</v>
      </c>
      <c r="FJ153">
        <v>152</v>
      </c>
      <c r="FK153" s="2">
        <f t="shared" si="117"/>
        <v>0.60119047619047616</v>
      </c>
      <c r="FL153" s="2">
        <f t="shared" si="118"/>
        <v>0.256429712211035</v>
      </c>
    </row>
    <row r="154" spans="1:168" x14ac:dyDescent="0.3">
      <c r="A154" s="1">
        <v>44053</v>
      </c>
      <c r="B154">
        <v>153</v>
      </c>
      <c r="C154" s="2">
        <v>157.40800479999999</v>
      </c>
      <c r="D154" s="2">
        <v>483.38000490000002</v>
      </c>
      <c r="Q154" s="2">
        <f t="shared" si="119"/>
        <v>158.14579361897285</v>
      </c>
      <c r="R154" s="2">
        <f t="shared" si="120"/>
        <v>499.52941820409342</v>
      </c>
      <c r="S154" s="2">
        <f t="shared" si="102"/>
        <v>4.6871111790679366E-3</v>
      </c>
      <c r="U154" s="2">
        <f t="shared" si="121"/>
        <v>3.3409353180494782E-2</v>
      </c>
      <c r="X154" s="2">
        <f t="shared" si="122"/>
        <v>158.93800008828447</v>
      </c>
      <c r="Y154" s="2">
        <f t="shared" si="123"/>
        <v>500.20047785301347</v>
      </c>
      <c r="Z154" s="2">
        <f t="shared" si="124"/>
        <v>9.7199331776580793E-3</v>
      </c>
      <c r="AB154" s="2">
        <f t="shared" si="125"/>
        <v>3.4797618400647767E-2</v>
      </c>
      <c r="AE154" s="2">
        <f t="shared" si="126"/>
        <v>159.11958687031938</v>
      </c>
      <c r="AF154" s="2">
        <f t="shared" si="127"/>
        <v>499.44313752428513</v>
      </c>
      <c r="AG154" s="2">
        <f t="shared" si="128"/>
        <v>1.087353894418586E-2</v>
      </c>
      <c r="AI154" s="2">
        <f t="shared" si="129"/>
        <v>3.3230858664930092E-2</v>
      </c>
      <c r="AL154" s="2">
        <f t="shared" si="130"/>
        <v>158.97399156652506</v>
      </c>
      <c r="AM154" s="2">
        <f t="shared" si="131"/>
        <v>497.94621967691404</v>
      </c>
      <c r="AN154" s="2">
        <f t="shared" si="132"/>
        <v>9.9485840539989597E-3</v>
      </c>
      <c r="AP154" s="2">
        <f t="shared" si="133"/>
        <v>3.0134086286683355E-2</v>
      </c>
      <c r="AV154" s="2">
        <f t="shared" si="134"/>
        <v>0.58427595080787653</v>
      </c>
      <c r="AW154" s="2">
        <f t="shared" si="103"/>
        <v>159.70386282112725</v>
      </c>
      <c r="AX154" s="2">
        <f t="shared" si="135"/>
        <v>1.4585395603256253E-2</v>
      </c>
      <c r="AZ154" s="2">
        <f t="shared" si="136"/>
        <v>-5.176840788499959E-2</v>
      </c>
      <c r="BA154" s="2">
        <f t="shared" si="104"/>
        <v>499.39136911640014</v>
      </c>
      <c r="BB154" s="2">
        <f t="shared" si="137"/>
        <v>3.3123761955591233E-2</v>
      </c>
      <c r="BE154" s="2">
        <f t="shared" si="138"/>
        <v>0.32685620766284229</v>
      </c>
      <c r="BF154" s="2">
        <f t="shared" si="105"/>
        <v>159.44644307798222</v>
      </c>
      <c r="BG154" s="2">
        <f t="shared" si="139"/>
        <v>1.2950029323935866E-2</v>
      </c>
      <c r="BH154" s="2"/>
      <c r="BI154" s="2">
        <f t="shared" si="140"/>
        <v>-1.3632125917109184</v>
      </c>
      <c r="BJ154" s="2">
        <f t="shared" si="106"/>
        <v>498.07992493257422</v>
      </c>
      <c r="BK154" s="2">
        <f t="shared" si="141"/>
        <v>3.0410691140638445E-2</v>
      </c>
      <c r="BN154" s="2">
        <f t="shared" si="142"/>
        <v>-3.5922418048140226E-2</v>
      </c>
      <c r="BO154" s="30">
        <f t="shared" si="107"/>
        <v>159.08366445227125</v>
      </c>
      <c r="BP154" s="2">
        <f t="shared" si="143"/>
        <v>1.0645326801520225E-2</v>
      </c>
      <c r="BR154" s="2">
        <f t="shared" si="144"/>
        <v>-2.9350113499276285</v>
      </c>
      <c r="BS154" s="30">
        <f t="shared" si="108"/>
        <v>496.50812617435753</v>
      </c>
      <c r="BT154" s="2">
        <f t="shared" si="145"/>
        <v>2.7159007698453336E-2</v>
      </c>
      <c r="BW154" s="2">
        <f t="shared" si="146"/>
        <v>-0.43678591138290784</v>
      </c>
      <c r="BX154" s="2">
        <f t="shared" si="109"/>
        <v>158.68280095893647</v>
      </c>
      <c r="BY154" s="2">
        <f t="shared" si="147"/>
        <v>8.0986742736255182E-3</v>
      </c>
      <c r="CA154" s="2">
        <f t="shared" si="148"/>
        <v>-4.490753542113227</v>
      </c>
      <c r="CB154" s="2">
        <f t="shared" si="110"/>
        <v>494.95238398217191</v>
      </c>
      <c r="CC154" s="2">
        <f t="shared" si="149"/>
        <v>2.3940541530189992E-2</v>
      </c>
      <c r="CN154" s="1">
        <v>44053</v>
      </c>
      <c r="CO154" s="25">
        <v>153</v>
      </c>
      <c r="CP154" s="2">
        <v>157.40800479999999</v>
      </c>
      <c r="CQ154" s="2">
        <v>483.38000490000002</v>
      </c>
      <c r="CR154" s="2">
        <v>143.19279193976814</v>
      </c>
      <c r="CS154" s="2">
        <v>469.20814407519242</v>
      </c>
      <c r="CT154" s="2">
        <f t="shared" si="150"/>
        <v>9.0308068374880035E-2</v>
      </c>
      <c r="CV154" s="2">
        <f t="shared" si="151"/>
        <v>2.9318260335860231E-2</v>
      </c>
      <c r="DM154" s="1">
        <v>44053</v>
      </c>
      <c r="DN154">
        <v>153</v>
      </c>
      <c r="DO154" s="2">
        <v>157.40800479999999</v>
      </c>
      <c r="DP154" s="2">
        <v>483.38000490000002</v>
      </c>
      <c r="DQ154" s="2">
        <f t="shared" si="111"/>
        <v>143.01178122310392</v>
      </c>
      <c r="DR154" s="2">
        <f t="shared" si="112"/>
        <v>467.66535381739294</v>
      </c>
      <c r="EB154" s="2">
        <f t="shared" si="113"/>
        <v>14.396223576896062</v>
      </c>
      <c r="EC154" s="2">
        <f t="shared" si="114"/>
        <v>15.714651082607077</v>
      </c>
      <c r="FF154">
        <v>2.1194982848697066</v>
      </c>
      <c r="FG154">
        <v>6.8525253931780412</v>
      </c>
      <c r="FH154" s="2">
        <f t="shared" si="115"/>
        <v>0.19343005291718596</v>
      </c>
      <c r="FI154" s="2">
        <f t="shared" si="116"/>
        <v>0.2305889354414645</v>
      </c>
      <c r="FJ154">
        <v>153</v>
      </c>
      <c r="FK154" s="2">
        <f t="shared" si="117"/>
        <v>0.60515873015873012</v>
      </c>
      <c r="FL154" s="2">
        <f t="shared" si="118"/>
        <v>0.26672287549404317</v>
      </c>
    </row>
    <row r="155" spans="1:168" x14ac:dyDescent="0.3">
      <c r="A155" s="1">
        <v>44054</v>
      </c>
      <c r="B155">
        <v>154</v>
      </c>
      <c r="C155" s="2">
        <v>154.03349299999999</v>
      </c>
      <c r="D155" s="2">
        <v>466.92999270000001</v>
      </c>
      <c r="Q155" s="2">
        <f t="shared" si="119"/>
        <v>157.92445697328097</v>
      </c>
      <c r="R155" s="2">
        <f t="shared" si="120"/>
        <v>494.68459421286536</v>
      </c>
      <c r="S155" s="2">
        <f t="shared" si="102"/>
        <v>2.5260505994504554E-2</v>
      </c>
      <c r="U155" s="2">
        <f t="shared" si="121"/>
        <v>5.9440605544260956E-2</v>
      </c>
      <c r="X155" s="2">
        <f t="shared" si="122"/>
        <v>158.24950220855646</v>
      </c>
      <c r="Y155" s="2">
        <f t="shared" si="123"/>
        <v>492.63126502415741</v>
      </c>
      <c r="Z155" s="2">
        <f t="shared" si="124"/>
        <v>2.7370730394047946E-2</v>
      </c>
      <c r="AB155" s="2">
        <f t="shared" si="125"/>
        <v>5.5043095808733643E-2</v>
      </c>
      <c r="AE155" s="2">
        <f t="shared" si="126"/>
        <v>158.09263762812773</v>
      </c>
      <c r="AF155" s="2">
        <f t="shared" si="127"/>
        <v>489.80525794971408</v>
      </c>
      <c r="AG155" s="2">
        <f t="shared" si="128"/>
        <v>2.6352350706789075E-2</v>
      </c>
      <c r="AI155" s="2">
        <f t="shared" si="129"/>
        <v>4.8990781503323338E-2</v>
      </c>
      <c r="AL155" s="2">
        <f t="shared" si="130"/>
        <v>157.79950149163125</v>
      </c>
      <c r="AM155" s="2">
        <f t="shared" si="131"/>
        <v>487.02155859422851</v>
      </c>
      <c r="AN155" s="2">
        <f t="shared" si="132"/>
        <v>2.4449283193436731E-2</v>
      </c>
      <c r="AP155" s="2">
        <f t="shared" si="133"/>
        <v>4.3029075468144572E-2</v>
      </c>
      <c r="AV155" s="2">
        <f t="shared" si="134"/>
        <v>0.10090839290801912</v>
      </c>
      <c r="AW155" s="2">
        <f t="shared" si="103"/>
        <v>158.19354602103576</v>
      </c>
      <c r="AX155" s="2">
        <f t="shared" si="135"/>
        <v>2.7007457534159566E-2</v>
      </c>
      <c r="AZ155" s="2">
        <f t="shared" si="136"/>
        <v>-2.9276017578908173</v>
      </c>
      <c r="BA155" s="2">
        <f t="shared" si="104"/>
        <v>486.87765619182323</v>
      </c>
      <c r="BB155" s="2">
        <f t="shared" si="137"/>
        <v>4.2720887078760622E-2</v>
      </c>
      <c r="BE155" s="2">
        <f t="shared" si="138"/>
        <v>-0.28235624477167842</v>
      </c>
      <c r="BF155" s="2">
        <f t="shared" si="105"/>
        <v>157.81028138335606</v>
      </c>
      <c r="BG155" s="2">
        <f t="shared" si="139"/>
        <v>2.4519267269723366E-2</v>
      </c>
      <c r="BH155" s="2"/>
      <c r="BI155" s="2">
        <f t="shared" si="140"/>
        <v>-5.0868127339979816</v>
      </c>
      <c r="BJ155" s="2">
        <f t="shared" si="106"/>
        <v>484.71844521571609</v>
      </c>
      <c r="BK155" s="2">
        <f t="shared" si="141"/>
        <v>3.8096615753584841E-2</v>
      </c>
      <c r="BN155" s="2">
        <f t="shared" si="142"/>
        <v>-0.63053851253424498</v>
      </c>
      <c r="BO155" s="30">
        <f t="shared" si="107"/>
        <v>157.46209911559347</v>
      </c>
      <c r="BP155" s="2">
        <f t="shared" si="143"/>
        <v>2.2258835067730898E-2</v>
      </c>
      <c r="BR155" s="2">
        <f t="shared" si="144"/>
        <v>-6.9567322847136861</v>
      </c>
      <c r="BS155" s="30">
        <f t="shared" si="108"/>
        <v>482.84852566500041</v>
      </c>
      <c r="BT155" s="2">
        <f t="shared" si="145"/>
        <v>3.4091905026173736E-2</v>
      </c>
      <c r="BW155" s="2">
        <f t="shared" si="146"/>
        <v>-0.87940840948946308</v>
      </c>
      <c r="BX155" s="2">
        <f t="shared" si="109"/>
        <v>157.21322921863828</v>
      </c>
      <c r="BY155" s="2">
        <f t="shared" si="147"/>
        <v>2.0643148166732041E-2</v>
      </c>
      <c r="CA155" s="2">
        <f t="shared" si="148"/>
        <v>-8.3510980664566006</v>
      </c>
      <c r="CB155" s="2">
        <f t="shared" si="110"/>
        <v>481.45415988325749</v>
      </c>
      <c r="CC155" s="2">
        <f t="shared" si="149"/>
        <v>3.1105663397787288E-2</v>
      </c>
      <c r="CN155" s="1">
        <v>44054</v>
      </c>
      <c r="CO155" s="25">
        <v>154</v>
      </c>
      <c r="CP155" s="2">
        <v>154.03349299999999</v>
      </c>
      <c r="CQ155" s="2">
        <v>466.92999270000001</v>
      </c>
      <c r="CR155" s="2">
        <v>143.52649578641939</v>
      </c>
      <c r="CS155" s="2">
        <v>469.93100235293093</v>
      </c>
      <c r="CT155" s="2">
        <f t="shared" si="150"/>
        <v>6.8212419318314135E-2</v>
      </c>
      <c r="CV155" s="2">
        <f t="shared" si="151"/>
        <v>6.427108345680956E-3</v>
      </c>
      <c r="DM155" s="1">
        <v>44054</v>
      </c>
      <c r="DN155">
        <v>154</v>
      </c>
      <c r="DO155" s="2">
        <v>154.03349299999999</v>
      </c>
      <c r="DP155" s="2">
        <v>466.92999270000001</v>
      </c>
      <c r="DQ155" s="2">
        <f t="shared" si="111"/>
        <v>143.35454828958075</v>
      </c>
      <c r="DR155" s="2">
        <f t="shared" si="112"/>
        <v>468.46575951155035</v>
      </c>
      <c r="EB155" s="2">
        <f t="shared" si="113"/>
        <v>10.678944710419245</v>
      </c>
      <c r="EC155" s="2">
        <f t="shared" si="114"/>
        <v>-1.5357668115503316</v>
      </c>
      <c r="FF155">
        <v>2.2332327211606042</v>
      </c>
      <c r="FG155">
        <v>8.2130508736237289</v>
      </c>
      <c r="FH155" s="2">
        <f t="shared" si="115"/>
        <v>0.20380970653016683</v>
      </c>
      <c r="FI155" s="2">
        <f t="shared" si="116"/>
        <v>0.27637090693029343</v>
      </c>
      <c r="FJ155">
        <v>154</v>
      </c>
      <c r="FK155" s="2">
        <f t="shared" si="117"/>
        <v>0.60912698412698407</v>
      </c>
      <c r="FL155" s="2">
        <f t="shared" si="118"/>
        <v>0.27704437642439733</v>
      </c>
    </row>
    <row r="156" spans="1:168" x14ac:dyDescent="0.3">
      <c r="A156" s="1">
        <v>44055</v>
      </c>
      <c r="B156">
        <v>155</v>
      </c>
      <c r="C156" s="2">
        <v>158.1119995</v>
      </c>
      <c r="D156" s="2">
        <v>475.47000120000001</v>
      </c>
      <c r="Q156" s="2">
        <f t="shared" si="119"/>
        <v>156.75716778129666</v>
      </c>
      <c r="R156" s="2">
        <f t="shared" si="120"/>
        <v>486.35821375900571</v>
      </c>
      <c r="S156" s="2">
        <f t="shared" si="102"/>
        <v>8.5688102293800771E-3</v>
      </c>
      <c r="U156" s="2">
        <f t="shared" si="121"/>
        <v>2.2899893855607759E-2</v>
      </c>
      <c r="X156" s="2">
        <f t="shared" si="122"/>
        <v>156.35229806470608</v>
      </c>
      <c r="Y156" s="2">
        <f t="shared" si="123"/>
        <v>481.06569247828656</v>
      </c>
      <c r="Z156" s="2">
        <f t="shared" si="124"/>
        <v>1.1129461652870437E-2</v>
      </c>
      <c r="AB156" s="2">
        <f t="shared" si="125"/>
        <v>1.1768757785273608E-2</v>
      </c>
      <c r="AE156" s="2">
        <f t="shared" si="126"/>
        <v>155.65715085125109</v>
      </c>
      <c r="AF156" s="2">
        <f t="shared" si="127"/>
        <v>476.08009879988566</v>
      </c>
      <c r="AG156" s="2">
        <f t="shared" si="128"/>
        <v>1.5526011033393497E-2</v>
      </c>
      <c r="AI156" s="2">
        <f t="shared" si="129"/>
        <v>1.2831463569644198E-3</v>
      </c>
      <c r="AL156" s="2">
        <f t="shared" si="130"/>
        <v>154.97499512290779</v>
      </c>
      <c r="AM156" s="2">
        <f t="shared" si="131"/>
        <v>471.95288417355715</v>
      </c>
      <c r="AN156" s="2">
        <f t="shared" si="132"/>
        <v>1.9840394068839862E-2</v>
      </c>
      <c r="AP156" s="2">
        <f t="shared" si="133"/>
        <v>7.3971376060872314E-3</v>
      </c>
      <c r="AV156" s="2">
        <f t="shared" si="134"/>
        <v>-0.66001015802737972</v>
      </c>
      <c r="AW156" s="2">
        <f t="shared" si="103"/>
        <v>154.99714069322371</v>
      </c>
      <c r="AX156" s="2">
        <f t="shared" si="135"/>
        <v>1.9700331515801767E-2</v>
      </c>
      <c r="AZ156" s="2">
        <f t="shared" si="136"/>
        <v>-6.1668689754720969</v>
      </c>
      <c r="BA156" s="2">
        <f t="shared" si="104"/>
        <v>469.91322982441358</v>
      </c>
      <c r="BB156" s="2">
        <f t="shared" si="137"/>
        <v>1.1686902142221704E-2</v>
      </c>
      <c r="BE156" s="2">
        <f t="shared" si="138"/>
        <v>-1.251264984218913</v>
      </c>
      <c r="BF156" s="2">
        <f t="shared" si="105"/>
        <v>154.40588586703217</v>
      </c>
      <c r="BG156" s="2">
        <f t="shared" si="139"/>
        <v>2.3439799918334649E-2</v>
      </c>
      <c r="BH156" s="2"/>
      <c r="BI156" s="2">
        <f t="shared" si="140"/>
        <v>-8.9740686211216776</v>
      </c>
      <c r="BJ156" s="2">
        <f t="shared" si="106"/>
        <v>467.106030178764</v>
      </c>
      <c r="BK156" s="2">
        <f t="shared" si="141"/>
        <v>1.7590954213992187E-2</v>
      </c>
      <c r="BN156" s="2">
        <f t="shared" si="142"/>
        <v>-1.7135074711396843</v>
      </c>
      <c r="BO156" s="30">
        <f t="shared" si="107"/>
        <v>153.94364338011141</v>
      </c>
      <c r="BP156" s="2">
        <f t="shared" si="143"/>
        <v>2.6363312924194509E-2</v>
      </c>
      <c r="BR156" s="2">
        <f t="shared" si="144"/>
        <v>-11.017788403782523</v>
      </c>
      <c r="BS156" s="30">
        <f t="shared" si="108"/>
        <v>465.06231039610316</v>
      </c>
      <c r="BT156" s="2">
        <f t="shared" si="145"/>
        <v>2.1889269097166451E-2</v>
      </c>
      <c r="BW156" s="2">
        <f t="shared" si="146"/>
        <v>-2.0464671850298486</v>
      </c>
      <c r="BX156" s="2">
        <f t="shared" si="109"/>
        <v>153.61068366622123</v>
      </c>
      <c r="BY156" s="2">
        <f t="shared" si="147"/>
        <v>2.8469160139732226E-2</v>
      </c>
      <c r="CA156" s="2">
        <f t="shared" si="148"/>
        <v>-12.381643878985461</v>
      </c>
      <c r="CB156" s="2">
        <f t="shared" si="110"/>
        <v>463.69845492090019</v>
      </c>
      <c r="CC156" s="2">
        <f t="shared" si="149"/>
        <v>2.4757705532190415E-2</v>
      </c>
      <c r="CN156" s="1">
        <v>44055</v>
      </c>
      <c r="CO156" s="25">
        <v>155</v>
      </c>
      <c r="CP156" s="2">
        <v>158.1119995</v>
      </c>
      <c r="CQ156" s="2">
        <v>475.47000120000001</v>
      </c>
      <c r="CR156" s="2">
        <v>143.86019963307064</v>
      </c>
      <c r="CS156" s="2">
        <v>470.65386063066944</v>
      </c>
      <c r="CT156" s="2">
        <f t="shared" si="150"/>
        <v>9.0137370420955057E-2</v>
      </c>
      <c r="CV156" s="2">
        <f t="shared" si="151"/>
        <v>1.0129220680958853E-2</v>
      </c>
      <c r="DM156" s="1">
        <v>44055</v>
      </c>
      <c r="DN156">
        <v>155</v>
      </c>
      <c r="DO156" s="2">
        <v>158.1119995</v>
      </c>
      <c r="DP156" s="2">
        <v>475.47000120000001</v>
      </c>
      <c r="DQ156" s="2">
        <f t="shared" si="111"/>
        <v>143.69731535605757</v>
      </c>
      <c r="DR156" s="2">
        <f t="shared" si="112"/>
        <v>469.26616520570769</v>
      </c>
      <c r="EB156" s="2">
        <f t="shared" si="113"/>
        <v>14.414684143942424</v>
      </c>
      <c r="EC156" s="2">
        <f t="shared" si="114"/>
        <v>6.2038359942923194</v>
      </c>
      <c r="FF156">
        <v>2.2353747502074555</v>
      </c>
      <c r="FG156">
        <v>8.3144940286725273</v>
      </c>
      <c r="FH156" s="2">
        <f t="shared" si="115"/>
        <v>0.20400519278974077</v>
      </c>
      <c r="FI156" s="2">
        <f t="shared" si="116"/>
        <v>0.27978449065138589</v>
      </c>
      <c r="FJ156">
        <v>155</v>
      </c>
      <c r="FK156" s="2">
        <f t="shared" si="117"/>
        <v>0.61309523809523814</v>
      </c>
      <c r="FL156" s="2">
        <f t="shared" si="118"/>
        <v>0.28739547728120984</v>
      </c>
    </row>
    <row r="157" spans="1:168" x14ac:dyDescent="0.3">
      <c r="A157" s="1">
        <v>44056</v>
      </c>
      <c r="B157">
        <v>156</v>
      </c>
      <c r="C157" s="2">
        <v>158.05099490000001</v>
      </c>
      <c r="D157" s="2">
        <v>481.32998659999998</v>
      </c>
      <c r="Q157" s="2">
        <f t="shared" si="119"/>
        <v>157.16361729690766</v>
      </c>
      <c r="R157" s="2">
        <f t="shared" si="120"/>
        <v>483.09174999130391</v>
      </c>
      <c r="S157" s="2">
        <f t="shared" si="102"/>
        <v>5.6145018489367733E-3</v>
      </c>
      <c r="U157" s="2">
        <f t="shared" si="121"/>
        <v>3.6601987001653596E-3</v>
      </c>
      <c r="X157" s="2">
        <f t="shared" si="122"/>
        <v>157.14416371058834</v>
      </c>
      <c r="Y157" s="2">
        <f t="shared" si="123"/>
        <v>478.54763140305761</v>
      </c>
      <c r="Z157" s="2">
        <f t="shared" si="124"/>
        <v>5.7375860872335566E-3</v>
      </c>
      <c r="AB157" s="2">
        <f t="shared" si="125"/>
        <v>5.7805565296196659E-3</v>
      </c>
      <c r="AE157" s="2">
        <f t="shared" si="126"/>
        <v>157.13006004050044</v>
      </c>
      <c r="AF157" s="2">
        <f t="shared" si="127"/>
        <v>475.71404023995427</v>
      </c>
      <c r="AG157" s="2">
        <f t="shared" si="128"/>
        <v>5.8268210211662981E-3</v>
      </c>
      <c r="AI157" s="2">
        <f t="shared" si="129"/>
        <v>1.166755971244471E-2</v>
      </c>
      <c r="AL157" s="2">
        <f t="shared" si="130"/>
        <v>157.32774840572694</v>
      </c>
      <c r="AM157" s="2">
        <f t="shared" si="131"/>
        <v>474.59072194338927</v>
      </c>
      <c r="AN157" s="2">
        <f t="shared" si="132"/>
        <v>4.5760325313401115E-3</v>
      </c>
      <c r="AP157" s="2">
        <f t="shared" si="133"/>
        <v>1.4001339713353971E-2</v>
      </c>
      <c r="AV157" s="2">
        <f t="shared" si="134"/>
        <v>-2.0134353844360797E-2</v>
      </c>
      <c r="AW157" s="2">
        <f t="shared" si="103"/>
        <v>157.10992568665608</v>
      </c>
      <c r="AX157" s="2">
        <f t="shared" si="135"/>
        <v>5.9542125245041566E-3</v>
      </c>
      <c r="AZ157" s="2">
        <f t="shared" si="136"/>
        <v>-4.4266258508098844</v>
      </c>
      <c r="BA157" s="2">
        <f t="shared" si="104"/>
        <v>471.28741438914437</v>
      </c>
      <c r="BB157" s="2">
        <f t="shared" si="137"/>
        <v>2.0864214760010987E-2</v>
      </c>
      <c r="BE157" s="2">
        <f t="shared" si="138"/>
        <v>-2.5386606158194658E-2</v>
      </c>
      <c r="BF157" s="2">
        <f t="shared" si="105"/>
        <v>157.10467343434223</v>
      </c>
      <c r="BG157" s="2">
        <f t="shared" si="139"/>
        <v>5.9874439022450897E-3</v>
      </c>
      <c r="BH157" s="2"/>
      <c r="BI157" s="2">
        <f t="shared" si="140"/>
        <v>-5.1004640935860479</v>
      </c>
      <c r="BJ157" s="2">
        <f t="shared" si="106"/>
        <v>470.61357614636825</v>
      </c>
      <c r="BK157" s="2">
        <f t="shared" si="141"/>
        <v>2.2264165441529836E-2</v>
      </c>
      <c r="BN157" s="2">
        <f t="shared" si="142"/>
        <v>0.19834252509373618</v>
      </c>
      <c r="BO157" s="30">
        <f t="shared" si="107"/>
        <v>157.32840256559419</v>
      </c>
      <c r="BP157" s="2">
        <f t="shared" si="143"/>
        <v>4.571893614861499E-3</v>
      </c>
      <c r="BR157" s="2">
        <f t="shared" si="144"/>
        <v>-4.6267504974718436</v>
      </c>
      <c r="BS157" s="30">
        <f t="shared" si="108"/>
        <v>471.08728974248243</v>
      </c>
      <c r="BT157" s="2">
        <f t="shared" si="145"/>
        <v>2.127998907749239E-2</v>
      </c>
      <c r="BW157" s="2">
        <f t="shared" si="146"/>
        <v>0.59306509567955035</v>
      </c>
      <c r="BX157" s="2">
        <f t="shared" si="109"/>
        <v>157.72312513617999</v>
      </c>
      <c r="BY157" s="2">
        <f t="shared" si="147"/>
        <v>2.0744555516873783E-3</v>
      </c>
      <c r="CA157" s="2">
        <f t="shared" si="148"/>
        <v>-3.369954889694907</v>
      </c>
      <c r="CB157" s="2">
        <f t="shared" si="110"/>
        <v>472.34408535025938</v>
      </c>
      <c r="CC157" s="2">
        <f t="shared" si="149"/>
        <v>1.8668899715172257E-2</v>
      </c>
      <c r="CN157" s="1">
        <v>44056</v>
      </c>
      <c r="CO157" s="25">
        <v>156</v>
      </c>
      <c r="CP157" s="2">
        <v>158.05099490000001</v>
      </c>
      <c r="CQ157" s="2">
        <v>481.32998659999998</v>
      </c>
      <c r="CR157" s="2">
        <v>144.19390347972191</v>
      </c>
      <c r="CS157" s="2">
        <v>471.37671890840801</v>
      </c>
      <c r="CT157" s="2">
        <f t="shared" si="150"/>
        <v>8.7674812987071526E-2</v>
      </c>
      <c r="CV157" s="2">
        <f t="shared" si="151"/>
        <v>2.0678677765122177E-2</v>
      </c>
      <c r="DM157" s="1">
        <v>44056</v>
      </c>
      <c r="DN157">
        <v>156</v>
      </c>
      <c r="DO157" s="2">
        <v>158.05099490000001</v>
      </c>
      <c r="DP157" s="2">
        <v>481.32998659999998</v>
      </c>
      <c r="DQ157" s="2">
        <f t="shared" si="111"/>
        <v>144.0400824225344</v>
      </c>
      <c r="DR157" s="2">
        <f t="shared" si="112"/>
        <v>470.0665708998651</v>
      </c>
      <c r="EB157" s="2">
        <f t="shared" si="113"/>
        <v>14.01091247746561</v>
      </c>
      <c r="EC157" s="2">
        <f t="shared" si="114"/>
        <v>11.263415700134885</v>
      </c>
      <c r="FF157">
        <v>2.3162477254651321</v>
      </c>
      <c r="FG157">
        <v>9.7196458664301986</v>
      </c>
      <c r="FH157" s="2">
        <f t="shared" si="115"/>
        <v>0.21138583753728976</v>
      </c>
      <c r="FI157" s="2">
        <f t="shared" si="116"/>
        <v>0.32706814854555744</v>
      </c>
      <c r="FJ157">
        <v>156</v>
      </c>
      <c r="FK157" s="2">
        <f t="shared" si="117"/>
        <v>0.61706349206349209</v>
      </c>
      <c r="FL157" s="2">
        <f t="shared" si="118"/>
        <v>0.29777746394303461</v>
      </c>
    </row>
    <row r="158" spans="1:168" x14ac:dyDescent="0.3">
      <c r="A158" s="1">
        <v>44057</v>
      </c>
      <c r="B158">
        <v>157</v>
      </c>
      <c r="C158" s="2">
        <v>157.40100100000001</v>
      </c>
      <c r="D158" s="2">
        <v>482.67999270000001</v>
      </c>
      <c r="Q158" s="2">
        <f t="shared" si="119"/>
        <v>157.42983057783536</v>
      </c>
      <c r="R158" s="2">
        <f t="shared" si="120"/>
        <v>482.56322097391273</v>
      </c>
      <c r="S158" s="2">
        <f t="shared" si="102"/>
        <v>1.8316006665899725E-4</v>
      </c>
      <c r="U158" s="2">
        <f t="shared" si="121"/>
        <v>2.4192369241178856E-4</v>
      </c>
      <c r="X158" s="2">
        <f t="shared" si="122"/>
        <v>157.55223774582362</v>
      </c>
      <c r="Y158" s="2">
        <f t="shared" si="123"/>
        <v>479.79969124168167</v>
      </c>
      <c r="Z158" s="2">
        <f t="shared" si="124"/>
        <v>9.6083725556237029E-4</v>
      </c>
      <c r="AB158" s="2">
        <f t="shared" si="125"/>
        <v>5.9673106444843582E-3</v>
      </c>
      <c r="AE158" s="2">
        <f t="shared" si="126"/>
        <v>157.6826209562002</v>
      </c>
      <c r="AF158" s="2">
        <f t="shared" si="127"/>
        <v>479.0836080559817</v>
      </c>
      <c r="AG158" s="2">
        <f t="shared" si="128"/>
        <v>1.7891878349629328E-3</v>
      </c>
      <c r="AI158" s="2">
        <f t="shared" si="129"/>
        <v>7.4508674451181879E-3</v>
      </c>
      <c r="AL158" s="2">
        <f t="shared" si="130"/>
        <v>157.87018327643176</v>
      </c>
      <c r="AM158" s="2">
        <f t="shared" si="131"/>
        <v>479.64517043584732</v>
      </c>
      <c r="AN158" s="2">
        <f t="shared" si="132"/>
        <v>2.9808087207256842E-3</v>
      </c>
      <c r="AP158" s="2">
        <f t="shared" si="133"/>
        <v>6.2874415970229098E-3</v>
      </c>
      <c r="AV158" s="2">
        <f t="shared" si="134"/>
        <v>0.1516742270188747</v>
      </c>
      <c r="AW158" s="2">
        <f t="shared" si="103"/>
        <v>157.83429518321907</v>
      </c>
      <c r="AX158" s="2">
        <f t="shared" si="135"/>
        <v>2.7528044959451133E-3</v>
      </c>
      <c r="AZ158" s="2">
        <f t="shared" si="136"/>
        <v>-2.0877677507586911</v>
      </c>
      <c r="BA158" s="2">
        <f t="shared" si="104"/>
        <v>476.995840305223</v>
      </c>
      <c r="BB158" s="2">
        <f t="shared" si="137"/>
        <v>1.1776233696742192E-2</v>
      </c>
      <c r="BE158" s="2">
        <f t="shared" si="138"/>
        <v>0.23468977867788382</v>
      </c>
      <c r="BF158" s="2">
        <f t="shared" si="105"/>
        <v>157.91731073487807</v>
      </c>
      <c r="BG158" s="2">
        <f t="shared" si="139"/>
        <v>3.2802188778841617E-3</v>
      </c>
      <c r="BH158" s="2"/>
      <c r="BI158" s="2">
        <f t="shared" si="140"/>
        <v>-1.2889497342599847</v>
      </c>
      <c r="BJ158" s="2">
        <f t="shared" si="106"/>
        <v>477.79465832172173</v>
      </c>
      <c r="BK158" s="2">
        <f t="shared" si="141"/>
        <v>1.0121269686259128E-2</v>
      </c>
      <c r="BN158" s="2">
        <f t="shared" si="142"/>
        <v>0.41087355945734899</v>
      </c>
      <c r="BO158" s="30">
        <f t="shared" si="107"/>
        <v>158.09349451565754</v>
      </c>
      <c r="BP158" s="2">
        <f t="shared" si="143"/>
        <v>4.3995496296591633E-3</v>
      </c>
      <c r="BR158" s="2">
        <f t="shared" si="144"/>
        <v>0.17104049062771876</v>
      </c>
      <c r="BS158" s="30">
        <f t="shared" si="108"/>
        <v>479.25464854660942</v>
      </c>
      <c r="BT158" s="2">
        <f t="shared" si="145"/>
        <v>7.0965115712172278E-3</v>
      </c>
      <c r="BW158" s="2">
        <f t="shared" si="146"/>
        <v>0.5626869606947057</v>
      </c>
      <c r="BX158" s="2">
        <f t="shared" si="109"/>
        <v>158.24530791689492</v>
      </c>
      <c r="BY158" s="2">
        <f t="shared" si="147"/>
        <v>5.3640504922513677E-3</v>
      </c>
      <c r="CA158" s="2">
        <f t="shared" si="148"/>
        <v>1.6846871395968435</v>
      </c>
      <c r="CB158" s="2">
        <f t="shared" si="110"/>
        <v>480.76829519557856</v>
      </c>
      <c r="CC158" s="2">
        <f t="shared" si="149"/>
        <v>3.9605899008323536E-3</v>
      </c>
      <c r="CN158" s="1">
        <v>44057</v>
      </c>
      <c r="CO158" s="25">
        <v>157</v>
      </c>
      <c r="CP158" s="2">
        <v>157.40100100000001</v>
      </c>
      <c r="CQ158" s="2">
        <v>482.67999270000001</v>
      </c>
      <c r="CR158" s="2">
        <v>144.52760732637316</v>
      </c>
      <c r="CS158" s="2">
        <v>472.09957718614652</v>
      </c>
      <c r="CT158" s="2">
        <f t="shared" si="150"/>
        <v>8.1787241452338982E-2</v>
      </c>
      <c r="CV158" s="2">
        <f t="shared" si="151"/>
        <v>2.1920145176660633E-2</v>
      </c>
      <c r="DM158" s="1">
        <v>44057</v>
      </c>
      <c r="DN158">
        <v>157</v>
      </c>
      <c r="DO158" s="2">
        <v>157.40100100000001</v>
      </c>
      <c r="DP158" s="2">
        <v>482.67999270000001</v>
      </c>
      <c r="DQ158" s="2">
        <f t="shared" si="111"/>
        <v>144.38284948901119</v>
      </c>
      <c r="DR158" s="2">
        <f t="shared" si="112"/>
        <v>470.86697659402245</v>
      </c>
      <c r="EB158" s="2">
        <f t="shared" si="113"/>
        <v>13.018151510988815</v>
      </c>
      <c r="EC158" s="2">
        <f t="shared" si="114"/>
        <v>11.813016105977567</v>
      </c>
      <c r="FF158">
        <v>2.4274754089883288</v>
      </c>
      <c r="FG158">
        <v>9.7860141190137711</v>
      </c>
      <c r="FH158" s="2">
        <f t="shared" si="115"/>
        <v>0.22153671940557612</v>
      </c>
      <c r="FI158" s="2">
        <f t="shared" si="116"/>
        <v>0.3293014543463052</v>
      </c>
      <c r="FJ158">
        <v>157</v>
      </c>
      <c r="FK158" s="2">
        <f t="shared" si="117"/>
        <v>0.62103174603174605</v>
      </c>
      <c r="FL158" s="2">
        <f t="shared" si="118"/>
        <v>0.30819164717386466</v>
      </c>
    </row>
    <row r="159" spans="1:168" x14ac:dyDescent="0.3">
      <c r="A159" s="1">
        <v>44060</v>
      </c>
      <c r="B159">
        <v>158</v>
      </c>
      <c r="C159" s="2">
        <v>159.12049870000001</v>
      </c>
      <c r="D159" s="2">
        <v>482.35000609999997</v>
      </c>
      <c r="Q159" s="2">
        <f t="shared" si="119"/>
        <v>157.42118170448475</v>
      </c>
      <c r="R159" s="2">
        <f t="shared" si="120"/>
        <v>482.59825249173889</v>
      </c>
      <c r="S159" s="2">
        <f t="shared" si="102"/>
        <v>1.067943482705576E-2</v>
      </c>
      <c r="U159" s="2">
        <f t="shared" si="121"/>
        <v>5.1466028526897295E-4</v>
      </c>
      <c r="X159" s="2">
        <f t="shared" si="122"/>
        <v>157.48418121020299</v>
      </c>
      <c r="Y159" s="2">
        <f t="shared" si="123"/>
        <v>481.09582689792489</v>
      </c>
      <c r="Z159" s="2">
        <f t="shared" si="124"/>
        <v>1.0283511572459787E-2</v>
      </c>
      <c r="AB159" s="2">
        <f t="shared" si="125"/>
        <v>2.6001434357089338E-3</v>
      </c>
      <c r="AE159" s="2">
        <f t="shared" si="126"/>
        <v>157.51364898248008</v>
      </c>
      <c r="AF159" s="2">
        <f t="shared" si="127"/>
        <v>481.24143884239265</v>
      </c>
      <c r="AG159" s="2">
        <f t="shared" si="128"/>
        <v>1.0098320019405114E-2</v>
      </c>
      <c r="AI159" s="2">
        <f t="shared" si="129"/>
        <v>2.2982631773357811E-3</v>
      </c>
      <c r="AL159" s="2">
        <f t="shared" si="130"/>
        <v>157.51829656910795</v>
      </c>
      <c r="AM159" s="2">
        <f t="shared" si="131"/>
        <v>481.92128713396187</v>
      </c>
      <c r="AN159" s="2">
        <f t="shared" si="132"/>
        <v>1.0069112050187829E-2</v>
      </c>
      <c r="AP159" s="2">
        <f t="shared" si="133"/>
        <v>8.8881302086937937E-4</v>
      </c>
      <c r="AV159" s="2">
        <f t="shared" si="134"/>
        <v>5.5480366797176661E-2</v>
      </c>
      <c r="AW159" s="2">
        <f t="shared" si="103"/>
        <v>157.56912934927726</v>
      </c>
      <c r="AX159" s="2">
        <f t="shared" si="135"/>
        <v>9.7496511348147963E-3</v>
      </c>
      <c r="AZ159" s="2">
        <f t="shared" si="136"/>
        <v>-0.81408818960779739</v>
      </c>
      <c r="BA159" s="2">
        <f t="shared" si="104"/>
        <v>480.42735065278487</v>
      </c>
      <c r="BB159" s="2">
        <f t="shared" si="137"/>
        <v>3.9860172548987277E-3</v>
      </c>
      <c r="BE159" s="2">
        <f t="shared" si="138"/>
        <v>5.3041990098782674E-2</v>
      </c>
      <c r="BF159" s="2">
        <f t="shared" si="105"/>
        <v>157.56669097257887</v>
      </c>
      <c r="BG159" s="2">
        <f t="shared" si="139"/>
        <v>9.7649752239064875E-3</v>
      </c>
      <c r="BH159" s="2"/>
      <c r="BI159" s="2">
        <f t="shared" si="140"/>
        <v>0.262101500041938</v>
      </c>
      <c r="BJ159" s="2">
        <f t="shared" si="106"/>
        <v>481.50354034243458</v>
      </c>
      <c r="BK159" s="2">
        <f t="shared" si="141"/>
        <v>1.7548787122642008E-3</v>
      </c>
      <c r="BN159" s="2">
        <f t="shared" si="142"/>
        <v>6.2966239550868358E-2</v>
      </c>
      <c r="BO159" s="30">
        <f t="shared" si="107"/>
        <v>157.57661522203094</v>
      </c>
      <c r="BP159" s="2">
        <f t="shared" si="143"/>
        <v>9.7026058275486975E-3</v>
      </c>
      <c r="BR159" s="2">
        <f t="shared" si="144"/>
        <v>1.3631146680976602</v>
      </c>
      <c r="BS159" s="30">
        <f t="shared" si="108"/>
        <v>482.60455351049029</v>
      </c>
      <c r="BT159" s="2">
        <f t="shared" si="145"/>
        <v>5.2772345241257335E-4</v>
      </c>
      <c r="BW159" s="2">
        <f t="shared" si="146"/>
        <v>1.3942759883587369E-2</v>
      </c>
      <c r="BX159" s="2">
        <f t="shared" si="109"/>
        <v>157.52759174236365</v>
      </c>
      <c r="BY159" s="2">
        <f t="shared" si="147"/>
        <v>1.0010696111753443E-2</v>
      </c>
      <c r="CA159" s="2">
        <f t="shared" si="148"/>
        <v>2.0395448747074267</v>
      </c>
      <c r="CB159" s="2">
        <f t="shared" si="110"/>
        <v>483.28098371710007</v>
      </c>
      <c r="CC159" s="2">
        <f t="shared" si="149"/>
        <v>1.9300872920629526E-3</v>
      </c>
      <c r="CN159" s="1">
        <v>44060</v>
      </c>
      <c r="CO159" s="25">
        <v>158</v>
      </c>
      <c r="CP159" s="2">
        <v>159.12049870000001</v>
      </c>
      <c r="CQ159" s="2">
        <v>482.35000609999997</v>
      </c>
      <c r="CR159" s="2">
        <v>144.8613111730244</v>
      </c>
      <c r="CS159" s="2">
        <v>472.82243546388509</v>
      </c>
      <c r="CT159" s="2">
        <f t="shared" si="150"/>
        <v>8.9612511546104195E-2</v>
      </c>
      <c r="CV159" s="2">
        <f t="shared" si="151"/>
        <v>1.975240077874001E-2</v>
      </c>
      <c r="DM159" s="1">
        <v>44060</v>
      </c>
      <c r="DN159">
        <v>158</v>
      </c>
      <c r="DO159" s="2">
        <v>159.12049870000001</v>
      </c>
      <c r="DP159" s="2">
        <v>482.35000609999997</v>
      </c>
      <c r="DQ159" s="2">
        <f t="shared" si="111"/>
        <v>144.72561655548802</v>
      </c>
      <c r="DR159" s="2">
        <f t="shared" si="112"/>
        <v>471.66738228817985</v>
      </c>
      <c r="EB159" s="2">
        <f t="shared" si="113"/>
        <v>14.394882144511996</v>
      </c>
      <c r="EC159" s="2">
        <f t="shared" si="114"/>
        <v>10.682623811820122</v>
      </c>
      <c r="FF159">
        <v>2.4525279206710877</v>
      </c>
      <c r="FG159">
        <v>10.384134769807645</v>
      </c>
      <c r="FH159" s="2">
        <f t="shared" si="115"/>
        <v>0.22382306646001707</v>
      </c>
      <c r="FI159" s="2">
        <f t="shared" si="116"/>
        <v>0.34942834132864575</v>
      </c>
      <c r="FJ159">
        <v>158</v>
      </c>
      <c r="FK159" s="2">
        <f t="shared" si="117"/>
        <v>0.625</v>
      </c>
      <c r="FL159" s="2">
        <f t="shared" si="118"/>
        <v>0.3186393639643752</v>
      </c>
    </row>
    <row r="160" spans="1:168" x14ac:dyDescent="0.3">
      <c r="A160" s="1">
        <v>44061</v>
      </c>
      <c r="B160">
        <v>159</v>
      </c>
      <c r="C160" s="2">
        <v>165.62449649999999</v>
      </c>
      <c r="D160" s="2">
        <v>491.86999509999998</v>
      </c>
      <c r="Q160" s="2">
        <f t="shared" si="119"/>
        <v>157.93097680313932</v>
      </c>
      <c r="R160" s="2">
        <f t="shared" si="120"/>
        <v>482.5237785742172</v>
      </c>
      <c r="S160" s="2">
        <f t="shared" si="102"/>
        <v>4.645158089196471E-2</v>
      </c>
      <c r="U160" s="2">
        <f t="shared" si="121"/>
        <v>1.9001395935693617E-2</v>
      </c>
      <c r="X160" s="2">
        <f t="shared" si="122"/>
        <v>158.22052408061165</v>
      </c>
      <c r="Y160" s="2">
        <f t="shared" si="123"/>
        <v>481.66020753885869</v>
      </c>
      <c r="Z160" s="2">
        <f t="shared" si="124"/>
        <v>4.4703365600198754E-2</v>
      </c>
      <c r="AB160" s="2">
        <f t="shared" si="125"/>
        <v>2.0757085536525947E-2</v>
      </c>
      <c r="AE160" s="2">
        <f t="shared" si="126"/>
        <v>158.47775881299205</v>
      </c>
      <c r="AF160" s="2">
        <f t="shared" si="127"/>
        <v>481.90657919695707</v>
      </c>
      <c r="AG160" s="2">
        <f t="shared" si="128"/>
        <v>4.3150245513398085E-2</v>
      </c>
      <c r="AI160" s="2">
        <f t="shared" si="129"/>
        <v>2.025619778050762E-2</v>
      </c>
      <c r="AL160" s="2">
        <f t="shared" si="130"/>
        <v>158.71994816727701</v>
      </c>
      <c r="AM160" s="2">
        <f t="shared" si="131"/>
        <v>482.24282635849045</v>
      </c>
      <c r="AN160" s="2">
        <f t="shared" si="132"/>
        <v>4.1687965721441345E-2</v>
      </c>
      <c r="AP160" s="2">
        <f t="shared" si="133"/>
        <v>1.9572587954978383E-2</v>
      </c>
      <c r="AV160" s="2">
        <f t="shared" si="134"/>
        <v>0.32806920591161542</v>
      </c>
      <c r="AW160" s="2">
        <f t="shared" si="103"/>
        <v>158.80582801890367</v>
      </c>
      <c r="AX160" s="2">
        <f t="shared" si="135"/>
        <v>4.1169444286258253E-2</v>
      </c>
      <c r="AZ160" s="2">
        <f t="shared" si="136"/>
        <v>-0.37031962635613386</v>
      </c>
      <c r="BA160" s="2">
        <f t="shared" si="104"/>
        <v>481.53625957060092</v>
      </c>
      <c r="BB160" s="2">
        <f t="shared" si="137"/>
        <v>2.1009078887396164E-2</v>
      </c>
      <c r="BE160" s="2">
        <f t="shared" si="138"/>
        <v>0.46302251828471819</v>
      </c>
      <c r="BF160" s="2">
        <f t="shared" si="105"/>
        <v>158.94078133127678</v>
      </c>
      <c r="BG160" s="2">
        <f t="shared" si="139"/>
        <v>4.0354629357156786E-2</v>
      </c>
      <c r="BH160" s="2"/>
      <c r="BI160" s="2">
        <f t="shared" si="140"/>
        <v>0.44346898457705236</v>
      </c>
      <c r="BJ160" s="2">
        <f t="shared" si="106"/>
        <v>482.35004818153413</v>
      </c>
      <c r="BK160" s="2">
        <f t="shared" si="141"/>
        <v>1.9354599819674686E-2</v>
      </c>
      <c r="BN160" s="2">
        <f t="shared" si="142"/>
        <v>0.60365239412753091</v>
      </c>
      <c r="BO160" s="30">
        <f t="shared" si="107"/>
        <v>159.08141120711957</v>
      </c>
      <c r="BP160" s="2">
        <f t="shared" si="143"/>
        <v>3.9505540733102973E-2</v>
      </c>
      <c r="BR160" s="2">
        <f t="shared" si="144"/>
        <v>0.94433007997771268</v>
      </c>
      <c r="BS160" s="30">
        <f t="shared" si="108"/>
        <v>482.85090927693477</v>
      </c>
      <c r="BT160" s="2">
        <f t="shared" si="145"/>
        <v>1.8336320395456487E-2</v>
      </c>
      <c r="BW160" s="2">
        <f t="shared" si="146"/>
        <v>0.7265680628548763</v>
      </c>
      <c r="BX160" s="2">
        <f t="shared" si="109"/>
        <v>159.20432687584693</v>
      </c>
      <c r="BY160" s="2">
        <f t="shared" si="147"/>
        <v>3.8763406137527857E-2</v>
      </c>
      <c r="CA160" s="2">
        <f t="shared" si="148"/>
        <v>1.0087414846001674</v>
      </c>
      <c r="CB160" s="2">
        <f t="shared" si="110"/>
        <v>482.91532068155726</v>
      </c>
      <c r="CC160" s="2">
        <f t="shared" si="149"/>
        <v>1.8205368303919788E-2</v>
      </c>
      <c r="CN160" s="1">
        <v>44061</v>
      </c>
      <c r="CO160" s="25">
        <v>159</v>
      </c>
      <c r="CP160" s="2">
        <v>165.62449649999999</v>
      </c>
      <c r="CQ160" s="2">
        <v>491.86999509999998</v>
      </c>
      <c r="CR160" s="2">
        <v>145.19501501967565</v>
      </c>
      <c r="CS160" s="2">
        <v>473.5452937416236</v>
      </c>
      <c r="CT160" s="2">
        <f t="shared" si="150"/>
        <v>0.12334818768988283</v>
      </c>
      <c r="CV160" s="2">
        <f t="shared" si="151"/>
        <v>3.7255172181525062E-2</v>
      </c>
      <c r="DM160" s="1">
        <v>44061</v>
      </c>
      <c r="DN160">
        <v>159</v>
      </c>
      <c r="DO160" s="2">
        <v>165.62449649999999</v>
      </c>
      <c r="DP160" s="2">
        <v>491.86999509999998</v>
      </c>
      <c r="DQ160" s="2">
        <f t="shared" si="111"/>
        <v>145.06838362196484</v>
      </c>
      <c r="DR160" s="2">
        <f t="shared" si="112"/>
        <v>472.4677879823372</v>
      </c>
      <c r="EB160" s="2">
        <f t="shared" si="113"/>
        <v>20.556112878035151</v>
      </c>
      <c r="EC160" s="2">
        <f t="shared" si="114"/>
        <v>19.402207117662783</v>
      </c>
      <c r="FF160">
        <v>2.4945428248955892</v>
      </c>
      <c r="FG160">
        <v>10.641820391151612</v>
      </c>
      <c r="FH160" s="2">
        <f t="shared" si="115"/>
        <v>0.22765743858736012</v>
      </c>
      <c r="FI160" s="2">
        <f t="shared" si="116"/>
        <v>0.35809951723752037</v>
      </c>
      <c r="FJ160">
        <v>159</v>
      </c>
      <c r="FK160" s="2">
        <f t="shared" si="117"/>
        <v>0.62896825396825395</v>
      </c>
      <c r="FL160" s="2">
        <f t="shared" si="118"/>
        <v>0.32912197893226108</v>
      </c>
    </row>
    <row r="161" spans="1:168" x14ac:dyDescent="0.3">
      <c r="A161" s="1">
        <v>44062</v>
      </c>
      <c r="B161">
        <v>160</v>
      </c>
      <c r="C161" s="2">
        <v>163.02400209999999</v>
      </c>
      <c r="D161" s="2">
        <v>484.52999879999999</v>
      </c>
      <c r="Q161" s="2">
        <f t="shared" si="119"/>
        <v>160.23903271219751</v>
      </c>
      <c r="R161" s="2">
        <f t="shared" si="120"/>
        <v>485.32764353195205</v>
      </c>
      <c r="S161" s="2">
        <f t="shared" si="102"/>
        <v>1.7083186229805338E-2</v>
      </c>
      <c r="U161" s="2">
        <f t="shared" si="121"/>
        <v>1.6462236268704313E-3</v>
      </c>
      <c r="X161" s="2">
        <f t="shared" si="122"/>
        <v>161.5523116693364</v>
      </c>
      <c r="Y161" s="2">
        <f t="shared" si="123"/>
        <v>486.25461194137233</v>
      </c>
      <c r="Z161" s="2">
        <f t="shared" si="124"/>
        <v>9.027446337385588E-3</v>
      </c>
      <c r="AB161" s="2">
        <f t="shared" si="125"/>
        <v>3.5593526626701501E-3</v>
      </c>
      <c r="AE161" s="2">
        <f t="shared" si="126"/>
        <v>162.7658014251968</v>
      </c>
      <c r="AF161" s="2">
        <f t="shared" si="127"/>
        <v>487.88462873878279</v>
      </c>
      <c r="AG161" s="2">
        <f t="shared" si="128"/>
        <v>1.5838199987558246E-3</v>
      </c>
      <c r="AI161" s="2">
        <f t="shared" si="129"/>
        <v>6.923472121625026E-3</v>
      </c>
      <c r="AL161" s="2">
        <f t="shared" si="130"/>
        <v>163.89835941681926</v>
      </c>
      <c r="AM161" s="2">
        <f t="shared" si="131"/>
        <v>489.46320291462263</v>
      </c>
      <c r="AN161" s="2">
        <f t="shared" si="132"/>
        <v>5.3633655508158523E-3</v>
      </c>
      <c r="AP161" s="2">
        <f t="shared" si="133"/>
        <v>1.0181421432811892E-2</v>
      </c>
      <c r="AV161" s="2">
        <f t="shared" si="134"/>
        <v>1.5160612277995551</v>
      </c>
      <c r="AW161" s="2">
        <f t="shared" si="103"/>
        <v>164.28186265299635</v>
      </c>
      <c r="AX161" s="2">
        <f t="shared" si="135"/>
        <v>7.71579973987378E-3</v>
      </c>
      <c r="AZ161" s="2">
        <f t="shared" si="136"/>
        <v>1.5341911240984241</v>
      </c>
      <c r="BA161" s="2">
        <f t="shared" si="104"/>
        <v>489.41881986288121</v>
      </c>
      <c r="BB161" s="2">
        <f t="shared" si="137"/>
        <v>1.0089821218477712E-2</v>
      </c>
      <c r="BE161" s="2">
        <f t="shared" si="138"/>
        <v>2.1842815605487318</v>
      </c>
      <c r="BF161" s="2">
        <f t="shared" si="105"/>
        <v>164.95008298574552</v>
      </c>
      <c r="BG161" s="2">
        <f t="shared" si="139"/>
        <v>1.1814707410777855E-2</v>
      </c>
      <c r="BH161" s="2"/>
      <c r="BI161" s="2">
        <f t="shared" si="140"/>
        <v>2.9340302353389558</v>
      </c>
      <c r="BJ161" s="2">
        <f t="shared" si="106"/>
        <v>490.81865897412177</v>
      </c>
      <c r="BK161" s="2">
        <f t="shared" si="141"/>
        <v>1.2978887147744107E-2</v>
      </c>
      <c r="BN161" s="2">
        <f t="shared" si="142"/>
        <v>2.8142865249738609</v>
      </c>
      <c r="BO161" s="30">
        <f t="shared" si="107"/>
        <v>165.58008795017065</v>
      </c>
      <c r="BP161" s="2">
        <f t="shared" si="143"/>
        <v>1.5679199487464063E-2</v>
      </c>
      <c r="BR161" s="2">
        <f t="shared" si="144"/>
        <v>3.9645617570865204</v>
      </c>
      <c r="BS161" s="30">
        <f t="shared" si="108"/>
        <v>491.84919049586932</v>
      </c>
      <c r="BT161" s="2">
        <f t="shared" si="145"/>
        <v>1.5105755503263455E-2</v>
      </c>
      <c r="BW161" s="2">
        <f t="shared" si="146"/>
        <v>3.3976739748672804</v>
      </c>
      <c r="BX161" s="2">
        <f t="shared" si="109"/>
        <v>166.16347540006407</v>
      </c>
      <c r="BY161" s="2">
        <f t="shared" si="147"/>
        <v>1.9257736649958508E-2</v>
      </c>
      <c r="CA161" s="2">
        <f t="shared" si="148"/>
        <v>4.7357225275193366</v>
      </c>
      <c r="CB161" s="2">
        <f t="shared" si="110"/>
        <v>492.62035126630212</v>
      </c>
      <c r="CC161" s="2">
        <f t="shared" si="149"/>
        <v>1.6697320055185271E-2</v>
      </c>
      <c r="CN161" s="1">
        <v>44062</v>
      </c>
      <c r="CO161" s="25">
        <v>160</v>
      </c>
      <c r="CP161" s="2">
        <v>163.02400209999999</v>
      </c>
      <c r="CQ161" s="2">
        <v>484.52999879999999</v>
      </c>
      <c r="CR161" s="2">
        <v>145.52871886632693</v>
      </c>
      <c r="CS161" s="2">
        <v>474.26815201936211</v>
      </c>
      <c r="CT161" s="2">
        <f t="shared" si="150"/>
        <v>0.10731722328189038</v>
      </c>
      <c r="CV161" s="2">
        <f t="shared" si="151"/>
        <v>2.1178970974042158E-2</v>
      </c>
      <c r="DM161" s="1">
        <v>44062</v>
      </c>
      <c r="DN161">
        <v>160</v>
      </c>
      <c r="DO161" s="2">
        <v>163.02400209999999</v>
      </c>
      <c r="DP161" s="2">
        <v>484.52999879999999</v>
      </c>
      <c r="DQ161" s="2">
        <f t="shared" si="111"/>
        <v>145.41115068844167</v>
      </c>
      <c r="DR161" s="2">
        <f t="shared" si="112"/>
        <v>473.2681936764946</v>
      </c>
      <c r="EB161" s="2">
        <f t="shared" si="113"/>
        <v>17.612851411558324</v>
      </c>
      <c r="EC161" s="2">
        <f t="shared" si="114"/>
        <v>11.261805123505383</v>
      </c>
      <c r="FF161">
        <v>2.6682524626574207</v>
      </c>
      <c r="FG161">
        <v>10.682623811820122</v>
      </c>
      <c r="FH161" s="2">
        <f t="shared" si="115"/>
        <v>0.24351056036828284</v>
      </c>
      <c r="FI161" s="2">
        <f t="shared" si="116"/>
        <v>0.35947256101254799</v>
      </c>
      <c r="FJ161">
        <v>160</v>
      </c>
      <c r="FK161" s="2">
        <f t="shared" si="117"/>
        <v>0.63293650793650791</v>
      </c>
      <c r="FL161" s="2">
        <f t="shared" si="118"/>
        <v>0.3396408857857755</v>
      </c>
    </row>
    <row r="162" spans="1:168" x14ac:dyDescent="0.3">
      <c r="A162" s="1">
        <v>44063</v>
      </c>
      <c r="B162">
        <v>161</v>
      </c>
      <c r="C162" s="2">
        <v>164.8684998</v>
      </c>
      <c r="D162" s="2">
        <v>497.89999390000003</v>
      </c>
      <c r="Q162" s="2">
        <f t="shared" si="119"/>
        <v>161.07452352853824</v>
      </c>
      <c r="R162" s="2">
        <f t="shared" si="120"/>
        <v>485.08835011236641</v>
      </c>
      <c r="S162" s="2">
        <f t="shared" si="102"/>
        <v>2.3012135587235801E-2</v>
      </c>
      <c r="U162" s="2">
        <f t="shared" si="121"/>
        <v>2.5731359599507744E-2</v>
      </c>
      <c r="X162" s="2">
        <f t="shared" si="122"/>
        <v>162.21457236313501</v>
      </c>
      <c r="Y162" s="2">
        <f t="shared" si="123"/>
        <v>485.47853602775479</v>
      </c>
      <c r="Z162" s="2">
        <f t="shared" si="124"/>
        <v>1.6097237738466944E-2</v>
      </c>
      <c r="AB162" s="2">
        <f t="shared" si="125"/>
        <v>2.4947696373621587E-2</v>
      </c>
      <c r="AE162" s="2">
        <f t="shared" si="126"/>
        <v>162.92072183007872</v>
      </c>
      <c r="AF162" s="2">
        <f t="shared" si="127"/>
        <v>485.87185077551305</v>
      </c>
      <c r="AG162" s="2">
        <f t="shared" si="128"/>
        <v>1.1814130487534625E-2</v>
      </c>
      <c r="AI162" s="2">
        <f t="shared" si="129"/>
        <v>2.4157749089875964E-2</v>
      </c>
      <c r="AL162" s="2">
        <f t="shared" si="130"/>
        <v>163.24259142920482</v>
      </c>
      <c r="AM162" s="2">
        <f t="shared" si="131"/>
        <v>485.76329982865565</v>
      </c>
      <c r="AN162" s="2">
        <f t="shared" si="132"/>
        <v>9.8618497333786814E-3</v>
      </c>
      <c r="AP162" s="2">
        <f t="shared" si="133"/>
        <v>2.43757666600453E-2</v>
      </c>
      <c r="AV162" s="2">
        <f t="shared" si="134"/>
        <v>1.1077189809242647</v>
      </c>
      <c r="AW162" s="2">
        <f t="shared" si="103"/>
        <v>164.02844081100298</v>
      </c>
      <c r="AX162" s="2">
        <f t="shared" si="135"/>
        <v>5.09532742771409E-3</v>
      </c>
      <c r="AZ162" s="2">
        <f t="shared" si="136"/>
        <v>0.47010039788797442</v>
      </c>
      <c r="BA162" s="2">
        <f t="shared" si="104"/>
        <v>486.34195117340101</v>
      </c>
      <c r="BB162" s="2">
        <f t="shared" si="137"/>
        <v>2.321358278409694E-2</v>
      </c>
      <c r="BE162" s="2">
        <f t="shared" si="138"/>
        <v>1.2710690404986669</v>
      </c>
      <c r="BF162" s="2">
        <f t="shared" si="105"/>
        <v>164.19179087057739</v>
      </c>
      <c r="BG162" s="2">
        <f t="shared" si="139"/>
        <v>4.1045374358565159E-3</v>
      </c>
      <c r="BH162" s="2"/>
      <c r="BI162" s="2">
        <f t="shared" si="140"/>
        <v>0.70796654596504227</v>
      </c>
      <c r="BJ162" s="2">
        <f t="shared" si="106"/>
        <v>486.57981732147812</v>
      </c>
      <c r="BK162" s="2">
        <f t="shared" si="141"/>
        <v>2.2735843979133474E-2</v>
      </c>
      <c r="BN162" s="2">
        <f t="shared" si="142"/>
        <v>1.2186668529186966</v>
      </c>
      <c r="BO162" s="30">
        <f t="shared" si="107"/>
        <v>164.13938868299741</v>
      </c>
      <c r="BP162" s="2">
        <f t="shared" si="143"/>
        <v>4.4223797625808723E-3</v>
      </c>
      <c r="BR162" s="2">
        <f t="shared" si="144"/>
        <v>0.37815792487276356</v>
      </c>
      <c r="BS162" s="30">
        <f t="shared" si="108"/>
        <v>486.25000870038582</v>
      </c>
      <c r="BT162" s="2">
        <f t="shared" si="145"/>
        <v>2.3398243306574595E-2</v>
      </c>
      <c r="BW162" s="2">
        <f t="shared" si="146"/>
        <v>0.96560879737826055</v>
      </c>
      <c r="BX162" s="2">
        <f t="shared" si="109"/>
        <v>163.88633062745697</v>
      </c>
      <c r="BY162" s="2">
        <f t="shared" si="147"/>
        <v>5.9572882250671401E-3</v>
      </c>
      <c r="CA162" s="2">
        <f t="shared" si="148"/>
        <v>-0.32565284057247168</v>
      </c>
      <c r="CB162" s="2">
        <f t="shared" si="110"/>
        <v>485.54619793494061</v>
      </c>
      <c r="CC162" s="2">
        <f t="shared" si="149"/>
        <v>2.4811801800384434E-2</v>
      </c>
      <c r="CN162" s="1">
        <v>44063</v>
      </c>
      <c r="CO162" s="25">
        <v>161</v>
      </c>
      <c r="CP162" s="2">
        <v>164.8684998</v>
      </c>
      <c r="CQ162" s="2">
        <v>497.89999390000003</v>
      </c>
      <c r="CR162" s="2">
        <v>145.86242271297817</v>
      </c>
      <c r="CS162" s="2">
        <v>474.99101029710062</v>
      </c>
      <c r="CT162" s="2">
        <f t="shared" si="150"/>
        <v>0.11528022096445269</v>
      </c>
      <c r="CV162" s="2">
        <f t="shared" si="151"/>
        <v>4.601121486958791E-2</v>
      </c>
      <c r="DM162" s="1">
        <v>44063</v>
      </c>
      <c r="DN162">
        <v>161</v>
      </c>
      <c r="DO162" s="2">
        <v>164.8684998</v>
      </c>
      <c r="DP162" s="2">
        <v>497.89999390000003</v>
      </c>
      <c r="DQ162" s="2">
        <f t="shared" si="111"/>
        <v>145.75391775491846</v>
      </c>
      <c r="DR162" s="2">
        <f t="shared" si="112"/>
        <v>474.06859937065201</v>
      </c>
      <c r="EB162" s="2">
        <f t="shared" si="113"/>
        <v>19.114582045081534</v>
      </c>
      <c r="EC162" s="2">
        <f t="shared" si="114"/>
        <v>23.831394529348017</v>
      </c>
      <c r="FF162">
        <v>2.6694685518360473</v>
      </c>
      <c r="FG162">
        <v>11.019246272272767</v>
      </c>
      <c r="FH162" s="2">
        <f t="shared" si="115"/>
        <v>0.24362154332866218</v>
      </c>
      <c r="FI162" s="2">
        <f t="shared" si="116"/>
        <v>0.37079997832919681</v>
      </c>
      <c r="FJ162">
        <v>161</v>
      </c>
      <c r="FK162" s="2">
        <f t="shared" si="117"/>
        <v>0.63690476190476186</v>
      </c>
      <c r="FL162" s="2">
        <f t="shared" si="118"/>
        <v>0.35019750885487133</v>
      </c>
    </row>
    <row r="163" spans="1:168" x14ac:dyDescent="0.3">
      <c r="A163" s="1">
        <v>44064</v>
      </c>
      <c r="B163">
        <v>162</v>
      </c>
      <c r="C163" s="2">
        <v>164.23599239999999</v>
      </c>
      <c r="D163" s="2">
        <v>492.30999759999997</v>
      </c>
      <c r="Q163" s="2">
        <f t="shared" si="119"/>
        <v>162.21271640997676</v>
      </c>
      <c r="R163" s="2">
        <f t="shared" si="120"/>
        <v>488.93184324865649</v>
      </c>
      <c r="S163" s="2">
        <f t="shared" si="102"/>
        <v>1.2319321486458912E-2</v>
      </c>
      <c r="U163" s="2">
        <f t="shared" si="121"/>
        <v>6.8618438947246818E-3</v>
      </c>
      <c r="X163" s="2">
        <f t="shared" si="122"/>
        <v>163.40883970972425</v>
      </c>
      <c r="Y163" s="2">
        <f t="shared" si="123"/>
        <v>491.06819207026513</v>
      </c>
      <c r="Z163" s="2">
        <f t="shared" si="124"/>
        <v>5.0363667439058792E-3</v>
      </c>
      <c r="AB163" s="2">
        <f t="shared" si="125"/>
        <v>2.5224056707940546E-3</v>
      </c>
      <c r="AE163" s="2">
        <f t="shared" si="126"/>
        <v>164.08938861203148</v>
      </c>
      <c r="AF163" s="2">
        <f t="shared" si="127"/>
        <v>493.08873665020525</v>
      </c>
      <c r="AG163" s="2">
        <f t="shared" si="128"/>
        <v>8.9264104552335528E-4</v>
      </c>
      <c r="AI163" s="2">
        <f t="shared" si="129"/>
        <v>1.581806288723791E-3</v>
      </c>
      <c r="AL163" s="2">
        <f t="shared" si="130"/>
        <v>164.4620227073012</v>
      </c>
      <c r="AM163" s="2">
        <f t="shared" si="131"/>
        <v>494.86582038216392</v>
      </c>
      <c r="AN163" s="2">
        <f t="shared" si="132"/>
        <v>1.3762531829850917E-3</v>
      </c>
      <c r="AP163" s="2">
        <f t="shared" si="133"/>
        <v>5.1914907164662943E-3</v>
      </c>
      <c r="AV163" s="2">
        <f t="shared" si="134"/>
        <v>1.1260033212328149</v>
      </c>
      <c r="AW163" s="2">
        <f t="shared" si="103"/>
        <v>165.2153919332643</v>
      </c>
      <c r="AX163" s="2">
        <f t="shared" si="135"/>
        <v>5.9633672190378753E-3</v>
      </c>
      <c r="AZ163" s="2">
        <f t="shared" si="136"/>
        <v>2.4941360409292406</v>
      </c>
      <c r="BA163" s="2">
        <f t="shared" si="104"/>
        <v>495.58287269113447</v>
      </c>
      <c r="BB163" s="2">
        <f t="shared" si="137"/>
        <v>6.6479963987928058E-3</v>
      </c>
      <c r="BE163" s="2">
        <f t="shared" si="138"/>
        <v>1.2249880241530113</v>
      </c>
      <c r="BF163" s="2">
        <f t="shared" si="105"/>
        <v>165.31437663618451</v>
      </c>
      <c r="BG163" s="2">
        <f t="shared" si="139"/>
        <v>6.5660652115651537E-3</v>
      </c>
      <c r="BH163" s="2"/>
      <c r="BI163" s="2">
        <f t="shared" si="140"/>
        <v>3.6369802438922614</v>
      </c>
      <c r="BJ163" s="2">
        <f t="shared" si="106"/>
        <v>496.7257168940975</v>
      </c>
      <c r="BK163" s="2">
        <f t="shared" si="141"/>
        <v>8.9693878158559823E-3</v>
      </c>
      <c r="BN163" s="2">
        <f t="shared" si="142"/>
        <v>1.188666810339138</v>
      </c>
      <c r="BO163" s="30">
        <f t="shared" si="107"/>
        <v>165.27805542237061</v>
      </c>
      <c r="BP163" s="2">
        <f t="shared" si="143"/>
        <v>6.3449126293380438E-3</v>
      </c>
      <c r="BR163" s="2">
        <f t="shared" si="144"/>
        <v>4.4813946947644228</v>
      </c>
      <c r="BS163" s="30">
        <f t="shared" si="108"/>
        <v>497.5701313449697</v>
      </c>
      <c r="BT163" s="2">
        <f t="shared" si="145"/>
        <v>1.0684596637510417E-2</v>
      </c>
      <c r="BW163" s="2">
        <f t="shared" si="146"/>
        <v>1.1179022858091394</v>
      </c>
      <c r="BX163" s="2">
        <f t="shared" si="109"/>
        <v>165.20729089784064</v>
      </c>
      <c r="BY163" s="2">
        <f t="shared" si="147"/>
        <v>5.9140416400019855E-3</v>
      </c>
      <c r="CA163" s="2">
        <f t="shared" si="148"/>
        <v>5.3312511958760291</v>
      </c>
      <c r="CB163" s="2">
        <f t="shared" si="110"/>
        <v>498.41998784608126</v>
      </c>
      <c r="CC163" s="2">
        <f t="shared" si="149"/>
        <v>1.24108595719513E-2</v>
      </c>
      <c r="CN163" s="1">
        <v>44064</v>
      </c>
      <c r="CO163" s="25">
        <v>162</v>
      </c>
      <c r="CP163" s="2">
        <v>164.23599239999999</v>
      </c>
      <c r="CQ163" s="2">
        <v>492.30999759999997</v>
      </c>
      <c r="CR163" s="2">
        <v>146.19612655962942</v>
      </c>
      <c r="CS163" s="2">
        <v>475.71386857483918</v>
      </c>
      <c r="CT163" s="2">
        <f t="shared" si="150"/>
        <v>0.10984112298864501</v>
      </c>
      <c r="CV163" s="2">
        <f t="shared" si="151"/>
        <v>3.3710729227654411E-2</v>
      </c>
      <c r="DM163" s="1">
        <v>44064</v>
      </c>
      <c r="DN163">
        <v>162</v>
      </c>
      <c r="DO163" s="2">
        <v>164.23599239999999</v>
      </c>
      <c r="DP163" s="2">
        <v>492.30999759999997</v>
      </c>
      <c r="DQ163" s="2">
        <f t="shared" si="111"/>
        <v>146.09668482139529</v>
      </c>
      <c r="DR163" s="2">
        <f t="shared" si="112"/>
        <v>474.86900506480936</v>
      </c>
      <c r="EB163" s="2">
        <f t="shared" si="113"/>
        <v>18.139307578604701</v>
      </c>
      <c r="EC163" s="2">
        <f t="shared" si="114"/>
        <v>17.440992535190617</v>
      </c>
      <c r="FF163">
        <v>2.7192691513465377</v>
      </c>
      <c r="FG163">
        <v>11.261805123505383</v>
      </c>
      <c r="FH163" s="2">
        <f t="shared" si="115"/>
        <v>0.24816645505017079</v>
      </c>
      <c r="FI163" s="2">
        <f t="shared" si="116"/>
        <v>0.37896213520982863</v>
      </c>
      <c r="FJ163">
        <v>162</v>
      </c>
      <c r="FK163" s="2">
        <f t="shared" si="117"/>
        <v>0.64087301587301593</v>
      </c>
      <c r="FL163" s="2">
        <f t="shared" si="118"/>
        <v>0.3607933046946587</v>
      </c>
    </row>
    <row r="164" spans="1:168" x14ac:dyDescent="0.3">
      <c r="A164" s="1">
        <v>44067</v>
      </c>
      <c r="B164">
        <v>163</v>
      </c>
      <c r="C164" s="2">
        <v>165.37300110000001</v>
      </c>
      <c r="D164" s="2">
        <v>488.80999759999997</v>
      </c>
      <c r="Q164" s="2">
        <f t="shared" si="119"/>
        <v>162.81969920698373</v>
      </c>
      <c r="R164" s="2">
        <f t="shared" si="120"/>
        <v>489.94528955405951</v>
      </c>
      <c r="S164" s="2">
        <f t="shared" si="102"/>
        <v>1.5439653849374827E-2</v>
      </c>
      <c r="U164" s="2">
        <f t="shared" si="121"/>
        <v>2.3225628764421561E-3</v>
      </c>
      <c r="X164" s="2">
        <f t="shared" si="122"/>
        <v>163.78105842034836</v>
      </c>
      <c r="Y164" s="2">
        <f t="shared" si="123"/>
        <v>491.62700455864581</v>
      </c>
      <c r="Z164" s="2">
        <f t="shared" si="124"/>
        <v>9.6263759444567016E-3</v>
      </c>
      <c r="AB164" s="2">
        <f t="shared" si="125"/>
        <v>5.7629896533970444E-3</v>
      </c>
      <c r="AE164" s="2">
        <f t="shared" si="126"/>
        <v>164.1773508848126</v>
      </c>
      <c r="AF164" s="2">
        <f t="shared" si="127"/>
        <v>492.62149322008207</v>
      </c>
      <c r="AG164" s="2">
        <f t="shared" si="128"/>
        <v>7.2300206637987488E-3</v>
      </c>
      <c r="AI164" s="2">
        <f t="shared" si="129"/>
        <v>7.7974993121992121E-3</v>
      </c>
      <c r="AL164" s="2">
        <f t="shared" si="130"/>
        <v>164.2924999768253</v>
      </c>
      <c r="AM164" s="2">
        <f t="shared" si="131"/>
        <v>492.948953295541</v>
      </c>
      <c r="AN164" s="2">
        <f t="shared" si="132"/>
        <v>6.5337214417566314E-3</v>
      </c>
      <c r="AP164" s="2">
        <f t="shared" si="133"/>
        <v>8.4674121148561148E-3</v>
      </c>
      <c r="AV164" s="2">
        <f t="shared" si="134"/>
        <v>0.81459100669730411</v>
      </c>
      <c r="AW164" s="2">
        <f t="shared" si="103"/>
        <v>164.9919418915099</v>
      </c>
      <c r="AX164" s="2">
        <f t="shared" si="135"/>
        <v>2.3042407524532403E-3</v>
      </c>
      <c r="AZ164" s="2">
        <f t="shared" si="136"/>
        <v>1.6057221996135156</v>
      </c>
      <c r="BA164" s="2">
        <f t="shared" si="104"/>
        <v>494.2272154196956</v>
      </c>
      <c r="BB164" s="2">
        <f t="shared" si="137"/>
        <v>1.1082461173653423E-2</v>
      </c>
      <c r="BE164" s="2">
        <f t="shared" si="138"/>
        <v>0.71332643603565693</v>
      </c>
      <c r="BF164" s="2">
        <f t="shared" si="105"/>
        <v>164.89067732084825</v>
      </c>
      <c r="BG164" s="2">
        <f t="shared" si="139"/>
        <v>2.9165811586142616E-3</v>
      </c>
      <c r="BH164" s="2"/>
      <c r="BI164" s="2">
        <f t="shared" si="140"/>
        <v>1.7900795905853144</v>
      </c>
      <c r="BJ164" s="2">
        <f t="shared" si="106"/>
        <v>494.41157281066739</v>
      </c>
      <c r="BK164" s="2">
        <f t="shared" si="141"/>
        <v>1.1459616698043207E-2</v>
      </c>
      <c r="BN164" s="2">
        <f t="shared" si="142"/>
        <v>0.52824408780432264</v>
      </c>
      <c r="BO164" s="30">
        <f t="shared" si="107"/>
        <v>164.70559497261692</v>
      </c>
      <c r="BP164" s="2">
        <f t="shared" si="143"/>
        <v>4.035762324827814E-3</v>
      </c>
      <c r="BR164" s="2">
        <f t="shared" si="144"/>
        <v>1.5122118198318635</v>
      </c>
      <c r="BS164" s="30">
        <f t="shared" si="108"/>
        <v>494.13370503991393</v>
      </c>
      <c r="BT164" s="2">
        <f t="shared" si="145"/>
        <v>1.0891159072139977E-2</v>
      </c>
      <c r="BW164" s="2">
        <f t="shared" si="146"/>
        <v>0.3454472760381192</v>
      </c>
      <c r="BX164" s="2">
        <f t="shared" si="109"/>
        <v>164.52279816085073</v>
      </c>
      <c r="BY164" s="2">
        <f t="shared" si="147"/>
        <v>5.1411229976722241E-3</v>
      </c>
      <c r="CA164" s="2">
        <f t="shared" si="148"/>
        <v>0.98238022637662525</v>
      </c>
      <c r="CB164" s="2">
        <f t="shared" si="110"/>
        <v>493.60387344645869</v>
      </c>
      <c r="CC164" s="2">
        <f t="shared" si="149"/>
        <v>9.8072377201695732E-3</v>
      </c>
      <c r="CN164" s="1">
        <v>44067</v>
      </c>
      <c r="CO164" s="25">
        <v>163</v>
      </c>
      <c r="CP164" s="2">
        <v>165.37300110000001</v>
      </c>
      <c r="CQ164" s="2">
        <v>488.80999759999997</v>
      </c>
      <c r="CR164" s="2">
        <v>146.52983040628067</v>
      </c>
      <c r="CS164" s="2">
        <v>476.43672685257769</v>
      </c>
      <c r="CT164" s="2">
        <f t="shared" si="150"/>
        <v>0.11394345248850504</v>
      </c>
      <c r="CV164" s="2">
        <f t="shared" si="151"/>
        <v>2.5313047622130474E-2</v>
      </c>
      <c r="DM164" s="1">
        <v>44067</v>
      </c>
      <c r="DN164">
        <v>163</v>
      </c>
      <c r="DO164" s="2">
        <v>165.37300110000001</v>
      </c>
      <c r="DP164" s="2">
        <v>488.80999759999997</v>
      </c>
      <c r="DQ164" s="2">
        <f t="shared" si="111"/>
        <v>146.43945188787211</v>
      </c>
      <c r="DR164" s="2">
        <f t="shared" si="112"/>
        <v>475.66941075896676</v>
      </c>
      <c r="EB164" s="2">
        <f t="shared" si="113"/>
        <v>18.9335492121279</v>
      </c>
      <c r="EC164" s="2">
        <f t="shared" si="114"/>
        <v>13.140586841033212</v>
      </c>
      <c r="FF164">
        <v>2.7355696035847075</v>
      </c>
      <c r="FG164">
        <v>11.263415700134885</v>
      </c>
      <c r="FH164" s="2">
        <f t="shared" si="115"/>
        <v>0.2496540700020258</v>
      </c>
      <c r="FI164" s="2">
        <f t="shared" si="116"/>
        <v>0.37901633145561181</v>
      </c>
      <c r="FJ164">
        <v>163</v>
      </c>
      <c r="FK164" s="2">
        <f t="shared" si="117"/>
        <v>0.64484126984126988</v>
      </c>
      <c r="FL164" s="2">
        <f t="shared" si="118"/>
        <v>0.37142976376624048</v>
      </c>
    </row>
    <row r="165" spans="1:168" x14ac:dyDescent="0.3">
      <c r="A165" s="1">
        <v>44068</v>
      </c>
      <c r="B165">
        <v>164</v>
      </c>
      <c r="C165" s="2">
        <v>167.32449339999999</v>
      </c>
      <c r="D165" s="2">
        <v>490.57998659999998</v>
      </c>
      <c r="Q165" s="2">
        <f t="shared" si="119"/>
        <v>163.58568977488861</v>
      </c>
      <c r="R165" s="2">
        <f t="shared" si="120"/>
        <v>489.60470196784161</v>
      </c>
      <c r="S165" s="2">
        <f t="shared" si="102"/>
        <v>2.234462838727105E-2</v>
      </c>
      <c r="U165" s="2">
        <f t="shared" si="121"/>
        <v>1.9880236837985545E-3</v>
      </c>
      <c r="X165" s="2">
        <f t="shared" si="122"/>
        <v>164.4974326261916</v>
      </c>
      <c r="Y165" s="2">
        <f t="shared" si="123"/>
        <v>490.35935142725521</v>
      </c>
      <c r="Z165" s="2">
        <f t="shared" si="124"/>
        <v>1.6895678070574682E-2</v>
      </c>
      <c r="AB165" s="2">
        <f t="shared" si="125"/>
        <v>4.4974352556431451E-4</v>
      </c>
      <c r="AE165" s="2">
        <f t="shared" si="126"/>
        <v>164.89474101392506</v>
      </c>
      <c r="AF165" s="2">
        <f t="shared" si="127"/>
        <v>490.33459584803285</v>
      </c>
      <c r="AG165" s="2">
        <f t="shared" si="128"/>
        <v>1.4521199716209259E-2</v>
      </c>
      <c r="AI165" s="2">
        <f t="shared" si="129"/>
        <v>5.0020538682760878E-4</v>
      </c>
      <c r="AL165" s="2">
        <f t="shared" si="130"/>
        <v>165.10287581920633</v>
      </c>
      <c r="AM165" s="2">
        <f t="shared" si="131"/>
        <v>489.84473652388527</v>
      </c>
      <c r="AN165" s="2">
        <f t="shared" si="132"/>
        <v>1.3277300505448071E-2</v>
      </c>
      <c r="AP165" s="2">
        <f t="shared" si="133"/>
        <v>1.4987363859060244E-3</v>
      </c>
      <c r="AV165" s="2">
        <f t="shared" si="134"/>
        <v>0.7854307434218506</v>
      </c>
      <c r="AW165" s="2">
        <f t="shared" si="103"/>
        <v>165.6801717573469</v>
      </c>
      <c r="AX165" s="2">
        <f t="shared" si="135"/>
        <v>9.8271425135723536E-3</v>
      </c>
      <c r="AZ165" s="2">
        <f t="shared" si="136"/>
        <v>0.43793632811469341</v>
      </c>
      <c r="BA165" s="2">
        <f t="shared" si="104"/>
        <v>490.77253217614754</v>
      </c>
      <c r="BB165" s="2">
        <f t="shared" si="137"/>
        <v>3.9248559135484279E-4</v>
      </c>
      <c r="BE165" s="2">
        <f t="shared" si="138"/>
        <v>0.71515509792021803</v>
      </c>
      <c r="BF165" s="2">
        <f t="shared" si="105"/>
        <v>165.60989611184527</v>
      </c>
      <c r="BG165" s="2">
        <f t="shared" si="139"/>
        <v>1.0247138678351564E-2</v>
      </c>
      <c r="BH165" s="2"/>
      <c r="BI165" s="2">
        <f t="shared" si="140"/>
        <v>-4.4560042600228167E-2</v>
      </c>
      <c r="BJ165" s="2">
        <f t="shared" si="106"/>
        <v>490.29003580543264</v>
      </c>
      <c r="BK165" s="2">
        <f t="shared" si="141"/>
        <v>5.9103673710146881E-4</v>
      </c>
      <c r="BN165" s="2">
        <f t="shared" si="142"/>
        <v>0.64173171258920458</v>
      </c>
      <c r="BO165" s="30">
        <f t="shared" si="107"/>
        <v>165.53647272651426</v>
      </c>
      <c r="BP165" s="2">
        <f t="shared" si="143"/>
        <v>1.0685947031145964E-2</v>
      </c>
      <c r="BR165" s="2">
        <f t="shared" si="144"/>
        <v>-0.76725369529678944</v>
      </c>
      <c r="BS165" s="30">
        <f t="shared" si="108"/>
        <v>489.56734215273605</v>
      </c>
      <c r="BT165" s="2">
        <f t="shared" si="145"/>
        <v>2.0641780645846222E-3</v>
      </c>
      <c r="BW165" s="2">
        <f t="shared" si="146"/>
        <v>0.62440441584387429</v>
      </c>
      <c r="BX165" s="2">
        <f t="shared" si="109"/>
        <v>165.51914542976894</v>
      </c>
      <c r="BY165" s="2">
        <f t="shared" si="147"/>
        <v>1.0789502083925354E-2</v>
      </c>
      <c r="CA165" s="2">
        <f t="shared" si="148"/>
        <v>-1.4695779724427624</v>
      </c>
      <c r="CB165" s="2">
        <f t="shared" si="110"/>
        <v>488.86501787559007</v>
      </c>
      <c r="CC165" s="2">
        <f t="shared" si="149"/>
        <v>3.4957983840629716E-3</v>
      </c>
      <c r="CN165" s="1">
        <v>44068</v>
      </c>
      <c r="CO165" s="25">
        <v>164</v>
      </c>
      <c r="CP165" s="2">
        <v>167.32449339999999</v>
      </c>
      <c r="CQ165" s="2">
        <v>490.57998659999998</v>
      </c>
      <c r="CR165" s="2">
        <v>146.86353425293191</v>
      </c>
      <c r="CS165" s="2">
        <v>477.1595851303162</v>
      </c>
      <c r="CT165" s="2">
        <f t="shared" si="150"/>
        <v>0.12228310829637379</v>
      </c>
      <c r="CV165" s="2">
        <f t="shared" si="151"/>
        <v>2.7356194374529713E-2</v>
      </c>
      <c r="DM165" s="1">
        <v>44068</v>
      </c>
      <c r="DN165">
        <v>164</v>
      </c>
      <c r="DO165" s="2">
        <v>167.32449339999999</v>
      </c>
      <c r="DP165" s="2">
        <v>490.57998659999998</v>
      </c>
      <c r="DQ165" s="2">
        <f t="shared" si="111"/>
        <v>146.78221895434893</v>
      </c>
      <c r="DR165" s="2">
        <f t="shared" si="112"/>
        <v>476.46981645312417</v>
      </c>
      <c r="EB165" s="2">
        <f t="shared" si="113"/>
        <v>20.54227444565106</v>
      </c>
      <c r="EC165" s="2">
        <f t="shared" si="114"/>
        <v>14.110170146875816</v>
      </c>
      <c r="FF165">
        <v>2.8168170285646994</v>
      </c>
      <c r="FG165">
        <v>11.517900903512327</v>
      </c>
      <c r="FH165" s="2">
        <f t="shared" si="115"/>
        <v>0.25706888785087867</v>
      </c>
      <c r="FI165" s="2">
        <f t="shared" si="116"/>
        <v>0.3875798126199177</v>
      </c>
      <c r="FJ165">
        <v>164</v>
      </c>
      <c r="FK165" s="2">
        <f t="shared" si="117"/>
        <v>0.64880952380952384</v>
      </c>
      <c r="FL165" s="2">
        <f t="shared" si="118"/>
        <v>0.3821084122003639</v>
      </c>
    </row>
    <row r="166" spans="1:168" x14ac:dyDescent="0.3">
      <c r="A166" s="1">
        <v>44069</v>
      </c>
      <c r="B166">
        <v>165</v>
      </c>
      <c r="C166" s="2">
        <v>172.09249879999999</v>
      </c>
      <c r="D166" s="2">
        <v>547.53002930000002</v>
      </c>
      <c r="Q166" s="2">
        <f t="shared" si="119"/>
        <v>164.70733086242203</v>
      </c>
      <c r="R166" s="2">
        <f t="shared" si="120"/>
        <v>489.89728735748906</v>
      </c>
      <c r="S166" s="2">
        <f t="shared" si="102"/>
        <v>4.2913944472157094E-2</v>
      </c>
      <c r="U166" s="2">
        <f t="shared" si="121"/>
        <v>0.10525950880939373</v>
      </c>
      <c r="X166" s="2">
        <f t="shared" si="122"/>
        <v>165.7696099744054</v>
      </c>
      <c r="Y166" s="2">
        <f t="shared" si="123"/>
        <v>490.45863725499032</v>
      </c>
      <c r="Z166" s="2">
        <f t="shared" si="124"/>
        <v>3.6741222712692631E-2</v>
      </c>
      <c r="AB166" s="2">
        <f t="shared" si="125"/>
        <v>0.10423426842537512</v>
      </c>
      <c r="AE166" s="2">
        <f t="shared" si="126"/>
        <v>166.35259244557002</v>
      </c>
      <c r="AF166" s="2">
        <f t="shared" si="127"/>
        <v>490.48183029921313</v>
      </c>
      <c r="AG166" s="2">
        <f t="shared" si="128"/>
        <v>3.3353611542945201E-2</v>
      </c>
      <c r="AI166" s="2">
        <f t="shared" si="129"/>
        <v>0.10419190902409724</v>
      </c>
      <c r="AL166" s="2">
        <f t="shared" si="130"/>
        <v>166.76908900480157</v>
      </c>
      <c r="AM166" s="2">
        <f t="shared" si="131"/>
        <v>490.39617408097132</v>
      </c>
      <c r="AN166" s="2">
        <f t="shared" si="132"/>
        <v>3.0933421458335032E-2</v>
      </c>
      <c r="AP166" s="2">
        <f t="shared" si="133"/>
        <v>0.10434835015729191</v>
      </c>
      <c r="AV166" s="2">
        <f t="shared" si="134"/>
        <v>0.987156949888786</v>
      </c>
      <c r="AW166" s="2">
        <f t="shared" si="103"/>
        <v>167.33974939545882</v>
      </c>
      <c r="AX166" s="2">
        <f t="shared" si="135"/>
        <v>2.7617411785418058E-2</v>
      </c>
      <c r="AZ166" s="2">
        <f t="shared" si="136"/>
        <v>0.35072576503436986</v>
      </c>
      <c r="BA166" s="2">
        <f t="shared" si="104"/>
        <v>490.83255606424751</v>
      </c>
      <c r="BB166" s="2">
        <f t="shared" si="137"/>
        <v>0.10355134915291944</v>
      </c>
      <c r="BE166" s="2">
        <f t="shared" si="138"/>
        <v>1.0493684480963559</v>
      </c>
      <c r="BF166" s="2">
        <f t="shared" si="105"/>
        <v>167.40196089366637</v>
      </c>
      <c r="BG166" s="2">
        <f t="shared" si="139"/>
        <v>2.7255911437399718E-2</v>
      </c>
      <c r="BH166" s="2"/>
      <c r="BI166" s="2">
        <f t="shared" si="140"/>
        <v>4.1747479601001253E-2</v>
      </c>
      <c r="BJ166" s="2">
        <f t="shared" si="106"/>
        <v>490.52357777881411</v>
      </c>
      <c r="BK166" s="2">
        <f t="shared" si="141"/>
        <v>0.10411566210179718</v>
      </c>
      <c r="BN166" s="2">
        <f t="shared" si="142"/>
        <v>1.1314035440226629</v>
      </c>
      <c r="BO166" s="30">
        <f t="shared" si="107"/>
        <v>167.4839959895927</v>
      </c>
      <c r="BP166" s="2">
        <f t="shared" si="143"/>
        <v>2.6779219562400172E-2</v>
      </c>
      <c r="BR166" s="2">
        <f t="shared" si="144"/>
        <v>-0.21856080741054684</v>
      </c>
      <c r="BS166" s="30">
        <f t="shared" si="108"/>
        <v>490.26326949180259</v>
      </c>
      <c r="BT166" s="2">
        <f t="shared" si="145"/>
        <v>0.10459108495183578</v>
      </c>
      <c r="BW166" s="2">
        <f t="shared" si="146"/>
        <v>1.2494896776946949</v>
      </c>
      <c r="BX166" s="2">
        <f t="shared" si="109"/>
        <v>167.60208212326472</v>
      </c>
      <c r="BY166" s="2">
        <f t="shared" si="147"/>
        <v>2.6093041289114369E-2</v>
      </c>
      <c r="CA166" s="2">
        <f t="shared" si="148"/>
        <v>-0.25696865472547936</v>
      </c>
      <c r="CB166" s="2">
        <f t="shared" si="110"/>
        <v>490.22486164448765</v>
      </c>
      <c r="CC166" s="2">
        <f t="shared" si="149"/>
        <v>0.10466123242368137</v>
      </c>
      <c r="CN166" s="1">
        <v>44069</v>
      </c>
      <c r="CO166" s="25">
        <v>165</v>
      </c>
      <c r="CP166" s="2">
        <v>172.09249879999999</v>
      </c>
      <c r="CQ166" s="2">
        <v>547.53002930000002</v>
      </c>
      <c r="CR166" s="2">
        <v>147.19723809958316</v>
      </c>
      <c r="CS166" s="2">
        <v>477.88244340805477</v>
      </c>
      <c r="CT166" s="2">
        <f t="shared" si="150"/>
        <v>0.14466209087561246</v>
      </c>
      <c r="CV166" s="2">
        <f t="shared" si="151"/>
        <v>0.12720322569519613</v>
      </c>
      <c r="DM166" s="1">
        <v>44069</v>
      </c>
      <c r="DN166">
        <v>165</v>
      </c>
      <c r="DO166" s="2">
        <v>172.09249879999999</v>
      </c>
      <c r="DP166" s="2">
        <v>547.53002930000002</v>
      </c>
      <c r="DQ166" s="2">
        <f t="shared" si="111"/>
        <v>147.12498602082576</v>
      </c>
      <c r="DR166" s="2">
        <f t="shared" si="112"/>
        <v>477.27022214728152</v>
      </c>
      <c r="EB166" s="2">
        <f t="shared" si="113"/>
        <v>24.967512779174228</v>
      </c>
      <c r="EC166" s="2">
        <f t="shared" si="114"/>
        <v>70.259807152718508</v>
      </c>
      <c r="FF166">
        <v>2.8639832961806064</v>
      </c>
      <c r="FG166">
        <v>11.594962058122348</v>
      </c>
      <c r="FH166" s="2">
        <f t="shared" si="115"/>
        <v>0.2613733846773113</v>
      </c>
      <c r="FI166" s="2">
        <f t="shared" si="116"/>
        <v>0.39017293684578408</v>
      </c>
      <c r="FJ166">
        <v>165</v>
      </c>
      <c r="FK166" s="2">
        <f t="shared" si="117"/>
        <v>0.65277777777777779</v>
      </c>
      <c r="FL166" s="2">
        <f t="shared" si="118"/>
        <v>0.39283081364972938</v>
      </c>
    </row>
    <row r="167" spans="1:168" x14ac:dyDescent="0.3">
      <c r="A167" s="1">
        <v>44070</v>
      </c>
      <c r="B167">
        <v>166</v>
      </c>
      <c r="C167" s="2">
        <v>170</v>
      </c>
      <c r="D167" s="2">
        <v>526.27001949999999</v>
      </c>
      <c r="Q167" s="2">
        <f t="shared" si="119"/>
        <v>166.9228812436954</v>
      </c>
      <c r="R167" s="2">
        <f t="shared" si="120"/>
        <v>507.18710994024229</v>
      </c>
      <c r="S167" s="2">
        <f t="shared" si="102"/>
        <v>1.8100698566497646E-2</v>
      </c>
      <c r="U167" s="2">
        <f t="shared" si="121"/>
        <v>3.6260681499371818E-2</v>
      </c>
      <c r="X167" s="2">
        <f t="shared" si="122"/>
        <v>168.61490994592299</v>
      </c>
      <c r="Y167" s="2">
        <f t="shared" si="123"/>
        <v>516.14076367524467</v>
      </c>
      <c r="Z167" s="2">
        <f t="shared" si="124"/>
        <v>8.1475885533941837E-3</v>
      </c>
      <c r="AB167" s="2">
        <f t="shared" si="125"/>
        <v>1.924725986553243E-2</v>
      </c>
      <c r="AE167" s="2">
        <f t="shared" si="126"/>
        <v>169.796536258228</v>
      </c>
      <c r="AF167" s="2">
        <f t="shared" si="127"/>
        <v>524.71074969968527</v>
      </c>
      <c r="AG167" s="2">
        <f t="shared" si="128"/>
        <v>1.1968455398352811E-3</v>
      </c>
      <c r="AI167" s="2">
        <f t="shared" si="129"/>
        <v>2.9628702805380375E-3</v>
      </c>
      <c r="AL167" s="2">
        <f t="shared" si="130"/>
        <v>170.7616463512004</v>
      </c>
      <c r="AM167" s="2">
        <f t="shared" si="131"/>
        <v>533.24656549524286</v>
      </c>
      <c r="AN167" s="2">
        <f t="shared" si="132"/>
        <v>4.4802726541199852E-3</v>
      </c>
      <c r="AP167" s="2">
        <f t="shared" si="133"/>
        <v>1.3256590223154206E-2</v>
      </c>
      <c r="AV167" s="2">
        <f t="shared" si="134"/>
        <v>1.7241930087195432</v>
      </c>
      <c r="AW167" s="2">
        <f t="shared" si="103"/>
        <v>171.52072926694754</v>
      </c>
      <c r="AX167" s="2">
        <f t="shared" si="135"/>
        <v>8.9454662761620039E-3</v>
      </c>
      <c r="AZ167" s="2">
        <f t="shared" si="136"/>
        <v>10.514183855665699</v>
      </c>
      <c r="BA167" s="2">
        <f t="shared" si="104"/>
        <v>535.22493355535096</v>
      </c>
      <c r="BB167" s="2">
        <f t="shared" si="137"/>
        <v>1.7015816450762059E-2</v>
      </c>
      <c r="BE167" s="2">
        <f t="shared" si="138"/>
        <v>2.1269273621490856</v>
      </c>
      <c r="BF167" s="2">
        <f t="shared" si="105"/>
        <v>171.92346362037708</v>
      </c>
      <c r="BG167" s="2">
        <f t="shared" si="139"/>
        <v>1.1314491884571044E-2</v>
      </c>
      <c r="BH167" s="2"/>
      <c r="BI167" s="2">
        <f t="shared" si="140"/>
        <v>15.425974843993012</v>
      </c>
      <c r="BJ167" s="2">
        <f t="shared" si="106"/>
        <v>540.13672454367827</v>
      </c>
      <c r="BK167" s="2">
        <f t="shared" si="141"/>
        <v>2.634903097245174E-2</v>
      </c>
      <c r="BN167" s="2">
        <f t="shared" si="142"/>
        <v>2.5189277052038515</v>
      </c>
      <c r="BO167" s="30">
        <f t="shared" si="107"/>
        <v>172.31546396343185</v>
      </c>
      <c r="BP167" s="2">
        <f t="shared" si="143"/>
        <v>1.3620376255481487E-2</v>
      </c>
      <c r="BR167" s="2">
        <f t="shared" si="144"/>
        <v>20.449927317319062</v>
      </c>
      <c r="BS167" s="30">
        <f t="shared" si="108"/>
        <v>545.16067701700433</v>
      </c>
      <c r="BT167" s="2">
        <f t="shared" si="145"/>
        <v>3.5895370849648681E-2</v>
      </c>
      <c r="BW167" s="2">
        <f t="shared" si="146"/>
        <v>2.8953302789171569</v>
      </c>
      <c r="BX167" s="2">
        <f t="shared" si="109"/>
        <v>172.69186653714516</v>
      </c>
      <c r="BY167" s="2">
        <f t="shared" si="147"/>
        <v>1.5834509042030352E-2</v>
      </c>
      <c r="CA167" s="2">
        <f t="shared" si="148"/>
        <v>25.607447386672732</v>
      </c>
      <c r="CB167" s="2">
        <f t="shared" si="110"/>
        <v>550.31819708635794</v>
      </c>
      <c r="CC167" s="2">
        <f t="shared" si="149"/>
        <v>4.5695511230538471E-2</v>
      </c>
      <c r="CN167" s="1">
        <v>44070</v>
      </c>
      <c r="CO167" s="25">
        <v>166</v>
      </c>
      <c r="CP167" s="2">
        <v>170</v>
      </c>
      <c r="CQ167" s="2">
        <v>526.27001949999999</v>
      </c>
      <c r="CR167" s="2">
        <v>147.53094194623441</v>
      </c>
      <c r="CS167" s="2">
        <v>478.60530168579328</v>
      </c>
      <c r="CT167" s="2">
        <f t="shared" si="150"/>
        <v>0.1321709297280329</v>
      </c>
      <c r="CV167" s="2">
        <f t="shared" si="151"/>
        <v>9.057084015443656E-2</v>
      </c>
      <c r="DM167" s="1">
        <v>44070</v>
      </c>
      <c r="DN167">
        <v>166</v>
      </c>
      <c r="DO167" s="2">
        <v>170</v>
      </c>
      <c r="DP167" s="2">
        <v>526.27001949999999</v>
      </c>
      <c r="DQ167" s="2">
        <f t="shared" si="111"/>
        <v>147.46775308730255</v>
      </c>
      <c r="DR167" s="2">
        <f t="shared" si="112"/>
        <v>478.07062784143886</v>
      </c>
      <c r="EB167" s="2">
        <f t="shared" si="113"/>
        <v>22.532246912697445</v>
      </c>
      <c r="EC167" s="2">
        <f t="shared" si="114"/>
        <v>48.199391658561126</v>
      </c>
      <c r="FF167">
        <v>3.1547001825915117</v>
      </c>
      <c r="FG167">
        <v>11.813016105977567</v>
      </c>
      <c r="FH167" s="2">
        <f t="shared" si="115"/>
        <v>0.28790484409098943</v>
      </c>
      <c r="FI167" s="2">
        <f t="shared" si="116"/>
        <v>0.39751050188621323</v>
      </c>
      <c r="FJ167">
        <v>166</v>
      </c>
      <c r="FK167" s="2">
        <f t="shared" si="117"/>
        <v>0.65674603174603174</v>
      </c>
      <c r="FL167" s="2">
        <f t="shared" si="118"/>
        <v>0.40359857123625476</v>
      </c>
    </row>
    <row r="168" spans="1:168" x14ac:dyDescent="0.3">
      <c r="A168" s="1">
        <v>44071</v>
      </c>
      <c r="B168">
        <v>167</v>
      </c>
      <c r="C168" s="2">
        <v>170.0899963</v>
      </c>
      <c r="D168" s="2">
        <v>523.89001459999997</v>
      </c>
      <c r="Q168" s="2">
        <f t="shared" si="119"/>
        <v>167.84601687058677</v>
      </c>
      <c r="R168" s="2">
        <f t="shared" si="120"/>
        <v>512.91198280816957</v>
      </c>
      <c r="S168" s="2">
        <f t="shared" si="102"/>
        <v>1.3192894809964963E-2</v>
      </c>
      <c r="U168" s="2">
        <f t="shared" si="121"/>
        <v>2.0954840683902593E-2</v>
      </c>
      <c r="X168" s="2">
        <f t="shared" si="122"/>
        <v>169.23820047025765</v>
      </c>
      <c r="Y168" s="2">
        <f t="shared" si="123"/>
        <v>520.69892879638462</v>
      </c>
      <c r="Z168" s="2">
        <f t="shared" si="124"/>
        <v>5.0079125655336579E-3</v>
      </c>
      <c r="AB168" s="2">
        <f t="shared" si="125"/>
        <v>6.0911369079095857E-3</v>
      </c>
      <c r="AE168" s="2">
        <f t="shared" si="126"/>
        <v>169.91861450329122</v>
      </c>
      <c r="AF168" s="2">
        <f t="shared" si="127"/>
        <v>525.64631157987401</v>
      </c>
      <c r="AG168" s="2">
        <f t="shared" si="128"/>
        <v>1.0075948053199651E-3</v>
      </c>
      <c r="AI168" s="2">
        <f t="shared" si="129"/>
        <v>3.3524154515810023E-3</v>
      </c>
      <c r="AL168" s="2">
        <f t="shared" si="130"/>
        <v>170.1904115878001</v>
      </c>
      <c r="AM168" s="2">
        <f t="shared" si="131"/>
        <v>528.01415599881068</v>
      </c>
      <c r="AN168" s="2">
        <f t="shared" si="132"/>
        <v>5.9036562986922517E-4</v>
      </c>
      <c r="AP168" s="2">
        <f t="shared" si="133"/>
        <v>7.8721511841747319E-3</v>
      </c>
      <c r="AV168" s="2">
        <f t="shared" si="134"/>
        <v>1.2435585796226465</v>
      </c>
      <c r="AW168" s="2">
        <f t="shared" si="103"/>
        <v>171.16217308291388</v>
      </c>
      <c r="AX168" s="2">
        <f t="shared" si="135"/>
        <v>6.3035851974669339E-3</v>
      </c>
      <c r="AZ168" s="2">
        <f t="shared" si="136"/>
        <v>7.6405972630226122</v>
      </c>
      <c r="BA168" s="2">
        <f t="shared" si="104"/>
        <v>533.28690884289665</v>
      </c>
      <c r="BB168" s="2">
        <f t="shared" si="137"/>
        <v>1.7936769132871119E-2</v>
      </c>
      <c r="BE168" s="2">
        <f t="shared" si="138"/>
        <v>1.2247452594604469</v>
      </c>
      <c r="BF168" s="2">
        <f t="shared" si="105"/>
        <v>171.14335976275166</v>
      </c>
      <c r="BG168" s="2">
        <f t="shared" si="139"/>
        <v>6.1929771630647151E-3</v>
      </c>
      <c r="BH168" s="2"/>
      <c r="BI168" s="2">
        <f t="shared" si="140"/>
        <v>8.9052890102810931</v>
      </c>
      <c r="BJ168" s="2">
        <f t="shared" si="106"/>
        <v>534.55160059015509</v>
      </c>
      <c r="BK168" s="2">
        <f t="shared" si="141"/>
        <v>2.0350809698664409E-2</v>
      </c>
      <c r="BN168" s="2">
        <f t="shared" si="142"/>
        <v>1.0808180291194736</v>
      </c>
      <c r="BO168" s="30">
        <f t="shared" si="107"/>
        <v>170.99943253241071</v>
      </c>
      <c r="BP168" s="2">
        <f t="shared" si="143"/>
        <v>5.3467943570689137E-3</v>
      </c>
      <c r="BR168" s="2">
        <f t="shared" si="144"/>
        <v>8.7413080550408715</v>
      </c>
      <c r="BS168" s="30">
        <f t="shared" si="108"/>
        <v>534.38761963491493</v>
      </c>
      <c r="BT168" s="2">
        <f t="shared" si="145"/>
        <v>2.0037803245648949E-2</v>
      </c>
      <c r="BW168" s="2">
        <f t="shared" si="146"/>
        <v>0.81539125352670527</v>
      </c>
      <c r="BX168" s="2">
        <f t="shared" si="109"/>
        <v>170.73400575681794</v>
      </c>
      <c r="BY168" s="2">
        <f t="shared" si="147"/>
        <v>3.7862865002481066E-3</v>
      </c>
      <c r="CA168" s="2">
        <f t="shared" si="148"/>
        <v>7.1035332568097402</v>
      </c>
      <c r="CB168" s="2">
        <f t="shared" si="110"/>
        <v>532.74984483668379</v>
      </c>
      <c r="CC168" s="2">
        <f t="shared" si="149"/>
        <v>1.6911622649361753E-2</v>
      </c>
      <c r="CN168" s="1">
        <v>44071</v>
      </c>
      <c r="CO168" s="25">
        <v>167</v>
      </c>
      <c r="CP168" s="2">
        <v>170.0899963</v>
      </c>
      <c r="CQ168" s="2">
        <v>523.89001459999997</v>
      </c>
      <c r="CR168" s="2">
        <v>147.86464579288568</v>
      </c>
      <c r="CS168" s="2">
        <v>479.32815996353179</v>
      </c>
      <c r="CT168" s="2">
        <f t="shared" si="150"/>
        <v>0.13066818149559989</v>
      </c>
      <c r="CV168" s="2">
        <f t="shared" si="151"/>
        <v>8.5059560966230685E-2</v>
      </c>
      <c r="DM168" s="1">
        <v>44071</v>
      </c>
      <c r="DN168">
        <v>167</v>
      </c>
      <c r="DO168" s="2">
        <v>170.0899963</v>
      </c>
      <c r="DP168" s="2">
        <v>523.89001459999997</v>
      </c>
      <c r="DQ168" s="2">
        <f t="shared" si="111"/>
        <v>147.81052015377938</v>
      </c>
      <c r="DR168" s="2">
        <f t="shared" si="112"/>
        <v>478.87103353559627</v>
      </c>
      <c r="EB168" s="2">
        <f t="shared" si="113"/>
        <v>22.279476146220617</v>
      </c>
      <c r="EC168" s="2">
        <f t="shared" si="114"/>
        <v>45.018981064403704</v>
      </c>
      <c r="FF168">
        <v>3.1986701524055974</v>
      </c>
      <c r="FG168">
        <v>12.144266756095931</v>
      </c>
      <c r="FH168" s="2">
        <f t="shared" si="115"/>
        <v>0.29191763978354573</v>
      </c>
      <c r="FI168" s="2">
        <f t="shared" si="116"/>
        <v>0.40865715664376107</v>
      </c>
      <c r="FJ168">
        <v>167</v>
      </c>
      <c r="FK168" s="2">
        <f t="shared" si="117"/>
        <v>0.6607142857142857</v>
      </c>
      <c r="FL168" s="2">
        <f t="shared" si="118"/>
        <v>0.41441332960007643</v>
      </c>
    </row>
    <row r="169" spans="1:168" x14ac:dyDescent="0.3">
      <c r="A169" s="1">
        <v>44074</v>
      </c>
      <c r="B169">
        <v>168</v>
      </c>
      <c r="C169" s="2">
        <v>172.54800420000001</v>
      </c>
      <c r="D169" s="2">
        <v>529.55999759999997</v>
      </c>
      <c r="Q169" s="2">
        <f t="shared" si="119"/>
        <v>168.51921069941073</v>
      </c>
      <c r="R169" s="2">
        <f t="shared" si="120"/>
        <v>516.20539234571868</v>
      </c>
      <c r="S169" s="2">
        <f t="shared" si="102"/>
        <v>2.3348827007697567E-2</v>
      </c>
      <c r="U169" s="2">
        <f t="shared" si="121"/>
        <v>2.521830446938067E-2</v>
      </c>
      <c r="X169" s="2">
        <f t="shared" si="122"/>
        <v>169.62150859364169</v>
      </c>
      <c r="Y169" s="2">
        <f t="shared" si="123"/>
        <v>522.13491740801157</v>
      </c>
      <c r="Z169" s="2">
        <f t="shared" si="124"/>
        <v>1.6960472072260084E-2</v>
      </c>
      <c r="AB169" s="2">
        <f t="shared" si="125"/>
        <v>1.4021225594152394E-2</v>
      </c>
      <c r="AE169" s="2">
        <f t="shared" si="126"/>
        <v>170.02144358131648</v>
      </c>
      <c r="AF169" s="2">
        <f t="shared" si="127"/>
        <v>524.59253339194959</v>
      </c>
      <c r="AG169" s="2">
        <f t="shared" si="128"/>
        <v>1.4642653390270466E-2</v>
      </c>
      <c r="AI169" s="2">
        <f t="shared" si="129"/>
        <v>9.3803614898467693E-3</v>
      </c>
      <c r="AL169" s="2">
        <f t="shared" si="130"/>
        <v>170.11510012195004</v>
      </c>
      <c r="AM169" s="2">
        <f t="shared" si="131"/>
        <v>524.92104994970259</v>
      </c>
      <c r="AN169" s="2">
        <f t="shared" si="132"/>
        <v>1.4099867971987661E-2</v>
      </c>
      <c r="AP169" s="2">
        <f t="shared" si="133"/>
        <v>8.7600039114007697E-3</v>
      </c>
      <c r="AV169" s="2">
        <f t="shared" si="134"/>
        <v>0.90133972914342808</v>
      </c>
      <c r="AW169" s="2">
        <f t="shared" si="103"/>
        <v>170.92278331045989</v>
      </c>
      <c r="AX169" s="2">
        <f t="shared" si="135"/>
        <v>9.4189492198143709E-3</v>
      </c>
      <c r="AZ169" s="2">
        <f t="shared" si="136"/>
        <v>5.0322846277385018</v>
      </c>
      <c r="BA169" s="2">
        <f t="shared" si="104"/>
        <v>529.62481801968806</v>
      </c>
      <c r="BB169" s="2">
        <f t="shared" si="137"/>
        <v>1.2240429787344217E-4</v>
      </c>
      <c r="BE169" s="2">
        <f t="shared" si="138"/>
        <v>0.71988297781460908</v>
      </c>
      <c r="BF169" s="2">
        <f t="shared" si="105"/>
        <v>170.7413265591311</v>
      </c>
      <c r="BG169" s="2">
        <f t="shared" si="139"/>
        <v>1.047057976268909E-2</v>
      </c>
      <c r="BH169" s="2"/>
      <c r="BI169" s="2">
        <f t="shared" si="140"/>
        <v>4.423708771088612</v>
      </c>
      <c r="BJ169" s="2">
        <f t="shared" si="106"/>
        <v>529.01624216303821</v>
      </c>
      <c r="BK169" s="2">
        <f t="shared" si="141"/>
        <v>1.0268061020962586E-3</v>
      </c>
      <c r="BN169" s="2">
        <f t="shared" si="142"/>
        <v>0.49402465846294052</v>
      </c>
      <c r="BO169" s="30">
        <f t="shared" si="107"/>
        <v>170.51546823977941</v>
      </c>
      <c r="BP169" s="2">
        <f t="shared" si="143"/>
        <v>1.1779539089102946E-2</v>
      </c>
      <c r="BR169" s="2">
        <f t="shared" si="144"/>
        <v>2.8642563092616955</v>
      </c>
      <c r="BS169" s="30">
        <f t="shared" si="108"/>
        <v>527.45678970121128</v>
      </c>
      <c r="BT169" s="2">
        <f t="shared" si="145"/>
        <v>3.9716139971307683E-3</v>
      </c>
      <c r="BW169" s="2">
        <f t="shared" si="146"/>
        <v>0.28096962190061525</v>
      </c>
      <c r="BX169" s="2">
        <f t="shared" si="109"/>
        <v>170.3024132032171</v>
      </c>
      <c r="BY169" s="2">
        <f t="shared" si="147"/>
        <v>1.3014297135422379E-2</v>
      </c>
      <c r="CA169" s="2">
        <f t="shared" si="148"/>
        <v>0.98554967325911846</v>
      </c>
      <c r="CB169" s="2">
        <f t="shared" si="110"/>
        <v>525.57808306520872</v>
      </c>
      <c r="CC169" s="2">
        <f t="shared" si="149"/>
        <v>7.519288754508557E-3</v>
      </c>
      <c r="CN169" s="1">
        <v>44074</v>
      </c>
      <c r="CO169" s="25">
        <v>168</v>
      </c>
      <c r="CP169" s="2">
        <v>172.54800420000001</v>
      </c>
      <c r="CQ169" s="2">
        <v>529.55999759999997</v>
      </c>
      <c r="CR169" s="2">
        <v>148.19834963953693</v>
      </c>
      <c r="CS169" s="2">
        <v>480.0510182412703</v>
      </c>
      <c r="CT169" s="2">
        <f t="shared" si="150"/>
        <v>0.14111814664769723</v>
      </c>
      <c r="CV169" s="2">
        <f t="shared" si="151"/>
        <v>9.349078401523446E-2</v>
      </c>
      <c r="DM169" s="1">
        <v>44074</v>
      </c>
      <c r="DN169">
        <v>168</v>
      </c>
      <c r="DO169" s="2">
        <v>172.54800420000001</v>
      </c>
      <c r="DP169" s="2">
        <v>529.55999759999997</v>
      </c>
      <c r="DQ169" s="2">
        <f t="shared" si="111"/>
        <v>148.1532872202562</v>
      </c>
      <c r="DR169" s="2">
        <f t="shared" si="112"/>
        <v>479.67143922975367</v>
      </c>
      <c r="EB169" s="2">
        <f t="shared" si="113"/>
        <v>24.394716979743805</v>
      </c>
      <c r="EC169" s="2">
        <f t="shared" si="114"/>
        <v>49.888558370246301</v>
      </c>
      <c r="FF169">
        <v>3.3739007859287824</v>
      </c>
      <c r="FG169">
        <v>12.184540463964993</v>
      </c>
      <c r="FH169" s="2">
        <f t="shared" si="115"/>
        <v>0.30790957096700755</v>
      </c>
      <c r="FI169" s="2">
        <f t="shared" si="116"/>
        <v>0.41001237547053881</v>
      </c>
      <c r="FJ169">
        <v>168</v>
      </c>
      <c r="FK169" s="2">
        <f t="shared" si="117"/>
        <v>0.66468253968253965</v>
      </c>
      <c r="FL169" s="2">
        <f t="shared" si="118"/>
        <v>0.42527677705760714</v>
      </c>
    </row>
    <row r="170" spans="1:168" x14ac:dyDescent="0.3">
      <c r="A170" s="1">
        <v>44075</v>
      </c>
      <c r="B170">
        <v>169</v>
      </c>
      <c r="C170" s="2">
        <v>174.95599369999999</v>
      </c>
      <c r="D170" s="2">
        <v>556.54998780000005</v>
      </c>
      <c r="Q170" s="2">
        <f t="shared" si="119"/>
        <v>169.72784874958751</v>
      </c>
      <c r="R170" s="2">
        <f t="shared" si="120"/>
        <v>520.21177392200298</v>
      </c>
      <c r="S170" s="2">
        <f t="shared" si="102"/>
        <v>2.9882628424707038E-2</v>
      </c>
      <c r="U170" s="2">
        <f t="shared" si="121"/>
        <v>6.529191388834503E-2</v>
      </c>
      <c r="X170" s="2">
        <f t="shared" si="122"/>
        <v>170.93843161650295</v>
      </c>
      <c r="Y170" s="2">
        <f t="shared" si="123"/>
        <v>525.47620349440638</v>
      </c>
      <c r="Z170" s="2">
        <f t="shared" si="124"/>
        <v>2.2963272069352607E-2</v>
      </c>
      <c r="AB170" s="2">
        <f t="shared" si="125"/>
        <v>5.5832872135036765E-2</v>
      </c>
      <c r="AE170" s="2">
        <f t="shared" si="126"/>
        <v>171.53737995252658</v>
      </c>
      <c r="AF170" s="2">
        <f t="shared" si="127"/>
        <v>527.57301191677982</v>
      </c>
      <c r="AG170" s="2">
        <f t="shared" si="128"/>
        <v>1.9539849279672981E-2</v>
      </c>
      <c r="AI170" s="2">
        <f t="shared" si="129"/>
        <v>5.2065360737431739E-2</v>
      </c>
      <c r="AL170" s="2">
        <f t="shared" si="130"/>
        <v>171.93977818048751</v>
      </c>
      <c r="AM170" s="2">
        <f t="shared" si="131"/>
        <v>528.40026068742566</v>
      </c>
      <c r="AN170" s="2">
        <f t="shared" si="132"/>
        <v>1.7239852466469033E-2</v>
      </c>
      <c r="AP170" s="2">
        <f t="shared" si="133"/>
        <v>5.0578973550692428E-2</v>
      </c>
      <c r="AV170" s="2">
        <f t="shared" si="134"/>
        <v>1.0857187217634303</v>
      </c>
      <c r="AW170" s="2">
        <f t="shared" si="103"/>
        <v>172.62309867429002</v>
      </c>
      <c r="AX170" s="2">
        <f t="shared" si="135"/>
        <v>1.3334181792652547E-2</v>
      </c>
      <c r="AZ170" s="2">
        <f t="shared" si="136"/>
        <v>4.4167427968660213</v>
      </c>
      <c r="BA170" s="2">
        <f t="shared" si="104"/>
        <v>531.98975471364588</v>
      </c>
      <c r="BB170" s="2">
        <f t="shared" si="137"/>
        <v>4.4129428846883846E-2</v>
      </c>
      <c r="BE170" s="2">
        <f t="shared" si="138"/>
        <v>1.0781070048425812</v>
      </c>
      <c r="BF170" s="2">
        <f t="shared" si="105"/>
        <v>172.61548695736917</v>
      </c>
      <c r="BG170" s="2">
        <f t="shared" si="139"/>
        <v>1.3377688258249264E-2</v>
      </c>
      <c r="BH170" s="2"/>
      <c r="BI170" s="2">
        <f t="shared" si="140"/>
        <v>3.7742551602723413</v>
      </c>
      <c r="BJ170" s="2">
        <f t="shared" si="106"/>
        <v>531.34726707705215</v>
      </c>
      <c r="BK170" s="2">
        <f t="shared" si="141"/>
        <v>4.5283840221742429E-2</v>
      </c>
      <c r="BN170" s="2">
        <f t="shared" si="142"/>
        <v>1.1071716861112377</v>
      </c>
      <c r="BO170" s="30">
        <f t="shared" si="107"/>
        <v>172.64455163863781</v>
      </c>
      <c r="BP170" s="2">
        <f t="shared" si="143"/>
        <v>1.3211562590565802E-2</v>
      </c>
      <c r="BR170" s="2">
        <f t="shared" si="144"/>
        <v>2.9339896386028177</v>
      </c>
      <c r="BS170" s="30">
        <f t="shared" si="108"/>
        <v>530.50700155538266</v>
      </c>
      <c r="BT170" s="2">
        <f t="shared" si="145"/>
        <v>4.679361569580362E-2</v>
      </c>
      <c r="BW170" s="2">
        <f t="shared" si="146"/>
        <v>1.2071946838827308</v>
      </c>
      <c r="BX170" s="2">
        <f t="shared" si="109"/>
        <v>172.74457463640931</v>
      </c>
      <c r="BY170" s="2">
        <f t="shared" si="147"/>
        <v>1.2639858840061462E-2</v>
      </c>
      <c r="CA170" s="2">
        <f t="shared" si="148"/>
        <v>2.4817463119374539</v>
      </c>
      <c r="CB170" s="2">
        <f t="shared" si="110"/>
        <v>530.05475822871722</v>
      </c>
      <c r="CC170" s="2">
        <f t="shared" si="149"/>
        <v>4.7606199177214016E-2</v>
      </c>
      <c r="CN170" s="1">
        <v>44075</v>
      </c>
      <c r="CO170" s="25">
        <v>169</v>
      </c>
      <c r="CP170" s="2">
        <v>174.95599369999999</v>
      </c>
      <c r="CQ170" s="2">
        <v>556.54998780000005</v>
      </c>
      <c r="CR170" s="2">
        <v>148.53205348618818</v>
      </c>
      <c r="CS170" s="2">
        <v>480.77387651900887</v>
      </c>
      <c r="CT170" s="2">
        <f t="shared" si="150"/>
        <v>0.15103192325677847</v>
      </c>
      <c r="CV170" s="2">
        <f t="shared" si="151"/>
        <v>0.13615328890856401</v>
      </c>
      <c r="DM170" s="1">
        <v>44075</v>
      </c>
      <c r="DN170">
        <v>169</v>
      </c>
      <c r="DO170" s="2">
        <v>174.95599369999999</v>
      </c>
      <c r="DP170" s="2">
        <v>556.54998780000005</v>
      </c>
      <c r="DQ170" s="2">
        <f t="shared" si="111"/>
        <v>148.49605428673303</v>
      </c>
      <c r="DR170" s="2">
        <f t="shared" si="112"/>
        <v>480.47184492391102</v>
      </c>
      <c r="EB170" s="2">
        <f t="shared" si="113"/>
        <v>26.459939413266966</v>
      </c>
      <c r="EC170" s="2">
        <f t="shared" si="114"/>
        <v>76.078142876089032</v>
      </c>
      <c r="FF170">
        <v>3.4035140019419572</v>
      </c>
      <c r="FG170">
        <v>12.60695936126308</v>
      </c>
      <c r="FH170" s="2">
        <f t="shared" si="115"/>
        <v>0.31061213788171893</v>
      </c>
      <c r="FI170" s="2">
        <f t="shared" si="116"/>
        <v>0.42422686111626767</v>
      </c>
      <c r="FJ170">
        <v>169</v>
      </c>
      <c r="FK170" s="2">
        <f t="shared" si="117"/>
        <v>0.66865079365079361</v>
      </c>
      <c r="FL170" s="2">
        <f t="shared" si="118"/>
        <v>0.43619064787655376</v>
      </c>
    </row>
    <row r="171" spans="1:168" x14ac:dyDescent="0.3">
      <c r="A171" s="1">
        <v>44076</v>
      </c>
      <c r="B171">
        <v>170</v>
      </c>
      <c r="C171" s="2">
        <v>176.5724945</v>
      </c>
      <c r="D171" s="2">
        <v>552.8400269</v>
      </c>
      <c r="Q171" s="2">
        <f t="shared" si="119"/>
        <v>171.29629223471125</v>
      </c>
      <c r="R171" s="2">
        <f t="shared" si="120"/>
        <v>531.11323808540203</v>
      </c>
      <c r="S171" s="2">
        <f t="shared" si="102"/>
        <v>2.9881224027725108E-2</v>
      </c>
      <c r="U171" s="2">
        <f t="shared" si="121"/>
        <v>3.9300317917334883E-2</v>
      </c>
      <c r="X171" s="2">
        <f t="shared" si="122"/>
        <v>172.74633455407661</v>
      </c>
      <c r="Y171" s="2">
        <f t="shared" si="123"/>
        <v>539.45940643192353</v>
      </c>
      <c r="Z171" s="2">
        <f t="shared" si="124"/>
        <v>2.1669059820205425E-2</v>
      </c>
      <c r="AB171" s="2">
        <f t="shared" si="125"/>
        <v>2.4203421997330912E-2</v>
      </c>
      <c r="AE171" s="2">
        <f t="shared" si="126"/>
        <v>173.58854820101061</v>
      </c>
      <c r="AF171" s="2">
        <f t="shared" si="127"/>
        <v>544.95919744671187</v>
      </c>
      <c r="AG171" s="2">
        <f t="shared" si="128"/>
        <v>1.6899270225745121E-2</v>
      </c>
      <c r="AI171" s="2">
        <f t="shared" si="129"/>
        <v>1.4255171604485951E-2</v>
      </c>
      <c r="AL171" s="2">
        <f t="shared" si="130"/>
        <v>174.20193982012188</v>
      </c>
      <c r="AM171" s="2">
        <f t="shared" si="131"/>
        <v>549.51255602185643</v>
      </c>
      <c r="AN171" s="2">
        <f t="shared" si="132"/>
        <v>1.3425390441420793E-2</v>
      </c>
      <c r="AP171" s="2">
        <f t="shared" si="133"/>
        <v>6.0188675136314956E-3</v>
      </c>
      <c r="AV171" s="2">
        <f t="shared" si="134"/>
        <v>1.3753535797796108</v>
      </c>
      <c r="AW171" s="2">
        <f t="shared" si="103"/>
        <v>174.96390178079022</v>
      </c>
      <c r="AX171" s="2">
        <f t="shared" si="135"/>
        <v>9.1100979445571644E-3</v>
      </c>
      <c r="AZ171" s="2">
        <f t="shared" si="136"/>
        <v>8.3075756167858295</v>
      </c>
      <c r="BA171" s="2">
        <f t="shared" si="104"/>
        <v>553.26677306349768</v>
      </c>
      <c r="BB171" s="2">
        <f t="shared" si="137"/>
        <v>7.7191618322324223E-4</v>
      </c>
      <c r="BE171" s="2">
        <f t="shared" si="138"/>
        <v>1.5159845644812342</v>
      </c>
      <c r="BF171" s="2">
        <f t="shared" si="105"/>
        <v>175.10453276549185</v>
      </c>
      <c r="BG171" s="2">
        <f t="shared" si="139"/>
        <v>8.3136489557163219E-3</v>
      </c>
      <c r="BH171" s="2"/>
      <c r="BI171" s="2">
        <f t="shared" si="140"/>
        <v>9.8996238266192105</v>
      </c>
      <c r="BJ171" s="2">
        <f t="shared" si="106"/>
        <v>554.85882127333105</v>
      </c>
      <c r="BK171" s="2">
        <f t="shared" si="141"/>
        <v>3.6516791026352646E-3</v>
      </c>
      <c r="BN171" s="2">
        <f t="shared" si="142"/>
        <v>1.6735696235349145</v>
      </c>
      <c r="BO171" s="30">
        <f t="shared" si="107"/>
        <v>175.26211782454553</v>
      </c>
      <c r="BP171" s="2">
        <f t="shared" si="143"/>
        <v>7.4211823260755816E-3</v>
      </c>
      <c r="BR171" s="2">
        <f t="shared" si="144"/>
        <v>11.605307173400355</v>
      </c>
      <c r="BS171" s="30">
        <f t="shared" si="108"/>
        <v>556.56450462011219</v>
      </c>
      <c r="BT171" s="2">
        <f t="shared" si="145"/>
        <v>6.7369899770044865E-3</v>
      </c>
      <c r="BW171" s="2">
        <f t="shared" si="146"/>
        <v>1.8401748573337069</v>
      </c>
      <c r="BX171" s="2">
        <f t="shared" si="109"/>
        <v>175.4287230583443</v>
      </c>
      <c r="BY171" s="2">
        <f t="shared" si="147"/>
        <v>6.4776308727727775E-3</v>
      </c>
      <c r="CA171" s="2">
        <f t="shared" si="148"/>
        <v>13.660075725433401</v>
      </c>
      <c r="CB171" s="2">
        <f t="shared" si="110"/>
        <v>558.61927317214531</v>
      </c>
      <c r="CC171" s="2">
        <f t="shared" si="149"/>
        <v>1.0453740668077005E-2</v>
      </c>
      <c r="CN171" s="1">
        <v>44076</v>
      </c>
      <c r="CO171" s="25">
        <v>170</v>
      </c>
      <c r="CP171" s="2">
        <v>176.5724945</v>
      </c>
      <c r="CQ171" s="2">
        <v>552.8400269</v>
      </c>
      <c r="CR171" s="2">
        <v>148.86575733283942</v>
      </c>
      <c r="CS171" s="2">
        <v>481.49673479674738</v>
      </c>
      <c r="CT171" s="2">
        <f t="shared" si="150"/>
        <v>0.15691423086940975</v>
      </c>
      <c r="CV171" s="2">
        <f t="shared" si="151"/>
        <v>0.12904870962998757</v>
      </c>
      <c r="DM171" s="1">
        <v>44076</v>
      </c>
      <c r="DN171">
        <v>170</v>
      </c>
      <c r="DO171" s="2">
        <v>176.5724945</v>
      </c>
      <c r="DP171" s="2">
        <v>552.8400269</v>
      </c>
      <c r="DQ171" s="2">
        <f t="shared" si="111"/>
        <v>148.83882135320982</v>
      </c>
      <c r="DR171" s="2">
        <f t="shared" si="112"/>
        <v>481.27225061806843</v>
      </c>
      <c r="EB171" s="2">
        <f t="shared" si="113"/>
        <v>27.733673146790181</v>
      </c>
      <c r="EC171" s="2">
        <f t="shared" si="114"/>
        <v>71.567776281931572</v>
      </c>
      <c r="FF171">
        <v>3.4045461620878683</v>
      </c>
      <c r="FG171">
        <v>13.140586841033212</v>
      </c>
      <c r="FH171" s="2">
        <f t="shared" si="115"/>
        <v>0.31070633507596435</v>
      </c>
      <c r="FI171" s="2">
        <f t="shared" si="116"/>
        <v>0.44218353919074871</v>
      </c>
      <c r="FJ171">
        <v>170</v>
      </c>
      <c r="FK171" s="2">
        <f t="shared" si="117"/>
        <v>0.67261904761904767</v>
      </c>
      <c r="FL171" s="2">
        <f t="shared" si="118"/>
        <v>0.44715672467644596</v>
      </c>
    </row>
    <row r="172" spans="1:168" x14ac:dyDescent="0.3">
      <c r="A172" s="1">
        <v>44077</v>
      </c>
      <c r="B172">
        <v>171</v>
      </c>
      <c r="C172" s="2">
        <v>168.3999939</v>
      </c>
      <c r="D172" s="2">
        <v>525.75</v>
      </c>
      <c r="Q172" s="2">
        <f t="shared" si="119"/>
        <v>172.87915291429786</v>
      </c>
      <c r="R172" s="2">
        <f t="shared" si="120"/>
        <v>537.63127472978135</v>
      </c>
      <c r="S172" s="2">
        <f t="shared" si="102"/>
        <v>2.6598332402302204E-2</v>
      </c>
      <c r="U172" s="2">
        <f t="shared" si="121"/>
        <v>2.259871560586087E-2</v>
      </c>
      <c r="X172" s="2">
        <f t="shared" si="122"/>
        <v>174.46810652974216</v>
      </c>
      <c r="Y172" s="2">
        <f t="shared" si="123"/>
        <v>545.480685642558</v>
      </c>
      <c r="Z172" s="2">
        <f t="shared" si="124"/>
        <v>3.6033924284733364E-2</v>
      </c>
      <c r="AB172" s="2">
        <f t="shared" si="125"/>
        <v>3.7528646015326676E-2</v>
      </c>
      <c r="AE172" s="2">
        <f t="shared" si="126"/>
        <v>175.37891598040426</v>
      </c>
      <c r="AF172" s="2">
        <f t="shared" si="127"/>
        <v>549.6876951186847</v>
      </c>
      <c r="AG172" s="2">
        <f t="shared" si="128"/>
        <v>4.1442531669855717E-2</v>
      </c>
      <c r="AI172" s="2">
        <f t="shared" si="129"/>
        <v>4.5530566084041275E-2</v>
      </c>
      <c r="AL172" s="2">
        <f t="shared" si="130"/>
        <v>175.97985583003049</v>
      </c>
      <c r="AM172" s="2">
        <f t="shared" si="131"/>
        <v>552.00815918046419</v>
      </c>
      <c r="AN172" s="2">
        <f t="shared" si="132"/>
        <v>4.5011058222078057E-2</v>
      </c>
      <c r="AP172" s="2">
        <f t="shared" si="133"/>
        <v>4.9944192449765459E-2</v>
      </c>
      <c r="AV172" s="2">
        <f t="shared" si="134"/>
        <v>1.499857839663822</v>
      </c>
      <c r="AW172" s="2">
        <f t="shared" si="103"/>
        <v>176.87877382006809</v>
      </c>
      <c r="AX172" s="2">
        <f t="shared" si="135"/>
        <v>5.0349051230387798E-2</v>
      </c>
      <c r="AZ172" s="2">
        <f t="shared" si="136"/>
        <v>7.2338522333419304</v>
      </c>
      <c r="BA172" s="2">
        <f t="shared" si="104"/>
        <v>556.92154735202666</v>
      </c>
      <c r="BB172" s="2">
        <f t="shared" si="137"/>
        <v>5.928967637094943E-2</v>
      </c>
      <c r="BE172" s="2">
        <f t="shared" si="138"/>
        <v>1.6394570111918205</v>
      </c>
      <c r="BF172" s="2">
        <f t="shared" si="105"/>
        <v>177.01837299159607</v>
      </c>
      <c r="BG172" s="2">
        <f t="shared" si="139"/>
        <v>5.1178024963076135E-2</v>
      </c>
      <c r="BH172" s="2"/>
      <c r="BI172" s="2">
        <f t="shared" si="140"/>
        <v>7.5726170570283404</v>
      </c>
      <c r="BJ172" s="2">
        <f t="shared" si="106"/>
        <v>557.26031217571301</v>
      </c>
      <c r="BK172" s="2">
        <f t="shared" si="141"/>
        <v>5.9934022207728026E-2</v>
      </c>
      <c r="BN172" s="2">
        <f t="shared" si="142"/>
        <v>1.7436485170501546</v>
      </c>
      <c r="BO172" s="30">
        <f t="shared" si="107"/>
        <v>177.12256449745442</v>
      </c>
      <c r="BP172" s="2">
        <f t="shared" si="143"/>
        <v>5.1796739390822633E-2</v>
      </c>
      <c r="BR172" s="2">
        <f t="shared" si="144"/>
        <v>7.4792214725438413</v>
      </c>
      <c r="BS172" s="30">
        <f t="shared" si="108"/>
        <v>557.16691659122853</v>
      </c>
      <c r="BT172" s="2">
        <f t="shared" si="145"/>
        <v>5.9756379631437997E-2</v>
      </c>
      <c r="BW172" s="2">
        <f t="shared" si="146"/>
        <v>1.8028195488786629</v>
      </c>
      <c r="BX172" s="2">
        <f t="shared" si="109"/>
        <v>177.18173552928292</v>
      </c>
      <c r="BY172" s="2">
        <f t="shared" si="147"/>
        <v>5.2148111326522556E-2</v>
      </c>
      <c r="CA172" s="2">
        <f t="shared" si="148"/>
        <v>6.9613921853379743</v>
      </c>
      <c r="CB172" s="2">
        <f t="shared" si="110"/>
        <v>556.64908730402271</v>
      </c>
      <c r="CC172" s="2">
        <f t="shared" si="149"/>
        <v>5.877144518121296E-2</v>
      </c>
      <c r="CN172" s="1">
        <v>44077</v>
      </c>
      <c r="CO172" s="25">
        <v>171</v>
      </c>
      <c r="CP172" s="2">
        <v>168.3999939</v>
      </c>
      <c r="CQ172" s="2">
        <v>525.75</v>
      </c>
      <c r="CR172" s="2">
        <v>149.1994611794907</v>
      </c>
      <c r="CS172" s="2">
        <v>482.21959307448594</v>
      </c>
      <c r="CT172" s="2">
        <f t="shared" si="150"/>
        <v>0.11401741933500927</v>
      </c>
      <c r="CV172" s="2">
        <f t="shared" si="151"/>
        <v>8.2796779696650613E-2</v>
      </c>
      <c r="DM172" s="1">
        <v>44077</v>
      </c>
      <c r="DN172">
        <v>171</v>
      </c>
      <c r="DO172" s="2">
        <v>168.3999939</v>
      </c>
      <c r="DP172" s="2">
        <v>525.75</v>
      </c>
      <c r="DQ172" s="2">
        <f t="shared" si="111"/>
        <v>149.18158841968665</v>
      </c>
      <c r="DR172" s="2">
        <f t="shared" si="112"/>
        <v>482.07265631222583</v>
      </c>
      <c r="EB172" s="2">
        <f t="shared" si="113"/>
        <v>19.218405480313351</v>
      </c>
      <c r="EC172" s="2">
        <f t="shared" si="114"/>
        <v>43.677343687774169</v>
      </c>
      <c r="FF172">
        <v>3.547275938418764</v>
      </c>
      <c r="FG172">
        <v>13.58292378733546</v>
      </c>
      <c r="FH172" s="2">
        <f t="shared" si="115"/>
        <v>0.32373216688985534</v>
      </c>
      <c r="FI172" s="2">
        <f t="shared" si="116"/>
        <v>0.45706827141746981</v>
      </c>
      <c r="FJ172">
        <v>171</v>
      </c>
      <c r="FK172" s="2">
        <f t="shared" si="117"/>
        <v>0.67658730158730163</v>
      </c>
      <c r="FL172" s="2">
        <f t="shared" si="118"/>
        <v>0.45817684096392136</v>
      </c>
    </row>
    <row r="173" spans="1:168" x14ac:dyDescent="0.3">
      <c r="A173" s="1">
        <v>44078</v>
      </c>
      <c r="B173">
        <v>172</v>
      </c>
      <c r="C173" s="2">
        <v>164.7310028</v>
      </c>
      <c r="D173" s="2">
        <v>516.04998780000005</v>
      </c>
      <c r="Q173" s="2">
        <f t="shared" si="119"/>
        <v>171.53540521000849</v>
      </c>
      <c r="R173" s="2">
        <f t="shared" si="120"/>
        <v>534.06689231084692</v>
      </c>
      <c r="S173" s="2">
        <f t="shared" si="102"/>
        <v>4.130614331456308E-2</v>
      </c>
      <c r="U173" s="2">
        <f t="shared" si="121"/>
        <v>3.4913099383367271E-2</v>
      </c>
      <c r="X173" s="2">
        <f t="shared" si="122"/>
        <v>171.73745584635819</v>
      </c>
      <c r="Y173" s="2">
        <f t="shared" si="123"/>
        <v>536.60187710340688</v>
      </c>
      <c r="Z173" s="2">
        <f t="shared" si="124"/>
        <v>4.2532692251407753E-2</v>
      </c>
      <c r="AB173" s="2">
        <f t="shared" si="125"/>
        <v>3.9825384728759843E-2</v>
      </c>
      <c r="AE173" s="2">
        <f t="shared" si="126"/>
        <v>171.19156273216171</v>
      </c>
      <c r="AF173" s="2">
        <f t="shared" si="127"/>
        <v>535.32507804747388</v>
      </c>
      <c r="AG173" s="2">
        <f t="shared" si="128"/>
        <v>3.9218846618723519E-2</v>
      </c>
      <c r="AI173" s="2">
        <f t="shared" si="129"/>
        <v>3.735120764103974E-2</v>
      </c>
      <c r="AL173" s="2">
        <f t="shared" si="130"/>
        <v>170.29495938250761</v>
      </c>
      <c r="AM173" s="2">
        <f t="shared" si="131"/>
        <v>532.31453979511605</v>
      </c>
      <c r="AN173" s="2">
        <f t="shared" si="132"/>
        <v>3.3776013548966359E-2</v>
      </c>
      <c r="AP173" s="2">
        <f t="shared" si="133"/>
        <v>3.1517396336843771E-2</v>
      </c>
      <c r="AV173" s="2">
        <f t="shared" si="134"/>
        <v>-0.20630548670808802</v>
      </c>
      <c r="AW173" s="2">
        <f t="shared" si="103"/>
        <v>170.98525724545362</v>
      </c>
      <c r="AX173" s="2">
        <f t="shared" si="135"/>
        <v>3.7966468601219647E-2</v>
      </c>
      <c r="AZ173" s="2">
        <f t="shared" si="136"/>
        <v>0.75491144197610538</v>
      </c>
      <c r="BA173" s="2">
        <f t="shared" si="104"/>
        <v>536.07998948944999</v>
      </c>
      <c r="BB173" s="2">
        <f t="shared" si="137"/>
        <v>3.8814072595643088E-2</v>
      </c>
      <c r="BE173" s="2">
        <f t="shared" si="138"/>
        <v>-0.98260760555364368</v>
      </c>
      <c r="BF173" s="2">
        <f t="shared" si="105"/>
        <v>170.20895512660806</v>
      </c>
      <c r="BG173" s="2">
        <f t="shared" si="139"/>
        <v>3.3253924479891901E-2</v>
      </c>
      <c r="BH173" s="2"/>
      <c r="BI173" s="2">
        <f t="shared" si="140"/>
        <v>-2.2982383006792819</v>
      </c>
      <c r="BJ173" s="2">
        <f t="shared" si="106"/>
        <v>533.02683974679462</v>
      </c>
      <c r="BK173" s="2">
        <f t="shared" si="141"/>
        <v>3.2897688883143823E-2</v>
      </c>
      <c r="BN173" s="2">
        <f t="shared" si="142"/>
        <v>-1.8149525421254649</v>
      </c>
      <c r="BO173" s="30">
        <f t="shared" si="107"/>
        <v>169.37661019003625</v>
      </c>
      <c r="BP173" s="2">
        <f t="shared" si="143"/>
        <v>2.8201172281312956E-2</v>
      </c>
      <c r="BR173" s="2">
        <f t="shared" si="144"/>
        <v>-5.6258816537089551</v>
      </c>
      <c r="BS173" s="30">
        <f t="shared" si="108"/>
        <v>529.69919639376496</v>
      </c>
      <c r="BT173" s="2">
        <f t="shared" si="145"/>
        <v>2.6449392338818906E-2</v>
      </c>
      <c r="BW173" s="2">
        <f t="shared" si="146"/>
        <v>-2.6898100489622427</v>
      </c>
      <c r="BX173" s="2">
        <f t="shared" si="109"/>
        <v>168.50175268319947</v>
      </c>
      <c r="BY173" s="2">
        <f t="shared" si="147"/>
        <v>2.289034740945237E-2</v>
      </c>
      <c r="CA173" s="2">
        <f t="shared" si="148"/>
        <v>-9.0316147570736227</v>
      </c>
      <c r="CB173" s="2">
        <f t="shared" si="110"/>
        <v>526.29346329040027</v>
      </c>
      <c r="CC173" s="2">
        <f t="shared" si="149"/>
        <v>1.9849773728451609E-2</v>
      </c>
      <c r="CN173" s="1">
        <v>44078</v>
      </c>
      <c r="CO173" s="25">
        <v>172</v>
      </c>
      <c r="CP173" s="2">
        <v>164.7310028</v>
      </c>
      <c r="CQ173" s="2">
        <v>516.04998780000005</v>
      </c>
      <c r="CR173" s="2">
        <v>149.53316502614194</v>
      </c>
      <c r="CS173" s="2">
        <v>482.94245135222445</v>
      </c>
      <c r="CT173" s="2">
        <f t="shared" si="150"/>
        <v>9.2258515492130877E-2</v>
      </c>
      <c r="CV173" s="2">
        <f t="shared" si="151"/>
        <v>6.4155677222119678E-2</v>
      </c>
      <c r="DM173" s="1">
        <v>44078</v>
      </c>
      <c r="DN173">
        <v>172</v>
      </c>
      <c r="DO173" s="2">
        <v>164.7310028</v>
      </c>
      <c r="DP173" s="2">
        <v>516.04998780000005</v>
      </c>
      <c r="DQ173" s="2">
        <f t="shared" si="111"/>
        <v>149.52435548616347</v>
      </c>
      <c r="DR173" s="2">
        <f t="shared" si="112"/>
        <v>482.87306200638318</v>
      </c>
      <c r="EB173" s="2">
        <f t="shared" si="113"/>
        <v>15.206647313836527</v>
      </c>
      <c r="EC173" s="2">
        <f t="shared" si="114"/>
        <v>33.176925793616874</v>
      </c>
      <c r="FF173">
        <v>3.5803098843001635</v>
      </c>
      <c r="FG173">
        <v>13.77980652036473</v>
      </c>
      <c r="FH173" s="2">
        <f t="shared" si="115"/>
        <v>0.3267469171000898</v>
      </c>
      <c r="FI173" s="2">
        <f t="shared" si="116"/>
        <v>0.46369341721572122</v>
      </c>
      <c r="FJ173">
        <v>172</v>
      </c>
      <c r="FK173" s="2">
        <f t="shared" si="117"/>
        <v>0.68055555555555558</v>
      </c>
      <c r="FL173" s="2">
        <f t="shared" si="118"/>
        <v>0.46925288381280222</v>
      </c>
    </row>
    <row r="174" spans="1:168" x14ac:dyDescent="0.3">
      <c r="A174" s="1">
        <v>44082</v>
      </c>
      <c r="B174">
        <v>173</v>
      </c>
      <c r="C174" s="2">
        <v>157.49200440000001</v>
      </c>
      <c r="D174" s="2">
        <v>507.01998900000001</v>
      </c>
      <c r="Q174" s="2">
        <f t="shared" si="119"/>
        <v>169.49408448700592</v>
      </c>
      <c r="R174" s="2">
        <f t="shared" si="120"/>
        <v>528.66182095759279</v>
      </c>
      <c r="S174" s="2">
        <f t="shared" si="102"/>
        <v>7.6207551822903244E-2</v>
      </c>
      <c r="U174" s="2">
        <f t="shared" si="121"/>
        <v>4.2684376212222243E-2</v>
      </c>
      <c r="X174" s="2">
        <f t="shared" si="122"/>
        <v>168.58455197549702</v>
      </c>
      <c r="Y174" s="2">
        <f t="shared" si="123"/>
        <v>527.35352691687388</v>
      </c>
      <c r="Z174" s="2">
        <f t="shared" si="124"/>
        <v>7.0432449048803941E-2</v>
      </c>
      <c r="AB174" s="2">
        <f t="shared" si="125"/>
        <v>4.0104016326807712E-2</v>
      </c>
      <c r="AE174" s="2">
        <f t="shared" si="126"/>
        <v>167.31522677286469</v>
      </c>
      <c r="AF174" s="2">
        <f t="shared" si="127"/>
        <v>523.76002389898963</v>
      </c>
      <c r="AG174" s="2">
        <f t="shared" si="128"/>
        <v>6.2372832260840005E-2</v>
      </c>
      <c r="AI174" s="2">
        <f t="shared" si="129"/>
        <v>3.3016518603154361E-2</v>
      </c>
      <c r="AL174" s="2">
        <f t="shared" si="130"/>
        <v>166.12199194562692</v>
      </c>
      <c r="AM174" s="2">
        <f t="shared" si="131"/>
        <v>520.11612579877908</v>
      </c>
      <c r="AN174" s="2">
        <f t="shared" si="132"/>
        <v>5.479635349429144E-2</v>
      </c>
      <c r="AP174" s="2">
        <f t="shared" si="133"/>
        <v>2.5829626213768608E-2</v>
      </c>
      <c r="AV174" s="2">
        <f t="shared" si="134"/>
        <v>-1.3073146284847685</v>
      </c>
      <c r="AW174" s="2">
        <f t="shared" si="103"/>
        <v>166.00791214437993</v>
      </c>
      <c r="AX174" s="2">
        <f t="shared" si="135"/>
        <v>5.4072000523601921E-2</v>
      </c>
      <c r="AZ174" s="2">
        <f t="shared" si="136"/>
        <v>-2.9410782351620015</v>
      </c>
      <c r="BA174" s="2">
        <f t="shared" si="104"/>
        <v>520.81894566382766</v>
      </c>
      <c r="BB174" s="2">
        <f t="shared" si="137"/>
        <v>2.7215804037713495E-2</v>
      </c>
      <c r="BE174" s="2">
        <f t="shared" si="138"/>
        <v>-2.2847853647381644</v>
      </c>
      <c r="BF174" s="2">
        <f t="shared" si="105"/>
        <v>165.03044140812653</v>
      </c>
      <c r="BG174" s="2">
        <f t="shared" si="139"/>
        <v>4.7865522042505167E-2</v>
      </c>
      <c r="BH174" s="2"/>
      <c r="BI174" s="2">
        <f t="shared" si="140"/>
        <v>-6.4683054321915181</v>
      </c>
      <c r="BJ174" s="2">
        <f t="shared" si="106"/>
        <v>517.2917184667981</v>
      </c>
      <c r="BK174" s="2">
        <f t="shared" si="141"/>
        <v>2.0259022700578562E-2</v>
      </c>
      <c r="BN174" s="2">
        <f t="shared" si="142"/>
        <v>-3.0517825924283999</v>
      </c>
      <c r="BO174" s="30">
        <f t="shared" si="107"/>
        <v>164.2634441804363</v>
      </c>
      <c r="BP174" s="2">
        <f t="shared" si="143"/>
        <v>4.2995451142002747E-2</v>
      </c>
      <c r="BR174" s="2">
        <f t="shared" si="144"/>
        <v>-9.1893851505741324</v>
      </c>
      <c r="BS174" s="30">
        <f t="shared" si="108"/>
        <v>514.57063874841549</v>
      </c>
      <c r="BT174" s="2">
        <f t="shared" si="145"/>
        <v>1.4892213151808262E-2</v>
      </c>
      <c r="BW174" s="2">
        <f t="shared" si="146"/>
        <v>-3.5797044817133283</v>
      </c>
      <c r="BX174" s="2">
        <f t="shared" si="109"/>
        <v>163.73552229115137</v>
      </c>
      <c r="BY174" s="2">
        <f t="shared" si="147"/>
        <v>3.9643395961194303E-2</v>
      </c>
      <c r="CA174" s="2">
        <f t="shared" si="148"/>
        <v>-10.931694300631595</v>
      </c>
      <c r="CB174" s="2">
        <f t="shared" si="110"/>
        <v>512.82832959835798</v>
      </c>
      <c r="CC174" s="2">
        <f t="shared" si="149"/>
        <v>1.1455841434997097E-2</v>
      </c>
      <c r="CN174" s="1">
        <v>44082</v>
      </c>
      <c r="CO174" s="25">
        <v>173</v>
      </c>
      <c r="CP174" s="2">
        <v>157.49200440000001</v>
      </c>
      <c r="CQ174" s="2">
        <v>507.01998900000001</v>
      </c>
      <c r="CR174" s="2">
        <v>149.86686887279319</v>
      </c>
      <c r="CS174" s="2">
        <v>483.66530962996296</v>
      </c>
      <c r="CT174" s="2">
        <f t="shared" si="150"/>
        <v>4.8416016776574991E-2</v>
      </c>
      <c r="CV174" s="2">
        <f t="shared" si="151"/>
        <v>4.6062640283866689E-2</v>
      </c>
      <c r="DM174" s="1">
        <v>44082</v>
      </c>
      <c r="DN174">
        <v>173</v>
      </c>
      <c r="DO174" s="2">
        <v>157.49200440000001</v>
      </c>
      <c r="DP174" s="2">
        <v>507.01998900000001</v>
      </c>
      <c r="DQ174" s="2">
        <f t="shared" si="111"/>
        <v>149.8671225526403</v>
      </c>
      <c r="DR174" s="2">
        <f t="shared" si="112"/>
        <v>483.67346770054053</v>
      </c>
      <c r="EB174" s="2">
        <f t="shared" si="113"/>
        <v>7.6248818473597169</v>
      </c>
      <c r="EC174" s="2">
        <f t="shared" si="114"/>
        <v>23.346521299459482</v>
      </c>
      <c r="FF174">
        <v>3.7569331689224157</v>
      </c>
      <c r="FG174">
        <v>14.068846678115449</v>
      </c>
      <c r="FH174" s="2">
        <f t="shared" si="115"/>
        <v>0.34286594467127263</v>
      </c>
      <c r="FI174" s="2">
        <f t="shared" si="116"/>
        <v>0.47341967993660405</v>
      </c>
      <c r="FJ174">
        <v>173</v>
      </c>
      <c r="FK174" s="2">
        <f t="shared" si="117"/>
        <v>0.68452380952380953</v>
      </c>
      <c r="FL174" s="2">
        <f t="shared" si="118"/>
        <v>0.48038679669982853</v>
      </c>
    </row>
    <row r="175" spans="1:168" x14ac:dyDescent="0.3">
      <c r="A175" s="1">
        <v>44083</v>
      </c>
      <c r="B175">
        <v>174</v>
      </c>
      <c r="C175" s="2">
        <v>163.43049619999999</v>
      </c>
      <c r="D175" s="2">
        <v>500.19000240000003</v>
      </c>
      <c r="Q175" s="2">
        <f t="shared" si="119"/>
        <v>165.89346046090412</v>
      </c>
      <c r="R175" s="2">
        <f t="shared" si="120"/>
        <v>522.16927137031485</v>
      </c>
      <c r="S175" s="2">
        <f t="shared" si="102"/>
        <v>1.5070408021585203E-2</v>
      </c>
      <c r="U175" s="2">
        <f t="shared" si="121"/>
        <v>4.394183983057319E-2</v>
      </c>
      <c r="X175" s="2">
        <f t="shared" si="122"/>
        <v>163.59290556652337</v>
      </c>
      <c r="Y175" s="2">
        <f t="shared" si="123"/>
        <v>518.20343485428066</v>
      </c>
      <c r="Z175" s="2">
        <f t="shared" si="124"/>
        <v>9.9375190248842445E-4</v>
      </c>
      <c r="AB175" s="2">
        <f t="shared" si="125"/>
        <v>3.601317972740159E-2</v>
      </c>
      <c r="AE175" s="2">
        <f t="shared" si="126"/>
        <v>161.42129334914588</v>
      </c>
      <c r="AF175" s="2">
        <f t="shared" si="127"/>
        <v>513.71600295959581</v>
      </c>
      <c r="AG175" s="2">
        <f t="shared" si="128"/>
        <v>1.2293928596994061E-2</v>
      </c>
      <c r="AI175" s="2">
        <f t="shared" si="129"/>
        <v>2.7041725133840431E-2</v>
      </c>
      <c r="AL175" s="2">
        <f t="shared" si="130"/>
        <v>159.64950128640675</v>
      </c>
      <c r="AM175" s="2">
        <f t="shared" si="131"/>
        <v>510.29402319969483</v>
      </c>
      <c r="AN175" s="2">
        <f t="shared" si="132"/>
        <v>2.313518591393255E-2</v>
      </c>
      <c r="AP175" s="2">
        <f t="shared" si="133"/>
        <v>2.0200365363589698E-2</v>
      </c>
      <c r="AV175" s="2">
        <f t="shared" si="134"/>
        <v>-2.6833002670549799</v>
      </c>
      <c r="AW175" s="2">
        <f t="shared" si="103"/>
        <v>158.7379930820909</v>
      </c>
      <c r="AX175" s="2">
        <f t="shared" si="135"/>
        <v>2.8712530568141898E-2</v>
      </c>
      <c r="AZ175" s="2">
        <f t="shared" si="136"/>
        <v>-5.0719610464315465</v>
      </c>
      <c r="BA175" s="2">
        <f t="shared" si="104"/>
        <v>508.64404191316424</v>
      </c>
      <c r="BB175" s="2">
        <f t="shared" si="137"/>
        <v>1.6901656315800481E-2</v>
      </c>
      <c r="BE175" s="2">
        <f t="shared" si="138"/>
        <v>-3.9089019912794534</v>
      </c>
      <c r="BF175" s="2">
        <f t="shared" si="105"/>
        <v>157.51239135786642</v>
      </c>
      <c r="BG175" s="2">
        <f t="shared" si="139"/>
        <v>3.6211753496062468E-2</v>
      </c>
      <c r="BH175" s="2"/>
      <c r="BI175" s="2">
        <f t="shared" si="140"/>
        <v>-8.077377410432554</v>
      </c>
      <c r="BJ175" s="2">
        <f t="shared" si="106"/>
        <v>505.63862554916324</v>
      </c>
      <c r="BK175" s="2">
        <f t="shared" si="141"/>
        <v>1.0893106865430645E-2</v>
      </c>
      <c r="BN175" s="2">
        <f t="shared" si="142"/>
        <v>-4.7570730912026438</v>
      </c>
      <c r="BO175" s="30">
        <f t="shared" si="107"/>
        <v>156.66422025794324</v>
      </c>
      <c r="BP175" s="2">
        <f t="shared" si="143"/>
        <v>4.1401550502400977E-2</v>
      </c>
      <c r="BR175" s="2">
        <f t="shared" si="144"/>
        <v>-9.7021666238659439</v>
      </c>
      <c r="BS175" s="30">
        <f t="shared" si="108"/>
        <v>504.01383633572988</v>
      </c>
      <c r="BT175" s="2">
        <f t="shared" si="145"/>
        <v>7.644762824891382E-3</v>
      </c>
      <c r="BW175" s="2">
        <f t="shared" si="146"/>
        <v>-5.3153761882174368</v>
      </c>
      <c r="BX175" s="2">
        <f t="shared" si="109"/>
        <v>156.10591716092844</v>
      </c>
      <c r="BY175" s="2">
        <f t="shared" si="147"/>
        <v>4.4817700547809702E-2</v>
      </c>
      <c r="CA175" s="2">
        <f t="shared" si="148"/>
        <v>-10.265939279703261</v>
      </c>
      <c r="CB175" s="2">
        <f t="shared" si="110"/>
        <v>503.45006367989254</v>
      </c>
      <c r="CC175" s="2">
        <f t="shared" si="149"/>
        <v>6.5176458230875494E-3</v>
      </c>
      <c r="CN175" s="1">
        <v>44083</v>
      </c>
      <c r="CO175" s="25">
        <v>174</v>
      </c>
      <c r="CP175" s="2">
        <v>163.43049619999999</v>
      </c>
      <c r="CQ175" s="2">
        <v>500.19000240000003</v>
      </c>
      <c r="CR175" s="2">
        <v>150.20057271944444</v>
      </c>
      <c r="CS175" s="2">
        <v>484.38816790770147</v>
      </c>
      <c r="CT175" s="2">
        <f t="shared" si="150"/>
        <v>8.0951375588833072E-2</v>
      </c>
      <c r="CV175" s="2">
        <f t="shared" si="151"/>
        <v>3.1591664000636878E-2</v>
      </c>
      <c r="DM175" s="1">
        <v>44083</v>
      </c>
      <c r="DN175">
        <v>174</v>
      </c>
      <c r="DO175" s="2">
        <v>163.43049619999999</v>
      </c>
      <c r="DP175" s="2">
        <v>500.19000240000003</v>
      </c>
      <c r="DQ175" s="2">
        <f t="shared" si="111"/>
        <v>150.20988961911712</v>
      </c>
      <c r="DR175" s="2">
        <f t="shared" si="112"/>
        <v>484.47387339469799</v>
      </c>
      <c r="EB175" s="2">
        <f t="shared" si="113"/>
        <v>13.220606580882873</v>
      </c>
      <c r="EC175" s="2">
        <f t="shared" si="114"/>
        <v>15.716129005302037</v>
      </c>
      <c r="FF175">
        <v>3.9103076814524229</v>
      </c>
      <c r="FG175">
        <v>14.110170146875816</v>
      </c>
      <c r="FH175" s="2">
        <f t="shared" si="115"/>
        <v>0.35686323841131007</v>
      </c>
      <c r="FI175" s="2">
        <f t="shared" si="116"/>
        <v>0.47481022344041768</v>
      </c>
      <c r="FJ175">
        <v>174</v>
      </c>
      <c r="FK175" s="2">
        <f t="shared" si="117"/>
        <v>0.68849206349206349</v>
      </c>
      <c r="FL175" s="2">
        <f t="shared" si="118"/>
        <v>0.49158058250786868</v>
      </c>
    </row>
    <row r="176" spans="1:168" x14ac:dyDescent="0.3">
      <c r="A176" s="1">
        <v>44084</v>
      </c>
      <c r="B176">
        <v>175</v>
      </c>
      <c r="C176" s="2">
        <v>158.75549319999999</v>
      </c>
      <c r="D176" s="2">
        <v>480.67001340000002</v>
      </c>
      <c r="Q176" s="2">
        <f t="shared" si="119"/>
        <v>165.15457118263288</v>
      </c>
      <c r="R176" s="2">
        <f t="shared" si="120"/>
        <v>515.57549067922037</v>
      </c>
      <c r="S176" s="2">
        <f t="shared" si="102"/>
        <v>4.0307757883825401E-2</v>
      </c>
      <c r="U176" s="2">
        <f t="shared" si="121"/>
        <v>7.2618379150215462E-2</v>
      </c>
      <c r="X176" s="2">
        <f t="shared" si="122"/>
        <v>163.51982135158786</v>
      </c>
      <c r="Y176" s="2">
        <f t="shared" si="123"/>
        <v>510.09739024985441</v>
      </c>
      <c r="Z176" s="2">
        <f t="shared" si="124"/>
        <v>3.0010477467924717E-2</v>
      </c>
      <c r="AB176" s="2">
        <f t="shared" si="125"/>
        <v>6.1221578275085294E-2</v>
      </c>
      <c r="AE176" s="2">
        <f t="shared" si="126"/>
        <v>162.62681505965836</v>
      </c>
      <c r="AF176" s="2">
        <f t="shared" si="127"/>
        <v>505.60040262383831</v>
      </c>
      <c r="AG176" s="2">
        <f t="shared" si="128"/>
        <v>2.438543562572212E-2</v>
      </c>
      <c r="AI176" s="2">
        <f t="shared" si="129"/>
        <v>5.1865913264474692E-2</v>
      </c>
      <c r="AL176" s="2">
        <f t="shared" si="130"/>
        <v>162.48524747160167</v>
      </c>
      <c r="AM176" s="2">
        <f t="shared" si="131"/>
        <v>502.71600759992373</v>
      </c>
      <c r="AN176" s="2">
        <f t="shared" si="132"/>
        <v>2.3493702148012843E-2</v>
      </c>
      <c r="AP176" s="2">
        <f t="shared" si="133"/>
        <v>4.5865133220985135E-2</v>
      </c>
      <c r="AV176" s="2">
        <f t="shared" si="134"/>
        <v>-1.5166536737847445</v>
      </c>
      <c r="AW176" s="2">
        <f t="shared" si="103"/>
        <v>161.11016138587362</v>
      </c>
      <c r="AX176" s="2">
        <f t="shared" si="135"/>
        <v>1.483204227086005E-2</v>
      </c>
      <c r="AZ176" s="2">
        <f t="shared" si="136"/>
        <v>-5.985052833229334</v>
      </c>
      <c r="BA176" s="2">
        <f t="shared" si="104"/>
        <v>499.61534979060895</v>
      </c>
      <c r="BB176" s="2">
        <f t="shared" si="137"/>
        <v>3.9414433733029969E-2</v>
      </c>
      <c r="BE176" s="2">
        <f t="shared" si="138"/>
        <v>-1.6074113254730875</v>
      </c>
      <c r="BF176" s="2">
        <f t="shared" si="105"/>
        <v>161.01940373418526</v>
      </c>
      <c r="BG176" s="2">
        <f t="shared" si="139"/>
        <v>1.4260360309757593E-2</v>
      </c>
      <c r="BH176" s="2"/>
      <c r="BI176" s="2">
        <f t="shared" si="140"/>
        <v>-8.0945777268287831</v>
      </c>
      <c r="BJ176" s="2">
        <f t="shared" si="106"/>
        <v>497.50582489700952</v>
      </c>
      <c r="BK176" s="2">
        <f t="shared" si="141"/>
        <v>3.5025716245376044E-2</v>
      </c>
      <c r="BN176" s="2">
        <f t="shared" si="142"/>
        <v>-1.179516210173575</v>
      </c>
      <c r="BO176" s="30">
        <f t="shared" si="107"/>
        <v>161.44729884948478</v>
      </c>
      <c r="BP176" s="2">
        <f t="shared" si="143"/>
        <v>1.695566934552405E-2</v>
      </c>
      <c r="BR176" s="2">
        <f t="shared" si="144"/>
        <v>-8.7502268510008818</v>
      </c>
      <c r="BS176" s="30">
        <f t="shared" si="108"/>
        <v>496.85017577283742</v>
      </c>
      <c r="BT176" s="2">
        <f t="shared" si="145"/>
        <v>3.3661684568978355E-2</v>
      </c>
      <c r="BW176" s="2">
        <f t="shared" si="146"/>
        <v>-0.42470276417000585</v>
      </c>
      <c r="BX176" s="2">
        <f t="shared" si="109"/>
        <v>162.20211229548835</v>
      </c>
      <c r="BY176" s="2">
        <f t="shared" si="147"/>
        <v>2.1710235192594639E-2</v>
      </c>
      <c r="CA176" s="2">
        <f t="shared" si="148"/>
        <v>-8.6531850717439447</v>
      </c>
      <c r="CB176" s="2">
        <f t="shared" si="110"/>
        <v>496.94721755209434</v>
      </c>
      <c r="CC176" s="2">
        <f t="shared" si="149"/>
        <v>3.3863573134005551E-2</v>
      </c>
      <c r="CN176" s="1">
        <v>44084</v>
      </c>
      <c r="CO176" s="25">
        <v>175</v>
      </c>
      <c r="CP176" s="2">
        <v>158.75549319999999</v>
      </c>
      <c r="CQ176" s="2">
        <v>480.67001340000002</v>
      </c>
      <c r="CR176" s="2">
        <v>150.53427656609568</v>
      </c>
      <c r="CS176" s="2">
        <v>485.11102618544004</v>
      </c>
      <c r="CT176" s="2">
        <f t="shared" si="150"/>
        <v>5.1785399473057762E-2</v>
      </c>
      <c r="CV176" s="2">
        <f t="shared" si="151"/>
        <v>9.2392133098270421E-3</v>
      </c>
      <c r="DM176" s="1">
        <v>44084</v>
      </c>
      <c r="DN176">
        <v>175</v>
      </c>
      <c r="DO176" s="2">
        <v>158.75549319999999</v>
      </c>
      <c r="DP176" s="2">
        <v>480.67001340000002</v>
      </c>
      <c r="DQ176" s="2">
        <f t="shared" si="111"/>
        <v>150.55265668559394</v>
      </c>
      <c r="DR176" s="2">
        <f t="shared" si="112"/>
        <v>485.27427908885534</v>
      </c>
      <c r="EB176" s="2">
        <f t="shared" si="113"/>
        <v>8.2028365144060444</v>
      </c>
      <c r="EC176" s="2">
        <f t="shared" si="114"/>
        <v>-4.6042656888553211</v>
      </c>
      <c r="FF176">
        <v>3.9893103213724004</v>
      </c>
      <c r="FG176">
        <v>14.573331881492891</v>
      </c>
      <c r="FH176" s="2">
        <f t="shared" si="115"/>
        <v>0.36407319226190171</v>
      </c>
      <c r="FI176" s="2">
        <f t="shared" si="116"/>
        <v>0.49039571421859052</v>
      </c>
      <c r="FJ176">
        <v>175</v>
      </c>
      <c r="FK176" s="2">
        <f t="shared" si="117"/>
        <v>0.69246031746031744</v>
      </c>
      <c r="FL176" s="2">
        <f t="shared" si="118"/>
        <v>0.50283630670944168</v>
      </c>
    </row>
    <row r="177" spans="1:168" x14ac:dyDescent="0.3">
      <c r="A177" s="1">
        <v>44085</v>
      </c>
      <c r="B177">
        <v>176</v>
      </c>
      <c r="C177" s="2">
        <v>155.81100459999999</v>
      </c>
      <c r="D177" s="2">
        <v>482.02999879999999</v>
      </c>
      <c r="Q177" s="2">
        <f t="shared" si="119"/>
        <v>163.23484778784299</v>
      </c>
      <c r="R177" s="2">
        <f t="shared" si="120"/>
        <v>505.10384749545426</v>
      </c>
      <c r="S177" s="2">
        <f t="shared" si="102"/>
        <v>4.7646462500524851E-2</v>
      </c>
      <c r="U177" s="2">
        <f t="shared" si="121"/>
        <v>4.7868076163093513E-2</v>
      </c>
      <c r="X177" s="2">
        <f t="shared" si="122"/>
        <v>161.37587368337333</v>
      </c>
      <c r="Y177" s="2">
        <f t="shared" si="123"/>
        <v>496.85507066741991</v>
      </c>
      <c r="Z177" s="2">
        <f t="shared" si="124"/>
        <v>3.5715507371636181E-2</v>
      </c>
      <c r="AB177" s="2">
        <f t="shared" si="125"/>
        <v>3.0755496347377793E-2</v>
      </c>
      <c r="AE177" s="2">
        <f t="shared" si="126"/>
        <v>160.30402194386335</v>
      </c>
      <c r="AF177" s="2">
        <f t="shared" si="127"/>
        <v>490.64216908953534</v>
      </c>
      <c r="AG177" s="2">
        <f t="shared" si="128"/>
        <v>2.8836328700902025E-2</v>
      </c>
      <c r="AI177" s="2">
        <f t="shared" si="129"/>
        <v>1.7866461238875402E-2</v>
      </c>
      <c r="AL177" s="2">
        <f t="shared" si="130"/>
        <v>159.68793176790041</v>
      </c>
      <c r="AM177" s="2">
        <f t="shared" si="131"/>
        <v>486.18151194998097</v>
      </c>
      <c r="AN177" s="2">
        <f t="shared" si="132"/>
        <v>2.4882242289967365E-2</v>
      </c>
      <c r="AP177" s="2">
        <f t="shared" si="133"/>
        <v>8.6125617914155957E-3</v>
      </c>
      <c r="AV177" s="2">
        <f t="shared" si="134"/>
        <v>-1.7584955063878236</v>
      </c>
      <c r="AW177" s="2">
        <f t="shared" si="103"/>
        <v>158.54552643747553</v>
      </c>
      <c r="AX177" s="2">
        <f t="shared" si="135"/>
        <v>1.7550248421128147E-2</v>
      </c>
      <c r="AZ177" s="2">
        <f t="shared" si="136"/>
        <v>-8.6770070435514235</v>
      </c>
      <c r="BA177" s="2">
        <f t="shared" si="104"/>
        <v>481.9651620459839</v>
      </c>
      <c r="BB177" s="2">
        <f t="shared" si="137"/>
        <v>1.3450771565565224E-4</v>
      </c>
      <c r="BE177" s="2">
        <f t="shared" si="138"/>
        <v>-1.929333131117952</v>
      </c>
      <c r="BF177" s="2">
        <f t="shared" si="105"/>
        <v>158.3746888127454</v>
      </c>
      <c r="BG177" s="2">
        <f t="shared" si="139"/>
        <v>1.6453807093580696E-2</v>
      </c>
      <c r="BH177" s="2"/>
      <c r="BI177" s="2">
        <f t="shared" si="140"/>
        <v>-11.183222840192165</v>
      </c>
      <c r="BJ177" s="2">
        <f t="shared" si="106"/>
        <v>479.45894624934317</v>
      </c>
      <c r="BK177" s="2">
        <f t="shared" si="141"/>
        <v>5.3338019564288085E-3</v>
      </c>
      <c r="BN177" s="2">
        <f t="shared" si="142"/>
        <v>-1.8654823535464349</v>
      </c>
      <c r="BO177" s="30">
        <f t="shared" si="107"/>
        <v>158.43853959031691</v>
      </c>
      <c r="BP177" s="2">
        <f t="shared" si="143"/>
        <v>1.68636034217375E-2</v>
      </c>
      <c r="BR177" s="2">
        <f t="shared" si="144"/>
        <v>-12.47503086098213</v>
      </c>
      <c r="BS177" s="30">
        <f t="shared" si="108"/>
        <v>478.1671382285532</v>
      </c>
      <c r="BT177" s="2">
        <f t="shared" si="145"/>
        <v>8.0137347904970027E-3</v>
      </c>
      <c r="BW177" s="2">
        <f t="shared" si="146"/>
        <v>-1.8482705278887575</v>
      </c>
      <c r="BX177" s="2">
        <f t="shared" si="109"/>
        <v>158.45575141597459</v>
      </c>
      <c r="BY177" s="2">
        <f t="shared" si="147"/>
        <v>1.6974069468098402E-2</v>
      </c>
      <c r="CA177" s="2">
        <f t="shared" si="148"/>
        <v>-13.381971418663209</v>
      </c>
      <c r="CB177" s="2">
        <f t="shared" si="110"/>
        <v>477.26019767087212</v>
      </c>
      <c r="CC177" s="2">
        <f t="shared" si="149"/>
        <v>9.8952371035042532E-3</v>
      </c>
      <c r="CN177" s="1">
        <v>44085</v>
      </c>
      <c r="CO177" s="25">
        <v>176</v>
      </c>
      <c r="CP177" s="2">
        <v>155.81100459999999</v>
      </c>
      <c r="CQ177" s="2">
        <v>482.02999879999999</v>
      </c>
      <c r="CR177" s="2">
        <v>150.86798041274693</v>
      </c>
      <c r="CS177" s="2">
        <v>485.83388446317855</v>
      </c>
      <c r="CT177" s="2">
        <f t="shared" si="150"/>
        <v>3.1724486983078337E-2</v>
      </c>
      <c r="CV177" s="2">
        <f t="shared" si="151"/>
        <v>7.8913878236794958E-3</v>
      </c>
      <c r="DM177" s="1">
        <v>44085</v>
      </c>
      <c r="DN177">
        <v>176</v>
      </c>
      <c r="DO177" s="2">
        <v>155.81100459999999</v>
      </c>
      <c r="DP177" s="2">
        <v>482.02999879999999</v>
      </c>
      <c r="DQ177" s="2">
        <f t="shared" si="111"/>
        <v>150.89542375207074</v>
      </c>
      <c r="DR177" s="2">
        <f t="shared" si="112"/>
        <v>486.07468478301269</v>
      </c>
      <c r="EB177" s="2">
        <f t="shared" si="113"/>
        <v>4.9155808479292489</v>
      </c>
      <c r="EC177" s="2">
        <f t="shared" si="114"/>
        <v>-4.0446859830126982</v>
      </c>
      <c r="FF177">
        <v>4.0314350188824193</v>
      </c>
      <c r="FG177">
        <v>14.585492338568088</v>
      </c>
      <c r="FH177" s="2">
        <f t="shared" si="115"/>
        <v>0.36791758436481126</v>
      </c>
      <c r="FI177" s="2">
        <f t="shared" si="116"/>
        <v>0.490804916182912</v>
      </c>
      <c r="FJ177">
        <v>176</v>
      </c>
      <c r="FK177" s="2">
        <f t="shared" si="117"/>
        <v>0.6964285714285714</v>
      </c>
      <c r="FL177" s="2">
        <f t="shared" si="118"/>
        <v>0.51415610074453411</v>
      </c>
    </row>
    <row r="178" spans="1:168" x14ac:dyDescent="0.3">
      <c r="A178" s="1">
        <v>44088</v>
      </c>
      <c r="B178">
        <v>177</v>
      </c>
      <c r="C178" s="2">
        <v>155.14849849999999</v>
      </c>
      <c r="D178" s="2">
        <v>476.26000979999998</v>
      </c>
      <c r="Q178" s="2">
        <f t="shared" si="119"/>
        <v>161.00769483149008</v>
      </c>
      <c r="R178" s="2">
        <f t="shared" si="120"/>
        <v>498.18169288681793</v>
      </c>
      <c r="S178" s="2">
        <f t="shared" si="102"/>
        <v>3.7765085631751037E-2</v>
      </c>
      <c r="U178" s="2">
        <f t="shared" si="121"/>
        <v>4.6028813328298786E-2</v>
      </c>
      <c r="X178" s="2">
        <f t="shared" si="122"/>
        <v>158.87168259585533</v>
      </c>
      <c r="Y178" s="2">
        <f t="shared" si="123"/>
        <v>490.18378832708095</v>
      </c>
      <c r="Z178" s="2">
        <f t="shared" si="124"/>
        <v>2.39975515834937E-2</v>
      </c>
      <c r="AB178" s="2">
        <f t="shared" si="125"/>
        <v>2.9235665897978928E-2</v>
      </c>
      <c r="AE178" s="2">
        <f t="shared" si="126"/>
        <v>157.60821153754534</v>
      </c>
      <c r="AF178" s="2">
        <f t="shared" si="127"/>
        <v>485.47486691581412</v>
      </c>
      <c r="AG178" s="2">
        <f t="shared" si="128"/>
        <v>1.5853927439364528E-2</v>
      </c>
      <c r="AI178" s="2">
        <f t="shared" si="129"/>
        <v>1.9348374682316528E-2</v>
      </c>
      <c r="AL178" s="2">
        <f t="shared" si="130"/>
        <v>156.78023639197511</v>
      </c>
      <c r="AM178" s="2">
        <f t="shared" si="131"/>
        <v>483.06787708749528</v>
      </c>
      <c r="AN178" s="2">
        <f t="shared" si="132"/>
        <v>1.0517265121809224E-2</v>
      </c>
      <c r="AP178" s="2">
        <f t="shared" si="133"/>
        <v>1.4294434022193435E-2</v>
      </c>
      <c r="AV178" s="2">
        <f t="shared" si="134"/>
        <v>-2.0396899763668772</v>
      </c>
      <c r="AW178" s="2">
        <f t="shared" si="103"/>
        <v>155.56852156117847</v>
      </c>
      <c r="AX178" s="2">
        <f t="shared" si="135"/>
        <v>2.7072325239324391E-3</v>
      </c>
      <c r="AZ178" s="2">
        <f t="shared" si="136"/>
        <v>-7.6240955826023642</v>
      </c>
      <c r="BA178" s="2">
        <f t="shared" si="104"/>
        <v>477.85077133321175</v>
      </c>
      <c r="BB178" s="2">
        <f t="shared" si="137"/>
        <v>3.3401114947270044E-3</v>
      </c>
      <c r="BE178" s="2">
        <f t="shared" si="138"/>
        <v>-2.2742479049579751</v>
      </c>
      <c r="BF178" s="2">
        <f t="shared" si="105"/>
        <v>155.33396363258737</v>
      </c>
      <c r="BG178" s="2">
        <f t="shared" si="139"/>
        <v>1.1954039799320503E-3</v>
      </c>
      <c r="BH178" s="2"/>
      <c r="BI178" s="2">
        <f t="shared" si="140"/>
        <v>-8.4760585402802437</v>
      </c>
      <c r="BJ178" s="2">
        <f t="shared" si="106"/>
        <v>476.99880837553388</v>
      </c>
      <c r="BK178" s="2">
        <f t="shared" si="141"/>
        <v>1.5512504941243251E-3</v>
      </c>
      <c r="BN178" s="2">
        <f t="shared" si="142"/>
        <v>-2.3636791852093757</v>
      </c>
      <c r="BO178" s="30">
        <f t="shared" si="107"/>
        <v>155.24453235233597</v>
      </c>
      <c r="BP178" s="2">
        <f t="shared" si="143"/>
        <v>6.1898022387872522E-4</v>
      </c>
      <c r="BR178" s="2">
        <f t="shared" si="144"/>
        <v>-8.0903936486255876</v>
      </c>
      <c r="BS178" s="30">
        <f t="shared" si="108"/>
        <v>477.38447326718853</v>
      </c>
      <c r="BT178" s="2">
        <f t="shared" si="145"/>
        <v>2.3610285223417218E-3</v>
      </c>
      <c r="BW178" s="2">
        <f t="shared" si="146"/>
        <v>-2.4839254367106918</v>
      </c>
      <c r="BX178" s="2">
        <f t="shared" si="109"/>
        <v>155.12428610083464</v>
      </c>
      <c r="BY178" s="2">
        <f t="shared" si="147"/>
        <v>1.5605951330138079E-4</v>
      </c>
      <c r="CA178" s="2">
        <f t="shared" si="148"/>
        <v>-7.2209694849567212</v>
      </c>
      <c r="CB178" s="2">
        <f t="shared" si="110"/>
        <v>478.25389743085742</v>
      </c>
      <c r="CC178" s="2">
        <f t="shared" si="149"/>
        <v>4.1865527019468926E-3</v>
      </c>
      <c r="CN178" s="1">
        <v>44088</v>
      </c>
      <c r="CO178" s="25">
        <v>177</v>
      </c>
      <c r="CP178" s="2">
        <v>155.14849849999999</v>
      </c>
      <c r="CQ178" s="2">
        <v>476.26000979999998</v>
      </c>
      <c r="CR178" s="2">
        <v>151.20168425939818</v>
      </c>
      <c r="CS178" s="2">
        <v>486.55674274091706</v>
      </c>
      <c r="CT178" s="2">
        <f t="shared" si="150"/>
        <v>2.5438945776209435E-2</v>
      </c>
      <c r="CV178" s="2">
        <f t="shared" si="151"/>
        <v>2.1619982213583456E-2</v>
      </c>
      <c r="DM178" s="1">
        <v>44088</v>
      </c>
      <c r="DN178">
        <v>177</v>
      </c>
      <c r="DO178" s="2">
        <v>155.14849849999999</v>
      </c>
      <c r="DP178" s="2">
        <v>476.26000979999998</v>
      </c>
      <c r="DQ178" s="2">
        <f t="shared" si="111"/>
        <v>151.23819081854757</v>
      </c>
      <c r="DR178" s="2">
        <f t="shared" si="112"/>
        <v>486.87509047717009</v>
      </c>
      <c r="EB178" s="2">
        <f t="shared" si="113"/>
        <v>3.9103076814524229</v>
      </c>
      <c r="EC178" s="2">
        <f t="shared" si="114"/>
        <v>-10.615080677170113</v>
      </c>
      <c r="FF178">
        <v>4.0366379166842705</v>
      </c>
      <c r="FG178">
        <v>14.912227285309029</v>
      </c>
      <c r="FH178" s="2">
        <f t="shared" si="115"/>
        <v>0.36839241220700347</v>
      </c>
      <c r="FI178" s="2">
        <f t="shared" si="116"/>
        <v>0.50179961656235483</v>
      </c>
      <c r="FJ178">
        <v>177</v>
      </c>
      <c r="FK178" s="2">
        <f t="shared" si="117"/>
        <v>0.70039682539682535</v>
      </c>
      <c r="FL178" s="2">
        <f t="shared" si="118"/>
        <v>0.52554216560793932</v>
      </c>
    </row>
    <row r="179" spans="1:168" x14ac:dyDescent="0.3">
      <c r="A179" s="1">
        <v>44089</v>
      </c>
      <c r="B179">
        <v>178</v>
      </c>
      <c r="C179" s="2">
        <v>157.8065033</v>
      </c>
      <c r="D179" s="2">
        <v>495.98999020000002</v>
      </c>
      <c r="Q179" s="2">
        <f t="shared" si="119"/>
        <v>159.24993593204303</v>
      </c>
      <c r="R179" s="2">
        <f t="shared" si="120"/>
        <v>491.60518796077253</v>
      </c>
      <c r="S179" s="2">
        <f t="shared" si="102"/>
        <v>9.146851377214613E-3</v>
      </c>
      <c r="U179" s="2">
        <f t="shared" si="121"/>
        <v>8.8405055058861075E-3</v>
      </c>
      <c r="X179" s="2">
        <f t="shared" si="122"/>
        <v>157.19624975272043</v>
      </c>
      <c r="Y179" s="2">
        <f t="shared" si="123"/>
        <v>483.9180879898945</v>
      </c>
      <c r="Z179" s="2">
        <f t="shared" si="124"/>
        <v>3.8671001163965934E-3</v>
      </c>
      <c r="AB179" s="2">
        <f t="shared" si="125"/>
        <v>2.4339003706985538E-2</v>
      </c>
      <c r="AE179" s="2">
        <f t="shared" si="126"/>
        <v>156.13238371501814</v>
      </c>
      <c r="AF179" s="2">
        <f t="shared" si="127"/>
        <v>479.94595264632562</v>
      </c>
      <c r="AG179" s="2">
        <f t="shared" si="128"/>
        <v>1.0608685636987095E-2</v>
      </c>
      <c r="AI179" s="2">
        <f t="shared" si="129"/>
        <v>3.2347502713119064E-2</v>
      </c>
      <c r="AL179" s="2">
        <f t="shared" si="130"/>
        <v>155.55643297299378</v>
      </c>
      <c r="AM179" s="2">
        <f t="shared" si="131"/>
        <v>477.96197662187376</v>
      </c>
      <c r="AN179" s="2">
        <f t="shared" si="132"/>
        <v>1.4258413182939004E-2</v>
      </c>
      <c r="AP179" s="2">
        <f t="shared" si="133"/>
        <v>3.6347535100167555E-2</v>
      </c>
      <c r="AV179" s="2">
        <f t="shared" si="134"/>
        <v>-1.8705313302149762</v>
      </c>
      <c r="AW179" s="2">
        <f t="shared" si="103"/>
        <v>154.26185238480315</v>
      </c>
      <c r="AX179" s="2">
        <f t="shared" si="135"/>
        <v>2.2462007845508444E-2</v>
      </c>
      <c r="AZ179" s="2">
        <f t="shared" si="136"/>
        <v>-6.995541188668204</v>
      </c>
      <c r="BA179" s="2">
        <f t="shared" si="104"/>
        <v>472.95041145765742</v>
      </c>
      <c r="BB179" s="2">
        <f t="shared" si="137"/>
        <v>4.6451701037458958E-2</v>
      </c>
      <c r="BE179" s="2">
        <f t="shared" si="138"/>
        <v>-1.9149588678641301</v>
      </c>
      <c r="BF179" s="2">
        <f t="shared" si="105"/>
        <v>154.21742484715401</v>
      </c>
      <c r="BG179" s="2">
        <f t="shared" si="139"/>
        <v>2.2743539574049964E-2</v>
      </c>
      <c r="BH179" s="2"/>
      <c r="BI179" s="2">
        <f t="shared" si="140"/>
        <v>-7.149843618423958</v>
      </c>
      <c r="BJ179" s="2">
        <f t="shared" si="106"/>
        <v>472.79610902790165</v>
      </c>
      <c r="BK179" s="2">
        <f t="shared" si="141"/>
        <v>4.6762800924159402E-2</v>
      </c>
      <c r="BN179" s="2">
        <f t="shared" si="142"/>
        <v>-1.8309683676000752</v>
      </c>
      <c r="BO179" s="30">
        <f t="shared" si="107"/>
        <v>154.30141534741807</v>
      </c>
      <c r="BP179" s="2">
        <f t="shared" si="143"/>
        <v>2.2211302318248194E-2</v>
      </c>
      <c r="BR179" s="2">
        <f t="shared" si="144"/>
        <v>-6.5535060211433329</v>
      </c>
      <c r="BS179" s="30">
        <f t="shared" si="108"/>
        <v>473.39244662518229</v>
      </c>
      <c r="BT179" s="2">
        <f t="shared" si="145"/>
        <v>4.5560483117221051E-2</v>
      </c>
      <c r="BW179" s="2">
        <f t="shared" si="146"/>
        <v>-1.7278522260730789</v>
      </c>
      <c r="BX179" s="2">
        <f t="shared" si="109"/>
        <v>154.40453148894505</v>
      </c>
      <c r="BY179" s="2">
        <f t="shared" si="147"/>
        <v>2.1557868274842823E-2</v>
      </c>
      <c r="CA179" s="2">
        <f t="shared" si="148"/>
        <v>-5.9519280733555524</v>
      </c>
      <c r="CB179" s="2">
        <f t="shared" si="110"/>
        <v>473.99402457297009</v>
      </c>
      <c r="CC179" s="2">
        <f t="shared" si="149"/>
        <v>4.4347599874264419E-2</v>
      </c>
      <c r="CN179" s="1">
        <v>44089</v>
      </c>
      <c r="CO179" s="25">
        <v>178</v>
      </c>
      <c r="CP179" s="2">
        <v>157.8065033</v>
      </c>
      <c r="CQ179" s="2">
        <v>495.98999020000002</v>
      </c>
      <c r="CR179" s="2">
        <v>151.53538810604945</v>
      </c>
      <c r="CS179" s="2">
        <v>487.27960101865563</v>
      </c>
      <c r="CT179" s="2">
        <f t="shared" si="150"/>
        <v>3.9739269693016194E-2</v>
      </c>
      <c r="CV179" s="2">
        <f t="shared" si="151"/>
        <v>1.7561622922736952E-2</v>
      </c>
      <c r="DM179" s="1">
        <v>44089</v>
      </c>
      <c r="DN179">
        <v>178</v>
      </c>
      <c r="DO179" s="2">
        <v>157.8065033</v>
      </c>
      <c r="DP179" s="2">
        <v>495.98999020000002</v>
      </c>
      <c r="DQ179" s="2">
        <f t="shared" si="111"/>
        <v>151.58095788502439</v>
      </c>
      <c r="DR179" s="2">
        <f t="shared" si="112"/>
        <v>487.6754961713275</v>
      </c>
      <c r="EB179" s="2">
        <f t="shared" si="113"/>
        <v>6.2255454149756133</v>
      </c>
      <c r="EC179" s="2">
        <f t="shared" si="114"/>
        <v>8.3144940286725273</v>
      </c>
      <c r="FF179">
        <v>4.170897586008806</v>
      </c>
      <c r="FG179">
        <v>15.714651082607077</v>
      </c>
      <c r="FH179" s="2">
        <f t="shared" si="115"/>
        <v>0.3806452435149964</v>
      </c>
      <c r="FI179" s="2">
        <f t="shared" si="116"/>
        <v>0.52880134783299793</v>
      </c>
      <c r="FJ179">
        <v>178</v>
      </c>
      <c r="FK179" s="2">
        <f t="shared" si="117"/>
        <v>0.70436507936507942</v>
      </c>
      <c r="FL179" s="2">
        <f t="shared" si="118"/>
        <v>0.53699677566274295</v>
      </c>
    </row>
    <row r="180" spans="1:168" x14ac:dyDescent="0.3">
      <c r="A180" s="1">
        <v>44090</v>
      </c>
      <c r="B180">
        <v>179</v>
      </c>
      <c r="C180" s="2">
        <v>153.90499879999999</v>
      </c>
      <c r="D180" s="2">
        <v>483.85998540000003</v>
      </c>
      <c r="Q180" s="2">
        <f t="shared" si="119"/>
        <v>158.81690614243013</v>
      </c>
      <c r="R180" s="2">
        <f t="shared" si="120"/>
        <v>492.9206286325408</v>
      </c>
      <c r="S180" s="2">
        <f t="shared" si="102"/>
        <v>3.1915190414400892E-2</v>
      </c>
      <c r="U180" s="2">
        <f t="shared" si="121"/>
        <v>1.8725754362701571E-2</v>
      </c>
      <c r="X180" s="2">
        <f t="shared" si="122"/>
        <v>157.47086384899626</v>
      </c>
      <c r="Y180" s="2">
        <f t="shared" si="123"/>
        <v>489.35044398444199</v>
      </c>
      <c r="Z180" s="2">
        <f t="shared" si="124"/>
        <v>2.316926075695647E-2</v>
      </c>
      <c r="AB180" s="2">
        <f t="shared" si="125"/>
        <v>1.1347205286882909E-2</v>
      </c>
      <c r="AE180" s="2">
        <f t="shared" si="126"/>
        <v>157.13685546600726</v>
      </c>
      <c r="AF180" s="2">
        <f t="shared" si="127"/>
        <v>489.57237517853025</v>
      </c>
      <c r="AG180" s="2">
        <f t="shared" si="128"/>
        <v>2.0999036361431522E-2</v>
      </c>
      <c r="AI180" s="2">
        <f t="shared" si="129"/>
        <v>1.1805873498317646E-2</v>
      </c>
      <c r="AL180" s="2">
        <f t="shared" si="130"/>
        <v>157.24398571824844</v>
      </c>
      <c r="AM180" s="2">
        <f t="shared" si="131"/>
        <v>491.4829868054685</v>
      </c>
      <c r="AN180" s="2">
        <f t="shared" si="132"/>
        <v>2.1695116755677802E-2</v>
      </c>
      <c r="AP180" s="2">
        <f t="shared" si="133"/>
        <v>1.5754560483373401E-2</v>
      </c>
      <c r="AV180" s="2">
        <f t="shared" si="134"/>
        <v>-1.0080304058537455</v>
      </c>
      <c r="AW180" s="2">
        <f t="shared" si="103"/>
        <v>156.1288250601535</v>
      </c>
      <c r="AX180" s="2">
        <f t="shared" si="135"/>
        <v>1.4449343929649644E-2</v>
      </c>
      <c r="AZ180" s="2">
        <f t="shared" si="136"/>
        <v>-2.0089520724063541</v>
      </c>
      <c r="BA180" s="2">
        <f t="shared" si="104"/>
        <v>487.56342310612388</v>
      </c>
      <c r="BB180" s="2">
        <f t="shared" si="137"/>
        <v>7.6539449796871961E-3</v>
      </c>
      <c r="BE180" s="2">
        <f t="shared" si="138"/>
        <v>-0.6012150893801651</v>
      </c>
      <c r="BF180" s="2">
        <f t="shared" si="105"/>
        <v>156.5356403766271</v>
      </c>
      <c r="BG180" s="2">
        <f t="shared" si="139"/>
        <v>1.709263244948684E-2</v>
      </c>
      <c r="BH180" s="2"/>
      <c r="BI180" s="2">
        <f t="shared" si="140"/>
        <v>0.39947614935890607</v>
      </c>
      <c r="BJ180" s="2">
        <f t="shared" si="106"/>
        <v>489.97185132788917</v>
      </c>
      <c r="BK180" s="2">
        <f t="shared" si="141"/>
        <v>1.2631476278900291E-2</v>
      </c>
      <c r="BN180" s="2">
        <f t="shared" si="142"/>
        <v>-0.12970429644655479</v>
      </c>
      <c r="BO180" s="30">
        <f t="shared" si="107"/>
        <v>157.0071511695607</v>
      </c>
      <c r="BP180" s="2">
        <f t="shared" si="143"/>
        <v>2.0156280781964523E-2</v>
      </c>
      <c r="BR180" s="2">
        <f t="shared" si="144"/>
        <v>3.1544511108654438</v>
      </c>
      <c r="BS180" s="30">
        <f t="shared" si="108"/>
        <v>492.72682628939572</v>
      </c>
      <c r="BT180" s="2">
        <f t="shared" si="145"/>
        <v>1.8325220429347141E-2</v>
      </c>
      <c r="BW180" s="2">
        <f t="shared" si="146"/>
        <v>0.32139075672357453</v>
      </c>
      <c r="BX180" s="2">
        <f t="shared" si="109"/>
        <v>157.45824622273085</v>
      </c>
      <c r="BY180" s="2">
        <f t="shared" si="147"/>
        <v>2.3087277544170729E-2</v>
      </c>
      <c r="CA180" s="2">
        <f t="shared" si="148"/>
        <v>5.7318348808145831</v>
      </c>
      <c r="CB180" s="2">
        <f t="shared" si="110"/>
        <v>495.30421005934483</v>
      </c>
      <c r="CC180" s="2">
        <f t="shared" si="149"/>
        <v>2.3651934453484562E-2</v>
      </c>
      <c r="CN180" s="1">
        <v>44090</v>
      </c>
      <c r="CO180" s="25">
        <v>179</v>
      </c>
      <c r="CP180" s="2">
        <v>153.90499879999999</v>
      </c>
      <c r="CQ180" s="2">
        <v>483.85998540000003</v>
      </c>
      <c r="CR180" s="2">
        <v>151.8690919527007</v>
      </c>
      <c r="CS180" s="2">
        <v>488.00245929639414</v>
      </c>
      <c r="CT180" s="2">
        <f t="shared" si="150"/>
        <v>1.3228334772575871E-2</v>
      </c>
      <c r="CV180" s="2">
        <f t="shared" si="151"/>
        <v>8.5613070338304269E-3</v>
      </c>
      <c r="DM180" s="1">
        <v>44090</v>
      </c>
      <c r="DN180">
        <v>179</v>
      </c>
      <c r="DO180" s="2">
        <v>153.90499879999999</v>
      </c>
      <c r="DP180" s="2">
        <v>483.85998540000003</v>
      </c>
      <c r="DQ180" s="2">
        <f t="shared" si="111"/>
        <v>151.92372495150119</v>
      </c>
      <c r="DR180" s="2">
        <f t="shared" si="112"/>
        <v>488.47590186548484</v>
      </c>
      <c r="EB180" s="2">
        <f t="shared" si="113"/>
        <v>1.9812738484988017</v>
      </c>
      <c r="EC180" s="2">
        <f t="shared" si="114"/>
        <v>-4.6159164654848155</v>
      </c>
      <c r="FF180">
        <v>4.3332933371078752</v>
      </c>
      <c r="FG180">
        <v>15.716129005302037</v>
      </c>
      <c r="FH180" s="2">
        <f t="shared" si="115"/>
        <v>0.39546583523373424</v>
      </c>
      <c r="FI180" s="2">
        <f t="shared" si="116"/>
        <v>0.5288510802456986</v>
      </c>
      <c r="FJ180">
        <v>179</v>
      </c>
      <c r="FK180" s="2">
        <f t="shared" si="117"/>
        <v>0.70833333333333337</v>
      </c>
      <c r="FL180" s="2">
        <f t="shared" si="118"/>
        <v>0.54852228269809822</v>
      </c>
    </row>
    <row r="181" spans="1:168" x14ac:dyDescent="0.3">
      <c r="A181" s="1">
        <v>44091</v>
      </c>
      <c r="B181">
        <v>180</v>
      </c>
      <c r="C181" s="2">
        <v>150.43649289999999</v>
      </c>
      <c r="D181" s="2">
        <v>470.2000122</v>
      </c>
      <c r="Q181" s="2">
        <f t="shared" si="119"/>
        <v>157.3433339397011</v>
      </c>
      <c r="R181" s="2">
        <f t="shared" si="120"/>
        <v>490.20243566277856</v>
      </c>
      <c r="S181" s="2">
        <f t="shared" si="102"/>
        <v>4.5912005169465808E-2</v>
      </c>
      <c r="U181" s="2">
        <f t="shared" si="121"/>
        <v>4.2540244457225797E-2</v>
      </c>
      <c r="X181" s="2">
        <f t="shared" si="122"/>
        <v>155.86622457694796</v>
      </c>
      <c r="Y181" s="2">
        <f t="shared" si="123"/>
        <v>486.87973762144316</v>
      </c>
      <c r="Z181" s="2">
        <f t="shared" si="124"/>
        <v>3.6093181729231649E-2</v>
      </c>
      <c r="AB181" s="2">
        <f t="shared" si="125"/>
        <v>3.5473681388056656E-2</v>
      </c>
      <c r="AE181" s="2">
        <f t="shared" si="126"/>
        <v>155.1977414664029</v>
      </c>
      <c r="AF181" s="2">
        <f t="shared" si="127"/>
        <v>486.14494131141214</v>
      </c>
      <c r="AG181" s="2">
        <f t="shared" si="128"/>
        <v>3.1649558392509644E-2</v>
      </c>
      <c r="AI181" s="2">
        <f t="shared" si="129"/>
        <v>3.3910950016372919E-2</v>
      </c>
      <c r="AL181" s="2">
        <f t="shared" si="130"/>
        <v>154.7397455295621</v>
      </c>
      <c r="AM181" s="2">
        <f t="shared" si="131"/>
        <v>485.76573575136717</v>
      </c>
      <c r="AN181" s="2">
        <f t="shared" si="132"/>
        <v>2.8605111343712467E-2</v>
      </c>
      <c r="AP181" s="2">
        <f t="shared" si="133"/>
        <v>3.3104472878546579E-2</v>
      </c>
      <c r="AV181" s="2">
        <f t="shared" si="134"/>
        <v>-1.2873554839789296</v>
      </c>
      <c r="AW181" s="2">
        <f t="shared" si="103"/>
        <v>153.91038598242397</v>
      </c>
      <c r="AX181" s="2">
        <f t="shared" si="135"/>
        <v>2.3092090326335871E-2</v>
      </c>
      <c r="AZ181" s="2">
        <f t="shared" si="136"/>
        <v>-2.4344966108198811</v>
      </c>
      <c r="BA181" s="2">
        <f t="shared" si="104"/>
        <v>483.71044470059223</v>
      </c>
      <c r="BB181" s="2">
        <f t="shared" si="137"/>
        <v>2.8733373351861071E-2</v>
      </c>
      <c r="BE181" s="2">
        <f t="shared" si="138"/>
        <v>-1.2032695989810525</v>
      </c>
      <c r="BF181" s="2">
        <f t="shared" si="105"/>
        <v>153.99447186742185</v>
      </c>
      <c r="BG181" s="2">
        <f t="shared" si="139"/>
        <v>2.3651036386410338E-2</v>
      </c>
      <c r="BH181" s="2"/>
      <c r="BI181" s="2">
        <f t="shared" si="140"/>
        <v>-1.3226333580557517</v>
      </c>
      <c r="BJ181" s="2">
        <f t="shared" si="106"/>
        <v>484.82230795335641</v>
      </c>
      <c r="BK181" s="2">
        <f t="shared" si="141"/>
        <v>3.1098033547342412E-2</v>
      </c>
      <c r="BN181" s="2">
        <f t="shared" si="142"/>
        <v>-1.2153501183412374</v>
      </c>
      <c r="BO181" s="30">
        <f t="shared" si="107"/>
        <v>153.98239134806167</v>
      </c>
      <c r="BP181" s="2">
        <f t="shared" si="143"/>
        <v>2.3570733268946594E-2</v>
      </c>
      <c r="BR181" s="2">
        <f t="shared" si="144"/>
        <v>-0.79467987592468914</v>
      </c>
      <c r="BS181" s="30">
        <f t="shared" si="108"/>
        <v>485.35026143548743</v>
      </c>
      <c r="BT181" s="2">
        <f t="shared" si="145"/>
        <v>3.2220861000410286E-2</v>
      </c>
      <c r="BW181" s="2">
        <f t="shared" si="146"/>
        <v>-1.3739878105223757</v>
      </c>
      <c r="BX181" s="2">
        <f t="shared" si="109"/>
        <v>153.82375365588052</v>
      </c>
      <c r="BY181" s="2">
        <f t="shared" si="147"/>
        <v>2.2516217246118297E-2</v>
      </c>
      <c r="CA181" s="2">
        <f t="shared" si="148"/>
        <v>-1.1376166801349377</v>
      </c>
      <c r="CB181" s="2">
        <f t="shared" si="110"/>
        <v>485.00732463127719</v>
      </c>
      <c r="CC181" s="2">
        <f t="shared" si="149"/>
        <v>3.149151860289378E-2</v>
      </c>
      <c r="CN181" s="1">
        <v>44091</v>
      </c>
      <c r="CO181" s="25">
        <v>180</v>
      </c>
      <c r="CP181" s="2">
        <v>150.43649289999999</v>
      </c>
      <c r="CQ181" s="2">
        <v>470.2000122</v>
      </c>
      <c r="CR181" s="2">
        <v>152.20279579935195</v>
      </c>
      <c r="CS181" s="2">
        <v>488.72531757413265</v>
      </c>
      <c r="CT181" s="2">
        <f t="shared" si="150"/>
        <v>1.1741186365771468E-2</v>
      </c>
      <c r="CV181" s="2">
        <f t="shared" si="151"/>
        <v>3.9398776889552456E-2</v>
      </c>
      <c r="DM181" s="1">
        <v>44091</v>
      </c>
      <c r="DN181">
        <v>180</v>
      </c>
      <c r="DO181" s="2">
        <v>150.43649289999999</v>
      </c>
      <c r="DP181" s="2">
        <v>470.2000122</v>
      </c>
      <c r="DQ181" s="2">
        <f t="shared" si="111"/>
        <v>152.26649201797801</v>
      </c>
      <c r="DR181" s="2">
        <f t="shared" si="112"/>
        <v>489.27630755964225</v>
      </c>
      <c r="EB181" s="2">
        <f t="shared" si="113"/>
        <v>-1.8299991179780193</v>
      </c>
      <c r="EC181" s="2">
        <f t="shared" si="114"/>
        <v>-19.076295359642245</v>
      </c>
      <c r="FF181">
        <v>4.4836331194519659</v>
      </c>
      <c r="FG181">
        <v>15.797634495643251</v>
      </c>
      <c r="FH181" s="2">
        <f t="shared" si="115"/>
        <v>0.40918617285418363</v>
      </c>
      <c r="FI181" s="2">
        <f t="shared" si="116"/>
        <v>0.5315937573132109</v>
      </c>
      <c r="FJ181">
        <v>180</v>
      </c>
      <c r="FK181" s="2">
        <f t="shared" si="117"/>
        <v>0.71230158730158732</v>
      </c>
      <c r="FL181" s="2">
        <f t="shared" si="118"/>
        <v>0.56012112025115535</v>
      </c>
    </row>
    <row r="182" spans="1:168" x14ac:dyDescent="0.3">
      <c r="A182" s="1">
        <v>44092</v>
      </c>
      <c r="B182">
        <v>181</v>
      </c>
      <c r="C182" s="2">
        <v>147.74549870000001</v>
      </c>
      <c r="D182" s="2">
        <v>469.9599915</v>
      </c>
      <c r="Q182" s="2">
        <f t="shared" si="119"/>
        <v>155.27128162779076</v>
      </c>
      <c r="R182" s="2">
        <f t="shared" si="120"/>
        <v>484.20170862394497</v>
      </c>
      <c r="S182" s="2">
        <f t="shared" si="102"/>
        <v>5.0937476904605976E-2</v>
      </c>
      <c r="U182" s="2">
        <f t="shared" si="121"/>
        <v>3.0304105416481961E-2</v>
      </c>
      <c r="X182" s="2">
        <f t="shared" si="122"/>
        <v>153.42284532232139</v>
      </c>
      <c r="Y182" s="2">
        <f t="shared" si="123"/>
        <v>479.37386118179376</v>
      </c>
      <c r="Z182" s="2">
        <f t="shared" si="124"/>
        <v>3.8426528539115351E-2</v>
      </c>
      <c r="AB182" s="2">
        <f t="shared" si="125"/>
        <v>2.0031215107794459E-2</v>
      </c>
      <c r="AE182" s="2">
        <f t="shared" si="126"/>
        <v>152.34099232656115</v>
      </c>
      <c r="AF182" s="2">
        <f t="shared" si="127"/>
        <v>476.57798384456487</v>
      </c>
      <c r="AG182" s="2">
        <f t="shared" si="128"/>
        <v>3.1104119360633599E-2</v>
      </c>
      <c r="AI182" s="2">
        <f t="shared" si="129"/>
        <v>1.4082033501281286E-2</v>
      </c>
      <c r="AL182" s="2">
        <f t="shared" si="130"/>
        <v>151.51230605739053</v>
      </c>
      <c r="AM182" s="2">
        <f t="shared" si="131"/>
        <v>474.09144308784181</v>
      </c>
      <c r="AN182" s="2">
        <f t="shared" si="132"/>
        <v>2.5495242769047681E-2</v>
      </c>
      <c r="AP182" s="2">
        <f t="shared" si="133"/>
        <v>8.7910708625540714E-3</v>
      </c>
      <c r="AV182" s="2">
        <f t="shared" si="134"/>
        <v>-1.7581735807377765</v>
      </c>
      <c r="AW182" s="2">
        <f t="shared" si="103"/>
        <v>150.58281874582337</v>
      </c>
      <c r="AX182" s="2">
        <f t="shared" si="135"/>
        <v>1.9204104834250092E-2</v>
      </c>
      <c r="AZ182" s="2">
        <f t="shared" si="136"/>
        <v>-4.5742348676280979</v>
      </c>
      <c r="BA182" s="2">
        <f t="shared" si="104"/>
        <v>472.00374897693678</v>
      </c>
      <c r="BB182" s="2">
        <f t="shared" si="137"/>
        <v>4.3487903521608091E-3</v>
      </c>
      <c r="BE182" s="2">
        <f t="shared" si="138"/>
        <v>-1.9473353923683678</v>
      </c>
      <c r="BF182" s="2">
        <f t="shared" si="105"/>
        <v>150.39365693419279</v>
      </c>
      <c r="BG182" s="2">
        <f t="shared" si="139"/>
        <v>1.7923782839366985E-2</v>
      </c>
      <c r="BH182" s="2"/>
      <c r="BI182" s="2">
        <f t="shared" si="140"/>
        <v>-5.0325792070119357</v>
      </c>
      <c r="BJ182" s="2">
        <f t="shared" si="106"/>
        <v>471.54540463755291</v>
      </c>
      <c r="BK182" s="2">
        <f t="shared" si="141"/>
        <v>3.3735066095576458E-3</v>
      </c>
      <c r="BN182" s="2">
        <f t="shared" si="142"/>
        <v>-2.2001895312415467</v>
      </c>
      <c r="BO182" s="30">
        <f t="shared" si="107"/>
        <v>150.14080279531962</v>
      </c>
      <c r="BP182" s="2">
        <f t="shared" si="143"/>
        <v>1.6212365969831079E-2</v>
      </c>
      <c r="BR182" s="2">
        <f t="shared" si="144"/>
        <v>-6.058046430478238</v>
      </c>
      <c r="BS182" s="30">
        <f t="shared" si="108"/>
        <v>470.51993741408666</v>
      </c>
      <c r="BT182" s="2">
        <f t="shared" si="145"/>
        <v>1.191475709026721E-3</v>
      </c>
      <c r="BW182" s="2">
        <f t="shared" si="146"/>
        <v>-2.4860588075119088</v>
      </c>
      <c r="BX182" s="2">
        <f t="shared" si="109"/>
        <v>149.85493351904924</v>
      </c>
      <c r="BY182" s="2">
        <f t="shared" si="147"/>
        <v>1.4277489585875464E-2</v>
      </c>
      <c r="CA182" s="2">
        <f t="shared" si="148"/>
        <v>-7.459622270169187</v>
      </c>
      <c r="CB182" s="2">
        <f t="shared" si="110"/>
        <v>469.11836157439569</v>
      </c>
      <c r="CC182" s="2">
        <f t="shared" si="149"/>
        <v>1.7908544149003564E-3</v>
      </c>
      <c r="CN182" s="1">
        <v>44092</v>
      </c>
      <c r="CO182" s="25">
        <v>181</v>
      </c>
      <c r="CP182" s="2">
        <v>147.74549870000001</v>
      </c>
      <c r="CQ182" s="2">
        <v>469.9599915</v>
      </c>
      <c r="CR182" s="2">
        <v>152.53649964600319</v>
      </c>
      <c r="CS182" s="2">
        <v>489.44817585187116</v>
      </c>
      <c r="CT182" s="2">
        <f t="shared" si="150"/>
        <v>3.2427390263383905E-2</v>
      </c>
      <c r="CV182" s="2">
        <f t="shared" si="151"/>
        <v>4.146775194558483E-2</v>
      </c>
      <c r="DM182" s="1">
        <v>44092</v>
      </c>
      <c r="DN182">
        <v>181</v>
      </c>
      <c r="DO182" s="2">
        <v>147.74549870000001</v>
      </c>
      <c r="DP182" s="2">
        <v>469.9599915</v>
      </c>
      <c r="DQ182" s="2">
        <f t="shared" si="111"/>
        <v>152.60925908445483</v>
      </c>
      <c r="DR182" s="2">
        <f t="shared" si="112"/>
        <v>490.07671325379965</v>
      </c>
      <c r="EB182" s="2">
        <f t="shared" si="113"/>
        <v>-4.863760384454821</v>
      </c>
      <c r="EC182" s="2">
        <f t="shared" si="114"/>
        <v>-20.116721753799652</v>
      </c>
      <c r="FF182">
        <v>4.5266909382469862</v>
      </c>
      <c r="FG182">
        <v>16.554657750253284</v>
      </c>
      <c r="FH182" s="2">
        <f t="shared" si="115"/>
        <v>0.41311572364810245</v>
      </c>
      <c r="FI182" s="2">
        <f t="shared" si="116"/>
        <v>0.55706775067611625</v>
      </c>
      <c r="FJ182">
        <v>181</v>
      </c>
      <c r="FK182" s="2">
        <f t="shared" si="117"/>
        <v>0.71626984126984128</v>
      </c>
      <c r="FL182" s="2">
        <f t="shared" si="118"/>
        <v>0.57179580821487397</v>
      </c>
    </row>
    <row r="183" spans="1:168" x14ac:dyDescent="0.3">
      <c r="A183" s="1">
        <v>44095</v>
      </c>
      <c r="B183">
        <v>182</v>
      </c>
      <c r="C183" s="2">
        <v>148.02349849999999</v>
      </c>
      <c r="D183" s="2">
        <v>487.35000609999997</v>
      </c>
      <c r="Q183" s="2">
        <f t="shared" si="119"/>
        <v>153.01354674945352</v>
      </c>
      <c r="R183" s="2">
        <f t="shared" si="120"/>
        <v>479.92919348676151</v>
      </c>
      <c r="S183" s="2">
        <f t="shared" si="102"/>
        <v>3.371118977743616E-2</v>
      </c>
      <c r="U183" s="2">
        <f t="shared" si="121"/>
        <v>1.5226864718076523E-2</v>
      </c>
      <c r="X183" s="2">
        <f t="shared" si="122"/>
        <v>150.8680393422768</v>
      </c>
      <c r="Y183" s="2">
        <f t="shared" si="123"/>
        <v>475.13761982498659</v>
      </c>
      <c r="Z183" s="2">
        <f t="shared" si="124"/>
        <v>1.9216819431387876E-2</v>
      </c>
      <c r="AB183" s="2">
        <f t="shared" si="125"/>
        <v>2.5058758843038799E-2</v>
      </c>
      <c r="AE183" s="2">
        <f t="shared" si="126"/>
        <v>149.58369615062446</v>
      </c>
      <c r="AF183" s="2">
        <f t="shared" si="127"/>
        <v>472.60718843782593</v>
      </c>
      <c r="AG183" s="2">
        <f t="shared" si="128"/>
        <v>1.0540202511322714E-2</v>
      </c>
      <c r="AI183" s="2">
        <f t="shared" si="129"/>
        <v>3.0250984872561896E-2</v>
      </c>
      <c r="AL183" s="2">
        <f t="shared" si="130"/>
        <v>148.68720053934766</v>
      </c>
      <c r="AM183" s="2">
        <f t="shared" si="131"/>
        <v>470.99285439696047</v>
      </c>
      <c r="AN183" s="2">
        <f t="shared" si="132"/>
        <v>4.4837613356886645E-3</v>
      </c>
      <c r="AP183" s="2">
        <f t="shared" si="133"/>
        <v>3.3563458496567992E-2</v>
      </c>
      <c r="AV183" s="2">
        <f t="shared" si="134"/>
        <v>-2.0579103592974497</v>
      </c>
      <c r="AW183" s="2">
        <f t="shared" si="103"/>
        <v>147.52578579132702</v>
      </c>
      <c r="AX183" s="2">
        <f t="shared" si="135"/>
        <v>3.3623898483453548E-3</v>
      </c>
      <c r="AZ183" s="2">
        <f t="shared" si="136"/>
        <v>-4.3932030293613513</v>
      </c>
      <c r="BA183" s="2">
        <f t="shared" si="104"/>
        <v>468.21398540846457</v>
      </c>
      <c r="BB183" s="2">
        <f t="shared" si="137"/>
        <v>3.9265456965253145E-2</v>
      </c>
      <c r="BE183" s="2">
        <f t="shared" si="138"/>
        <v>-2.3118177449741117</v>
      </c>
      <c r="BF183" s="2">
        <f t="shared" si="105"/>
        <v>147.27187840565034</v>
      </c>
      <c r="BG183" s="2">
        <f t="shared" si="139"/>
        <v>5.0777079447939626E-3</v>
      </c>
      <c r="BH183" s="2"/>
      <c r="BI183" s="2">
        <f t="shared" si="140"/>
        <v>-4.5547764968890894</v>
      </c>
      <c r="BJ183" s="2">
        <f t="shared" si="106"/>
        <v>468.05241194093685</v>
      </c>
      <c r="BK183" s="2">
        <f t="shared" si="141"/>
        <v>3.9596991725703246E-2</v>
      </c>
      <c r="BN183" s="2">
        <f t="shared" si="142"/>
        <v>-2.5344535180586312</v>
      </c>
      <c r="BO183" s="30">
        <f t="shared" si="107"/>
        <v>147.04924263256584</v>
      </c>
      <c r="BP183" s="2">
        <f t="shared" si="143"/>
        <v>6.5817649042672266E-3</v>
      </c>
      <c r="BR183" s="2">
        <f t="shared" si="144"/>
        <v>-4.8056958162346621</v>
      </c>
      <c r="BS183" s="30">
        <f t="shared" si="108"/>
        <v>467.80149262159125</v>
      </c>
      <c r="BT183" s="2">
        <f t="shared" si="145"/>
        <v>4.0111856435265006E-2</v>
      </c>
      <c r="BW183" s="2">
        <f t="shared" si="146"/>
        <v>-2.6894868338304931</v>
      </c>
      <c r="BX183" s="2">
        <f t="shared" si="109"/>
        <v>146.89420931679396</v>
      </c>
      <c r="BY183" s="2">
        <f t="shared" si="147"/>
        <v>7.6291210155800121E-3</v>
      </c>
      <c r="CA183" s="2">
        <f t="shared" si="148"/>
        <v>-4.8430021225965048</v>
      </c>
      <c r="CB183" s="2">
        <f t="shared" si="110"/>
        <v>467.76418631522944</v>
      </c>
      <c r="CC183" s="2">
        <f t="shared" si="149"/>
        <v>4.0188405744580408E-2</v>
      </c>
      <c r="CN183" s="1">
        <v>44095</v>
      </c>
      <c r="CO183" s="25">
        <v>182</v>
      </c>
      <c r="CP183" s="2">
        <v>148.02349849999999</v>
      </c>
      <c r="CQ183" s="2">
        <v>487.35000609999997</v>
      </c>
      <c r="CR183" s="2">
        <v>152.87020349265444</v>
      </c>
      <c r="CS183" s="2">
        <v>490.17103412960967</v>
      </c>
      <c r="CT183" s="2">
        <f t="shared" si="150"/>
        <v>3.2742808012029605E-2</v>
      </c>
      <c r="CV183" s="2">
        <f t="shared" si="151"/>
        <v>5.7885051693850643E-3</v>
      </c>
      <c r="DM183" s="1">
        <v>44095</v>
      </c>
      <c r="DN183">
        <v>182</v>
      </c>
      <c r="DO183" s="2">
        <v>148.02349849999999</v>
      </c>
      <c r="DP183" s="2">
        <v>487.35000609999997</v>
      </c>
      <c r="DQ183" s="2">
        <f t="shared" si="111"/>
        <v>152.95202615093166</v>
      </c>
      <c r="DR183" s="2">
        <f t="shared" si="112"/>
        <v>490.877118947957</v>
      </c>
      <c r="EB183" s="2">
        <f t="shared" si="113"/>
        <v>-4.9285276509316702</v>
      </c>
      <c r="EC183" s="2">
        <f t="shared" si="114"/>
        <v>-3.527112847957028</v>
      </c>
      <c r="FF183">
        <v>4.6767661041542681</v>
      </c>
      <c r="FG183">
        <v>16.9637339756502</v>
      </c>
      <c r="FH183" s="2">
        <f t="shared" si="115"/>
        <v>0.42681191179330091</v>
      </c>
      <c r="FI183" s="2">
        <f t="shared" si="116"/>
        <v>0.57083325257744355</v>
      </c>
      <c r="FJ183">
        <v>182</v>
      </c>
      <c r="FK183" s="2">
        <f t="shared" si="117"/>
        <v>0.72023809523809523</v>
      </c>
      <c r="FL183" s="2">
        <f t="shared" si="118"/>
        <v>0.5835489577555576</v>
      </c>
    </row>
    <row r="184" spans="1:168" x14ac:dyDescent="0.3">
      <c r="A184" s="1">
        <v>44096</v>
      </c>
      <c r="B184">
        <v>183</v>
      </c>
      <c r="C184" s="2">
        <v>156.44949339999999</v>
      </c>
      <c r="D184" s="2">
        <v>491.17001340000002</v>
      </c>
      <c r="Q184" s="2">
        <f t="shared" si="119"/>
        <v>151.51653227461748</v>
      </c>
      <c r="R184" s="2">
        <f t="shared" si="120"/>
        <v>482.15543727073305</v>
      </c>
      <c r="S184" s="2">
        <f t="shared" si="102"/>
        <v>3.1530694144021557E-2</v>
      </c>
      <c r="U184" s="2">
        <f t="shared" si="121"/>
        <v>1.8353270524122289E-2</v>
      </c>
      <c r="X184" s="2">
        <f t="shared" si="122"/>
        <v>149.58799596325224</v>
      </c>
      <c r="Y184" s="2">
        <f t="shared" si="123"/>
        <v>480.63319364874269</v>
      </c>
      <c r="Z184" s="2">
        <f t="shared" si="124"/>
        <v>4.3857588079270537E-2</v>
      </c>
      <c r="AB184" s="2">
        <f t="shared" si="125"/>
        <v>2.1452489899207935E-2</v>
      </c>
      <c r="AE184" s="2">
        <f t="shared" si="126"/>
        <v>148.64757756024977</v>
      </c>
      <c r="AF184" s="2">
        <f t="shared" si="127"/>
        <v>481.45287903513037</v>
      </c>
      <c r="AG184" s="2">
        <f t="shared" si="128"/>
        <v>4.9868591263525448E-2</v>
      </c>
      <c r="AI184" s="2">
        <f t="shared" si="129"/>
        <v>1.9783647412848455E-2</v>
      </c>
      <c r="AL184" s="2">
        <f t="shared" si="130"/>
        <v>148.1894240098369</v>
      </c>
      <c r="AM184" s="2">
        <f t="shared" si="131"/>
        <v>483.26071817424008</v>
      </c>
      <c r="AN184" s="2">
        <f t="shared" si="132"/>
        <v>5.2797035072809619E-2</v>
      </c>
      <c r="AP184" s="2">
        <f t="shared" si="133"/>
        <v>1.6102968442657645E-2</v>
      </c>
      <c r="AV184" s="2">
        <f t="shared" si="134"/>
        <v>-1.7213728286206216</v>
      </c>
      <c r="AW184" s="2">
        <f t="shared" si="103"/>
        <v>146.92620473162916</v>
      </c>
      <c r="AX184" s="2">
        <f t="shared" si="135"/>
        <v>6.0871329535227753E-2</v>
      </c>
      <c r="AZ184" s="2">
        <f t="shared" si="136"/>
        <v>-0.42153494136161385</v>
      </c>
      <c r="BA184" s="2">
        <f t="shared" si="104"/>
        <v>481.03134409376878</v>
      </c>
      <c r="BB184" s="2">
        <f t="shared" si="137"/>
        <v>2.0641873546084107E-2</v>
      </c>
      <c r="BE184" s="2">
        <f t="shared" si="138"/>
        <v>-1.6927531254043722</v>
      </c>
      <c r="BF184" s="2">
        <f t="shared" si="105"/>
        <v>146.95482443484539</v>
      </c>
      <c r="BG184" s="2">
        <f t="shared" si="139"/>
        <v>6.0688396995183892E-2</v>
      </c>
      <c r="BH184" s="2"/>
      <c r="BI184" s="2">
        <f t="shared" si="140"/>
        <v>1.475433695497999</v>
      </c>
      <c r="BJ184" s="2">
        <f t="shared" si="106"/>
        <v>482.92831273062836</v>
      </c>
      <c r="BK184" s="2">
        <f t="shared" si="141"/>
        <v>1.6779730937401018E-2</v>
      </c>
      <c r="BN184" s="2">
        <f t="shared" si="142"/>
        <v>-1.5754525614482664</v>
      </c>
      <c r="BO184" s="30">
        <f t="shared" si="107"/>
        <v>147.07212499880151</v>
      </c>
      <c r="BP184" s="2">
        <f t="shared" si="143"/>
        <v>5.9938630655856646E-2</v>
      </c>
      <c r="BR184" s="2">
        <f t="shared" si="144"/>
        <v>3.3851360318887984</v>
      </c>
      <c r="BS184" s="30">
        <f t="shared" si="108"/>
        <v>484.83801506701917</v>
      </c>
      <c r="BT184" s="2">
        <f t="shared" si="145"/>
        <v>1.2891663090645926E-2</v>
      </c>
      <c r="BW184" s="2">
        <f t="shared" si="146"/>
        <v>-1.3744606512386408</v>
      </c>
      <c r="BX184" s="2">
        <f t="shared" si="109"/>
        <v>147.27311690901112</v>
      </c>
      <c r="BY184" s="2">
        <f t="shared" si="147"/>
        <v>5.8653922691378126E-2</v>
      </c>
      <c r="CA184" s="2">
        <f t="shared" si="148"/>
        <v>5.4235174173292036</v>
      </c>
      <c r="CB184" s="2">
        <f t="shared" si="110"/>
        <v>486.87639645245957</v>
      </c>
      <c r="CC184" s="2">
        <f t="shared" si="149"/>
        <v>8.7416105022759157E-3</v>
      </c>
      <c r="CN184" s="1">
        <v>44096</v>
      </c>
      <c r="CO184" s="25">
        <v>183</v>
      </c>
      <c r="CP184" s="2">
        <v>156.44949339999999</v>
      </c>
      <c r="CQ184" s="2">
        <v>491.17001340000002</v>
      </c>
      <c r="CR184" s="2">
        <v>153.20390733930572</v>
      </c>
      <c r="CS184" s="2">
        <v>490.89389240734823</v>
      </c>
      <c r="CT184" s="2">
        <f t="shared" si="150"/>
        <v>2.0745264111505773E-2</v>
      </c>
      <c r="CV184" s="2">
        <f t="shared" si="151"/>
        <v>5.6216989050370957E-4</v>
      </c>
      <c r="DM184" s="1">
        <v>44096</v>
      </c>
      <c r="DN184">
        <v>183</v>
      </c>
      <c r="DO184" s="2">
        <v>156.44949339999999</v>
      </c>
      <c r="DP184" s="2">
        <v>491.17001340000002</v>
      </c>
      <c r="DQ184" s="2">
        <f t="shared" si="111"/>
        <v>153.29479321740848</v>
      </c>
      <c r="DR184" s="2">
        <f t="shared" si="112"/>
        <v>491.67752464211435</v>
      </c>
      <c r="EB184" s="2">
        <f t="shared" si="113"/>
        <v>3.1547001825915117</v>
      </c>
      <c r="EC184" s="2">
        <f t="shared" si="114"/>
        <v>-0.50751124211433307</v>
      </c>
      <c r="FF184">
        <v>4.6819103302733396</v>
      </c>
      <c r="FG184">
        <v>17.440992535190617</v>
      </c>
      <c r="FH184" s="2">
        <f t="shared" si="115"/>
        <v>0.42728138512929431</v>
      </c>
      <c r="FI184" s="2">
        <f t="shared" si="116"/>
        <v>0.58689310450944943</v>
      </c>
      <c r="FJ184">
        <v>183</v>
      </c>
      <c r="FK184" s="2">
        <f t="shared" si="117"/>
        <v>0.72420634920634919</v>
      </c>
      <c r="FL184" s="2">
        <f t="shared" si="118"/>
        <v>0.59538327656628021</v>
      </c>
    </row>
    <row r="185" spans="1:168" x14ac:dyDescent="0.3">
      <c r="A185" s="1">
        <v>44097</v>
      </c>
      <c r="B185">
        <v>184</v>
      </c>
      <c r="C185" s="2">
        <v>149.99299619999999</v>
      </c>
      <c r="D185" s="2">
        <v>470.60998540000003</v>
      </c>
      <c r="Q185" s="2">
        <f t="shared" si="119"/>
        <v>152.99642061223221</v>
      </c>
      <c r="R185" s="2">
        <f t="shared" si="120"/>
        <v>484.85981010951309</v>
      </c>
      <c r="S185" s="2">
        <f t="shared" si="102"/>
        <v>2.0023764364487179E-2</v>
      </c>
      <c r="U185" s="2">
        <f t="shared" si="121"/>
        <v>3.0279478021277579E-2</v>
      </c>
      <c r="X185" s="2">
        <f t="shared" si="122"/>
        <v>152.67566980978876</v>
      </c>
      <c r="Y185" s="2">
        <f t="shared" si="123"/>
        <v>485.37476253680853</v>
      </c>
      <c r="Z185" s="2">
        <f t="shared" si="124"/>
        <v>1.788532583355892E-2</v>
      </c>
      <c r="AB185" s="2">
        <f t="shared" si="125"/>
        <v>3.1373701355399471E-2</v>
      </c>
      <c r="AE185" s="2">
        <f t="shared" si="126"/>
        <v>153.32872706409989</v>
      </c>
      <c r="AF185" s="2">
        <f t="shared" si="127"/>
        <v>487.28315965405216</v>
      </c>
      <c r="AG185" s="2">
        <f t="shared" si="128"/>
        <v>2.2239244155454113E-2</v>
      </c>
      <c r="AI185" s="2">
        <f t="shared" si="129"/>
        <v>3.5428857804367629E-2</v>
      </c>
      <c r="AL185" s="2">
        <f t="shared" si="130"/>
        <v>154.38447605245921</v>
      </c>
      <c r="AM185" s="2">
        <f t="shared" si="131"/>
        <v>489.19268959356003</v>
      </c>
      <c r="AN185" s="2">
        <f t="shared" si="132"/>
        <v>2.9277899393406564E-2</v>
      </c>
      <c r="AP185" s="2">
        <f t="shared" si="133"/>
        <v>3.9486421389391971E-2</v>
      </c>
      <c r="AV185" s="2">
        <f t="shared" si="134"/>
        <v>0.19938387112060152</v>
      </c>
      <c r="AW185" s="2">
        <f t="shared" si="103"/>
        <v>153.5281109352205</v>
      </c>
      <c r="AX185" s="2">
        <f t="shared" si="135"/>
        <v>2.3568532030034235E-2</v>
      </c>
      <c r="AZ185" s="2">
        <f t="shared" si="136"/>
        <v>1.4540097267234073</v>
      </c>
      <c r="BA185" s="2">
        <f t="shared" si="104"/>
        <v>488.73716938077558</v>
      </c>
      <c r="BB185" s="2">
        <f t="shared" si="137"/>
        <v>3.8518485674221635E-2</v>
      </c>
      <c r="BE185" s="2">
        <f t="shared" si="138"/>
        <v>1.17550305776015</v>
      </c>
      <c r="BF185" s="2">
        <f t="shared" si="105"/>
        <v>154.50423012186005</v>
      </c>
      <c r="BG185" s="2">
        <f t="shared" si="139"/>
        <v>3.0076297134866183E-2</v>
      </c>
      <c r="BH185" s="2"/>
      <c r="BI185" s="2">
        <f t="shared" si="140"/>
        <v>3.4351148110387051</v>
      </c>
      <c r="BJ185" s="2">
        <f t="shared" si="106"/>
        <v>490.71827446509087</v>
      </c>
      <c r="BK185" s="2">
        <f t="shared" si="141"/>
        <v>4.2728139412510739E-2</v>
      </c>
      <c r="BN185" s="2">
        <f t="shared" si="142"/>
        <v>2.1785086777307665</v>
      </c>
      <c r="BO185" s="30">
        <f t="shared" si="107"/>
        <v>155.50723574183067</v>
      </c>
      <c r="BP185" s="2">
        <f t="shared" si="143"/>
        <v>3.6763313498171697E-2</v>
      </c>
      <c r="BR185" s="2">
        <f t="shared" si="144"/>
        <v>4.8522227841085934</v>
      </c>
      <c r="BS185" s="30">
        <f t="shared" si="108"/>
        <v>492.13538243816078</v>
      </c>
      <c r="BT185" s="2">
        <f t="shared" si="145"/>
        <v>4.5739354680001114E-2</v>
      </c>
      <c r="BW185" s="2">
        <f t="shared" si="146"/>
        <v>3.1672469650779314</v>
      </c>
      <c r="BX185" s="2">
        <f t="shared" si="109"/>
        <v>156.49597402917783</v>
      </c>
      <c r="BY185" s="2">
        <f t="shared" si="147"/>
        <v>4.3355209869311469E-2</v>
      </c>
      <c r="CA185" s="2">
        <f t="shared" si="148"/>
        <v>5.7285898185236439</v>
      </c>
      <c r="CB185" s="2">
        <f t="shared" si="110"/>
        <v>493.01174947257579</v>
      </c>
      <c r="CC185" s="2">
        <f t="shared" si="149"/>
        <v>4.7601548559440654E-2</v>
      </c>
      <c r="CN185" s="1">
        <v>44097</v>
      </c>
      <c r="CO185" s="25">
        <v>184</v>
      </c>
      <c r="CP185" s="2">
        <v>149.99299619999999</v>
      </c>
      <c r="CQ185" s="2">
        <v>470.60998540000003</v>
      </c>
      <c r="CR185" s="2">
        <v>153.53761118595696</v>
      </c>
      <c r="CS185" s="2">
        <v>491.6167506850868</v>
      </c>
      <c r="CT185" s="2">
        <f t="shared" si="150"/>
        <v>2.3631869992320139E-2</v>
      </c>
      <c r="CV185" s="2">
        <f t="shared" si="151"/>
        <v>4.4637313139949307E-2</v>
      </c>
      <c r="DM185" s="1">
        <v>44097</v>
      </c>
      <c r="DN185">
        <v>184</v>
      </c>
      <c r="DO185" s="2">
        <v>149.99299619999999</v>
      </c>
      <c r="DP185" s="2">
        <v>470.60998540000003</v>
      </c>
      <c r="DQ185" s="2">
        <f t="shared" si="111"/>
        <v>153.63756028388531</v>
      </c>
      <c r="DR185" s="2">
        <f t="shared" si="112"/>
        <v>492.47793033627175</v>
      </c>
      <c r="EB185" s="2">
        <f t="shared" si="113"/>
        <v>-3.6445640838853137</v>
      </c>
      <c r="EC185" s="2">
        <f t="shared" si="114"/>
        <v>-21.867944936271726</v>
      </c>
      <c r="FF185">
        <v>4.819084195041512</v>
      </c>
      <c r="FG185">
        <v>17.734344374738043</v>
      </c>
      <c r="FH185" s="2">
        <f t="shared" si="115"/>
        <v>0.43980017229245238</v>
      </c>
      <c r="FI185" s="2">
        <f t="shared" si="116"/>
        <v>0.59676445623889751</v>
      </c>
      <c r="FJ185">
        <v>184</v>
      </c>
      <c r="FK185" s="2">
        <f t="shared" si="117"/>
        <v>0.72817460317460314</v>
      </c>
      <c r="FL185" s="2">
        <f t="shared" si="118"/>
        <v>0.60730157448496336</v>
      </c>
    </row>
    <row r="186" spans="1:168" x14ac:dyDescent="0.3">
      <c r="A186" s="1">
        <v>44098</v>
      </c>
      <c r="B186">
        <v>185</v>
      </c>
      <c r="C186" s="2">
        <v>150.98950199999999</v>
      </c>
      <c r="D186" s="2">
        <v>473.07998659999998</v>
      </c>
      <c r="Q186" s="2">
        <f t="shared" si="119"/>
        <v>152.09539328856255</v>
      </c>
      <c r="R186" s="2">
        <f t="shared" si="120"/>
        <v>480.58486269665912</v>
      </c>
      <c r="S186" s="2">
        <f t="shared" si="102"/>
        <v>7.3242925760663834E-3</v>
      </c>
      <c r="U186" s="2">
        <f t="shared" si="121"/>
        <v>1.5863863002525781E-2</v>
      </c>
      <c r="X186" s="2">
        <f t="shared" si="122"/>
        <v>151.46846668538382</v>
      </c>
      <c r="Y186" s="2">
        <f t="shared" si="123"/>
        <v>478.73061282524475</v>
      </c>
      <c r="Z186" s="2">
        <f t="shared" si="124"/>
        <v>3.1721720983213073E-3</v>
      </c>
      <c r="AB186" s="2">
        <f t="shared" si="125"/>
        <v>1.1944335810642734E-2</v>
      </c>
      <c r="AE186" s="2">
        <f t="shared" si="126"/>
        <v>151.32728854563996</v>
      </c>
      <c r="AF186" s="2">
        <f t="shared" si="127"/>
        <v>477.27925510162089</v>
      </c>
      <c r="AG186" s="2">
        <f t="shared" si="128"/>
        <v>2.2371525249482035E-3</v>
      </c>
      <c r="AI186" s="2">
        <f t="shared" si="129"/>
        <v>8.8764450422027363E-3</v>
      </c>
      <c r="AL186" s="2">
        <f t="shared" si="130"/>
        <v>151.09086616311481</v>
      </c>
      <c r="AM186" s="2">
        <f t="shared" si="131"/>
        <v>475.25566144839007</v>
      </c>
      <c r="AN186" s="2">
        <f t="shared" si="132"/>
        <v>6.7133252161347763E-4</v>
      </c>
      <c r="AP186" s="2">
        <f t="shared" si="133"/>
        <v>4.5989577027482059E-3</v>
      </c>
      <c r="AV186" s="2">
        <f t="shared" si="134"/>
        <v>-0.4608628457535594</v>
      </c>
      <c r="AW186" s="2">
        <f t="shared" si="103"/>
        <v>150.86642569988641</v>
      </c>
      <c r="AX186" s="2">
        <f t="shared" si="135"/>
        <v>8.1513150572270446E-4</v>
      </c>
      <c r="AZ186" s="2">
        <f t="shared" si="136"/>
        <v>-1.9833645570229943</v>
      </c>
      <c r="BA186" s="2">
        <f t="shared" si="104"/>
        <v>475.29589054459791</v>
      </c>
      <c r="BB186" s="2">
        <f t="shared" si="137"/>
        <v>4.6839942660088134E-3</v>
      </c>
      <c r="BE186" s="2">
        <f t="shared" si="138"/>
        <v>-0.25412065153888819</v>
      </c>
      <c r="BF186" s="2">
        <f t="shared" si="105"/>
        <v>151.07316789410106</v>
      </c>
      <c r="BG186" s="2">
        <f t="shared" si="139"/>
        <v>5.5411729287691773E-4</v>
      </c>
      <c r="BH186" s="2"/>
      <c r="BI186" s="2">
        <f t="shared" si="140"/>
        <v>-2.6124439025227817</v>
      </c>
      <c r="BJ186" s="2">
        <f t="shared" si="106"/>
        <v>474.66681119909811</v>
      </c>
      <c r="BK186" s="2">
        <f t="shared" si="141"/>
        <v>3.3542416590110775E-3</v>
      </c>
      <c r="BN186" s="2">
        <f t="shared" si="142"/>
        <v>-0.32945963998365424</v>
      </c>
      <c r="BO186" s="30">
        <f t="shared" si="107"/>
        <v>150.99782890565629</v>
      </c>
      <c r="BP186" s="2">
        <f t="shared" si="143"/>
        <v>5.5148904698712146E-5</v>
      </c>
      <c r="BR186" s="2">
        <f t="shared" si="144"/>
        <v>-4.0614536178153218</v>
      </c>
      <c r="BS186" s="30">
        <f t="shared" si="108"/>
        <v>473.21780148380554</v>
      </c>
      <c r="BT186" s="2">
        <f t="shared" si="145"/>
        <v>2.9131412807383564E-4</v>
      </c>
      <c r="BW186" s="2">
        <f t="shared" si="146"/>
        <v>-0.70926714757546827</v>
      </c>
      <c r="BX186" s="2">
        <f t="shared" si="109"/>
        <v>150.61802139806449</v>
      </c>
      <c r="BY186" s="2">
        <f t="shared" si="147"/>
        <v>2.4603074850561625E-3</v>
      </c>
      <c r="CA186" s="2">
        <f t="shared" si="148"/>
        <v>-6.0707809596925379</v>
      </c>
      <c r="CB186" s="2">
        <f t="shared" si="110"/>
        <v>471.20847414192838</v>
      </c>
      <c r="CC186" s="2">
        <f t="shared" si="149"/>
        <v>3.9560169761609747E-3</v>
      </c>
      <c r="CN186" s="1">
        <v>44098</v>
      </c>
      <c r="CO186" s="25">
        <v>185</v>
      </c>
      <c r="CP186" s="2">
        <v>150.98950199999999</v>
      </c>
      <c r="CQ186" s="2">
        <v>473.07998659999998</v>
      </c>
      <c r="CR186" s="2">
        <v>153.87131503260821</v>
      </c>
      <c r="CS186" s="2">
        <v>492.33960896282531</v>
      </c>
      <c r="CT186" s="2">
        <f t="shared" si="150"/>
        <v>1.9086181452590136E-2</v>
      </c>
      <c r="CV186" s="2">
        <f t="shared" si="151"/>
        <v>4.0711133229801535E-2</v>
      </c>
      <c r="DM186" s="1">
        <v>44098</v>
      </c>
      <c r="DN186">
        <v>185</v>
      </c>
      <c r="DO186" s="2">
        <v>150.98950199999999</v>
      </c>
      <c r="DP186" s="2">
        <v>473.07998659999998</v>
      </c>
      <c r="DQ186" s="2">
        <f t="shared" si="111"/>
        <v>153.9803273503621</v>
      </c>
      <c r="DR186" s="2">
        <f t="shared" si="112"/>
        <v>493.27833603042916</v>
      </c>
      <c r="EB186" s="2">
        <f t="shared" si="113"/>
        <v>-2.9908253503621154</v>
      </c>
      <c r="EC186" s="2">
        <f t="shared" si="114"/>
        <v>-20.198349430429175</v>
      </c>
      <c r="FF186">
        <v>4.9155808479292489</v>
      </c>
      <c r="FG186">
        <v>18.52668752104023</v>
      </c>
      <c r="FH186" s="2">
        <f t="shared" si="115"/>
        <v>0.44860666805970595</v>
      </c>
      <c r="FI186" s="2">
        <f t="shared" si="116"/>
        <v>0.6234269714616868</v>
      </c>
      <c r="FJ186">
        <v>185</v>
      </c>
      <c r="FK186" s="2">
        <f t="shared" si="117"/>
        <v>0.7321428571428571</v>
      </c>
      <c r="FL186" s="2">
        <f t="shared" si="118"/>
        <v>0.61930676950877606</v>
      </c>
    </row>
    <row r="187" spans="1:168" x14ac:dyDescent="0.3">
      <c r="A187" s="1">
        <v>44099</v>
      </c>
      <c r="B187">
        <v>186</v>
      </c>
      <c r="C187" s="2">
        <v>154.7565002</v>
      </c>
      <c r="D187" s="2">
        <v>482.88000490000002</v>
      </c>
      <c r="Q187" s="2">
        <f t="shared" si="119"/>
        <v>151.76362590199378</v>
      </c>
      <c r="R187" s="2">
        <f t="shared" si="120"/>
        <v>478.33339986766134</v>
      </c>
      <c r="S187" s="2">
        <f t="shared" si="102"/>
        <v>1.9339247748161651E-2</v>
      </c>
      <c r="U187" s="2">
        <f t="shared" si="121"/>
        <v>9.4156001205314664E-3</v>
      </c>
      <c r="X187" s="2">
        <f t="shared" si="122"/>
        <v>151.25293257696109</v>
      </c>
      <c r="Y187" s="2">
        <f t="shared" si="123"/>
        <v>476.18783102388466</v>
      </c>
      <c r="Z187" s="2">
        <f t="shared" si="124"/>
        <v>2.2639227551095254E-2</v>
      </c>
      <c r="AB187" s="2">
        <f t="shared" si="125"/>
        <v>1.3858875514013567E-2</v>
      </c>
      <c r="AE187" s="2">
        <f t="shared" si="126"/>
        <v>151.12461661825597</v>
      </c>
      <c r="AF187" s="2">
        <f t="shared" si="127"/>
        <v>474.75969400064838</v>
      </c>
      <c r="AG187" s="2">
        <f t="shared" si="128"/>
        <v>2.3468375008806476E-2</v>
      </c>
      <c r="AI187" s="2">
        <f t="shared" si="129"/>
        <v>1.6816415707735254E-2</v>
      </c>
      <c r="AL187" s="2">
        <f t="shared" si="130"/>
        <v>151.01484304077869</v>
      </c>
      <c r="AM187" s="2">
        <f t="shared" si="131"/>
        <v>473.62390531209752</v>
      </c>
      <c r="AN187" s="2">
        <f t="shared" si="132"/>
        <v>2.4177705972839768E-2</v>
      </c>
      <c r="AP187" s="2">
        <f t="shared" si="133"/>
        <v>1.9168529435836443E-2</v>
      </c>
      <c r="AV187" s="2">
        <f t="shared" si="134"/>
        <v>-0.38340557024268818</v>
      </c>
      <c r="AW187" s="2">
        <f t="shared" si="103"/>
        <v>150.74121104801327</v>
      </c>
      <c r="AX187" s="2">
        <f t="shared" si="135"/>
        <v>2.5945851365193482E-2</v>
      </c>
      <c r="AZ187" s="2">
        <f t="shared" si="136"/>
        <v>-2.144223520207849</v>
      </c>
      <c r="BA187" s="2">
        <f t="shared" si="104"/>
        <v>472.61547048044054</v>
      </c>
      <c r="BB187" s="2">
        <f t="shared" si="137"/>
        <v>2.1256905060057667E-2</v>
      </c>
      <c r="BE187" s="2">
        <f t="shared" si="138"/>
        <v>-0.23096872566918347</v>
      </c>
      <c r="BF187" s="2">
        <f t="shared" si="105"/>
        <v>150.89364789258678</v>
      </c>
      <c r="BG187" s="2">
        <f t="shared" si="139"/>
        <v>2.4960840432686524E-2</v>
      </c>
      <c r="BH187" s="2"/>
      <c r="BI187" s="2">
        <f t="shared" si="140"/>
        <v>-2.5706466418251597</v>
      </c>
      <c r="BJ187" s="2">
        <f t="shared" si="106"/>
        <v>472.18904735882325</v>
      </c>
      <c r="BK187" s="2">
        <f t="shared" si="141"/>
        <v>2.2139988056433958E-2</v>
      </c>
      <c r="BN187" s="2">
        <f t="shared" si="142"/>
        <v>-0.25338701242385497</v>
      </c>
      <c r="BO187" s="30">
        <f t="shared" si="107"/>
        <v>150.87122960583213</v>
      </c>
      <c r="BP187" s="2">
        <f t="shared" si="143"/>
        <v>2.5105702113621963E-2</v>
      </c>
      <c r="BR187" s="2">
        <f t="shared" si="144"/>
        <v>-3.1363181077096347</v>
      </c>
      <c r="BS187" s="30">
        <f t="shared" si="108"/>
        <v>471.62337589293872</v>
      </c>
      <c r="BT187" s="2">
        <f t="shared" si="145"/>
        <v>2.3311441544141873E-2</v>
      </c>
      <c r="BW187" s="2">
        <f t="shared" si="146"/>
        <v>-0.32932073243185866</v>
      </c>
      <c r="BX187" s="2">
        <f t="shared" si="109"/>
        <v>150.79529588582412</v>
      </c>
      <c r="BY187" s="2">
        <f t="shared" si="147"/>
        <v>2.5596367900906351E-2</v>
      </c>
      <c r="CA187" s="2">
        <f t="shared" si="148"/>
        <v>-3.4073660656525169</v>
      </c>
      <c r="CB187" s="2">
        <f t="shared" si="110"/>
        <v>471.35232793499586</v>
      </c>
      <c r="CC187" s="2">
        <f t="shared" si="149"/>
        <v>2.3872756892038709E-2</v>
      </c>
      <c r="CN187" s="1">
        <v>44099</v>
      </c>
      <c r="CO187" s="25">
        <v>186</v>
      </c>
      <c r="CP187" s="2">
        <v>154.7565002</v>
      </c>
      <c r="CQ187" s="2">
        <v>482.88000490000002</v>
      </c>
      <c r="CR187" s="2">
        <v>154.20501887925946</v>
      </c>
      <c r="CS187" s="2">
        <v>493.06246724056382</v>
      </c>
      <c r="CT187" s="2">
        <f t="shared" si="150"/>
        <v>3.5635422100386161E-3</v>
      </c>
      <c r="CV187" s="2">
        <f t="shared" si="151"/>
        <v>2.1086941346168384E-2</v>
      </c>
      <c r="DM187" s="1">
        <v>44099</v>
      </c>
      <c r="DN187">
        <v>186</v>
      </c>
      <c r="DO187" s="2">
        <v>154.7565002</v>
      </c>
      <c r="DP187" s="2">
        <v>482.88000490000002</v>
      </c>
      <c r="DQ187" s="2">
        <f t="shared" si="111"/>
        <v>154.32309441683893</v>
      </c>
      <c r="DR187" s="2">
        <f t="shared" si="112"/>
        <v>494.07874172458651</v>
      </c>
      <c r="EB187" s="2">
        <f t="shared" si="113"/>
        <v>0.43340578316107781</v>
      </c>
      <c r="EC187" s="2">
        <f t="shared" si="114"/>
        <v>-11.19873682458649</v>
      </c>
      <c r="FF187">
        <v>5.3430017376774401</v>
      </c>
      <c r="FG187">
        <v>19.06508544441067</v>
      </c>
      <c r="FH187" s="2">
        <f t="shared" si="115"/>
        <v>0.48761403405386422</v>
      </c>
      <c r="FI187" s="2">
        <f t="shared" si="116"/>
        <v>0.64154417597689772</v>
      </c>
      <c r="FJ187">
        <v>186</v>
      </c>
      <c r="FK187" s="2">
        <f t="shared" si="117"/>
        <v>0.73611111111111116</v>
      </c>
      <c r="FL187" s="2">
        <f t="shared" si="118"/>
        <v>0.63140189423976112</v>
      </c>
    </row>
    <row r="188" spans="1:168" x14ac:dyDescent="0.3">
      <c r="A188" s="1">
        <v>44102</v>
      </c>
      <c r="B188">
        <v>187</v>
      </c>
      <c r="C188" s="2">
        <v>158.70249939999999</v>
      </c>
      <c r="D188" s="2">
        <v>490.64999390000003</v>
      </c>
      <c r="Q188" s="2">
        <f t="shared" si="119"/>
        <v>152.66148819139565</v>
      </c>
      <c r="R188" s="2">
        <f t="shared" si="120"/>
        <v>479.69738137736294</v>
      </c>
      <c r="S188" s="2">
        <f t="shared" si="102"/>
        <v>3.8065003584967776E-2</v>
      </c>
      <c r="U188" s="2">
        <f t="shared" si="121"/>
        <v>2.2322659041690212E-2</v>
      </c>
      <c r="X188" s="2">
        <f t="shared" si="122"/>
        <v>152.82953800732861</v>
      </c>
      <c r="Y188" s="2">
        <f t="shared" si="123"/>
        <v>479.19930926813663</v>
      </c>
      <c r="Z188" s="2">
        <f t="shared" si="124"/>
        <v>3.7006105227548707E-2</v>
      </c>
      <c r="AB188" s="2">
        <f t="shared" si="125"/>
        <v>2.3337786149442354E-2</v>
      </c>
      <c r="AE188" s="2">
        <f t="shared" si="126"/>
        <v>153.30374676730241</v>
      </c>
      <c r="AF188" s="2">
        <f t="shared" si="127"/>
        <v>479.63188054025937</v>
      </c>
      <c r="AG188" s="2">
        <f t="shared" si="128"/>
        <v>3.401806936316959E-2</v>
      </c>
      <c r="AI188" s="2">
        <f t="shared" si="129"/>
        <v>2.2456157131811292E-2</v>
      </c>
      <c r="AL188" s="2">
        <f t="shared" si="130"/>
        <v>153.82108591019468</v>
      </c>
      <c r="AM188" s="2">
        <f t="shared" si="131"/>
        <v>480.56598000302438</v>
      </c>
      <c r="AN188" s="2">
        <f t="shared" si="132"/>
        <v>3.0758264729668847E-2</v>
      </c>
      <c r="AP188" s="2">
        <f t="shared" si="133"/>
        <v>2.0552357122888058E-2</v>
      </c>
      <c r="AV188" s="2">
        <f t="shared" si="134"/>
        <v>0.38535514554405126</v>
      </c>
      <c r="AW188" s="2">
        <f t="shared" si="103"/>
        <v>153.68910191284647</v>
      </c>
      <c r="AX188" s="2">
        <f t="shared" si="135"/>
        <v>3.1589908830090711E-2</v>
      </c>
      <c r="AZ188" s="2">
        <f t="shared" si="136"/>
        <v>-3.9300502262196169E-2</v>
      </c>
      <c r="BA188" s="2">
        <f t="shared" si="104"/>
        <v>479.59258003799715</v>
      </c>
      <c r="BB188" s="2">
        <f t="shared" si="137"/>
        <v>2.2536255985884105E-2</v>
      </c>
      <c r="BE188" s="2">
        <f t="shared" si="138"/>
        <v>0.85357576795284862</v>
      </c>
      <c r="BF188" s="2">
        <f t="shared" si="105"/>
        <v>154.15732253525528</v>
      </c>
      <c r="BG188" s="2">
        <f t="shared" si="139"/>
        <v>2.8639604807287101E-2</v>
      </c>
      <c r="BH188" s="2"/>
      <c r="BI188" s="2">
        <f t="shared" si="140"/>
        <v>0.77862828982110921</v>
      </c>
      <c r="BJ188" s="2">
        <f t="shared" si="106"/>
        <v>480.41050883008046</v>
      </c>
      <c r="BK188" s="2">
        <f t="shared" si="141"/>
        <v>2.0869224900075083E-2</v>
      </c>
      <c r="BN188" s="2">
        <f t="shared" si="142"/>
        <v>1.2061232844583238</v>
      </c>
      <c r="BO188" s="30">
        <f t="shared" si="107"/>
        <v>154.50987005176074</v>
      </c>
      <c r="BP188" s="2">
        <f t="shared" si="143"/>
        <v>2.6418168359604619E-2</v>
      </c>
      <c r="BR188" s="2">
        <f t="shared" si="144"/>
        <v>1.6687846806827422</v>
      </c>
      <c r="BS188" s="30">
        <f t="shared" si="108"/>
        <v>481.30066522094211</v>
      </c>
      <c r="BT188" s="2">
        <f t="shared" si="145"/>
        <v>1.9054985825523962E-2</v>
      </c>
      <c r="BW188" s="2">
        <f t="shared" si="146"/>
        <v>1.552017428676868</v>
      </c>
      <c r="BX188" s="2">
        <f t="shared" si="109"/>
        <v>154.85576419597928</v>
      </c>
      <c r="BY188" s="2">
        <f t="shared" si="147"/>
        <v>2.4238655462667007E-2</v>
      </c>
      <c r="CA188" s="2">
        <f t="shared" si="148"/>
        <v>2.8022983882951156</v>
      </c>
      <c r="CB188" s="2">
        <f t="shared" si="110"/>
        <v>482.4341789285545</v>
      </c>
      <c r="CC188" s="2">
        <f t="shared" si="149"/>
        <v>1.674475710504136E-2</v>
      </c>
      <c r="CN188" s="1">
        <v>44102</v>
      </c>
      <c r="CO188" s="25">
        <v>187</v>
      </c>
      <c r="CP188" s="2">
        <v>158.70249939999999</v>
      </c>
      <c r="CQ188" s="2">
        <v>490.64999390000003</v>
      </c>
      <c r="CR188" s="2">
        <v>154.5387227259107</v>
      </c>
      <c r="CS188" s="2">
        <v>493.78532551830233</v>
      </c>
      <c r="CT188" s="2">
        <f t="shared" si="150"/>
        <v>2.6236364832508061E-2</v>
      </c>
      <c r="CV188" s="2">
        <f t="shared" si="151"/>
        <v>6.3901592933501969E-3</v>
      </c>
      <c r="DM188" s="1">
        <v>44102</v>
      </c>
      <c r="DN188">
        <v>187</v>
      </c>
      <c r="DO188" s="2">
        <v>158.70249939999999</v>
      </c>
      <c r="DP188" s="2">
        <v>490.64999390000003</v>
      </c>
      <c r="DQ188" s="2">
        <f t="shared" si="111"/>
        <v>154.66586148331572</v>
      </c>
      <c r="DR188" s="2">
        <f t="shared" si="112"/>
        <v>494.87914741874391</v>
      </c>
      <c r="EB188" s="2">
        <f t="shared" si="113"/>
        <v>4.0366379166842705</v>
      </c>
      <c r="EC188" s="2">
        <f t="shared" si="114"/>
        <v>-4.2291535187438853</v>
      </c>
      <c r="FF188">
        <v>5.3688408172538118</v>
      </c>
      <c r="FG188">
        <v>19.110598408679493</v>
      </c>
      <c r="FH188" s="2">
        <f t="shared" si="115"/>
        <v>0.48997216501602076</v>
      </c>
      <c r="FI188" s="2">
        <f t="shared" si="116"/>
        <v>0.643075696894716</v>
      </c>
      <c r="FJ188">
        <v>187</v>
      </c>
      <c r="FK188" s="2">
        <f t="shared" si="117"/>
        <v>0.74007936507936511</v>
      </c>
      <c r="FL188" s="2">
        <f t="shared" si="118"/>
        <v>0.64359010280021778</v>
      </c>
    </row>
    <row r="189" spans="1:168" x14ac:dyDescent="0.3">
      <c r="A189" s="1">
        <v>44103</v>
      </c>
      <c r="B189">
        <v>188</v>
      </c>
      <c r="C189" s="2">
        <v>157.2440033</v>
      </c>
      <c r="D189" s="2">
        <v>493.48001099999999</v>
      </c>
      <c r="Q189" s="2">
        <f t="shared" si="119"/>
        <v>154.47379155397692</v>
      </c>
      <c r="R189" s="2">
        <f t="shared" si="120"/>
        <v>482.98316513415398</v>
      </c>
      <c r="S189" s="2">
        <f t="shared" si="102"/>
        <v>1.7617280709509128E-2</v>
      </c>
      <c r="U189" s="2">
        <f t="shared" si="121"/>
        <v>2.1271065963897801E-2</v>
      </c>
      <c r="X189" s="2">
        <f t="shared" si="122"/>
        <v>155.47237063403074</v>
      </c>
      <c r="Y189" s="2">
        <f t="shared" si="123"/>
        <v>484.35211735247515</v>
      </c>
      <c r="Z189" s="2">
        <f t="shared" si="124"/>
        <v>1.126677411404511E-2</v>
      </c>
      <c r="AB189" s="2">
        <f t="shared" si="125"/>
        <v>1.849698760650478E-2</v>
      </c>
      <c r="AE189" s="2">
        <f t="shared" si="126"/>
        <v>156.54299834692097</v>
      </c>
      <c r="AF189" s="2">
        <f t="shared" si="127"/>
        <v>486.24274855610372</v>
      </c>
      <c r="AG189" s="2">
        <f t="shared" si="128"/>
        <v>4.4580711401859575E-3</v>
      </c>
      <c r="AI189" s="2">
        <f t="shared" si="129"/>
        <v>1.4665766155817547E-2</v>
      </c>
      <c r="AL189" s="2">
        <f t="shared" si="130"/>
        <v>157.48214602754868</v>
      </c>
      <c r="AM189" s="2">
        <f t="shared" si="131"/>
        <v>488.12899042575611</v>
      </c>
      <c r="AN189" s="2">
        <f t="shared" si="132"/>
        <v>1.514478915258431E-3</v>
      </c>
      <c r="AP189" s="2">
        <f t="shared" si="133"/>
        <v>1.0843439359175738E-2</v>
      </c>
      <c r="AV189" s="2">
        <f t="shared" si="134"/>
        <v>1.2415240757664019</v>
      </c>
      <c r="AW189" s="2">
        <f t="shared" si="103"/>
        <v>157.78452242268736</v>
      </c>
      <c r="AX189" s="2">
        <f t="shared" si="135"/>
        <v>3.4374546014077274E-3</v>
      </c>
      <c r="AZ189" s="2">
        <f t="shared" si="136"/>
        <v>1.9557500531697665</v>
      </c>
      <c r="BA189" s="2">
        <f t="shared" si="104"/>
        <v>488.19849860927349</v>
      </c>
      <c r="BB189" s="2">
        <f t="shared" si="137"/>
        <v>1.0702586270969554E-2</v>
      </c>
      <c r="BE189" s="2">
        <f t="shared" si="138"/>
        <v>1.927129883202416</v>
      </c>
      <c r="BF189" s="2">
        <f t="shared" si="105"/>
        <v>158.47012823012338</v>
      </c>
      <c r="BG189" s="2">
        <f t="shared" si="139"/>
        <v>7.7975942127605198E-3</v>
      </c>
      <c r="BH189" s="2"/>
      <c r="BI189" s="2">
        <f t="shared" si="140"/>
        <v>3.4031361665315658</v>
      </c>
      <c r="BJ189" s="2">
        <f t="shared" si="106"/>
        <v>489.64588472263529</v>
      </c>
      <c r="BK189" s="2">
        <f t="shared" si="141"/>
        <v>7.769567544580247E-3</v>
      </c>
      <c r="BN189" s="2">
        <f t="shared" si="142"/>
        <v>2.4260002615544614</v>
      </c>
      <c r="BO189" s="30">
        <f t="shared" si="107"/>
        <v>158.96899860847543</v>
      </c>
      <c r="BP189" s="2">
        <f t="shared" si="143"/>
        <v>1.0970181833798606E-2</v>
      </c>
      <c r="BR189" s="2">
        <f t="shared" si="144"/>
        <v>4.6340346817797045</v>
      </c>
      <c r="BS189" s="30">
        <f t="shared" si="108"/>
        <v>490.87678323788344</v>
      </c>
      <c r="BT189" s="2">
        <f t="shared" si="145"/>
        <v>5.2752445977321382E-3</v>
      </c>
      <c r="BW189" s="2">
        <f t="shared" si="146"/>
        <v>2.817443041883132</v>
      </c>
      <c r="BX189" s="2">
        <f t="shared" si="109"/>
        <v>159.36044138880411</v>
      </c>
      <c r="BY189" s="2">
        <f t="shared" si="147"/>
        <v>1.3459579026147207E-2</v>
      </c>
      <c r="CA189" s="2">
        <f t="shared" si="148"/>
        <v>5.6587256089570381</v>
      </c>
      <c r="CB189" s="2">
        <f t="shared" si="110"/>
        <v>491.90147416506073</v>
      </c>
      <c r="CC189" s="2">
        <f t="shared" si="149"/>
        <v>3.1987857658924649E-3</v>
      </c>
      <c r="CN189" s="1">
        <v>44103</v>
      </c>
      <c r="CO189" s="25">
        <v>188</v>
      </c>
      <c r="CP189" s="2">
        <v>157.2440033</v>
      </c>
      <c r="CQ189" s="2">
        <v>493.48001099999999</v>
      </c>
      <c r="CR189" s="2">
        <v>154.87242657256195</v>
      </c>
      <c r="CS189" s="2">
        <v>494.50818379604084</v>
      </c>
      <c r="CT189" s="2">
        <f t="shared" si="150"/>
        <v>1.5082144168724899E-2</v>
      </c>
      <c r="CV189" s="2">
        <f t="shared" si="151"/>
        <v>2.0835145763195844E-3</v>
      </c>
      <c r="DM189" s="1">
        <v>44103</v>
      </c>
      <c r="DN189">
        <v>188</v>
      </c>
      <c r="DO189" s="2">
        <v>157.2440033</v>
      </c>
      <c r="DP189" s="2">
        <v>493.48001099999999</v>
      </c>
      <c r="DQ189" s="2">
        <f t="shared" si="111"/>
        <v>155.00862854979255</v>
      </c>
      <c r="DR189" s="2">
        <f t="shared" si="112"/>
        <v>495.67955311290132</v>
      </c>
      <c r="EB189" s="2">
        <f t="shared" si="113"/>
        <v>2.2353747502074555</v>
      </c>
      <c r="EC189" s="2">
        <f t="shared" si="114"/>
        <v>-2.1995421129013266</v>
      </c>
      <c r="FF189">
        <v>5.4324984876374174</v>
      </c>
      <c r="FG189">
        <v>19.402207117662783</v>
      </c>
      <c r="FH189" s="2">
        <f t="shared" si="115"/>
        <v>0.49578170335761113</v>
      </c>
      <c r="FI189" s="2">
        <f t="shared" si="116"/>
        <v>0.65288839191031678</v>
      </c>
      <c r="FJ189">
        <v>188</v>
      </c>
      <c r="FK189" s="2">
        <f t="shared" si="117"/>
        <v>0.74404761904761907</v>
      </c>
      <c r="FL189" s="2">
        <f t="shared" si="118"/>
        <v>0.6558746782604522</v>
      </c>
    </row>
    <row r="190" spans="1:168" x14ac:dyDescent="0.3">
      <c r="A190" s="1">
        <v>44104</v>
      </c>
      <c r="B190">
        <v>189</v>
      </c>
      <c r="C190" s="2">
        <v>157.43649289999999</v>
      </c>
      <c r="D190" s="2">
        <v>500.02999879999999</v>
      </c>
      <c r="Q190" s="2">
        <f t="shared" si="119"/>
        <v>155.30485507778383</v>
      </c>
      <c r="R190" s="2">
        <f t="shared" si="120"/>
        <v>486.13221889390775</v>
      </c>
      <c r="S190" s="2">
        <f t="shared" si="102"/>
        <v>1.3539667855597686E-2</v>
      </c>
      <c r="U190" s="2">
        <f t="shared" si="121"/>
        <v>2.7793892245355098E-2</v>
      </c>
      <c r="X190" s="2">
        <f t="shared" si="122"/>
        <v>156.26960533371692</v>
      </c>
      <c r="Y190" s="2">
        <f t="shared" si="123"/>
        <v>488.45966949386138</v>
      </c>
      <c r="Z190" s="2">
        <f t="shared" si="124"/>
        <v>7.4117985277037755E-3</v>
      </c>
      <c r="AB190" s="2">
        <f t="shared" si="125"/>
        <v>2.3139270311592762E-2</v>
      </c>
      <c r="AE190" s="2">
        <f t="shared" si="126"/>
        <v>156.96360131876838</v>
      </c>
      <c r="AF190" s="2">
        <f t="shared" si="127"/>
        <v>490.58510602244144</v>
      </c>
      <c r="AG190" s="2">
        <f t="shared" si="128"/>
        <v>3.0036973799459393E-3</v>
      </c>
      <c r="AI190" s="2">
        <f t="shared" si="129"/>
        <v>1.8888652281312989E-2</v>
      </c>
      <c r="AL190" s="2">
        <f t="shared" si="130"/>
        <v>157.30353898188716</v>
      </c>
      <c r="AM190" s="2">
        <f t="shared" si="131"/>
        <v>492.14225585643896</v>
      </c>
      <c r="AN190" s="2">
        <f t="shared" si="132"/>
        <v>8.4449237698201122E-4</v>
      </c>
      <c r="AP190" s="2">
        <f t="shared" si="133"/>
        <v>1.5774539452613784E-2</v>
      </c>
      <c r="AV190" s="2">
        <f t="shared" si="134"/>
        <v>0.99524774459070586</v>
      </c>
      <c r="AW190" s="2">
        <f t="shared" si="103"/>
        <v>157.95884906335908</v>
      </c>
      <c r="AX190" s="2">
        <f t="shared" si="135"/>
        <v>3.3178849054448919E-3</v>
      </c>
      <c r="AZ190" s="2">
        <f t="shared" si="136"/>
        <v>2.6717322771201513</v>
      </c>
      <c r="BA190" s="2">
        <f t="shared" si="104"/>
        <v>493.25683829956159</v>
      </c>
      <c r="BB190" s="2">
        <f t="shared" si="137"/>
        <v>1.3545508302887834E-2</v>
      </c>
      <c r="BE190" s="2">
        <f t="shared" si="138"/>
        <v>1.249192773092666</v>
      </c>
      <c r="BF190" s="2">
        <f t="shared" si="105"/>
        <v>158.21279409186104</v>
      </c>
      <c r="BG190" s="2">
        <f t="shared" si="139"/>
        <v>4.9308846860183818E-3</v>
      </c>
      <c r="BH190" s="2"/>
      <c r="BI190" s="2">
        <f t="shared" si="140"/>
        <v>3.8257857514443341</v>
      </c>
      <c r="BJ190" s="2">
        <f t="shared" si="106"/>
        <v>494.41089177388579</v>
      </c>
      <c r="BK190" s="2">
        <f t="shared" si="141"/>
        <v>1.1237539826808874E-2</v>
      </c>
      <c r="BN190" s="2">
        <f t="shared" si="142"/>
        <v>1.222761887730234</v>
      </c>
      <c r="BO190" s="30">
        <f t="shared" si="107"/>
        <v>158.18636320649861</v>
      </c>
      <c r="BP190" s="2">
        <f t="shared" si="143"/>
        <v>4.7630018471951216E-3</v>
      </c>
      <c r="BR190" s="2">
        <f t="shared" si="144"/>
        <v>4.4590283525145118</v>
      </c>
      <c r="BS190" s="30">
        <f t="shared" si="108"/>
        <v>495.04413437495595</v>
      </c>
      <c r="BT190" s="2">
        <f t="shared" si="145"/>
        <v>9.9711306061824271E-3</v>
      </c>
      <c r="BW190" s="2">
        <f t="shared" si="146"/>
        <v>1.0198129893563448</v>
      </c>
      <c r="BX190" s="2">
        <f t="shared" si="109"/>
        <v>157.98341430812474</v>
      </c>
      <c r="BY190" s="2">
        <f t="shared" si="147"/>
        <v>3.4739176289460254E-3</v>
      </c>
      <c r="CA190" s="2">
        <f t="shared" si="148"/>
        <v>4.671449501992547</v>
      </c>
      <c r="CB190" s="2">
        <f t="shared" si="110"/>
        <v>495.25655552443396</v>
      </c>
      <c r="CC190" s="2">
        <f t="shared" si="149"/>
        <v>9.5463137952154879E-3</v>
      </c>
      <c r="CN190" s="1">
        <v>44104</v>
      </c>
      <c r="CO190" s="25">
        <v>189</v>
      </c>
      <c r="CP190" s="2">
        <v>157.43649289999999</v>
      </c>
      <c r="CQ190" s="2">
        <v>500.02999879999999</v>
      </c>
      <c r="CR190" s="2">
        <v>155.2061304192132</v>
      </c>
      <c r="CS190" s="2">
        <v>495.23104207377941</v>
      </c>
      <c r="CT190" s="2">
        <f t="shared" si="150"/>
        <v>1.4166743934034845E-2</v>
      </c>
      <c r="CV190" s="2">
        <f t="shared" si="151"/>
        <v>9.5973376352166597E-3</v>
      </c>
      <c r="DM190" s="1">
        <v>44104</v>
      </c>
      <c r="DN190">
        <v>189</v>
      </c>
      <c r="DO190" s="2">
        <v>157.43649289999999</v>
      </c>
      <c r="DP190" s="2">
        <v>500.02999879999999</v>
      </c>
      <c r="DQ190" s="2">
        <f t="shared" si="111"/>
        <v>155.35139561626937</v>
      </c>
      <c r="DR190" s="2">
        <f t="shared" si="112"/>
        <v>496.47995880705867</v>
      </c>
      <c r="EB190" s="2">
        <f t="shared" si="113"/>
        <v>2.0850972837306188</v>
      </c>
      <c r="EC190" s="2">
        <f t="shared" si="114"/>
        <v>3.550039992941322</v>
      </c>
      <c r="FF190">
        <v>5.5493006870678698</v>
      </c>
      <c r="FG190">
        <v>19.421431796994227</v>
      </c>
      <c r="FH190" s="2">
        <f t="shared" si="115"/>
        <v>0.50644132774983608</v>
      </c>
      <c r="FI190" s="2">
        <f t="shared" si="116"/>
        <v>0.65353530645450131</v>
      </c>
      <c r="FJ190">
        <v>189</v>
      </c>
      <c r="FK190" s="2">
        <f t="shared" si="117"/>
        <v>0.74801587301587302</v>
      </c>
      <c r="FL190" s="2">
        <f t="shared" si="118"/>
        <v>0.66825904062605401</v>
      </c>
    </row>
    <row r="191" spans="1:168" x14ac:dyDescent="0.3">
      <c r="A191" s="1">
        <v>44105</v>
      </c>
      <c r="B191">
        <v>190</v>
      </c>
      <c r="C191" s="2">
        <v>161.06300350000001</v>
      </c>
      <c r="D191" s="2">
        <v>527.51000980000003</v>
      </c>
      <c r="Q191" s="2">
        <f t="shared" si="119"/>
        <v>155.94434642444867</v>
      </c>
      <c r="R191" s="2">
        <f t="shared" si="120"/>
        <v>490.3015528657354</v>
      </c>
      <c r="S191" s="2">
        <f t="shared" si="102"/>
        <v>3.17804645655409E-2</v>
      </c>
      <c r="U191" s="2">
        <f t="shared" si="121"/>
        <v>7.0536020630910551E-2</v>
      </c>
      <c r="X191" s="2">
        <f t="shared" si="122"/>
        <v>156.79470473854431</v>
      </c>
      <c r="Y191" s="2">
        <f t="shared" si="123"/>
        <v>493.66631768162375</v>
      </c>
      <c r="Z191" s="2">
        <f t="shared" si="124"/>
        <v>2.6500801976263259E-2</v>
      </c>
      <c r="AB191" s="2">
        <f t="shared" si="125"/>
        <v>6.4157440597587462E-2</v>
      </c>
      <c r="AE191" s="2">
        <f t="shared" si="126"/>
        <v>157.24733626750734</v>
      </c>
      <c r="AF191" s="2">
        <f t="shared" si="127"/>
        <v>496.25204168897653</v>
      </c>
      <c r="AG191" s="2">
        <f t="shared" si="128"/>
        <v>2.369052575436836E-2</v>
      </c>
      <c r="AI191" s="2">
        <f t="shared" si="129"/>
        <v>5.9255687153452571E-2</v>
      </c>
      <c r="AL191" s="2">
        <f t="shared" si="130"/>
        <v>157.4032544204718</v>
      </c>
      <c r="AM191" s="2">
        <f t="shared" si="131"/>
        <v>498.05806306410977</v>
      </c>
      <c r="AN191" s="2">
        <f t="shared" si="132"/>
        <v>2.2722468847591128E-2</v>
      </c>
      <c r="AP191" s="2">
        <f t="shared" si="133"/>
        <v>5.5832014916753263E-2</v>
      </c>
      <c r="AV191" s="2">
        <f t="shared" si="134"/>
        <v>0.78179390583518005</v>
      </c>
      <c r="AW191" s="2">
        <f t="shared" si="103"/>
        <v>158.02913017334251</v>
      </c>
      <c r="AX191" s="2">
        <f t="shared" si="135"/>
        <v>1.8836562467665015E-2</v>
      </c>
      <c r="AZ191" s="2">
        <f t="shared" si="136"/>
        <v>3.5702932939446343</v>
      </c>
      <c r="BA191" s="2">
        <f t="shared" si="104"/>
        <v>499.82233498292118</v>
      </c>
      <c r="BB191" s="2">
        <f t="shared" si="137"/>
        <v>5.2487487066977846E-2</v>
      </c>
      <c r="BE191" s="2">
        <f t="shared" si="138"/>
        <v>0.81473675213349517</v>
      </c>
      <c r="BF191" s="2">
        <f t="shared" si="105"/>
        <v>158.06207301964082</v>
      </c>
      <c r="BG191" s="2">
        <f t="shared" si="139"/>
        <v>1.8632028554957297E-2</v>
      </c>
      <c r="BH191" s="2"/>
      <c r="BI191" s="2">
        <f t="shared" si="140"/>
        <v>4.6543032132351776</v>
      </c>
      <c r="BJ191" s="2">
        <f t="shared" si="106"/>
        <v>500.90634490221169</v>
      </c>
      <c r="BK191" s="2">
        <f t="shared" si="141"/>
        <v>5.0432530954009486E-2</v>
      </c>
      <c r="BN191" s="2">
        <f t="shared" si="142"/>
        <v>0.65934572433546546</v>
      </c>
      <c r="BO191" s="30">
        <f t="shared" si="107"/>
        <v>157.90668199184279</v>
      </c>
      <c r="BP191" s="2">
        <f t="shared" si="143"/>
        <v>1.9596812673105399E-2</v>
      </c>
      <c r="BR191" s="2">
        <f t="shared" si="144"/>
        <v>5.1837727409268624</v>
      </c>
      <c r="BS191" s="30">
        <f t="shared" si="108"/>
        <v>501.43581442990342</v>
      </c>
      <c r="BT191" s="2">
        <f t="shared" si="145"/>
        <v>4.94288162986374E-2</v>
      </c>
      <c r="BW191" s="2">
        <f t="shared" si="146"/>
        <v>0.46775445889330103</v>
      </c>
      <c r="BX191" s="2">
        <f t="shared" si="109"/>
        <v>157.71509072640063</v>
      </c>
      <c r="BY191" s="2">
        <f t="shared" si="147"/>
        <v>2.0786355034037196E-2</v>
      </c>
      <c r="CA191" s="2">
        <f t="shared" si="148"/>
        <v>5.418064125399459</v>
      </c>
      <c r="CB191" s="2">
        <f t="shared" si="110"/>
        <v>501.67010581437597</v>
      </c>
      <c r="CC191" s="2">
        <f t="shared" si="149"/>
        <v>4.898467044335518E-2</v>
      </c>
      <c r="CN191" s="1">
        <v>44105</v>
      </c>
      <c r="CO191" s="25">
        <v>190</v>
      </c>
      <c r="CP191" s="2">
        <v>161.06300350000001</v>
      </c>
      <c r="CQ191" s="2">
        <v>527.51000980000003</v>
      </c>
      <c r="CR191" s="2">
        <v>155.53983426586447</v>
      </c>
      <c r="CS191" s="2">
        <v>495.95390035151792</v>
      </c>
      <c r="CT191" s="2">
        <f t="shared" si="150"/>
        <v>3.429197962358585E-2</v>
      </c>
      <c r="CV191" s="2">
        <f t="shared" si="151"/>
        <v>5.9820873276786334E-2</v>
      </c>
      <c r="DM191" s="1">
        <v>44105</v>
      </c>
      <c r="DN191">
        <v>190</v>
      </c>
      <c r="DO191" s="2">
        <v>161.06300350000001</v>
      </c>
      <c r="DP191" s="2">
        <v>527.51000980000003</v>
      </c>
      <c r="DQ191" s="2">
        <f t="shared" si="111"/>
        <v>155.6941626827462</v>
      </c>
      <c r="DR191" s="2">
        <f t="shared" si="112"/>
        <v>497.28036450121601</v>
      </c>
      <c r="EB191" s="2">
        <f t="shared" si="113"/>
        <v>5.3688408172538118</v>
      </c>
      <c r="EC191" s="2">
        <f t="shared" si="114"/>
        <v>30.229645298784021</v>
      </c>
      <c r="FF191">
        <v>6.2255454149756133</v>
      </c>
      <c r="FG191">
        <v>19.429382526207348</v>
      </c>
      <c r="FH191" s="2">
        <f t="shared" si="115"/>
        <v>0.56815690187317358</v>
      </c>
      <c r="FI191" s="2">
        <f t="shared" si="116"/>
        <v>0.65380285018182005</v>
      </c>
      <c r="FJ191">
        <v>190</v>
      </c>
      <c r="FK191" s="2">
        <f t="shared" si="117"/>
        <v>0.75198412698412698</v>
      </c>
      <c r="FL191" s="2">
        <f t="shared" si="118"/>
        <v>0.68074675543701968</v>
      </c>
    </row>
    <row r="192" spans="1:168" x14ac:dyDescent="0.3">
      <c r="A192" s="1">
        <v>44106</v>
      </c>
      <c r="B192">
        <v>191</v>
      </c>
      <c r="C192" s="2">
        <v>156.25</v>
      </c>
      <c r="D192" s="2">
        <v>503.05999759999997</v>
      </c>
      <c r="Q192" s="2">
        <f t="shared" si="119"/>
        <v>157.47994354711406</v>
      </c>
      <c r="R192" s="2">
        <f t="shared" si="120"/>
        <v>501.46408994601472</v>
      </c>
      <c r="S192" s="2">
        <f t="shared" si="102"/>
        <v>7.8716387015299923E-3</v>
      </c>
      <c r="U192" s="2">
        <f t="shared" si="121"/>
        <v>3.1724002337673658E-3</v>
      </c>
      <c r="X192" s="2">
        <f t="shared" si="122"/>
        <v>158.71543918119937</v>
      </c>
      <c r="Y192" s="2">
        <f t="shared" si="123"/>
        <v>508.89597913489308</v>
      </c>
      <c r="Z192" s="2">
        <f t="shared" si="124"/>
        <v>1.5778810759675979E-2</v>
      </c>
      <c r="AB192" s="2">
        <f t="shared" si="125"/>
        <v>1.1600965218334642E-2</v>
      </c>
      <c r="AE192" s="2">
        <f t="shared" si="126"/>
        <v>159.53673660700292</v>
      </c>
      <c r="AF192" s="2">
        <f t="shared" si="127"/>
        <v>515.00682255559059</v>
      </c>
      <c r="AG192" s="2">
        <f t="shared" si="128"/>
        <v>2.10351142848187E-2</v>
      </c>
      <c r="AI192" s="2">
        <f t="shared" si="129"/>
        <v>2.3748310365734823E-2</v>
      </c>
      <c r="AL192" s="2">
        <f t="shared" si="130"/>
        <v>160.14806623011793</v>
      </c>
      <c r="AM192" s="2">
        <f t="shared" si="131"/>
        <v>520.14702311602741</v>
      </c>
      <c r="AN192" s="2">
        <f t="shared" si="132"/>
        <v>2.4947623872754777E-2</v>
      </c>
      <c r="AP192" s="2">
        <f t="shared" si="133"/>
        <v>3.3966178184602763E-2</v>
      </c>
      <c r="AV192" s="2">
        <f t="shared" si="134"/>
        <v>1.2340758359333019</v>
      </c>
      <c r="AW192" s="2">
        <f t="shared" si="103"/>
        <v>160.77081244293623</v>
      </c>
      <c r="AX192" s="2">
        <f t="shared" si="135"/>
        <v>2.8933199634791889E-2</v>
      </c>
      <c r="AZ192" s="2">
        <f t="shared" si="136"/>
        <v>8.125639565745459</v>
      </c>
      <c r="BA192" s="2">
        <f t="shared" si="104"/>
        <v>523.13246212133606</v>
      </c>
      <c r="BB192" s="2">
        <f t="shared" si="137"/>
        <v>3.9900736725436044E-2</v>
      </c>
      <c r="BE192" s="2">
        <f t="shared" si="138"/>
        <v>1.4783353664464363</v>
      </c>
      <c r="BF192" s="2">
        <f t="shared" si="105"/>
        <v>161.01507197344935</v>
      </c>
      <c r="BG192" s="2">
        <f t="shared" si="139"/>
        <v>3.0496460630075852E-2</v>
      </c>
      <c r="BH192" s="2"/>
      <c r="BI192" s="2">
        <f t="shared" si="140"/>
        <v>10.999518157255672</v>
      </c>
      <c r="BJ192" s="2">
        <f t="shared" si="106"/>
        <v>526.00634071284628</v>
      </c>
      <c r="BK192" s="2">
        <f t="shared" si="141"/>
        <v>4.5613531631055505E-2</v>
      </c>
      <c r="BN192" s="2">
        <f t="shared" si="142"/>
        <v>1.6373784934315379</v>
      </c>
      <c r="BO192" s="30">
        <f t="shared" si="107"/>
        <v>161.17411510043445</v>
      </c>
      <c r="BP192" s="2">
        <f t="shared" si="143"/>
        <v>3.1514336642780472E-2</v>
      </c>
      <c r="BR192" s="2">
        <f t="shared" si="144"/>
        <v>13.326377616339178</v>
      </c>
      <c r="BS192" s="30">
        <f t="shared" si="108"/>
        <v>528.33320017192978</v>
      </c>
      <c r="BT192" s="2">
        <f t="shared" si="145"/>
        <v>5.0238943053518996E-2</v>
      </c>
      <c r="BW192" s="2">
        <f t="shared" si="146"/>
        <v>1.8339888693450148</v>
      </c>
      <c r="BX192" s="2">
        <f t="shared" si="109"/>
        <v>161.37072547634793</v>
      </c>
      <c r="BY192" s="2">
        <f t="shared" si="147"/>
        <v>3.2772643048626739E-2</v>
      </c>
      <c r="CA192" s="2">
        <f t="shared" si="148"/>
        <v>15.420601681310407</v>
      </c>
      <c r="CB192" s="2">
        <f t="shared" si="110"/>
        <v>530.42742423690095</v>
      </c>
      <c r="CC192" s="2">
        <f t="shared" si="149"/>
        <v>5.4401913822338423E-2</v>
      </c>
      <c r="CN192" s="1">
        <v>44106</v>
      </c>
      <c r="CO192" s="25">
        <v>191</v>
      </c>
      <c r="CP192" s="2">
        <v>156.25</v>
      </c>
      <c r="CQ192" s="2">
        <v>503.05999759999997</v>
      </c>
      <c r="CR192" s="2">
        <v>155.87353811251572</v>
      </c>
      <c r="CS192" s="2">
        <v>496.67675862925648</v>
      </c>
      <c r="CT192" s="2">
        <f t="shared" si="150"/>
        <v>2.4093560798994075E-3</v>
      </c>
      <c r="CV192" s="2">
        <f t="shared" si="151"/>
        <v>1.2688822409248729E-2</v>
      </c>
      <c r="DM192" s="1">
        <v>44106</v>
      </c>
      <c r="DN192">
        <v>191</v>
      </c>
      <c r="DO192" s="2">
        <v>156.25</v>
      </c>
      <c r="DP192" s="2">
        <v>503.05999759999997</v>
      </c>
      <c r="DQ192" s="2">
        <f t="shared" si="111"/>
        <v>156.03692974922302</v>
      </c>
      <c r="DR192" s="2">
        <f t="shared" si="112"/>
        <v>498.08077019537347</v>
      </c>
      <c r="EB192" s="2">
        <f t="shared" si="113"/>
        <v>0.21307025077697972</v>
      </c>
      <c r="EC192" s="2">
        <f t="shared" si="114"/>
        <v>4.9792274046264993</v>
      </c>
      <c r="FF192">
        <v>6.2465345205910552</v>
      </c>
      <c r="FG192">
        <v>19.519501112495618</v>
      </c>
      <c r="FH192" s="2">
        <f t="shared" si="115"/>
        <v>0.57007241359538707</v>
      </c>
      <c r="FI192" s="2">
        <f t="shared" si="116"/>
        <v>0.65683535975798146</v>
      </c>
      <c r="FJ192">
        <v>191</v>
      </c>
      <c r="FK192" s="2">
        <f t="shared" si="117"/>
        <v>0.75595238095238093</v>
      </c>
      <c r="FL192" s="2">
        <f t="shared" si="118"/>
        <v>0.69334154303681728</v>
      </c>
    </row>
    <row r="193" spans="1:168" x14ac:dyDescent="0.3">
      <c r="A193" s="1">
        <v>44109</v>
      </c>
      <c r="B193">
        <v>192</v>
      </c>
      <c r="C193" s="2">
        <v>159.96000670000001</v>
      </c>
      <c r="D193" s="2">
        <v>520.65002440000001</v>
      </c>
      <c r="Q193" s="2">
        <f t="shared" si="119"/>
        <v>157.11096048297983</v>
      </c>
      <c r="R193" s="2">
        <f t="shared" si="120"/>
        <v>501.94286224221025</v>
      </c>
      <c r="S193" s="2">
        <f t="shared" si="102"/>
        <v>1.7810990858255406E-2</v>
      </c>
      <c r="U193" s="2">
        <f t="shared" si="121"/>
        <v>3.5930397159489216E-2</v>
      </c>
      <c r="X193" s="2">
        <f t="shared" si="122"/>
        <v>157.60599154965968</v>
      </c>
      <c r="Y193" s="2">
        <f t="shared" si="123"/>
        <v>506.26978744419119</v>
      </c>
      <c r="Z193" s="2">
        <f t="shared" si="124"/>
        <v>1.4716273141668547E-2</v>
      </c>
      <c r="AB193" s="2">
        <f t="shared" si="125"/>
        <v>2.7619775822311114E-2</v>
      </c>
      <c r="AE193" s="2">
        <f t="shared" si="126"/>
        <v>157.56469464280116</v>
      </c>
      <c r="AF193" s="2">
        <f t="shared" si="127"/>
        <v>507.83872758223617</v>
      </c>
      <c r="AG193" s="2">
        <f t="shared" si="128"/>
        <v>1.4974443341273319E-2</v>
      </c>
      <c r="AI193" s="2">
        <f t="shared" si="129"/>
        <v>2.4606350172609023E-2</v>
      </c>
      <c r="AL193" s="2">
        <f t="shared" si="130"/>
        <v>157.22451655752948</v>
      </c>
      <c r="AM193" s="2">
        <f t="shared" si="131"/>
        <v>507.33175397900686</v>
      </c>
      <c r="AN193" s="2">
        <f t="shared" si="132"/>
        <v>1.7101087946319302E-2</v>
      </c>
      <c r="AP193" s="2">
        <f t="shared" si="133"/>
        <v>2.5580082198865147E-2</v>
      </c>
      <c r="AV193" s="2">
        <f t="shared" si="134"/>
        <v>0.27224049589278188</v>
      </c>
      <c r="AW193" s="2">
        <f t="shared" si="103"/>
        <v>157.83693513869395</v>
      </c>
      <c r="AX193" s="2">
        <f t="shared" si="135"/>
        <v>1.3272514831084102E-2</v>
      </c>
      <c r="AZ193" s="2">
        <f t="shared" si="136"/>
        <v>3.537519204015497</v>
      </c>
      <c r="BA193" s="2">
        <f t="shared" si="104"/>
        <v>511.37624678625167</v>
      </c>
      <c r="BB193" s="2">
        <f t="shared" si="137"/>
        <v>1.7811921980481014E-2</v>
      </c>
      <c r="BE193" s="2">
        <f t="shared" si="138"/>
        <v>-7.4334432345254053E-2</v>
      </c>
      <c r="BF193" s="2">
        <f t="shared" si="105"/>
        <v>157.49036021045589</v>
      </c>
      <c r="BG193" s="2">
        <f t="shared" si="139"/>
        <v>1.5439149700561485E-2</v>
      </c>
      <c r="BH193" s="2"/>
      <c r="BI193" s="2">
        <f t="shared" si="140"/>
        <v>2.8240922484811333</v>
      </c>
      <c r="BJ193" s="2">
        <f t="shared" si="106"/>
        <v>510.6628198307173</v>
      </c>
      <c r="BK193" s="2">
        <f t="shared" si="141"/>
        <v>1.9182184003144954E-2</v>
      </c>
      <c r="BN193" s="2">
        <f t="shared" si="142"/>
        <v>-0.52827378114844359</v>
      </c>
      <c r="BO193" s="30">
        <f t="shared" si="107"/>
        <v>157.03642086165272</v>
      </c>
      <c r="BP193" s="2">
        <f t="shared" si="143"/>
        <v>1.8276979969314374E-2</v>
      </c>
      <c r="BR193" s="2">
        <f t="shared" si="144"/>
        <v>1.0296940625230233</v>
      </c>
      <c r="BS193" s="30">
        <f t="shared" si="108"/>
        <v>508.86842164475922</v>
      </c>
      <c r="BT193" s="2">
        <f t="shared" si="145"/>
        <v>2.2628641511767848E-2</v>
      </c>
      <c r="BW193" s="2">
        <f t="shared" si="146"/>
        <v>-1.0205342558150696</v>
      </c>
      <c r="BX193" s="2">
        <f t="shared" si="109"/>
        <v>156.54416038698608</v>
      </c>
      <c r="BY193" s="2">
        <f t="shared" si="147"/>
        <v>2.1354377156411617E-2</v>
      </c>
      <c r="CA193" s="2">
        <f t="shared" si="148"/>
        <v>-1.5209208096882088</v>
      </c>
      <c r="CB193" s="2">
        <f t="shared" si="110"/>
        <v>506.31780677254795</v>
      </c>
      <c r="CC193" s="2">
        <f t="shared" si="149"/>
        <v>2.7527546251377939E-2</v>
      </c>
      <c r="CN193" s="1">
        <v>44109</v>
      </c>
      <c r="CO193" s="25">
        <v>192</v>
      </c>
      <c r="CP193" s="2">
        <v>159.96000670000001</v>
      </c>
      <c r="CQ193" s="2">
        <v>520.65002440000001</v>
      </c>
      <c r="CR193" s="2">
        <v>156.20724195916696</v>
      </c>
      <c r="CS193" s="2">
        <v>497.39961690699499</v>
      </c>
      <c r="CT193" s="2">
        <f t="shared" si="150"/>
        <v>2.3460643808744248E-2</v>
      </c>
      <c r="CV193" s="2">
        <f t="shared" si="151"/>
        <v>4.4656499382284505E-2</v>
      </c>
      <c r="DM193" s="1">
        <v>44109</v>
      </c>
      <c r="DN193">
        <v>192</v>
      </c>
      <c r="DO193" s="2">
        <v>159.96000670000001</v>
      </c>
      <c r="DP193" s="2">
        <v>520.65002440000001</v>
      </c>
      <c r="DQ193" s="2">
        <f t="shared" si="111"/>
        <v>156.37969681569984</v>
      </c>
      <c r="DR193" s="2">
        <f t="shared" si="112"/>
        <v>498.88117588953082</v>
      </c>
      <c r="EB193" s="2">
        <f t="shared" si="113"/>
        <v>3.5803098843001635</v>
      </c>
      <c r="EC193" s="2">
        <f t="shared" si="114"/>
        <v>21.768848510469184</v>
      </c>
      <c r="FF193">
        <v>6.5200367706310374</v>
      </c>
      <c r="FG193">
        <v>20.891015102836832</v>
      </c>
      <c r="FH193" s="2">
        <f t="shared" si="115"/>
        <v>0.59503282761216714</v>
      </c>
      <c r="FI193" s="2">
        <f t="shared" si="116"/>
        <v>0.70298709693953143</v>
      </c>
      <c r="FJ193">
        <v>192</v>
      </c>
      <c r="FK193" s="2">
        <f t="shared" si="117"/>
        <v>0.75992063492063489</v>
      </c>
      <c r="FL193" s="2">
        <f t="shared" si="118"/>
        <v>0.70604728857604471</v>
      </c>
    </row>
    <row r="194" spans="1:168" x14ac:dyDescent="0.3">
      <c r="A194" s="1">
        <v>44110</v>
      </c>
      <c r="B194">
        <v>193</v>
      </c>
      <c r="C194" s="2">
        <v>154.99800110000001</v>
      </c>
      <c r="D194" s="2">
        <v>505.86999509999998</v>
      </c>
      <c r="Q194" s="2">
        <f t="shared" si="119"/>
        <v>157.96567434808588</v>
      </c>
      <c r="R194" s="2">
        <f t="shared" si="120"/>
        <v>507.55501088954713</v>
      </c>
      <c r="S194" s="2">
        <f t="shared" si="102"/>
        <v>1.9146525935977848E-2</v>
      </c>
      <c r="U194" s="2">
        <f t="shared" si="121"/>
        <v>3.330926534225574E-3</v>
      </c>
      <c r="X194" s="2">
        <f t="shared" si="122"/>
        <v>158.66529836731283</v>
      </c>
      <c r="Y194" s="2">
        <f t="shared" si="123"/>
        <v>512.74089407430517</v>
      </c>
      <c r="Z194" s="2">
        <f t="shared" si="124"/>
        <v>2.3660287495880606E-2</v>
      </c>
      <c r="AB194" s="2">
        <f t="shared" si="125"/>
        <v>1.358234139375465E-2</v>
      </c>
      <c r="AE194" s="2">
        <f t="shared" si="126"/>
        <v>159.00188187712047</v>
      </c>
      <c r="AF194" s="2">
        <f t="shared" si="127"/>
        <v>515.5255056728945</v>
      </c>
      <c r="AG194" s="2">
        <f t="shared" si="128"/>
        <v>2.5831822015157956E-2</v>
      </c>
      <c r="AI194" s="2">
        <f t="shared" si="129"/>
        <v>1.9086940649614571E-2</v>
      </c>
      <c r="AL194" s="2">
        <f t="shared" si="130"/>
        <v>159.27613416438237</v>
      </c>
      <c r="AM194" s="2">
        <f t="shared" si="131"/>
        <v>517.32045679475175</v>
      </c>
      <c r="AN194" s="2">
        <f t="shared" si="132"/>
        <v>2.7601214428708908E-2</v>
      </c>
      <c r="AP194" s="2">
        <f t="shared" si="133"/>
        <v>2.2635186521565185E-2</v>
      </c>
      <c r="AV194" s="2">
        <f t="shared" si="134"/>
        <v>0.62172451742074042</v>
      </c>
      <c r="AW194" s="2">
        <f t="shared" si="103"/>
        <v>159.62360639454121</v>
      </c>
      <c r="AX194" s="2">
        <f t="shared" si="135"/>
        <v>2.9842999662665987E-2</v>
      </c>
      <c r="AZ194" s="2">
        <f t="shared" si="136"/>
        <v>4.782296870008345</v>
      </c>
      <c r="BA194" s="2">
        <f t="shared" si="104"/>
        <v>520.30780254290289</v>
      </c>
      <c r="BB194" s="2">
        <f t="shared" si="137"/>
        <v>2.8540549118847923E-2</v>
      </c>
      <c r="BE194" s="2">
        <f t="shared" si="138"/>
        <v>0.60585031765379993</v>
      </c>
      <c r="BF194" s="2">
        <f t="shared" si="105"/>
        <v>159.60773219477426</v>
      </c>
      <c r="BG194" s="2">
        <f t="shared" si="139"/>
        <v>2.9740584149857446E-2</v>
      </c>
      <c r="BH194" s="2"/>
      <c r="BI194" s="2">
        <f t="shared" si="140"/>
        <v>5.0123008774608682</v>
      </c>
      <c r="BJ194" s="2">
        <f t="shared" si="106"/>
        <v>520.53780655035541</v>
      </c>
      <c r="BK194" s="2">
        <f t="shared" si="141"/>
        <v>2.89952193101627E-2</v>
      </c>
      <c r="BN194" s="2">
        <f t="shared" si="142"/>
        <v>0.65100282813220878</v>
      </c>
      <c r="BO194" s="30">
        <f t="shared" si="107"/>
        <v>159.65288470525269</v>
      </c>
      <c r="BP194" s="2">
        <f t="shared" si="143"/>
        <v>3.0031894425848037E-2</v>
      </c>
      <c r="BR194" s="2">
        <f t="shared" si="144"/>
        <v>5.0239444794042027</v>
      </c>
      <c r="BS194" s="30">
        <f t="shared" si="108"/>
        <v>520.54945015229873</v>
      </c>
      <c r="BT194" s="2">
        <f t="shared" si="145"/>
        <v>2.9018236294874388E-2</v>
      </c>
      <c r="BW194" s="2">
        <f t="shared" si="146"/>
        <v>0.82275686178571539</v>
      </c>
      <c r="BX194" s="2">
        <f t="shared" si="109"/>
        <v>159.82463873890617</v>
      </c>
      <c r="BY194" s="2">
        <f t="shared" si="147"/>
        <v>3.1139999255810808E-2</v>
      </c>
      <c r="CA194" s="2">
        <f t="shared" si="148"/>
        <v>5.384853365571689</v>
      </c>
      <c r="CB194" s="2">
        <f t="shared" si="110"/>
        <v>520.91035903846614</v>
      </c>
      <c r="CC194" s="2">
        <f t="shared" si="149"/>
        <v>2.9731678265466188E-2</v>
      </c>
      <c r="CN194" s="1">
        <v>44110</v>
      </c>
      <c r="CO194" s="25">
        <v>193</v>
      </c>
      <c r="CP194" s="2">
        <v>154.99800110000001</v>
      </c>
      <c r="CQ194" s="2">
        <v>505.86999509999998</v>
      </c>
      <c r="CR194" s="2">
        <v>156.54094580581824</v>
      </c>
      <c r="CS194" s="2">
        <v>498.1224751847335</v>
      </c>
      <c r="CT194" s="2">
        <f t="shared" si="150"/>
        <v>9.954610348960358E-3</v>
      </c>
      <c r="CV194" s="2">
        <f t="shared" si="151"/>
        <v>1.5315239073894779E-2</v>
      </c>
      <c r="DM194" s="1">
        <v>44110</v>
      </c>
      <c r="DN194">
        <v>193</v>
      </c>
      <c r="DO194" s="2">
        <v>154.99800110000001</v>
      </c>
      <c r="DP194" s="2">
        <v>505.86999509999998</v>
      </c>
      <c r="DQ194" s="2">
        <f t="shared" si="111"/>
        <v>156.72246388217667</v>
      </c>
      <c r="DR194" s="2">
        <f t="shared" si="112"/>
        <v>499.68158158368817</v>
      </c>
      <c r="EB194" s="2">
        <f t="shared" si="113"/>
        <v>-1.7244627821766585</v>
      </c>
      <c r="EC194" s="2">
        <f t="shared" si="114"/>
        <v>6.1884135163118117</v>
      </c>
      <c r="FF194">
        <v>6.5817392183929257</v>
      </c>
      <c r="FG194">
        <v>21.58912101833829</v>
      </c>
      <c r="FH194" s="2">
        <f t="shared" si="115"/>
        <v>0.60066392805744806</v>
      </c>
      <c r="FI194" s="2">
        <f t="shared" si="116"/>
        <v>0.72647850932322366</v>
      </c>
      <c r="FJ194">
        <v>193</v>
      </c>
      <c r="FK194" s="2">
        <f t="shared" si="117"/>
        <v>0.76388888888888884</v>
      </c>
      <c r="FL194" s="2">
        <f t="shared" si="118"/>
        <v>0.71886805282271604</v>
      </c>
    </row>
    <row r="195" spans="1:168" x14ac:dyDescent="0.3">
      <c r="A195" s="1">
        <v>44111</v>
      </c>
      <c r="B195">
        <v>194</v>
      </c>
      <c r="C195" s="2">
        <v>159.7845001</v>
      </c>
      <c r="D195" s="2">
        <v>534.6599731</v>
      </c>
      <c r="Q195" s="2">
        <f t="shared" si="119"/>
        <v>157.07537237366012</v>
      </c>
      <c r="R195" s="2">
        <f t="shared" si="120"/>
        <v>507.04950615268297</v>
      </c>
      <c r="S195" s="2">
        <f t="shared" ref="S195:S253" si="152">ABS((C195-Q195)/C195)</f>
        <v>1.6954884388938839E-2</v>
      </c>
      <c r="U195" s="2">
        <f t="shared" si="121"/>
        <v>5.1641170718708204E-2</v>
      </c>
      <c r="X195" s="2">
        <f t="shared" si="122"/>
        <v>157.01501459702206</v>
      </c>
      <c r="Y195" s="2">
        <f t="shared" si="123"/>
        <v>509.64898953586783</v>
      </c>
      <c r="Z195" s="2">
        <f t="shared" si="124"/>
        <v>1.7332629267824352E-2</v>
      </c>
      <c r="AB195" s="2">
        <f t="shared" si="125"/>
        <v>4.6779233199591416E-2</v>
      </c>
      <c r="AE195" s="2">
        <f t="shared" si="126"/>
        <v>156.59955341084819</v>
      </c>
      <c r="AF195" s="2">
        <f t="shared" si="127"/>
        <v>509.73219932915777</v>
      </c>
      <c r="AG195" s="2">
        <f t="shared" si="128"/>
        <v>1.9932763735897651E-2</v>
      </c>
      <c r="AI195" s="2">
        <f t="shared" si="129"/>
        <v>4.6623601962026577E-2</v>
      </c>
      <c r="AL195" s="2">
        <f t="shared" si="130"/>
        <v>156.0675343660956</v>
      </c>
      <c r="AM195" s="2">
        <f t="shared" si="131"/>
        <v>508.73261052368798</v>
      </c>
      <c r="AN195" s="2">
        <f t="shared" si="132"/>
        <v>2.3262367323352174E-2</v>
      </c>
      <c r="AP195" s="2">
        <f t="shared" si="133"/>
        <v>4.8493180489990975E-2</v>
      </c>
      <c r="AV195" s="2">
        <f t="shared" si="134"/>
        <v>-0.2854913776871657</v>
      </c>
      <c r="AW195" s="2">
        <f t="shared" ref="AW195:AW254" si="153">AE195+AV195</f>
        <v>156.31406203316101</v>
      </c>
      <c r="AX195" s="2">
        <f t="shared" si="135"/>
        <v>2.1719491344073083E-2</v>
      </c>
      <c r="AZ195" s="2">
        <f t="shared" si="136"/>
        <v>1.6096159058848223</v>
      </c>
      <c r="BA195" s="2">
        <f t="shared" ref="BA195:BA254" si="154">AF195+AZ195</f>
        <v>511.34181523504259</v>
      </c>
      <c r="BB195" s="2">
        <f t="shared" si="137"/>
        <v>4.3613060708017702E-2</v>
      </c>
      <c r="BE195" s="2">
        <f t="shared" si="138"/>
        <v>-0.74783013511293606</v>
      </c>
      <c r="BF195" s="2">
        <f t="shared" ref="BF195:BF254" si="155">AE195+BE195</f>
        <v>155.85172327573525</v>
      </c>
      <c r="BG195" s="2">
        <f t="shared" si="139"/>
        <v>2.4613005778429377E-2</v>
      </c>
      <c r="BH195" s="2"/>
      <c r="BI195" s="2">
        <f t="shared" si="140"/>
        <v>0.14977762792194893</v>
      </c>
      <c r="BJ195" s="2">
        <f t="shared" ref="BJ195:BJ254" si="156">AF195+BI195</f>
        <v>509.8819769570797</v>
      </c>
      <c r="BK195" s="2">
        <f t="shared" si="141"/>
        <v>4.6343465734409776E-2</v>
      </c>
      <c r="BN195" s="2">
        <f t="shared" si="142"/>
        <v>-1.1809959485104844</v>
      </c>
      <c r="BO195" s="30">
        <f t="shared" ref="BO195:BO254" si="157">AE195+BN195</f>
        <v>155.4185574623377</v>
      </c>
      <c r="BP195" s="2">
        <f t="shared" si="143"/>
        <v>2.7323943404584963E-2</v>
      </c>
      <c r="BR195" s="2">
        <f t="shared" si="144"/>
        <v>-1.466406014480357</v>
      </c>
      <c r="BS195" s="30">
        <f t="shared" ref="BS195:BS254" si="158">AF195+BR195</f>
        <v>508.26579331467741</v>
      </c>
      <c r="BT195" s="2">
        <f t="shared" si="145"/>
        <v>4.9366290938682188E-2</v>
      </c>
      <c r="BW195" s="2">
        <f t="shared" si="146"/>
        <v>-1.5960571342577812</v>
      </c>
      <c r="BX195" s="2">
        <f t="shared" ref="BX195:BX254" si="159">AE195+BW195</f>
        <v>155.0034962765904</v>
      </c>
      <c r="BY195" s="2">
        <f t="shared" si="147"/>
        <v>2.9921574498261397E-2</v>
      </c>
      <c r="CA195" s="2">
        <f t="shared" si="148"/>
        <v>-2.9987664164096257</v>
      </c>
      <c r="CB195" s="2">
        <f t="shared" ref="CB195:CB254" si="160">AF195+CA195</f>
        <v>506.73343291274813</v>
      </c>
      <c r="CC195" s="2">
        <f t="shared" si="149"/>
        <v>5.2232337545920313E-2</v>
      </c>
      <c r="CN195" s="1">
        <v>44111</v>
      </c>
      <c r="CO195" s="25">
        <v>194</v>
      </c>
      <c r="CP195" s="2">
        <v>159.7845001</v>
      </c>
      <c r="CQ195" s="2">
        <v>534.6599731</v>
      </c>
      <c r="CR195" s="2">
        <v>156.87464965246949</v>
      </c>
      <c r="CS195" s="2">
        <v>498.84533346247201</v>
      </c>
      <c r="CT195" s="2">
        <f t="shared" si="150"/>
        <v>1.8211093352042323E-2</v>
      </c>
      <c r="CV195" s="2">
        <f t="shared" si="151"/>
        <v>6.6985825458135445E-2</v>
      </c>
      <c r="DM195" s="1">
        <v>44111</v>
      </c>
      <c r="DN195">
        <v>194</v>
      </c>
      <c r="DO195" s="2">
        <v>159.7845001</v>
      </c>
      <c r="DP195" s="2">
        <v>534.6599731</v>
      </c>
      <c r="DQ195" s="2">
        <f t="shared" ref="DQ195:DQ258" si="161">$DU$21*DN195+$DU$22</f>
        <v>157.06523094865346</v>
      </c>
      <c r="DR195" s="2">
        <f t="shared" ref="DR195:DR258" si="162">$DU$42*DN195+$DU$43</f>
        <v>500.48198727784558</v>
      </c>
      <c r="EB195" s="2">
        <f t="shared" ref="EB195:EB253" si="163">DO195-DQ195</f>
        <v>2.7192691513465377</v>
      </c>
      <c r="EC195" s="2">
        <f t="shared" ref="EC195:EC253" si="164">DP195-DR195</f>
        <v>34.177985822154426</v>
      </c>
      <c r="FF195">
        <v>6.6312683541142405</v>
      </c>
      <c r="FG195">
        <v>21.768848510469184</v>
      </c>
      <c r="FH195" s="2">
        <f t="shared" ref="FH195:FH253" si="165">STANDARDIZE(FF195,AVERAGE($FF$2:$FF$253),_xlfn.STDEV.S($FF$2:$FF$253))</f>
        <v>0.60518406539934044</v>
      </c>
      <c r="FI195" s="2">
        <f t="shared" ref="FI195:FI253" si="166">STANDARDIZE(FG195,AVERAGE($FG$2:$FG$253),_xlfn.STDEV.S($FG$2:$FG$253))</f>
        <v>0.7325263776202583</v>
      </c>
      <c r="FJ195">
        <v>194</v>
      </c>
      <c r="FK195" s="2">
        <f t="shared" ref="FK195:FK253" si="167">(FJ195-0.5)/252</f>
        <v>0.7678571428571429</v>
      </c>
      <c r="FL195" s="2">
        <f t="shared" ref="FL195:FL253" si="168">_xlfn.NORM.S.INV(FK195)</f>
        <v>0.73180808385961771</v>
      </c>
    </row>
    <row r="196" spans="1:168" x14ac:dyDescent="0.3">
      <c r="A196" s="1">
        <v>44112</v>
      </c>
      <c r="B196">
        <v>195</v>
      </c>
      <c r="C196" s="2">
        <v>159.5274963</v>
      </c>
      <c r="D196" s="2">
        <v>531.78997800000002</v>
      </c>
      <c r="Q196" s="2">
        <f t="shared" ref="Q196:Q254" si="169">$P$2*C195+(1-$P$2)*Q195</f>
        <v>157.88811069156208</v>
      </c>
      <c r="R196" s="2">
        <f t="shared" ref="R196:R254" si="170">$P$2*D195+(1-$P$2)*R195</f>
        <v>515.33264623687796</v>
      </c>
      <c r="S196" s="2">
        <f t="shared" si="152"/>
        <v>1.0276508103374023E-2</v>
      </c>
      <c r="U196" s="2">
        <f t="shared" ref="U196:U253" si="171">ABS((D196-R196)/D196)</f>
        <v>3.0947051362299378E-2</v>
      </c>
      <c r="X196" s="2">
        <f t="shared" ref="X196:X254" si="172">$W$2*C195+(1-$W$2)*X195</f>
        <v>158.26128307336216</v>
      </c>
      <c r="Y196" s="2">
        <f t="shared" ref="Y196:Y254" si="173">$W$2*D195+(1-$W$2)*Y195</f>
        <v>520.90393213972732</v>
      </c>
      <c r="Z196" s="2">
        <f t="shared" ref="Z196:Z253" si="174">ABS((C196-X196)/C196)</f>
        <v>7.9372726082069835E-3</v>
      </c>
      <c r="AB196" s="2">
        <f t="shared" ref="AB196:AB253" si="175">ABS((D196-Y196)/D196)</f>
        <v>2.0470573554646234E-2</v>
      </c>
      <c r="AE196" s="2">
        <f t="shared" ref="AE196:AE254" si="176">$AD$2*C195+(1-$AD$2)*AE195</f>
        <v>158.51052142433929</v>
      </c>
      <c r="AF196" s="2">
        <f t="shared" ref="AF196:AF254" si="177">$AD$2*D195+(1-$AD$2)*AF195</f>
        <v>524.68886359166311</v>
      </c>
      <c r="AG196" s="2">
        <f t="shared" ref="AG196:AG253" si="178">ABS((C196-AE196)/C196)</f>
        <v>6.374919053128196E-3</v>
      </c>
      <c r="AI196" s="2">
        <f t="shared" ref="AI196:AI253" si="179">ABS((D196-AF196)/D196)</f>
        <v>1.3353230978596801E-2</v>
      </c>
      <c r="AL196" s="2">
        <f t="shared" ref="AL196:AL254" si="180">$AK$2*C195+(1-$AK$2)*AL195</f>
        <v>158.85525866652389</v>
      </c>
      <c r="AM196" s="2">
        <f t="shared" ref="AM196:AM254" si="181">$AK$2*D195+(1-$AK$2)*AM195</f>
        <v>528.17813245592197</v>
      </c>
      <c r="AN196" s="2">
        <f t="shared" ref="AN196:AN253" si="182">ABS((C196-AL196)/C196)</f>
        <v>4.2139295674265588E-3</v>
      </c>
      <c r="AP196" s="2">
        <f t="shared" ref="AP196:AP253" si="183">ABS((D196-AM196)/D196)</f>
        <v>6.7918646335942247E-3</v>
      </c>
      <c r="AV196" s="2">
        <f t="shared" ref="AV196:AV254" si="184">$AU$2*(AE196-AE195)+(1-$AU$2)*AV195</f>
        <v>0.37344643966631402</v>
      </c>
      <c r="AW196" s="2">
        <f t="shared" si="153"/>
        <v>158.8839678640056</v>
      </c>
      <c r="AX196" s="2">
        <f t="shared" ref="AX196:AX253" si="185">ABS((C196-AW196)/C196)</f>
        <v>4.0339656229808063E-3</v>
      </c>
      <c r="AZ196" s="2">
        <f t="shared" ref="AZ196:AZ254" si="186">$AU$2*(AF196-AF195)+(1-$AU$2)*AZ195</f>
        <v>5.6137304128709777</v>
      </c>
      <c r="BA196" s="2">
        <f t="shared" si="154"/>
        <v>530.30259400453406</v>
      </c>
      <c r="BB196" s="2">
        <f t="shared" ref="BB196:BB253" si="187">ABS((D196-BA196)/D196)</f>
        <v>2.7969387483755127E-3</v>
      </c>
      <c r="BE196" s="2">
        <f t="shared" ref="BE196:BE254" si="188">$BD$2*(AE196-AE195)+(1-$BD$2)*BE195</f>
        <v>0.4486290317588803</v>
      </c>
      <c r="BF196" s="2">
        <f t="shared" si="155"/>
        <v>158.95915045609817</v>
      </c>
      <c r="BG196" s="2">
        <f t="shared" ref="BG196:BG253" si="189">ABS((C196-BF196)/C196)</f>
        <v>3.5626826539859879E-3</v>
      </c>
      <c r="BH196" s="2"/>
      <c r="BI196" s="2">
        <f t="shared" ref="BI196:BI254" si="190">$BD$2*(AF196-AF195)+(1-$BD$2)*BI195</f>
        <v>6.8128766134844758</v>
      </c>
      <c r="BJ196" s="2">
        <f t="shared" si="156"/>
        <v>531.5017402051476</v>
      </c>
      <c r="BK196" s="2">
        <f t="shared" ref="BK196:BK253" si="191">ABS((D196-BJ196)/D196)</f>
        <v>5.4201434170769735E-4</v>
      </c>
      <c r="BN196" s="2">
        <f t="shared" ref="BN196:BN254" si="192">$BM$2*(AE196-AE195)+(1-$BM$2)*BN195</f>
        <v>0.6741824286904663</v>
      </c>
      <c r="BO196" s="30">
        <f t="shared" si="157"/>
        <v>159.18470385302976</v>
      </c>
      <c r="BP196" s="2">
        <f t="shared" ref="BP196:BP253" si="193">ABS((C196-BO196)/C196)</f>
        <v>2.1487985138662026E-3</v>
      </c>
      <c r="BR196" s="2">
        <f t="shared" ref="BR196:BR254" si="194">$BM$2*(AF196-AF195)+(1-$BM$2)*BR195</f>
        <v>8.3874361517110607</v>
      </c>
      <c r="BS196" s="30">
        <f t="shared" si="158"/>
        <v>533.07629974337419</v>
      </c>
      <c r="BT196" s="2">
        <f t="shared" ref="BT196:BT253" si="195">ABS((D196-BS196)/D196)</f>
        <v>2.4188529242538184E-3</v>
      </c>
      <c r="BW196" s="2">
        <f t="shared" ref="BW196:BW254" si="196">$BV$2*(AE196-AE195)+(1-$BV$2)*BW195</f>
        <v>1.0342117265538799</v>
      </c>
      <c r="BX196" s="2">
        <f t="shared" si="159"/>
        <v>159.54473315089317</v>
      </c>
      <c r="BY196" s="2">
        <f t="shared" ref="BY196:BY253" si="197">ABS((C196-BX196)/C196)</f>
        <v>1.0804940397707307E-4</v>
      </c>
      <c r="CA196" s="2">
        <f t="shared" ref="CA196:CA254" si="198">$BV$2*(AF196-AF195)+(1-$BV$2)*CA195</f>
        <v>10.467806592776601</v>
      </c>
      <c r="CB196" s="2">
        <f t="shared" si="160"/>
        <v>535.15667018443969</v>
      </c>
      <c r="CC196" s="2">
        <f t="shared" ref="CC196:CC253" si="199">ABS((D196-CB196)/D196)</f>
        <v>6.3308680564109297E-3</v>
      </c>
      <c r="CN196" s="1">
        <v>44112</v>
      </c>
      <c r="CO196" s="25">
        <v>195</v>
      </c>
      <c r="CP196" s="2">
        <v>159.5274963</v>
      </c>
      <c r="CQ196" s="2">
        <v>531.78997800000002</v>
      </c>
      <c r="CR196" s="2">
        <v>157.20835349912073</v>
      </c>
      <c r="CS196" s="2">
        <v>499.56819174021052</v>
      </c>
      <c r="CT196" s="2">
        <f t="shared" si="150"/>
        <v>1.453757411523585E-2</v>
      </c>
      <c r="CV196" s="2">
        <f t="shared" si="151"/>
        <v>6.0591187485277309E-2</v>
      </c>
      <c r="DM196" s="1">
        <v>44112</v>
      </c>
      <c r="DN196">
        <v>195</v>
      </c>
      <c r="DO196" s="2">
        <v>159.5274963</v>
      </c>
      <c r="DP196" s="2">
        <v>531.78997800000002</v>
      </c>
      <c r="DQ196" s="2">
        <f t="shared" si="161"/>
        <v>157.40799801513029</v>
      </c>
      <c r="DR196" s="2">
        <f t="shared" si="162"/>
        <v>501.28239297200298</v>
      </c>
      <c r="EB196" s="2">
        <f t="shared" si="163"/>
        <v>2.1194982848697066</v>
      </c>
      <c r="EC196" s="2">
        <f t="shared" si="164"/>
        <v>30.507585027997038</v>
      </c>
      <c r="FF196">
        <v>6.6420677535446799</v>
      </c>
      <c r="FG196">
        <v>22.309000032049937</v>
      </c>
      <c r="FH196" s="2">
        <f t="shared" si="165"/>
        <v>0.60616964223052527</v>
      </c>
      <c r="FI196" s="2">
        <f t="shared" si="166"/>
        <v>0.75070259108783455</v>
      </c>
      <c r="FJ196">
        <v>195</v>
      </c>
      <c r="FK196" s="2">
        <f t="shared" si="167"/>
        <v>0.77182539682539686</v>
      </c>
      <c r="FL196" s="2">
        <f t="shared" si="168"/>
        <v>0.74487182975869159</v>
      </c>
    </row>
    <row r="197" spans="1:168" x14ac:dyDescent="0.3">
      <c r="A197" s="1">
        <v>44113</v>
      </c>
      <c r="B197">
        <v>196</v>
      </c>
      <c r="C197" s="2">
        <v>164.33250430000001</v>
      </c>
      <c r="D197" s="2">
        <v>539.44000240000003</v>
      </c>
      <c r="Q197" s="2">
        <f t="shared" si="169"/>
        <v>158.37992637409343</v>
      </c>
      <c r="R197" s="2">
        <f t="shared" si="170"/>
        <v>520.26984576581458</v>
      </c>
      <c r="S197" s="2">
        <f t="shared" si="152"/>
        <v>3.6222766465237768E-2</v>
      </c>
      <c r="U197" s="2">
        <f t="shared" si="171"/>
        <v>3.5537143239092947E-2</v>
      </c>
      <c r="X197" s="2">
        <f t="shared" si="172"/>
        <v>158.8310790253492</v>
      </c>
      <c r="Y197" s="2">
        <f t="shared" si="173"/>
        <v>525.8026527768501</v>
      </c>
      <c r="Z197" s="2">
        <f t="shared" si="174"/>
        <v>3.3477401796345736E-2</v>
      </c>
      <c r="AB197" s="2">
        <f t="shared" si="175"/>
        <v>2.5280567926880777E-2</v>
      </c>
      <c r="AE197" s="2">
        <f t="shared" si="176"/>
        <v>159.12070634973571</v>
      </c>
      <c r="AF197" s="2">
        <f t="shared" si="177"/>
        <v>528.94953223666528</v>
      </c>
      <c r="AG197" s="2">
        <f t="shared" si="178"/>
        <v>3.1714954825673512E-2</v>
      </c>
      <c r="AI197" s="2">
        <f t="shared" si="179"/>
        <v>1.9446963733987164E-2</v>
      </c>
      <c r="AL197" s="2">
        <f t="shared" si="180"/>
        <v>159.35943689163096</v>
      </c>
      <c r="AM197" s="2">
        <f t="shared" si="181"/>
        <v>530.88701661398045</v>
      </c>
      <c r="AN197" s="2">
        <f t="shared" si="182"/>
        <v>3.0262226146632435E-2</v>
      </c>
      <c r="AP197" s="2">
        <f t="shared" si="183"/>
        <v>1.5855305034789491E-2</v>
      </c>
      <c r="AV197" s="2">
        <f t="shared" si="184"/>
        <v>0.44446798538534715</v>
      </c>
      <c r="AW197" s="2">
        <f t="shared" si="153"/>
        <v>159.56517433512107</v>
      </c>
      <c r="AX197" s="2">
        <f t="shared" si="185"/>
        <v>2.9010267841935024E-2</v>
      </c>
      <c r="AZ197" s="2">
        <f t="shared" si="186"/>
        <v>5.2078118825103346</v>
      </c>
      <c r="BA197" s="2">
        <f t="shared" si="154"/>
        <v>534.1573441191756</v>
      </c>
      <c r="BB197" s="2">
        <f t="shared" si="187"/>
        <v>9.792856030923858E-3</v>
      </c>
      <c r="BE197" s="2">
        <f t="shared" si="188"/>
        <v>0.52132918389577532</v>
      </c>
      <c r="BF197" s="2">
        <f t="shared" si="155"/>
        <v>159.64203553363149</v>
      </c>
      <c r="BG197" s="2">
        <f t="shared" si="189"/>
        <v>2.8542550278463228E-2</v>
      </c>
      <c r="BH197" s="2"/>
      <c r="BI197" s="2">
        <f t="shared" si="190"/>
        <v>5.664383027667439</v>
      </c>
      <c r="BJ197" s="2">
        <f t="shared" si="156"/>
        <v>534.61391526433272</v>
      </c>
      <c r="BK197" s="2">
        <f t="shared" si="191"/>
        <v>8.9464761867784452E-3</v>
      </c>
      <c r="BN197" s="2">
        <f t="shared" si="192"/>
        <v>0.63578392671404127</v>
      </c>
      <c r="BO197" s="30">
        <f t="shared" si="157"/>
        <v>159.75649027644977</v>
      </c>
      <c r="BP197" s="2">
        <f t="shared" si="193"/>
        <v>2.7846067599605388E-2</v>
      </c>
      <c r="BR197" s="2">
        <f t="shared" si="194"/>
        <v>5.911375647685726</v>
      </c>
      <c r="BS197" s="30">
        <f t="shared" si="158"/>
        <v>534.86090788435104</v>
      </c>
      <c r="BT197" s="2">
        <f t="shared" si="195"/>
        <v>8.4886076213783399E-3</v>
      </c>
      <c r="BW197" s="2">
        <f t="shared" si="196"/>
        <v>0.71619162568578854</v>
      </c>
      <c r="BX197" s="2">
        <f t="shared" si="159"/>
        <v>159.83689797542149</v>
      </c>
      <c r="BY197" s="2">
        <f t="shared" si="197"/>
        <v>2.7356768788550111E-2</v>
      </c>
      <c r="CA197" s="2">
        <f t="shared" si="198"/>
        <v>5.8124531319457775</v>
      </c>
      <c r="CB197" s="2">
        <f t="shared" si="160"/>
        <v>534.76198536861102</v>
      </c>
      <c r="CC197" s="2">
        <f t="shared" si="199"/>
        <v>8.6719876363937302E-3</v>
      </c>
      <c r="CN197" s="1">
        <v>44113</v>
      </c>
      <c r="CO197" s="25">
        <v>196</v>
      </c>
      <c r="CP197" s="2">
        <v>164.33250430000001</v>
      </c>
      <c r="CQ197" s="2">
        <v>539.44000240000003</v>
      </c>
      <c r="CR197" s="2">
        <v>157.54205734577198</v>
      </c>
      <c r="CS197" s="2">
        <v>500.29105001794909</v>
      </c>
      <c r="CT197" s="2">
        <f t="shared" si="150"/>
        <v>4.1321386679725972E-2</v>
      </c>
      <c r="CV197" s="2">
        <f t="shared" si="151"/>
        <v>7.2573320865851554E-2</v>
      </c>
      <c r="DM197" s="1">
        <v>44113</v>
      </c>
      <c r="DN197">
        <v>196</v>
      </c>
      <c r="DO197" s="2">
        <v>164.33250430000001</v>
      </c>
      <c r="DP197" s="2">
        <v>539.44000240000003</v>
      </c>
      <c r="DQ197" s="2">
        <f t="shared" si="161"/>
        <v>157.75076508160708</v>
      </c>
      <c r="DR197" s="2">
        <f t="shared" si="162"/>
        <v>502.08279866616033</v>
      </c>
      <c r="EB197" s="2">
        <f t="shared" si="163"/>
        <v>6.5817392183929257</v>
      </c>
      <c r="EC197" s="2">
        <f t="shared" si="164"/>
        <v>37.357203733839697</v>
      </c>
      <c r="FF197">
        <v>6.8723723529751481</v>
      </c>
      <c r="FG197">
        <v>23.057226401485877</v>
      </c>
      <c r="FH197" s="2">
        <f t="shared" si="165"/>
        <v>0.62718774409591338</v>
      </c>
      <c r="FI197" s="2">
        <f t="shared" si="166"/>
        <v>0.77588056739555111</v>
      </c>
      <c r="FJ197">
        <v>196</v>
      </c>
      <c r="FK197" s="2">
        <f t="shared" si="167"/>
        <v>0.77579365079365081</v>
      </c>
      <c r="FL197" s="2">
        <f t="shared" si="168"/>
        <v>0.75806395233324275</v>
      </c>
    </row>
    <row r="198" spans="1:168" x14ac:dyDescent="0.3">
      <c r="A198" s="1">
        <v>44116</v>
      </c>
      <c r="B198">
        <v>197</v>
      </c>
      <c r="C198" s="2">
        <v>172.1464996</v>
      </c>
      <c r="D198" s="2">
        <v>539.80999759999997</v>
      </c>
      <c r="Q198" s="2">
        <f t="shared" si="169"/>
        <v>160.16569975186542</v>
      </c>
      <c r="R198" s="2">
        <f t="shared" si="170"/>
        <v>526.02089275607023</v>
      </c>
      <c r="S198" s="2">
        <f t="shared" si="152"/>
        <v>6.9596534788527176E-2</v>
      </c>
      <c r="U198" s="2">
        <f t="shared" si="171"/>
        <v>2.5544367287075511E-2</v>
      </c>
      <c r="X198" s="2">
        <f t="shared" si="172"/>
        <v>161.30672039894208</v>
      </c>
      <c r="Y198" s="2">
        <f t="shared" si="173"/>
        <v>531.93946010726756</v>
      </c>
      <c r="Z198" s="2">
        <f t="shared" si="174"/>
        <v>6.2968339328683759E-2</v>
      </c>
      <c r="AB198" s="2">
        <f t="shared" si="175"/>
        <v>1.45801995660045E-2</v>
      </c>
      <c r="AE198" s="2">
        <f t="shared" si="176"/>
        <v>162.2477851198943</v>
      </c>
      <c r="AF198" s="2">
        <f t="shared" si="177"/>
        <v>535.24381433466613</v>
      </c>
      <c r="AG198" s="2">
        <f t="shared" si="178"/>
        <v>5.7501688986452651E-2</v>
      </c>
      <c r="AI198" s="2">
        <f t="shared" si="179"/>
        <v>8.4588712429097997E-3</v>
      </c>
      <c r="AL198" s="2">
        <f t="shared" si="180"/>
        <v>163.08923744790775</v>
      </c>
      <c r="AM198" s="2">
        <f t="shared" si="181"/>
        <v>537.3017559534951</v>
      </c>
      <c r="AN198" s="2">
        <f t="shared" si="182"/>
        <v>5.2613687604091429E-2</v>
      </c>
      <c r="AP198" s="2">
        <f t="shared" si="183"/>
        <v>4.6465268476992561E-3</v>
      </c>
      <c r="AV198" s="2">
        <f t="shared" si="184"/>
        <v>1.2492512208173201</v>
      </c>
      <c r="AW198" s="2">
        <f t="shared" si="153"/>
        <v>163.49703634071162</v>
      </c>
      <c r="AX198" s="2">
        <f t="shared" si="185"/>
        <v>5.024478150520803E-2</v>
      </c>
      <c r="AZ198" s="2">
        <f t="shared" si="186"/>
        <v>5.5337529471574882</v>
      </c>
      <c r="BA198" s="2">
        <f t="shared" si="154"/>
        <v>540.77756728182362</v>
      </c>
      <c r="BB198" s="2">
        <f t="shared" si="187"/>
        <v>1.7924263835895422E-3</v>
      </c>
      <c r="BE198" s="2">
        <f t="shared" si="188"/>
        <v>1.693916497714042</v>
      </c>
      <c r="BF198" s="2">
        <f t="shared" si="155"/>
        <v>163.94170161760835</v>
      </c>
      <c r="BG198" s="2">
        <f t="shared" si="189"/>
        <v>4.7661718370436465E-2</v>
      </c>
      <c r="BH198" s="2"/>
      <c r="BI198" s="2">
        <f t="shared" si="190"/>
        <v>5.9478376093174745</v>
      </c>
      <c r="BJ198" s="2">
        <f t="shared" si="156"/>
        <v>541.19165194398363</v>
      </c>
      <c r="BK198" s="2">
        <f t="shared" si="191"/>
        <v>2.5595197386608297E-3</v>
      </c>
      <c r="BN198" s="2">
        <f t="shared" si="192"/>
        <v>2.1305608327807706</v>
      </c>
      <c r="BO198" s="30">
        <f t="shared" si="157"/>
        <v>164.37834595267506</v>
      </c>
      <c r="BP198" s="2">
        <f t="shared" si="193"/>
        <v>4.512524893259541E-2</v>
      </c>
      <c r="BR198" s="2">
        <f t="shared" si="194"/>
        <v>6.1411195178747997</v>
      </c>
      <c r="BS198" s="30">
        <f t="shared" si="158"/>
        <v>541.38493385254094</v>
      </c>
      <c r="BT198" s="2">
        <f t="shared" si="195"/>
        <v>2.9175751830146637E-3</v>
      </c>
      <c r="BW198" s="2">
        <f t="shared" si="196"/>
        <v>2.5243569840403897</v>
      </c>
      <c r="BX198" s="2">
        <f t="shared" si="159"/>
        <v>164.7721421039347</v>
      </c>
      <c r="BY198" s="2">
        <f t="shared" si="197"/>
        <v>4.2837684839368645E-2</v>
      </c>
      <c r="CA198" s="2">
        <f t="shared" si="198"/>
        <v>6.173824856487081</v>
      </c>
      <c r="CB198" s="2">
        <f t="shared" si="160"/>
        <v>541.41763919115317</v>
      </c>
      <c r="CC198" s="2">
        <f t="shared" si="199"/>
        <v>2.9781619427220419E-3</v>
      </c>
      <c r="CN198" s="1">
        <v>44116</v>
      </c>
      <c r="CO198" s="25">
        <v>197</v>
      </c>
      <c r="CP198" s="2">
        <v>172.1464996</v>
      </c>
      <c r="CQ198" s="2">
        <v>539.80999759999997</v>
      </c>
      <c r="CR198" s="2">
        <v>157.87576119242323</v>
      </c>
      <c r="CS198" s="2">
        <v>501.01390829568766</v>
      </c>
      <c r="CT198" s="2">
        <f t="shared" ref="CT198:CT253" si="200">ABS((CP198-CR198)/CP198)</f>
        <v>8.2898800967410272E-2</v>
      </c>
      <c r="CV198" s="2">
        <f t="shared" ref="CV198:CV253" si="201">ABS((CQ198-CS198)/CQ198)</f>
        <v>7.1869897698820087E-2</v>
      </c>
      <c r="DM198" s="1">
        <v>44116</v>
      </c>
      <c r="DN198">
        <v>197</v>
      </c>
      <c r="DO198" s="2">
        <v>172.1464996</v>
      </c>
      <c r="DP198" s="2">
        <v>539.80999759999997</v>
      </c>
      <c r="DQ198" s="2">
        <f t="shared" si="161"/>
        <v>158.09353214808391</v>
      </c>
      <c r="DR198" s="2">
        <f t="shared" si="162"/>
        <v>502.88320436031773</v>
      </c>
      <c r="EB198" s="2">
        <f t="shared" si="163"/>
        <v>14.052967451916089</v>
      </c>
      <c r="EC198" s="2">
        <f t="shared" si="164"/>
        <v>36.92679323968224</v>
      </c>
      <c r="FF198">
        <v>7.3741029864983147</v>
      </c>
      <c r="FG198">
        <v>23.217902735866119</v>
      </c>
      <c r="FH198" s="2">
        <f t="shared" si="165"/>
        <v>0.67297677996603456</v>
      </c>
      <c r="FI198" s="2">
        <f t="shared" si="166"/>
        <v>0.78128736018646305</v>
      </c>
      <c r="FJ198">
        <v>197</v>
      </c>
      <c r="FK198" s="2">
        <f t="shared" si="167"/>
        <v>0.77976190476190477</v>
      </c>
      <c r="FL198" s="2">
        <f t="shared" si="168"/>
        <v>0.77138934208115728</v>
      </c>
    </row>
    <row r="199" spans="1:168" x14ac:dyDescent="0.3">
      <c r="A199" s="1">
        <v>44117</v>
      </c>
      <c r="B199">
        <v>198</v>
      </c>
      <c r="C199" s="2">
        <v>172.1815033</v>
      </c>
      <c r="D199" s="2">
        <v>554.0900269</v>
      </c>
      <c r="Q199" s="2">
        <f t="shared" si="169"/>
        <v>163.75993970630577</v>
      </c>
      <c r="R199" s="2">
        <f t="shared" si="170"/>
        <v>530.15762420924909</v>
      </c>
      <c r="S199" s="2">
        <f t="shared" si="152"/>
        <v>4.8910965651292639E-2</v>
      </c>
      <c r="U199" s="2">
        <f t="shared" si="171"/>
        <v>4.3192263944267187E-2</v>
      </c>
      <c r="X199" s="2">
        <f t="shared" si="172"/>
        <v>166.18462103941815</v>
      </c>
      <c r="Y199" s="2">
        <f t="shared" si="173"/>
        <v>535.48120197899721</v>
      </c>
      <c r="Z199" s="2">
        <f t="shared" si="174"/>
        <v>3.4828841342691749E-2</v>
      </c>
      <c r="AB199" s="2">
        <f t="shared" si="175"/>
        <v>3.3584479087477317E-2</v>
      </c>
      <c r="AE199" s="2">
        <f t="shared" si="176"/>
        <v>168.18701380795773</v>
      </c>
      <c r="AF199" s="2">
        <f t="shared" si="177"/>
        <v>537.98352429386637</v>
      </c>
      <c r="AG199" s="2">
        <f t="shared" si="178"/>
        <v>2.3199295019991132E-2</v>
      </c>
      <c r="AI199" s="2">
        <f t="shared" si="179"/>
        <v>2.9068385684986296E-2</v>
      </c>
      <c r="AL199" s="2">
        <f t="shared" si="180"/>
        <v>169.88218406197694</v>
      </c>
      <c r="AM199" s="2">
        <f t="shared" si="181"/>
        <v>539.18293718837378</v>
      </c>
      <c r="AN199" s="2">
        <f t="shared" si="182"/>
        <v>1.3354043227377604E-2</v>
      </c>
      <c r="AP199" s="2">
        <f t="shared" si="183"/>
        <v>2.6903732223855E-2</v>
      </c>
      <c r="AV199" s="2">
        <f t="shared" si="184"/>
        <v>2.6562444609911511</v>
      </c>
      <c r="AW199" s="2">
        <f t="shared" si="153"/>
        <v>170.84325826894889</v>
      </c>
      <c r="AX199" s="2">
        <f t="shared" si="185"/>
        <v>7.7722926412102942E-3</v>
      </c>
      <c r="AZ199" s="2">
        <f t="shared" si="186"/>
        <v>4.6955400507703136</v>
      </c>
      <c r="BA199" s="2">
        <f t="shared" si="154"/>
        <v>542.67906434463669</v>
      </c>
      <c r="BB199" s="2">
        <f t="shared" si="187"/>
        <v>2.0594058729417844E-2</v>
      </c>
      <c r="BE199" s="2">
        <f t="shared" si="188"/>
        <v>3.6043069833712633</v>
      </c>
      <c r="BF199" s="2">
        <f t="shared" si="155"/>
        <v>171.79132079132899</v>
      </c>
      <c r="BG199" s="2">
        <f t="shared" si="189"/>
        <v>2.2661116391299247E-3</v>
      </c>
      <c r="BH199" s="2"/>
      <c r="BI199" s="2">
        <f t="shared" si="190"/>
        <v>4.5041801667647192</v>
      </c>
      <c r="BJ199" s="2">
        <f t="shared" si="156"/>
        <v>542.48770446063111</v>
      </c>
      <c r="BK199" s="2">
        <f t="shared" si="191"/>
        <v>2.0939417560502008E-2</v>
      </c>
      <c r="BN199" s="2">
        <f t="shared" si="192"/>
        <v>4.4157615459503621</v>
      </c>
      <c r="BO199" s="30">
        <f t="shared" si="157"/>
        <v>172.6027753539081</v>
      </c>
      <c r="BP199" s="2">
        <f t="shared" si="193"/>
        <v>2.4466742700817016E-3</v>
      </c>
      <c r="BR199" s="2">
        <f t="shared" si="194"/>
        <v>4.1002737826700644</v>
      </c>
      <c r="BS199" s="30">
        <f t="shared" si="158"/>
        <v>542.08379807653648</v>
      </c>
      <c r="BT199" s="2">
        <f t="shared" si="195"/>
        <v>2.1668371998383493E-2</v>
      </c>
      <c r="BW199" s="2">
        <f t="shared" si="196"/>
        <v>5.0855107620576643</v>
      </c>
      <c r="BX199" s="2">
        <f t="shared" si="159"/>
        <v>173.27252457001538</v>
      </c>
      <c r="BY199" s="2">
        <f t="shared" si="197"/>
        <v>6.3364603578494544E-3</v>
      </c>
      <c r="CA199" s="2">
        <f t="shared" si="198"/>
        <v>3.5982386835219504</v>
      </c>
      <c r="CB199" s="2">
        <f t="shared" si="160"/>
        <v>541.58176297738828</v>
      </c>
      <c r="CC199" s="2">
        <f t="shared" si="199"/>
        <v>2.2574425301593024E-2</v>
      </c>
      <c r="CN199" s="1">
        <v>44117</v>
      </c>
      <c r="CO199" s="25">
        <v>198</v>
      </c>
      <c r="CP199" s="2">
        <v>172.1815033</v>
      </c>
      <c r="CQ199" s="2">
        <v>554.0900269</v>
      </c>
      <c r="CR199" s="2">
        <v>158.20946503907447</v>
      </c>
      <c r="CS199" s="2">
        <v>501.73676657342617</v>
      </c>
      <c r="CT199" s="2">
        <f t="shared" si="200"/>
        <v>8.1147149915292496E-2</v>
      </c>
      <c r="CV199" s="2">
        <f t="shared" si="201"/>
        <v>9.4485115748207366E-2</v>
      </c>
      <c r="DM199" s="1">
        <v>44117</v>
      </c>
      <c r="DN199">
        <v>198</v>
      </c>
      <c r="DO199" s="2">
        <v>172.1815033</v>
      </c>
      <c r="DP199" s="2">
        <v>554.0900269</v>
      </c>
      <c r="DQ199" s="2">
        <f t="shared" si="161"/>
        <v>158.43629921456073</v>
      </c>
      <c r="DR199" s="2">
        <f t="shared" si="162"/>
        <v>503.68361005447514</v>
      </c>
      <c r="EB199" s="2">
        <f t="shared" si="163"/>
        <v>13.745204085439269</v>
      </c>
      <c r="EC199" s="2">
        <f t="shared" si="164"/>
        <v>50.406416845524859</v>
      </c>
      <c r="FF199">
        <v>7.4913350200215092</v>
      </c>
      <c r="FG199">
        <v>23.280193914522101</v>
      </c>
      <c r="FH199" s="2">
        <f t="shared" si="165"/>
        <v>0.68367563195844128</v>
      </c>
      <c r="FI199" s="2">
        <f t="shared" si="166"/>
        <v>0.78338347158328858</v>
      </c>
      <c r="FJ199">
        <v>198</v>
      </c>
      <c r="FK199" s="2">
        <f t="shared" si="167"/>
        <v>0.78373015873015872</v>
      </c>
      <c r="FL199" s="2">
        <f t="shared" si="168"/>
        <v>0.78485313444643534</v>
      </c>
    </row>
    <row r="200" spans="1:168" x14ac:dyDescent="0.3">
      <c r="A200" s="1">
        <v>44118</v>
      </c>
      <c r="B200">
        <v>199</v>
      </c>
      <c r="C200" s="2">
        <v>168.18550110000001</v>
      </c>
      <c r="D200" s="2">
        <v>541.45001219999995</v>
      </c>
      <c r="Q200" s="2">
        <f t="shared" si="169"/>
        <v>166.28640878441405</v>
      </c>
      <c r="R200" s="2">
        <f t="shared" si="170"/>
        <v>537.33734501647427</v>
      </c>
      <c r="S200" s="2">
        <f t="shared" si="152"/>
        <v>1.129165298533549E-2</v>
      </c>
      <c r="U200" s="2">
        <f t="shared" si="171"/>
        <v>7.5956544295109228E-3</v>
      </c>
      <c r="X200" s="2">
        <f t="shared" si="172"/>
        <v>168.88321805667999</v>
      </c>
      <c r="Y200" s="2">
        <f t="shared" si="173"/>
        <v>543.85517319344854</v>
      </c>
      <c r="Z200" s="2">
        <f t="shared" si="174"/>
        <v>4.148496464419566E-3</v>
      </c>
      <c r="AB200" s="2">
        <f t="shared" si="175"/>
        <v>4.4420739482044285E-3</v>
      </c>
      <c r="AE200" s="2">
        <f t="shared" si="176"/>
        <v>170.58370750318309</v>
      </c>
      <c r="AF200" s="2">
        <f t="shared" si="177"/>
        <v>547.64742585754652</v>
      </c>
      <c r="AG200" s="2">
        <f t="shared" si="178"/>
        <v>1.425929338437534E-2</v>
      </c>
      <c r="AI200" s="2">
        <f t="shared" si="179"/>
        <v>1.1445957185161879E-2</v>
      </c>
      <c r="AL200" s="2">
        <f t="shared" si="180"/>
        <v>171.60667349049425</v>
      </c>
      <c r="AM200" s="2">
        <f t="shared" si="181"/>
        <v>550.36325447209344</v>
      </c>
      <c r="AN200" s="2">
        <f t="shared" si="182"/>
        <v>2.0341660655159972E-2</v>
      </c>
      <c r="AP200" s="2">
        <f t="shared" si="183"/>
        <v>1.6461800851896812E-2</v>
      </c>
      <c r="AV200" s="2">
        <f t="shared" si="184"/>
        <v>2.5783792312614153</v>
      </c>
      <c r="AW200" s="2">
        <f t="shared" si="153"/>
        <v>173.1620867344445</v>
      </c>
      <c r="AX200" s="2">
        <f t="shared" si="185"/>
        <v>2.9589861206201738E-2</v>
      </c>
      <c r="AZ200" s="2">
        <f t="shared" si="186"/>
        <v>6.1860485046432654</v>
      </c>
      <c r="BA200" s="2">
        <f t="shared" si="154"/>
        <v>553.8334743621898</v>
      </c>
      <c r="BB200" s="2">
        <f t="shared" si="187"/>
        <v>2.2870924153965435E-2</v>
      </c>
      <c r="BE200" s="2">
        <f t="shared" si="188"/>
        <v>3.0608810037056098</v>
      </c>
      <c r="BF200" s="2">
        <f t="shared" si="155"/>
        <v>173.64458850688871</v>
      </c>
      <c r="BG200" s="2">
        <f t="shared" si="189"/>
        <v>3.2458727840295971E-2</v>
      </c>
      <c r="BH200" s="2"/>
      <c r="BI200" s="2">
        <f t="shared" si="190"/>
        <v>6.8260547953766659</v>
      </c>
      <c r="BJ200" s="2">
        <f t="shared" si="156"/>
        <v>554.47348065292317</v>
      </c>
      <c r="BK200" s="2">
        <f t="shared" si="191"/>
        <v>2.4052947011685793E-2</v>
      </c>
      <c r="BN200" s="2">
        <f t="shared" si="192"/>
        <v>3.2043208355153645</v>
      </c>
      <c r="BO200" s="30">
        <f t="shared" si="157"/>
        <v>173.78802833869847</v>
      </c>
      <c r="BP200" s="2">
        <f t="shared" si="193"/>
        <v>3.3311594650286158E-2</v>
      </c>
      <c r="BR200" s="2">
        <f t="shared" si="194"/>
        <v>7.4384504512761191</v>
      </c>
      <c r="BS200" s="30">
        <f t="shared" si="158"/>
        <v>555.08587630882266</v>
      </c>
      <c r="BT200" s="2">
        <f t="shared" si="195"/>
        <v>2.5183975993310945E-2</v>
      </c>
      <c r="BW200" s="2">
        <f t="shared" si="196"/>
        <v>3.0688979619334407</v>
      </c>
      <c r="BX200" s="2">
        <f t="shared" si="159"/>
        <v>173.65260546511652</v>
      </c>
      <c r="BY200" s="2">
        <f t="shared" si="197"/>
        <v>3.2506395196729071E-2</v>
      </c>
      <c r="CA200" s="2">
        <f t="shared" si="198"/>
        <v>8.1474858436406041</v>
      </c>
      <c r="CB200" s="2">
        <f t="shared" si="160"/>
        <v>555.79491170118717</v>
      </c>
      <c r="CC200" s="2">
        <f t="shared" si="199"/>
        <v>2.6493488185366468E-2</v>
      </c>
      <c r="CN200" s="1">
        <v>44118</v>
      </c>
      <c r="CO200" s="25">
        <v>199</v>
      </c>
      <c r="CP200" s="2">
        <v>168.18550110000001</v>
      </c>
      <c r="CQ200" s="2">
        <v>541.45001219999995</v>
      </c>
      <c r="CR200" s="2">
        <v>158.54316888572572</v>
      </c>
      <c r="CS200" s="2">
        <v>502.45962485116468</v>
      </c>
      <c r="CT200" s="2">
        <f t="shared" si="200"/>
        <v>5.7331530668277619E-2</v>
      </c>
      <c r="CV200" s="2">
        <f t="shared" si="201"/>
        <v>7.2011056367717027E-2</v>
      </c>
      <c r="DM200" s="1">
        <v>44118</v>
      </c>
      <c r="DN200">
        <v>199</v>
      </c>
      <c r="DO200" s="2">
        <v>168.18550110000001</v>
      </c>
      <c r="DP200" s="2">
        <v>541.45001219999995</v>
      </c>
      <c r="DQ200" s="2">
        <f t="shared" si="161"/>
        <v>158.77906628103756</v>
      </c>
      <c r="DR200" s="2">
        <f t="shared" si="162"/>
        <v>504.48401574863249</v>
      </c>
      <c r="EB200" s="2">
        <f t="shared" si="163"/>
        <v>9.4064348189624525</v>
      </c>
      <c r="EC200" s="2">
        <f t="shared" si="164"/>
        <v>36.965996451367459</v>
      </c>
      <c r="FF200">
        <v>7.6248818473597169</v>
      </c>
      <c r="FG200">
        <v>23.346521299459482</v>
      </c>
      <c r="FH200" s="2">
        <f t="shared" si="165"/>
        <v>0.69586340774639843</v>
      </c>
      <c r="FI200" s="2">
        <f t="shared" si="166"/>
        <v>0.7856154021790589</v>
      </c>
      <c r="FJ200">
        <v>199</v>
      </c>
      <c r="FK200" s="2">
        <f t="shared" si="167"/>
        <v>0.78769841269841268</v>
      </c>
      <c r="FL200" s="2">
        <f t="shared" si="168"/>
        <v>0.7984607275425748</v>
      </c>
    </row>
    <row r="201" spans="1:168" x14ac:dyDescent="0.3">
      <c r="A201" s="1">
        <v>44119</v>
      </c>
      <c r="B201">
        <v>200</v>
      </c>
      <c r="C201" s="2">
        <v>166.93249510000001</v>
      </c>
      <c r="D201" s="2">
        <v>541.94000240000003</v>
      </c>
      <c r="Q201" s="2">
        <f t="shared" si="169"/>
        <v>166.85613647908983</v>
      </c>
      <c r="R201" s="2">
        <f t="shared" si="170"/>
        <v>538.57114517153195</v>
      </c>
      <c r="S201" s="2">
        <f t="shared" si="152"/>
        <v>4.5742215057914461E-4</v>
      </c>
      <c r="U201" s="2">
        <f t="shared" si="171"/>
        <v>6.2162918654260109E-3</v>
      </c>
      <c r="X201" s="2">
        <f t="shared" si="172"/>
        <v>168.56924542617401</v>
      </c>
      <c r="Y201" s="2">
        <f t="shared" si="173"/>
        <v>542.77285074639667</v>
      </c>
      <c r="Z201" s="2">
        <f t="shared" si="174"/>
        <v>9.8048634880435297E-3</v>
      </c>
      <c r="AB201" s="2">
        <f t="shared" si="175"/>
        <v>1.5367906829323306E-3</v>
      </c>
      <c r="AE201" s="2">
        <f t="shared" si="176"/>
        <v>169.14478366127327</v>
      </c>
      <c r="AF201" s="2">
        <f t="shared" si="177"/>
        <v>543.9289776630186</v>
      </c>
      <c r="AG201" s="2">
        <f t="shared" si="178"/>
        <v>1.3252593870043067E-2</v>
      </c>
      <c r="AI201" s="2">
        <f t="shared" si="179"/>
        <v>3.6701023253687278E-3</v>
      </c>
      <c r="AL201" s="2">
        <f t="shared" si="180"/>
        <v>169.04079419762357</v>
      </c>
      <c r="AM201" s="2">
        <f t="shared" si="181"/>
        <v>543.67832276802335</v>
      </c>
      <c r="AN201" s="2">
        <f t="shared" si="182"/>
        <v>1.2629650664243607E-2</v>
      </c>
      <c r="AP201" s="2">
        <f t="shared" si="183"/>
        <v>3.2075882206980696E-3</v>
      </c>
      <c r="AV201" s="2">
        <f t="shared" si="184"/>
        <v>1.3731883093100428</v>
      </c>
      <c r="AW201" s="2">
        <f t="shared" si="153"/>
        <v>170.51797197058332</v>
      </c>
      <c r="AX201" s="2">
        <f t="shared" si="185"/>
        <v>2.1478603482416328E-2</v>
      </c>
      <c r="AZ201" s="2">
        <f t="shared" si="186"/>
        <v>3.2146994948919088</v>
      </c>
      <c r="BA201" s="2">
        <f t="shared" si="154"/>
        <v>547.14367715791047</v>
      </c>
      <c r="BB201" s="2">
        <f t="shared" si="187"/>
        <v>9.6019388398453608E-3</v>
      </c>
      <c r="BE201" s="2">
        <f t="shared" si="188"/>
        <v>1.0359688231786635</v>
      </c>
      <c r="BF201" s="2">
        <f t="shared" si="155"/>
        <v>170.18075248445194</v>
      </c>
      <c r="BG201" s="2">
        <f t="shared" si="189"/>
        <v>1.9458508557642303E-2</v>
      </c>
      <c r="BH201" s="2"/>
      <c r="BI201" s="2">
        <f t="shared" si="190"/>
        <v>2.081028449919601</v>
      </c>
      <c r="BJ201" s="2">
        <f t="shared" si="156"/>
        <v>546.01000611293819</v>
      </c>
      <c r="BK201" s="2">
        <f t="shared" si="191"/>
        <v>7.5100632817544522E-3</v>
      </c>
      <c r="BN201" s="2">
        <f t="shared" si="192"/>
        <v>0.41837402906025012</v>
      </c>
      <c r="BO201" s="30">
        <f t="shared" si="157"/>
        <v>169.56315769033353</v>
      </c>
      <c r="BP201" s="2">
        <f t="shared" si="193"/>
        <v>1.5758840654467126E-2</v>
      </c>
      <c r="BR201" s="2">
        <f t="shared" si="194"/>
        <v>0.74431126379369417</v>
      </c>
      <c r="BS201" s="30">
        <f t="shared" si="158"/>
        <v>544.67328892681235</v>
      </c>
      <c r="BT201" s="2">
        <f t="shared" si="195"/>
        <v>5.0435223727864111E-3</v>
      </c>
      <c r="BW201" s="2">
        <f t="shared" si="196"/>
        <v>-0.31196839094900952</v>
      </c>
      <c r="BX201" s="2">
        <f t="shared" si="159"/>
        <v>168.83281527032426</v>
      </c>
      <c r="BY201" s="2">
        <f t="shared" si="197"/>
        <v>1.1383764252645198E-2</v>
      </c>
      <c r="CA201" s="2">
        <f t="shared" si="198"/>
        <v>-0.75196468498579128</v>
      </c>
      <c r="CB201" s="2">
        <f t="shared" si="160"/>
        <v>543.17701297803285</v>
      </c>
      <c r="CC201" s="2">
        <f t="shared" si="199"/>
        <v>2.2825600113567535E-3</v>
      </c>
      <c r="CN201" s="1">
        <v>44119</v>
      </c>
      <c r="CO201" s="25">
        <v>200</v>
      </c>
      <c r="CP201" s="2">
        <v>166.93249510000001</v>
      </c>
      <c r="CQ201" s="2">
        <v>541.94000240000003</v>
      </c>
      <c r="CR201" s="2">
        <v>158.87687273237697</v>
      </c>
      <c r="CS201" s="2">
        <v>503.18248312890319</v>
      </c>
      <c r="CT201" s="2">
        <f t="shared" si="200"/>
        <v>4.8256766082585466E-2</v>
      </c>
      <c r="CV201" s="2">
        <f t="shared" si="201"/>
        <v>7.1516254750448066E-2</v>
      </c>
      <c r="DM201" s="1">
        <v>44119</v>
      </c>
      <c r="DN201">
        <v>200</v>
      </c>
      <c r="DO201" s="2">
        <v>166.93249510000001</v>
      </c>
      <c r="DP201" s="2">
        <v>541.94000240000003</v>
      </c>
      <c r="DQ201" s="2">
        <f t="shared" si="161"/>
        <v>159.12183334751438</v>
      </c>
      <c r="DR201" s="2">
        <f t="shared" si="162"/>
        <v>505.28442144278984</v>
      </c>
      <c r="EB201" s="2">
        <f t="shared" si="163"/>
        <v>7.810661752485629</v>
      </c>
      <c r="EC201" s="2">
        <f t="shared" si="164"/>
        <v>36.655580957210191</v>
      </c>
      <c r="FF201">
        <v>7.810661752485629</v>
      </c>
      <c r="FG201">
        <v>23.73747384170872</v>
      </c>
      <c r="FH201" s="2">
        <f t="shared" si="165"/>
        <v>0.71281808854797513</v>
      </c>
      <c r="FI201" s="2">
        <f t="shared" si="166"/>
        <v>0.79877103829171481</v>
      </c>
      <c r="FJ201">
        <v>200</v>
      </c>
      <c r="FK201" s="2">
        <f t="shared" si="167"/>
        <v>0.79166666666666663</v>
      </c>
      <c r="FL201" s="2">
        <f t="shared" si="168"/>
        <v>0.81221780149991241</v>
      </c>
    </row>
    <row r="202" spans="1:168" x14ac:dyDescent="0.3">
      <c r="A202" s="1">
        <v>44120</v>
      </c>
      <c r="B202">
        <v>201</v>
      </c>
      <c r="C202" s="2">
        <v>163.63549800000001</v>
      </c>
      <c r="D202" s="2">
        <v>530.78997800000002</v>
      </c>
      <c r="Q202" s="2">
        <f t="shared" si="169"/>
        <v>166.87904406536288</v>
      </c>
      <c r="R202" s="2">
        <f t="shared" si="170"/>
        <v>539.58180234007227</v>
      </c>
      <c r="S202" s="2">
        <f t="shared" si="152"/>
        <v>1.9821775256630831E-2</v>
      </c>
      <c r="U202" s="2">
        <f t="shared" si="171"/>
        <v>1.6563659271035168E-2</v>
      </c>
      <c r="X202" s="2">
        <f t="shared" si="172"/>
        <v>167.83270777939572</v>
      </c>
      <c r="Y202" s="2">
        <f t="shared" si="173"/>
        <v>542.39806899051825</v>
      </c>
      <c r="Z202" s="2">
        <f t="shared" si="174"/>
        <v>2.5649751005712134E-2</v>
      </c>
      <c r="AB202" s="2">
        <f t="shared" si="175"/>
        <v>2.1869461503883622E-2</v>
      </c>
      <c r="AE202" s="2">
        <f t="shared" si="176"/>
        <v>167.81741052450931</v>
      </c>
      <c r="AF202" s="2">
        <f t="shared" si="177"/>
        <v>542.73559250520748</v>
      </c>
      <c r="AG202" s="2">
        <f t="shared" si="178"/>
        <v>2.5556267286877449E-2</v>
      </c>
      <c r="AI202" s="2">
        <f t="shared" si="179"/>
        <v>2.2505350515882306E-2</v>
      </c>
      <c r="AL202" s="2">
        <f t="shared" si="180"/>
        <v>167.4595698744059</v>
      </c>
      <c r="AM202" s="2">
        <f t="shared" si="181"/>
        <v>542.37458249200586</v>
      </c>
      <c r="AN202" s="2">
        <f t="shared" si="182"/>
        <v>2.336945174576905E-2</v>
      </c>
      <c r="AP202" s="2">
        <f t="shared" si="183"/>
        <v>2.1825213308767178E-2</v>
      </c>
      <c r="AV202" s="2">
        <f t="shared" si="184"/>
        <v>0.56301987548784393</v>
      </c>
      <c r="AW202" s="2">
        <f t="shared" si="153"/>
        <v>168.38043039999715</v>
      </c>
      <c r="AX202" s="2">
        <f t="shared" si="185"/>
        <v>2.899696250502528E-2</v>
      </c>
      <c r="AZ202" s="2">
        <f t="shared" si="186"/>
        <v>1.8922740990809994</v>
      </c>
      <c r="BA202" s="2">
        <f t="shared" si="154"/>
        <v>544.62786660428844</v>
      </c>
      <c r="BB202" s="2">
        <f t="shared" si="187"/>
        <v>2.6070365262790291E-2</v>
      </c>
      <c r="BE202" s="2">
        <f t="shared" si="188"/>
        <v>-2.7535058795513878E-2</v>
      </c>
      <c r="BF202" s="2">
        <f t="shared" si="155"/>
        <v>167.78987546571381</v>
      </c>
      <c r="BG202" s="2">
        <f t="shared" si="189"/>
        <v>2.5387996592975155E-2</v>
      </c>
      <c r="BH202" s="2"/>
      <c r="BI202" s="2">
        <f t="shared" si="190"/>
        <v>0.60754232644077588</v>
      </c>
      <c r="BJ202" s="2">
        <f t="shared" si="156"/>
        <v>543.34313483164829</v>
      </c>
      <c r="BK202" s="2">
        <f t="shared" si="191"/>
        <v>2.3649950737480326E-2</v>
      </c>
      <c r="BN202" s="2">
        <f t="shared" si="192"/>
        <v>-0.62907427043427155</v>
      </c>
      <c r="BO202" s="30">
        <f t="shared" si="157"/>
        <v>167.18833625407504</v>
      </c>
      <c r="BP202" s="2">
        <f t="shared" si="193"/>
        <v>2.1711904186431645E-2</v>
      </c>
      <c r="BR202" s="2">
        <f t="shared" si="194"/>
        <v>-0.41830658916919522</v>
      </c>
      <c r="BS202" s="30">
        <f t="shared" si="158"/>
        <v>542.31728591603826</v>
      </c>
      <c r="BT202" s="2">
        <f t="shared" si="195"/>
        <v>2.1717267457597399E-2</v>
      </c>
      <c r="BW202" s="2">
        <f t="shared" si="196"/>
        <v>-1.0735219503102169</v>
      </c>
      <c r="BX202" s="2">
        <f t="shared" si="159"/>
        <v>166.7438885741991</v>
      </c>
      <c r="BY202" s="2">
        <f t="shared" si="197"/>
        <v>1.8995820663552425E-2</v>
      </c>
      <c r="CA202" s="2">
        <f t="shared" si="198"/>
        <v>-1.0830300396047892</v>
      </c>
      <c r="CB202" s="2">
        <f t="shared" si="160"/>
        <v>541.65256246560273</v>
      </c>
      <c r="CC202" s="2">
        <f t="shared" si="199"/>
        <v>2.046493889453713E-2</v>
      </c>
      <c r="CN202" s="1">
        <v>44120</v>
      </c>
      <c r="CO202" s="25">
        <v>201</v>
      </c>
      <c r="CP202" s="2">
        <v>163.63549800000001</v>
      </c>
      <c r="CQ202" s="2">
        <v>530.78997800000002</v>
      </c>
      <c r="CR202" s="2">
        <v>159.21057657902821</v>
      </c>
      <c r="CS202" s="2">
        <v>503.9053414066417</v>
      </c>
      <c r="CT202" s="2">
        <f t="shared" si="200"/>
        <v>2.7041329510127433E-2</v>
      </c>
      <c r="CV202" s="2">
        <f t="shared" si="201"/>
        <v>5.0650234005281694E-2</v>
      </c>
      <c r="DM202" s="1">
        <v>44120</v>
      </c>
      <c r="DN202">
        <v>201</v>
      </c>
      <c r="DO202" s="2">
        <v>163.63549800000001</v>
      </c>
      <c r="DP202" s="2">
        <v>530.78997800000002</v>
      </c>
      <c r="DQ202" s="2">
        <f t="shared" si="161"/>
        <v>159.46460041399121</v>
      </c>
      <c r="DR202" s="2">
        <f t="shared" si="162"/>
        <v>506.08482713694724</v>
      </c>
      <c r="EB202" s="2">
        <f t="shared" si="163"/>
        <v>4.170897586008806</v>
      </c>
      <c r="EC202" s="2">
        <f t="shared" si="164"/>
        <v>24.705150863052779</v>
      </c>
      <c r="FF202">
        <v>8.2028365144060444</v>
      </c>
      <c r="FG202">
        <v>23.831394529348017</v>
      </c>
      <c r="FH202" s="2">
        <f t="shared" si="165"/>
        <v>0.74860881576515426</v>
      </c>
      <c r="FI202" s="2">
        <f t="shared" si="166"/>
        <v>0.80193148938617342</v>
      </c>
      <c r="FJ202">
        <v>201</v>
      </c>
      <c r="FK202" s="2">
        <f t="shared" si="167"/>
        <v>0.79563492063492058</v>
      </c>
      <c r="FL202" s="2">
        <f t="shared" si="168"/>
        <v>0.82613033962053162</v>
      </c>
    </row>
    <row r="203" spans="1:168" x14ac:dyDescent="0.3">
      <c r="A203" s="1">
        <v>44123</v>
      </c>
      <c r="B203">
        <v>202</v>
      </c>
      <c r="C203" s="2">
        <v>160.36050420000001</v>
      </c>
      <c r="D203" s="2">
        <v>530.71997069999998</v>
      </c>
      <c r="Q203" s="2">
        <f t="shared" si="169"/>
        <v>165.90598024575399</v>
      </c>
      <c r="R203" s="2">
        <f t="shared" si="170"/>
        <v>536.94425503805053</v>
      </c>
      <c r="S203" s="2">
        <f t="shared" si="152"/>
        <v>3.4581308367786896E-2</v>
      </c>
      <c r="U203" s="2">
        <f t="shared" si="171"/>
        <v>1.1728000982968384E-2</v>
      </c>
      <c r="X203" s="2">
        <f t="shared" si="172"/>
        <v>165.94396337866766</v>
      </c>
      <c r="Y203" s="2">
        <f t="shared" si="173"/>
        <v>537.17442804478515</v>
      </c>
      <c r="Z203" s="2">
        <f t="shared" si="174"/>
        <v>3.4818169265070524E-2</v>
      </c>
      <c r="AB203" s="2">
        <f t="shared" si="175"/>
        <v>1.2161700522164219E-2</v>
      </c>
      <c r="AE203" s="2">
        <f t="shared" si="176"/>
        <v>165.30826300980374</v>
      </c>
      <c r="AF203" s="2">
        <f t="shared" si="177"/>
        <v>535.56822380208291</v>
      </c>
      <c r="AG203" s="2">
        <f t="shared" si="178"/>
        <v>3.0853973891432365E-2</v>
      </c>
      <c r="AI203" s="2">
        <f t="shared" si="179"/>
        <v>9.1352377331651372E-3</v>
      </c>
      <c r="AL203" s="2">
        <f t="shared" si="180"/>
        <v>164.5915159686015</v>
      </c>
      <c r="AM203" s="2">
        <f t="shared" si="181"/>
        <v>533.68612912300148</v>
      </c>
      <c r="AN203" s="2">
        <f t="shared" si="182"/>
        <v>2.6384375564974621E-2</v>
      </c>
      <c r="AP203" s="2">
        <f t="shared" si="183"/>
        <v>5.5889331224699334E-3</v>
      </c>
      <c r="AV203" s="2">
        <f t="shared" si="184"/>
        <v>-0.35863034157018164</v>
      </c>
      <c r="AW203" s="2">
        <f t="shared" si="153"/>
        <v>164.94963266823356</v>
      </c>
      <c r="AX203" s="2">
        <f t="shared" si="185"/>
        <v>2.8617573205619501E-2</v>
      </c>
      <c r="AZ203" s="2">
        <f t="shared" si="186"/>
        <v>-0.82561874158067039</v>
      </c>
      <c r="BA203" s="2">
        <f t="shared" si="154"/>
        <v>534.74260506050223</v>
      </c>
      <c r="BB203" s="2">
        <f t="shared" si="187"/>
        <v>7.5795797832829736E-3</v>
      </c>
      <c r="BE203" s="2">
        <f t="shared" si="188"/>
        <v>-1.1442606639550414</v>
      </c>
      <c r="BF203" s="2">
        <f t="shared" si="155"/>
        <v>164.1640023458487</v>
      </c>
      <c r="BG203" s="2">
        <f t="shared" si="189"/>
        <v>2.371842221888382E-2</v>
      </c>
      <c r="BH203" s="2"/>
      <c r="BI203" s="2">
        <f t="shared" si="190"/>
        <v>-2.8911676368636279</v>
      </c>
      <c r="BJ203" s="2">
        <f t="shared" si="156"/>
        <v>532.67705616521926</v>
      </c>
      <c r="BK203" s="2">
        <f t="shared" si="191"/>
        <v>3.6876047129674734E-3</v>
      </c>
      <c r="BN203" s="2">
        <f t="shared" si="192"/>
        <v>-1.7571182169970534</v>
      </c>
      <c r="BO203" s="30">
        <f t="shared" si="157"/>
        <v>163.5511447928067</v>
      </c>
      <c r="BP203" s="2">
        <f t="shared" si="193"/>
        <v>1.9896673490296293E-2</v>
      </c>
      <c r="BR203" s="2">
        <f t="shared" si="194"/>
        <v>-4.467743857542418</v>
      </c>
      <c r="BS203" s="30">
        <f t="shared" si="158"/>
        <v>531.10047994454044</v>
      </c>
      <c r="BT203" s="2">
        <f t="shared" si="195"/>
        <v>7.1696801618108502E-4</v>
      </c>
      <c r="BW203" s="2">
        <f t="shared" si="196"/>
        <v>-2.1502411236067354</v>
      </c>
      <c r="BX203" s="2">
        <f t="shared" si="159"/>
        <v>163.15802188619699</v>
      </c>
      <c r="BY203" s="2">
        <f t="shared" si="197"/>
        <v>1.7445178912058962E-2</v>
      </c>
      <c r="CA203" s="2">
        <f t="shared" si="198"/>
        <v>-5.6462840372446221</v>
      </c>
      <c r="CB203" s="2">
        <f t="shared" si="160"/>
        <v>529.92193976483827</v>
      </c>
      <c r="CC203" s="2">
        <f t="shared" si="199"/>
        <v>1.5036760989211165E-3</v>
      </c>
      <c r="CN203" s="1">
        <v>44123</v>
      </c>
      <c r="CO203" s="25">
        <v>202</v>
      </c>
      <c r="CP203" s="2">
        <v>160.36050420000001</v>
      </c>
      <c r="CQ203" s="2">
        <v>530.71997069999998</v>
      </c>
      <c r="CR203" s="2">
        <v>159.54428042567949</v>
      </c>
      <c r="CS203" s="2">
        <v>504.62819968438026</v>
      </c>
      <c r="CT203" s="2">
        <f t="shared" si="200"/>
        <v>5.0899302068951689E-3</v>
      </c>
      <c r="CV203" s="2">
        <f t="shared" si="201"/>
        <v>4.9162971917573843E-2</v>
      </c>
      <c r="DM203" s="1">
        <v>44123</v>
      </c>
      <c r="DN203">
        <v>202</v>
      </c>
      <c r="DO203" s="2">
        <v>160.36050420000001</v>
      </c>
      <c r="DP203" s="2">
        <v>530.71997069999998</v>
      </c>
      <c r="DQ203" s="2">
        <f t="shared" si="161"/>
        <v>159.80736748046803</v>
      </c>
      <c r="DR203" s="2">
        <f t="shared" si="162"/>
        <v>506.88523283110464</v>
      </c>
      <c r="EB203" s="2">
        <f t="shared" si="163"/>
        <v>0.55313671953197741</v>
      </c>
      <c r="EC203" s="2">
        <f t="shared" si="164"/>
        <v>23.834737868895331</v>
      </c>
      <c r="FF203">
        <v>9.4064348189624525</v>
      </c>
      <c r="FG203">
        <v>23.834737868895331</v>
      </c>
      <c r="FH203" s="2">
        <f t="shared" si="165"/>
        <v>0.85845183163515448</v>
      </c>
      <c r="FI203" s="2">
        <f t="shared" si="166"/>
        <v>0.80204399347230237</v>
      </c>
      <c r="FJ203">
        <v>202</v>
      </c>
      <c r="FK203" s="2">
        <f t="shared" si="167"/>
        <v>0.79960317460317465</v>
      </c>
      <c r="FL203" s="2">
        <f t="shared" si="168"/>
        <v>0.84020465154900847</v>
      </c>
    </row>
    <row r="204" spans="1:168" x14ac:dyDescent="0.3">
      <c r="A204" s="1">
        <v>44124</v>
      </c>
      <c r="B204">
        <v>203</v>
      </c>
      <c r="C204" s="2">
        <v>160.8504944</v>
      </c>
      <c r="D204" s="2">
        <v>525.41998290000004</v>
      </c>
      <c r="Q204" s="2">
        <f t="shared" si="169"/>
        <v>164.2423374320278</v>
      </c>
      <c r="R204" s="2">
        <f t="shared" si="170"/>
        <v>535.07696973663531</v>
      </c>
      <c r="S204" s="2">
        <f t="shared" si="152"/>
        <v>2.1086929478705996E-2</v>
      </c>
      <c r="U204" s="2">
        <f t="shared" si="171"/>
        <v>1.8379557593783458E-2</v>
      </c>
      <c r="X204" s="2">
        <f t="shared" si="172"/>
        <v>163.43140674826722</v>
      </c>
      <c r="Y204" s="2">
        <f t="shared" si="173"/>
        <v>534.2699222396318</v>
      </c>
      <c r="Z204" s="2">
        <f t="shared" si="174"/>
        <v>1.6045411348559829E-2</v>
      </c>
      <c r="AB204" s="2">
        <f t="shared" si="175"/>
        <v>1.6843553019787058E-2</v>
      </c>
      <c r="AE204" s="2">
        <f t="shared" si="176"/>
        <v>162.33960772392152</v>
      </c>
      <c r="AF204" s="2">
        <f t="shared" si="177"/>
        <v>532.65927194083315</v>
      </c>
      <c r="AG204" s="2">
        <f t="shared" si="178"/>
        <v>9.2577478824430338E-3</v>
      </c>
      <c r="AI204" s="2">
        <f t="shared" si="179"/>
        <v>1.3778099951350582E-2</v>
      </c>
      <c r="AL204" s="2">
        <f t="shared" si="180"/>
        <v>161.41825714215037</v>
      </c>
      <c r="AM204" s="2">
        <f t="shared" si="181"/>
        <v>531.46151030575038</v>
      </c>
      <c r="AN204" s="2">
        <f t="shared" si="182"/>
        <v>3.5297544111892042E-3</v>
      </c>
      <c r="AP204" s="2">
        <f t="shared" si="183"/>
        <v>1.1498472845293725E-2</v>
      </c>
      <c r="AV204" s="2">
        <f t="shared" si="184"/>
        <v>-1.1416378248637935</v>
      </c>
      <c r="AW204" s="2">
        <f t="shared" si="153"/>
        <v>161.19796989905771</v>
      </c>
      <c r="AX204" s="2">
        <f t="shared" si="185"/>
        <v>2.1602389246850101E-3</v>
      </c>
      <c r="AZ204" s="2">
        <f t="shared" si="186"/>
        <v>-1.4506186774813976</v>
      </c>
      <c r="BA204" s="2">
        <f t="shared" si="154"/>
        <v>531.20865326335172</v>
      </c>
      <c r="BB204" s="2">
        <f t="shared" si="187"/>
        <v>1.1017225365890598E-2</v>
      </c>
      <c r="BE204" s="2">
        <f t="shared" si="188"/>
        <v>-1.9652382438222724</v>
      </c>
      <c r="BF204" s="2">
        <f t="shared" si="155"/>
        <v>160.37436948009923</v>
      </c>
      <c r="BG204" s="2">
        <f t="shared" si="189"/>
        <v>2.9600463565673026E-3</v>
      </c>
      <c r="BH204" s="2"/>
      <c r="BI204" s="2">
        <f t="shared" si="190"/>
        <v>-2.8991705378373878</v>
      </c>
      <c r="BJ204" s="2">
        <f t="shared" si="156"/>
        <v>529.76010140299582</v>
      </c>
      <c r="BK204" s="2">
        <f t="shared" si="191"/>
        <v>8.260284428165357E-3</v>
      </c>
      <c r="BN204" s="2">
        <f t="shared" si="192"/>
        <v>-2.4840404583281539</v>
      </c>
      <c r="BO204" s="30">
        <f t="shared" si="157"/>
        <v>159.85556726559335</v>
      </c>
      <c r="BP204" s="2">
        <f t="shared" si="193"/>
        <v>6.1854154574898946E-3</v>
      </c>
      <c r="BR204" s="2">
        <f t="shared" si="194"/>
        <v>-3.532468659766824</v>
      </c>
      <c r="BS204" s="30">
        <f t="shared" si="158"/>
        <v>529.12680328106637</v>
      </c>
      <c r="BT204" s="2">
        <f t="shared" si="195"/>
        <v>7.0549665062355129E-3</v>
      </c>
      <c r="BW204" s="2">
        <f t="shared" si="196"/>
        <v>-2.7640517453133495</v>
      </c>
      <c r="BX204" s="2">
        <f t="shared" si="159"/>
        <v>159.57555597860818</v>
      </c>
      <c r="BY204" s="2">
        <f t="shared" si="197"/>
        <v>7.9262325313177485E-3</v>
      </c>
      <c r="CA204" s="2">
        <f t="shared" si="198"/>
        <v>-3.5932849052484768</v>
      </c>
      <c r="CB204" s="2">
        <f t="shared" si="160"/>
        <v>529.06598703558473</v>
      </c>
      <c r="CC204" s="2">
        <f t="shared" si="199"/>
        <v>6.9392186331797955E-3</v>
      </c>
      <c r="CN204" s="1">
        <v>44124</v>
      </c>
      <c r="CO204" s="25">
        <v>203</v>
      </c>
      <c r="CP204" s="2">
        <v>160.8504944</v>
      </c>
      <c r="CQ204" s="2">
        <v>525.41998290000004</v>
      </c>
      <c r="CR204" s="2">
        <v>159.87798427233074</v>
      </c>
      <c r="CS204" s="2">
        <v>505.35105796211877</v>
      </c>
      <c r="CT204" s="2">
        <f t="shared" si="200"/>
        <v>6.0460499751455342E-3</v>
      </c>
      <c r="CV204" s="2">
        <f t="shared" si="201"/>
        <v>3.8195968160771032E-2</v>
      </c>
      <c r="DM204" s="1">
        <v>44124</v>
      </c>
      <c r="DN204">
        <v>203</v>
      </c>
      <c r="DO204" s="2">
        <v>160.8504944</v>
      </c>
      <c r="DP204" s="2">
        <v>525.41998290000004</v>
      </c>
      <c r="DQ204" s="2">
        <f t="shared" si="161"/>
        <v>160.15013454694483</v>
      </c>
      <c r="DR204" s="2">
        <f t="shared" si="162"/>
        <v>507.68563852526199</v>
      </c>
      <c r="EB204" s="2">
        <f t="shared" si="163"/>
        <v>0.70035985305517556</v>
      </c>
      <c r="EC204" s="2">
        <f t="shared" si="164"/>
        <v>17.734344374738043</v>
      </c>
      <c r="FF204">
        <v>10.089617175187442</v>
      </c>
      <c r="FG204">
        <v>23.917507409354982</v>
      </c>
      <c r="FH204" s="2">
        <f t="shared" si="165"/>
        <v>0.92080054890472807</v>
      </c>
      <c r="FI204" s="2">
        <f t="shared" si="166"/>
        <v>0.80482920609487363</v>
      </c>
      <c r="FJ204">
        <v>203</v>
      </c>
      <c r="FK204" s="2">
        <f t="shared" si="167"/>
        <v>0.8035714285714286</v>
      </c>
      <c r="FL204" s="2">
        <f t="shared" si="168"/>
        <v>0.85444739869598973</v>
      </c>
    </row>
    <row r="205" spans="1:168" x14ac:dyDescent="0.3">
      <c r="A205" s="1">
        <v>44125</v>
      </c>
      <c r="B205">
        <v>204</v>
      </c>
      <c r="C205" s="2">
        <v>159.246994</v>
      </c>
      <c r="D205" s="2">
        <v>489.0499878</v>
      </c>
      <c r="Q205" s="2">
        <f t="shared" si="169"/>
        <v>163.22478452241944</v>
      </c>
      <c r="R205" s="2">
        <f t="shared" si="170"/>
        <v>532.17987368564468</v>
      </c>
      <c r="S205" s="2">
        <f t="shared" si="152"/>
        <v>2.49787479342903E-2</v>
      </c>
      <c r="U205" s="2">
        <f t="shared" si="171"/>
        <v>8.8191160334478769E-2</v>
      </c>
      <c r="X205" s="2">
        <f t="shared" si="172"/>
        <v>162.26999619154697</v>
      </c>
      <c r="Y205" s="2">
        <f t="shared" si="173"/>
        <v>530.28744953679757</v>
      </c>
      <c r="Z205" s="2">
        <f t="shared" si="174"/>
        <v>1.8983103640543224E-2</v>
      </c>
      <c r="AB205" s="2">
        <f t="shared" si="175"/>
        <v>8.432156786733605E-2</v>
      </c>
      <c r="AE205" s="2">
        <f t="shared" si="176"/>
        <v>161.44613972956859</v>
      </c>
      <c r="AF205" s="2">
        <f t="shared" si="177"/>
        <v>528.31569851633321</v>
      </c>
      <c r="AG205" s="2">
        <f t="shared" si="178"/>
        <v>1.3809653007130451E-2</v>
      </c>
      <c r="AI205" s="2">
        <f t="shared" si="179"/>
        <v>8.0289769340289141E-2</v>
      </c>
      <c r="AL205" s="2">
        <f t="shared" si="180"/>
        <v>160.99243508553758</v>
      </c>
      <c r="AM205" s="2">
        <f t="shared" si="181"/>
        <v>526.93036475143765</v>
      </c>
      <c r="AN205" s="2">
        <f t="shared" si="182"/>
        <v>1.0960590474552872E-2</v>
      </c>
      <c r="AP205" s="2">
        <f t="shared" si="183"/>
        <v>7.7457065527888461E-2</v>
      </c>
      <c r="AV205" s="2">
        <f t="shared" si="184"/>
        <v>-1.0671868757105349</v>
      </c>
      <c r="AW205" s="2">
        <f t="shared" si="153"/>
        <v>160.37895285385804</v>
      </c>
      <c r="AX205" s="2">
        <f t="shared" si="185"/>
        <v>7.1081960508343261E-3</v>
      </c>
      <c r="AZ205" s="2">
        <f t="shared" si="186"/>
        <v>-2.3185051015869593</v>
      </c>
      <c r="BA205" s="2">
        <f t="shared" si="154"/>
        <v>525.99719341474622</v>
      </c>
      <c r="BB205" s="2">
        <f t="shared" si="187"/>
        <v>7.5548934743775137E-2</v>
      </c>
      <c r="BE205" s="2">
        <f t="shared" si="188"/>
        <v>-1.4829416315610693</v>
      </c>
      <c r="BF205" s="2">
        <f t="shared" si="155"/>
        <v>159.96319809800752</v>
      </c>
      <c r="BG205" s="2">
        <f t="shared" si="189"/>
        <v>4.4974418669876011E-3</v>
      </c>
      <c r="BH205" s="2"/>
      <c r="BI205" s="2">
        <f t="shared" si="190"/>
        <v>-3.5491518368355353</v>
      </c>
      <c r="BJ205" s="2">
        <f t="shared" si="156"/>
        <v>524.76654667949765</v>
      </c>
      <c r="BK205" s="2">
        <f t="shared" si="191"/>
        <v>7.303253199160524E-2</v>
      </c>
      <c r="BN205" s="2">
        <f t="shared" si="192"/>
        <v>-1.5296969799430205</v>
      </c>
      <c r="BO205" s="30">
        <f t="shared" si="157"/>
        <v>159.91644274962556</v>
      </c>
      <c r="BP205" s="2">
        <f t="shared" si="193"/>
        <v>4.2038391608544834E-3</v>
      </c>
      <c r="BR205" s="2">
        <f t="shared" si="194"/>
        <v>-4.0191315186066916</v>
      </c>
      <c r="BS205" s="30">
        <f t="shared" si="158"/>
        <v>524.29656699772647</v>
      </c>
      <c r="BT205" s="2">
        <f t="shared" si="195"/>
        <v>7.2071526586236792E-2</v>
      </c>
      <c r="BW205" s="2">
        <f t="shared" si="196"/>
        <v>-1.3611139320930361</v>
      </c>
      <c r="BX205" s="2">
        <f t="shared" si="159"/>
        <v>160.08502579747554</v>
      </c>
      <c r="BY205" s="2">
        <f t="shared" si="197"/>
        <v>5.2624654093975367E-3</v>
      </c>
      <c r="CA205" s="2">
        <f t="shared" si="198"/>
        <v>-4.1560012946870719</v>
      </c>
      <c r="CB205" s="2">
        <f t="shared" si="160"/>
        <v>524.15969722164618</v>
      </c>
      <c r="CC205" s="2">
        <f t="shared" si="199"/>
        <v>7.179165790308642E-2</v>
      </c>
      <c r="CN205" s="1">
        <v>44125</v>
      </c>
      <c r="CO205" s="25">
        <v>204</v>
      </c>
      <c r="CP205" s="2">
        <v>159.246994</v>
      </c>
      <c r="CQ205" s="2">
        <v>489.0499878</v>
      </c>
      <c r="CR205" s="2">
        <v>160.21168811898201</v>
      </c>
      <c r="CS205" s="2">
        <v>506.07391623985734</v>
      </c>
      <c r="CT205" s="2">
        <f t="shared" si="200"/>
        <v>6.0578482189874786E-3</v>
      </c>
      <c r="CV205" s="2">
        <f t="shared" si="201"/>
        <v>3.4810201133916363E-2</v>
      </c>
      <c r="DM205" s="1">
        <v>44125</v>
      </c>
      <c r="DN205">
        <v>204</v>
      </c>
      <c r="DO205" s="2">
        <v>159.246994</v>
      </c>
      <c r="DP205" s="2">
        <v>489.0499878</v>
      </c>
      <c r="DQ205" s="2">
        <f t="shared" si="161"/>
        <v>160.49290161342165</v>
      </c>
      <c r="DR205" s="2">
        <f t="shared" si="162"/>
        <v>508.4860442194194</v>
      </c>
      <c r="EB205" s="2">
        <f t="shared" si="163"/>
        <v>-1.2459076134216502</v>
      </c>
      <c r="EC205" s="2">
        <f t="shared" si="164"/>
        <v>-19.436056419419401</v>
      </c>
      <c r="FF205">
        <v>10.177927171770165</v>
      </c>
      <c r="FG205">
        <v>24.705150863052779</v>
      </c>
      <c r="FH205" s="2">
        <f t="shared" si="165"/>
        <v>0.92885991249754296</v>
      </c>
      <c r="FI205" s="2">
        <f t="shared" si="166"/>
        <v>0.83133357566297805</v>
      </c>
      <c r="FJ205">
        <v>204</v>
      </c>
      <c r="FK205" s="2">
        <f t="shared" si="167"/>
        <v>0.80753968253968256</v>
      </c>
      <c r="FL205" s="2">
        <f t="shared" si="168"/>
        <v>0.8688656221847797</v>
      </c>
    </row>
    <row r="206" spans="1:168" x14ac:dyDescent="0.3">
      <c r="A206" s="1">
        <v>44126</v>
      </c>
      <c r="B206">
        <v>205</v>
      </c>
      <c r="C206" s="2">
        <v>158.82000729999999</v>
      </c>
      <c r="D206" s="2">
        <v>485.23001099999999</v>
      </c>
      <c r="Q206" s="2">
        <f t="shared" si="169"/>
        <v>162.03144736569359</v>
      </c>
      <c r="R206" s="2">
        <f t="shared" si="170"/>
        <v>519.24090791995127</v>
      </c>
      <c r="S206" s="2">
        <f t="shared" si="152"/>
        <v>2.0220626609262275E-2</v>
      </c>
      <c r="U206" s="2">
        <f t="shared" si="171"/>
        <v>7.0092319413341639E-2</v>
      </c>
      <c r="X206" s="2">
        <f t="shared" si="172"/>
        <v>160.90964520535084</v>
      </c>
      <c r="Y206" s="2">
        <f t="shared" si="173"/>
        <v>511.73059175523872</v>
      </c>
      <c r="Z206" s="2">
        <f t="shared" si="174"/>
        <v>1.3157271183117844E-2</v>
      </c>
      <c r="AB206" s="2">
        <f t="shared" si="175"/>
        <v>5.461447180611162E-2</v>
      </c>
      <c r="AE206" s="2">
        <f t="shared" si="176"/>
        <v>160.12665229182744</v>
      </c>
      <c r="AF206" s="2">
        <f t="shared" si="177"/>
        <v>504.75627208653327</v>
      </c>
      <c r="AG206" s="2">
        <f t="shared" si="178"/>
        <v>8.2272064712809925E-3</v>
      </c>
      <c r="AI206" s="2">
        <f t="shared" si="179"/>
        <v>4.0241247746181312E-2</v>
      </c>
      <c r="AL206" s="2">
        <f t="shared" si="180"/>
        <v>159.68335427138442</v>
      </c>
      <c r="AM206" s="2">
        <f t="shared" si="181"/>
        <v>498.52008203785942</v>
      </c>
      <c r="AN206" s="2">
        <f t="shared" si="182"/>
        <v>5.4360088886888664E-3</v>
      </c>
      <c r="AP206" s="2">
        <f t="shared" si="183"/>
        <v>2.7389219002489595E-2</v>
      </c>
      <c r="AV206" s="2">
        <f t="shared" si="184"/>
        <v>-1.142877044319718</v>
      </c>
      <c r="AW206" s="2">
        <f t="shared" si="153"/>
        <v>158.98377524750771</v>
      </c>
      <c r="AX206" s="2">
        <f t="shared" si="185"/>
        <v>1.0311543884919722E-3</v>
      </c>
      <c r="AZ206" s="2">
        <f t="shared" si="186"/>
        <v>-8.6907815000508535</v>
      </c>
      <c r="BA206" s="2">
        <f t="shared" si="154"/>
        <v>496.06549058648244</v>
      </c>
      <c r="BB206" s="2">
        <f t="shared" si="187"/>
        <v>2.2330604745885038E-2</v>
      </c>
      <c r="BE206" s="2">
        <f t="shared" si="188"/>
        <v>-1.4093872443421036</v>
      </c>
      <c r="BF206" s="2">
        <f t="shared" si="155"/>
        <v>158.71726504748534</v>
      </c>
      <c r="BG206" s="2">
        <f t="shared" si="189"/>
        <v>6.4691001002519703E-4</v>
      </c>
      <c r="BH206" s="2"/>
      <c r="BI206" s="2">
        <f t="shared" si="190"/>
        <v>-12.553775403669519</v>
      </c>
      <c r="BJ206" s="2">
        <f t="shared" si="156"/>
        <v>492.20249668286374</v>
      </c>
      <c r="BK206" s="2">
        <f t="shared" si="191"/>
        <v>1.4369444438307318E-2</v>
      </c>
      <c r="BN206" s="2">
        <f t="shared" si="192"/>
        <v>-1.4035712546218952</v>
      </c>
      <c r="BO206" s="30">
        <f t="shared" si="157"/>
        <v>158.72308103720553</v>
      </c>
      <c r="BP206" s="2">
        <f t="shared" si="193"/>
        <v>6.1029000339590399E-4</v>
      </c>
      <c r="BR206" s="2">
        <f t="shared" si="194"/>
        <v>-15.743308465322642</v>
      </c>
      <c r="BS206" s="30">
        <f t="shared" si="158"/>
        <v>489.01296362121064</v>
      </c>
      <c r="BT206" s="2">
        <f t="shared" si="195"/>
        <v>7.796204965588277E-3</v>
      </c>
      <c r="BW206" s="2">
        <f t="shared" si="196"/>
        <v>-1.3298940613291179</v>
      </c>
      <c r="BX206" s="2">
        <f t="shared" si="159"/>
        <v>158.79675823049831</v>
      </c>
      <c r="BY206" s="2">
        <f t="shared" si="197"/>
        <v>1.4638627649574227E-4</v>
      </c>
      <c r="CA206" s="2">
        <f t="shared" si="198"/>
        <v>-18.708570146021724</v>
      </c>
      <c r="CB206" s="2">
        <f t="shared" si="160"/>
        <v>486.04770194051156</v>
      </c>
      <c r="CC206" s="2">
        <f t="shared" si="199"/>
        <v>1.6851615151058082E-3</v>
      </c>
      <c r="CN206" s="1">
        <v>44126</v>
      </c>
      <c r="CO206" s="25">
        <v>205</v>
      </c>
      <c r="CP206" s="2">
        <v>158.82000729999999</v>
      </c>
      <c r="CQ206" s="2">
        <v>485.23001099999999</v>
      </c>
      <c r="CR206" s="2">
        <v>160.54539196563326</v>
      </c>
      <c r="CS206" s="2">
        <v>506.79677451759585</v>
      </c>
      <c r="CT206" s="2">
        <f t="shared" si="200"/>
        <v>1.0863773997781899E-2</v>
      </c>
      <c r="CV206" s="2">
        <f t="shared" si="201"/>
        <v>4.4446474926704109E-2</v>
      </c>
      <c r="DM206" s="1">
        <v>44126</v>
      </c>
      <c r="DN206">
        <v>205</v>
      </c>
      <c r="DO206" s="2">
        <v>158.82000729999999</v>
      </c>
      <c r="DP206" s="2">
        <v>485.23001099999999</v>
      </c>
      <c r="DQ206" s="2">
        <f t="shared" si="161"/>
        <v>160.83566867989848</v>
      </c>
      <c r="DR206" s="2">
        <f t="shared" si="162"/>
        <v>509.2864499135768</v>
      </c>
      <c r="EB206" s="2">
        <f t="shared" si="163"/>
        <v>-2.0156613798984893</v>
      </c>
      <c r="EC206" s="2">
        <f t="shared" si="164"/>
        <v>-24.056438913576812</v>
      </c>
      <c r="FF206">
        <v>10.415161905293331</v>
      </c>
      <c r="FG206">
        <v>24.827378455420444</v>
      </c>
      <c r="FH206" s="2">
        <f t="shared" si="165"/>
        <v>0.95051047356983065</v>
      </c>
      <c r="FI206" s="2">
        <f t="shared" si="166"/>
        <v>0.83544656011593477</v>
      </c>
      <c r="FJ206">
        <v>205</v>
      </c>
      <c r="FK206" s="2">
        <f t="shared" si="167"/>
        <v>0.81150793650793651</v>
      </c>
      <c r="FL206" s="2">
        <f t="shared" si="168"/>
        <v>0.88346677362987858</v>
      </c>
    </row>
    <row r="207" spans="1:168" x14ac:dyDescent="0.3">
      <c r="A207" s="1">
        <v>44127</v>
      </c>
      <c r="B207">
        <v>206</v>
      </c>
      <c r="C207" s="2">
        <v>160.22000120000001</v>
      </c>
      <c r="D207" s="2">
        <v>488.27999879999999</v>
      </c>
      <c r="Q207" s="2">
        <f t="shared" si="169"/>
        <v>161.06801534598551</v>
      </c>
      <c r="R207" s="2">
        <f t="shared" si="170"/>
        <v>509.03763884396585</v>
      </c>
      <c r="S207" s="2">
        <f t="shared" si="152"/>
        <v>5.2928107579211644E-3</v>
      </c>
      <c r="U207" s="2">
        <f t="shared" si="171"/>
        <v>4.2511755744613688E-2</v>
      </c>
      <c r="X207" s="2">
        <f t="shared" si="172"/>
        <v>159.96930814794297</v>
      </c>
      <c r="Y207" s="2">
        <f t="shared" si="173"/>
        <v>499.80533041538132</v>
      </c>
      <c r="Z207" s="2">
        <f t="shared" si="174"/>
        <v>1.5646801284448183E-3</v>
      </c>
      <c r="AB207" s="2">
        <f t="shared" si="175"/>
        <v>2.360393963239547E-2</v>
      </c>
      <c r="AE207" s="2">
        <f t="shared" si="176"/>
        <v>159.34266529673096</v>
      </c>
      <c r="AF207" s="2">
        <f t="shared" si="177"/>
        <v>493.04051543461333</v>
      </c>
      <c r="AG207" s="2">
        <f t="shared" si="178"/>
        <v>5.4758201017230824E-3</v>
      </c>
      <c r="AI207" s="2">
        <f t="shared" si="179"/>
        <v>9.7495630505300534E-3</v>
      </c>
      <c r="AL207" s="2">
        <f t="shared" si="180"/>
        <v>159.03584404284609</v>
      </c>
      <c r="AM207" s="2">
        <f t="shared" si="181"/>
        <v>488.55252875946485</v>
      </c>
      <c r="AN207" s="2">
        <f t="shared" si="182"/>
        <v>7.3908197995564556E-3</v>
      </c>
      <c r="AP207" s="2">
        <f t="shared" si="183"/>
        <v>5.5814278720126389E-4</v>
      </c>
      <c r="AV207" s="2">
        <f t="shared" si="184"/>
        <v>-1.0352100295527478</v>
      </c>
      <c r="AW207" s="2">
        <f t="shared" si="153"/>
        <v>158.3074552671782</v>
      </c>
      <c r="AX207" s="2">
        <f t="shared" si="185"/>
        <v>1.1936998617509771E-2</v>
      </c>
      <c r="AZ207" s="2">
        <f t="shared" si="186"/>
        <v>-9.598274045611582</v>
      </c>
      <c r="BA207" s="2">
        <f t="shared" si="154"/>
        <v>483.44224138900177</v>
      </c>
      <c r="BB207" s="2">
        <f t="shared" si="187"/>
        <v>9.907752565920221E-3</v>
      </c>
      <c r="BE207" s="2">
        <f t="shared" si="188"/>
        <v>-1.1279571321815749</v>
      </c>
      <c r="BF207" s="2">
        <f t="shared" si="155"/>
        <v>158.21470816454939</v>
      </c>
      <c r="BG207" s="2">
        <f t="shared" si="189"/>
        <v>1.2515872053623603E-2</v>
      </c>
      <c r="BH207" s="2"/>
      <c r="BI207" s="2">
        <f t="shared" si="190"/>
        <v>-12.176666965382211</v>
      </c>
      <c r="BJ207" s="2">
        <f t="shared" si="156"/>
        <v>480.86384846923113</v>
      </c>
      <c r="BK207" s="2">
        <f t="shared" si="191"/>
        <v>1.5188314796827303E-2</v>
      </c>
      <c r="BN207" s="2">
        <f t="shared" si="192"/>
        <v>-1.0318206989066485</v>
      </c>
      <c r="BO207" s="30">
        <f t="shared" si="157"/>
        <v>158.31084459782431</v>
      </c>
      <c r="BP207" s="2">
        <f t="shared" si="193"/>
        <v>1.1915844388195516E-2</v>
      </c>
      <c r="BR207" s="2">
        <f t="shared" si="194"/>
        <v>-13.326777377281026</v>
      </c>
      <c r="BS207" s="30">
        <f t="shared" si="158"/>
        <v>479.71373805733231</v>
      </c>
      <c r="BT207" s="2">
        <f t="shared" si="195"/>
        <v>1.7543746956091129E-2</v>
      </c>
      <c r="BW207" s="2">
        <f t="shared" si="196"/>
        <v>-0.9204637616546425</v>
      </c>
      <c r="BX207" s="2">
        <f t="shared" si="159"/>
        <v>158.42220153507631</v>
      </c>
      <c r="BY207" s="2">
        <f t="shared" si="197"/>
        <v>1.1220819195223556E-2</v>
      </c>
      <c r="CA207" s="2">
        <f t="shared" si="198"/>
        <v>-13.463960025445392</v>
      </c>
      <c r="CB207" s="2">
        <f t="shared" si="160"/>
        <v>479.57655540916795</v>
      </c>
      <c r="CC207" s="2">
        <f t="shared" si="199"/>
        <v>1.7824697739456198E-2</v>
      </c>
      <c r="CN207" s="1">
        <v>44127</v>
      </c>
      <c r="CO207" s="25">
        <v>206</v>
      </c>
      <c r="CP207" s="2">
        <v>160.22000120000001</v>
      </c>
      <c r="CQ207" s="2">
        <v>488.27999879999999</v>
      </c>
      <c r="CR207" s="2">
        <v>160.8790958122845</v>
      </c>
      <c r="CS207" s="2">
        <v>507.51963279533436</v>
      </c>
      <c r="CT207" s="2">
        <f t="shared" si="200"/>
        <v>4.1136849790791982E-3</v>
      </c>
      <c r="CV207" s="2">
        <f t="shared" si="201"/>
        <v>3.9402871390632054E-2</v>
      </c>
      <c r="DM207" s="1">
        <v>44127</v>
      </c>
      <c r="DN207">
        <v>206</v>
      </c>
      <c r="DO207" s="2">
        <v>160.22000120000001</v>
      </c>
      <c r="DP207" s="2">
        <v>488.27999879999999</v>
      </c>
      <c r="DQ207" s="2">
        <f t="shared" si="161"/>
        <v>161.17843574637527</v>
      </c>
      <c r="DR207" s="2">
        <f t="shared" si="162"/>
        <v>510.08685560773415</v>
      </c>
      <c r="EB207" s="2">
        <f t="shared" si="163"/>
        <v>-0.95843454637525838</v>
      </c>
      <c r="EC207" s="2">
        <f t="shared" si="164"/>
        <v>-21.806856807734164</v>
      </c>
      <c r="FF207">
        <v>10.428922974617876</v>
      </c>
      <c r="FG207">
        <v>25.008043889800604</v>
      </c>
      <c r="FH207" s="2">
        <f t="shared" si="165"/>
        <v>0.95176633887844897</v>
      </c>
      <c r="FI207" s="2">
        <f t="shared" si="166"/>
        <v>0.84152599036894249</v>
      </c>
      <c r="FJ207">
        <v>206</v>
      </c>
      <c r="FK207" s="2">
        <f t="shared" si="167"/>
        <v>0.81547619047619047</v>
      </c>
      <c r="FL207" s="2">
        <f t="shared" si="168"/>
        <v>0.89825874910156867</v>
      </c>
    </row>
    <row r="208" spans="1:168" x14ac:dyDescent="0.3">
      <c r="A208" s="1">
        <v>44130</v>
      </c>
      <c r="B208">
        <v>207</v>
      </c>
      <c r="C208" s="2">
        <v>160.35200499999999</v>
      </c>
      <c r="D208" s="2">
        <v>488.23999020000002</v>
      </c>
      <c r="Q208" s="2">
        <f t="shared" si="169"/>
        <v>160.81361110218984</v>
      </c>
      <c r="R208" s="2">
        <f t="shared" si="170"/>
        <v>502.81034683077604</v>
      </c>
      <c r="S208" s="2">
        <f t="shared" si="152"/>
        <v>2.8787048979515254E-3</v>
      </c>
      <c r="U208" s="2">
        <f t="shared" si="171"/>
        <v>2.9842612082651189E-2</v>
      </c>
      <c r="X208" s="2">
        <f t="shared" si="172"/>
        <v>160.08212002136867</v>
      </c>
      <c r="Y208" s="2">
        <f t="shared" si="173"/>
        <v>494.61893118845978</v>
      </c>
      <c r="Z208" s="2">
        <f t="shared" si="174"/>
        <v>1.683078291608045E-3</v>
      </c>
      <c r="AB208" s="2">
        <f t="shared" si="175"/>
        <v>1.306517515258577E-2</v>
      </c>
      <c r="AE208" s="2">
        <f t="shared" si="176"/>
        <v>159.86906683869239</v>
      </c>
      <c r="AF208" s="2">
        <f t="shared" si="177"/>
        <v>490.18420545384527</v>
      </c>
      <c r="AG208" s="2">
        <f t="shared" si="178"/>
        <v>3.0117375913547256E-3</v>
      </c>
      <c r="AI208" s="2">
        <f t="shared" si="179"/>
        <v>3.9820893267035039E-3</v>
      </c>
      <c r="AL208" s="2">
        <f t="shared" si="180"/>
        <v>159.92396191071154</v>
      </c>
      <c r="AM208" s="2">
        <f t="shared" si="181"/>
        <v>488.34813128986622</v>
      </c>
      <c r="AN208" s="2">
        <f t="shared" si="182"/>
        <v>2.6693965522192943E-3</v>
      </c>
      <c r="AP208" s="2">
        <f t="shared" si="183"/>
        <v>2.2149166810751404E-4</v>
      </c>
      <c r="AV208" s="2">
        <f t="shared" si="184"/>
        <v>-0.56672655809849326</v>
      </c>
      <c r="AW208" s="2">
        <f t="shared" si="153"/>
        <v>159.30234028059391</v>
      </c>
      <c r="AX208" s="2">
        <f t="shared" si="185"/>
        <v>6.5460030849385474E-3</v>
      </c>
      <c r="AZ208" s="2">
        <f t="shared" si="186"/>
        <v>-7.5756848261585255</v>
      </c>
      <c r="BA208" s="2">
        <f t="shared" si="154"/>
        <v>482.60852062768674</v>
      </c>
      <c r="BB208" s="2">
        <f t="shared" si="187"/>
        <v>1.1534224326865223E-2</v>
      </c>
      <c r="BE208" s="2">
        <f t="shared" si="188"/>
        <v>-0.38349572881722105</v>
      </c>
      <c r="BF208" s="2">
        <f t="shared" si="155"/>
        <v>159.48557110987517</v>
      </c>
      <c r="BG208" s="2">
        <f t="shared" si="189"/>
        <v>5.4033243308982907E-3</v>
      </c>
      <c r="BH208" s="2"/>
      <c r="BI208" s="2">
        <f t="shared" si="190"/>
        <v>-7.9825063223058432</v>
      </c>
      <c r="BJ208" s="2">
        <f t="shared" si="156"/>
        <v>482.20169913153944</v>
      </c>
      <c r="BK208" s="2">
        <f t="shared" si="191"/>
        <v>1.2367465159883947E-2</v>
      </c>
      <c r="BN208" s="2">
        <f t="shared" si="192"/>
        <v>-9.6887354385799151E-2</v>
      </c>
      <c r="BO208" s="30">
        <f t="shared" si="157"/>
        <v>159.7721794843066</v>
      </c>
      <c r="BP208" s="2">
        <f t="shared" si="193"/>
        <v>3.6159542607115281E-3</v>
      </c>
      <c r="BR208" s="2">
        <f t="shared" si="194"/>
        <v>-7.0444969393732464</v>
      </c>
      <c r="BS208" s="30">
        <f t="shared" si="158"/>
        <v>483.13970851447203</v>
      </c>
      <c r="BT208" s="2">
        <f t="shared" si="195"/>
        <v>1.0446259601633076E-2</v>
      </c>
      <c r="BW208" s="2">
        <f t="shared" si="196"/>
        <v>0.16468521605741476</v>
      </c>
      <c r="BX208" s="2">
        <f t="shared" si="159"/>
        <v>160.03375205474981</v>
      </c>
      <c r="BY208" s="2">
        <f t="shared" si="197"/>
        <v>1.9847144739486089E-3</v>
      </c>
      <c r="CA208" s="2">
        <f t="shared" si="198"/>
        <v>-5.508222491937393</v>
      </c>
      <c r="CB208" s="2">
        <f t="shared" si="160"/>
        <v>484.67598296190789</v>
      </c>
      <c r="CC208" s="2">
        <f t="shared" si="199"/>
        <v>7.299703649084931E-3</v>
      </c>
      <c r="CN208" s="1">
        <v>44130</v>
      </c>
      <c r="CO208" s="25">
        <v>207</v>
      </c>
      <c r="CP208" s="2">
        <v>160.35200499999999</v>
      </c>
      <c r="CQ208" s="2">
        <v>488.23999020000002</v>
      </c>
      <c r="CR208" s="2">
        <v>161.21279965893575</v>
      </c>
      <c r="CS208" s="2">
        <v>508.24249107307287</v>
      </c>
      <c r="CT208" s="2">
        <f t="shared" si="200"/>
        <v>5.3681565062797913E-3</v>
      </c>
      <c r="CV208" s="2">
        <f t="shared" si="201"/>
        <v>4.0968583636254642E-2</v>
      </c>
      <c r="DM208" s="1">
        <v>44130</v>
      </c>
      <c r="DN208">
        <v>207</v>
      </c>
      <c r="DO208" s="2">
        <v>160.35200499999999</v>
      </c>
      <c r="DP208" s="2">
        <v>488.23999020000002</v>
      </c>
      <c r="DQ208" s="2">
        <f t="shared" si="161"/>
        <v>161.5212028128521</v>
      </c>
      <c r="DR208" s="2">
        <f t="shared" si="162"/>
        <v>510.8872613018915</v>
      </c>
      <c r="EB208" s="2">
        <f t="shared" si="163"/>
        <v>-1.1691978128521043</v>
      </c>
      <c r="EC208" s="2">
        <f t="shared" si="164"/>
        <v>-22.647271101891477</v>
      </c>
      <c r="FF208">
        <v>10.570987340525164</v>
      </c>
      <c r="FG208">
        <v>26.017085247551336</v>
      </c>
      <c r="FH208" s="2">
        <f t="shared" si="165"/>
        <v>0.96473144388054266</v>
      </c>
      <c r="FI208" s="2">
        <f t="shared" si="166"/>
        <v>0.8754804464490008</v>
      </c>
      <c r="FJ208">
        <v>207</v>
      </c>
      <c r="FK208" s="2">
        <f t="shared" si="167"/>
        <v>0.81944444444444442</v>
      </c>
      <c r="FL208" s="2">
        <f t="shared" si="168"/>
        <v>0.91324992668360727</v>
      </c>
    </row>
    <row r="209" spans="1:168" x14ac:dyDescent="0.3">
      <c r="A209" s="1">
        <v>44131</v>
      </c>
      <c r="B209">
        <v>208</v>
      </c>
      <c r="C209" s="2">
        <v>164.31649780000001</v>
      </c>
      <c r="D209" s="2">
        <v>488.92999270000001</v>
      </c>
      <c r="Q209" s="2">
        <f t="shared" si="169"/>
        <v>160.67512927153288</v>
      </c>
      <c r="R209" s="2">
        <f t="shared" si="170"/>
        <v>498.43923984154321</v>
      </c>
      <c r="S209" s="2">
        <f t="shared" si="152"/>
        <v>2.2160699486787176E-2</v>
      </c>
      <c r="U209" s="2">
        <f t="shared" si="171"/>
        <v>1.9449097587633427E-2</v>
      </c>
      <c r="X209" s="2">
        <f t="shared" si="172"/>
        <v>160.20356826175276</v>
      </c>
      <c r="Y209" s="2">
        <f t="shared" si="173"/>
        <v>491.74840774365293</v>
      </c>
      <c r="Z209" s="2">
        <f t="shared" si="174"/>
        <v>2.5030533107231568E-2</v>
      </c>
      <c r="AB209" s="2">
        <f t="shared" si="175"/>
        <v>5.7644552098121251E-3</v>
      </c>
      <c r="AE209" s="2">
        <f t="shared" si="176"/>
        <v>160.15882973547696</v>
      </c>
      <c r="AF209" s="2">
        <f t="shared" si="177"/>
        <v>489.01767630153813</v>
      </c>
      <c r="AG209" s="2">
        <f t="shared" si="178"/>
        <v>2.5302803554050984E-2</v>
      </c>
      <c r="AI209" s="2">
        <f t="shared" si="179"/>
        <v>1.7933774333193461E-4</v>
      </c>
      <c r="AL209" s="2">
        <f t="shared" si="180"/>
        <v>160.24499422767789</v>
      </c>
      <c r="AM209" s="2">
        <f t="shared" si="181"/>
        <v>488.26702547246657</v>
      </c>
      <c r="AN209" s="2">
        <f t="shared" si="182"/>
        <v>2.4778422293772348E-2</v>
      </c>
      <c r="AP209" s="2">
        <f t="shared" si="183"/>
        <v>1.3559553257765256E-3</v>
      </c>
      <c r="AV209" s="2">
        <f t="shared" si="184"/>
        <v>-0.30977972163357537</v>
      </c>
      <c r="AW209" s="2">
        <f t="shared" si="153"/>
        <v>159.84905001384337</v>
      </c>
      <c r="AX209" s="2">
        <f t="shared" si="185"/>
        <v>2.7188065994409479E-2</v>
      </c>
      <c r="AZ209" s="2">
        <f t="shared" si="186"/>
        <v>-5.6529381240031071</v>
      </c>
      <c r="BA209" s="2">
        <f t="shared" si="154"/>
        <v>483.364738177535</v>
      </c>
      <c r="BB209" s="2">
        <f t="shared" si="187"/>
        <v>1.1382518163249122E-2</v>
      </c>
      <c r="BE209" s="2">
        <f t="shared" si="188"/>
        <v>-8.0529347296416781E-2</v>
      </c>
      <c r="BF209" s="2">
        <f t="shared" si="155"/>
        <v>160.07830038818054</v>
      </c>
      <c r="BG209" s="2">
        <f t="shared" si="189"/>
        <v>2.5792890358325726E-2</v>
      </c>
      <c r="BH209" s="2"/>
      <c r="BI209" s="2">
        <f t="shared" si="190"/>
        <v>-4.9153165958064253</v>
      </c>
      <c r="BJ209" s="2">
        <f t="shared" si="156"/>
        <v>484.10235970573171</v>
      </c>
      <c r="BK209" s="2">
        <f t="shared" si="191"/>
        <v>9.8738736963319435E-3</v>
      </c>
      <c r="BN209" s="2">
        <f t="shared" si="192"/>
        <v>0.13510279631642008</v>
      </c>
      <c r="BO209" s="30">
        <f t="shared" si="157"/>
        <v>160.29393253179339</v>
      </c>
      <c r="BP209" s="2">
        <f t="shared" si="193"/>
        <v>2.4480592771048092E-2</v>
      </c>
      <c r="BR209" s="2">
        <f t="shared" si="194"/>
        <v>-3.5177162671335793</v>
      </c>
      <c r="BS209" s="30">
        <f t="shared" si="158"/>
        <v>485.49996003440458</v>
      </c>
      <c r="BT209" s="2">
        <f t="shared" si="195"/>
        <v>7.0153860814590064E-3</v>
      </c>
      <c r="BW209" s="2">
        <f t="shared" si="196"/>
        <v>0.25849347660277838</v>
      </c>
      <c r="BX209" s="2">
        <f t="shared" si="159"/>
        <v>160.41732321207974</v>
      </c>
      <c r="BY209" s="2">
        <f t="shared" si="197"/>
        <v>2.3729659773215242E-2</v>
      </c>
      <c r="CA209" s="2">
        <f t="shared" si="198"/>
        <v>-2.251952487214699</v>
      </c>
      <c r="CB209" s="2">
        <f t="shared" si="160"/>
        <v>486.76572381432345</v>
      </c>
      <c r="CC209" s="2">
        <f t="shared" si="199"/>
        <v>4.4265414639934461E-3</v>
      </c>
      <c r="CN209" s="1">
        <v>44131</v>
      </c>
      <c r="CO209" s="25">
        <v>208</v>
      </c>
      <c r="CP209" s="2">
        <v>164.31649780000001</v>
      </c>
      <c r="CQ209" s="2">
        <v>488.92999270000001</v>
      </c>
      <c r="CR209" s="2">
        <v>161.546503505587</v>
      </c>
      <c r="CS209" s="2">
        <v>508.96534935081138</v>
      </c>
      <c r="CT209" s="2">
        <f t="shared" si="200"/>
        <v>1.685767607939493E-2</v>
      </c>
      <c r="CV209" s="2">
        <f t="shared" si="201"/>
        <v>4.0977966068661192E-2</v>
      </c>
      <c r="DM209" s="1">
        <v>44131</v>
      </c>
      <c r="DN209">
        <v>208</v>
      </c>
      <c r="DO209" s="2">
        <v>164.31649780000001</v>
      </c>
      <c r="DP209" s="2">
        <v>488.92999270000001</v>
      </c>
      <c r="DQ209" s="2">
        <f t="shared" si="161"/>
        <v>161.86396987932892</v>
      </c>
      <c r="DR209" s="2">
        <f t="shared" si="162"/>
        <v>511.68766699604896</v>
      </c>
      <c r="EB209" s="2">
        <f t="shared" si="163"/>
        <v>2.4525279206710877</v>
      </c>
      <c r="EC209" s="2">
        <f t="shared" si="164"/>
        <v>-22.757674296048947</v>
      </c>
      <c r="FF209">
        <v>10.678944710419245</v>
      </c>
      <c r="FG209">
        <v>27.58844828395803</v>
      </c>
      <c r="FH209" s="2">
        <f t="shared" si="165"/>
        <v>0.97458386976853806</v>
      </c>
      <c r="FI209" s="2">
        <f t="shared" si="166"/>
        <v>0.92835714649272538</v>
      </c>
      <c r="FJ209">
        <v>208</v>
      </c>
      <c r="FK209" s="2">
        <f t="shared" si="167"/>
        <v>0.82341269841269837</v>
      </c>
      <c r="FL209" s="2">
        <f t="shared" si="168"/>
        <v>0.92844920809329989</v>
      </c>
    </row>
    <row r="210" spans="1:168" x14ac:dyDescent="0.3">
      <c r="A210" s="1">
        <v>44132</v>
      </c>
      <c r="B210">
        <v>209</v>
      </c>
      <c r="C210" s="2">
        <v>158.13900760000001</v>
      </c>
      <c r="D210" s="2">
        <v>486.23999020000002</v>
      </c>
      <c r="Q210" s="2">
        <f t="shared" si="169"/>
        <v>161.76753983007302</v>
      </c>
      <c r="R210" s="2">
        <f t="shared" si="170"/>
        <v>495.58646569908024</v>
      </c>
      <c r="S210" s="2">
        <f t="shared" si="152"/>
        <v>2.2945206784470838E-2</v>
      </c>
      <c r="U210" s="2">
        <f t="shared" si="171"/>
        <v>1.9221939140044456E-2</v>
      </c>
      <c r="X210" s="2">
        <f t="shared" si="172"/>
        <v>162.05438655396404</v>
      </c>
      <c r="Y210" s="2">
        <f t="shared" si="173"/>
        <v>490.48012097400908</v>
      </c>
      <c r="Z210" s="2">
        <f t="shared" si="174"/>
        <v>2.4759096527705936E-2</v>
      </c>
      <c r="AB210" s="2">
        <f t="shared" si="175"/>
        <v>8.720242800813259E-3</v>
      </c>
      <c r="AE210" s="2">
        <f t="shared" si="176"/>
        <v>162.65343057419079</v>
      </c>
      <c r="AF210" s="2">
        <f t="shared" si="177"/>
        <v>488.96506614061525</v>
      </c>
      <c r="AG210" s="2">
        <f t="shared" si="178"/>
        <v>2.8547181639141505E-2</v>
      </c>
      <c r="AI210" s="2">
        <f t="shared" si="179"/>
        <v>5.6043846568324214E-3</v>
      </c>
      <c r="AL210" s="2">
        <f t="shared" si="180"/>
        <v>163.29862190691949</v>
      </c>
      <c r="AM210" s="2">
        <f t="shared" si="181"/>
        <v>488.7642508931167</v>
      </c>
      <c r="AN210" s="2">
        <f t="shared" si="182"/>
        <v>3.2627081611453584E-2</v>
      </c>
      <c r="AP210" s="2">
        <f t="shared" si="183"/>
        <v>5.1913884994905408E-3</v>
      </c>
      <c r="AV210" s="2">
        <f t="shared" si="184"/>
        <v>0.53153444647064818</v>
      </c>
      <c r="AW210" s="2">
        <f t="shared" si="153"/>
        <v>163.18496502066145</v>
      </c>
      <c r="AX210" s="2">
        <f t="shared" si="185"/>
        <v>3.1908366551943866E-2</v>
      </c>
      <c r="AZ210" s="2">
        <f t="shared" si="186"/>
        <v>-3.9728397350790394</v>
      </c>
      <c r="BA210" s="2">
        <f t="shared" si="154"/>
        <v>484.9922264055362</v>
      </c>
      <c r="BB210" s="2">
        <f t="shared" si="187"/>
        <v>2.5661480330949169E-3</v>
      </c>
      <c r="BE210" s="2">
        <f t="shared" si="188"/>
        <v>1.078279236408197</v>
      </c>
      <c r="BF210" s="2">
        <f t="shared" si="155"/>
        <v>163.731709810599</v>
      </c>
      <c r="BG210" s="2">
        <f t="shared" si="189"/>
        <v>3.5365734839725819E-2</v>
      </c>
      <c r="BH210" s="2"/>
      <c r="BI210" s="2">
        <f t="shared" si="190"/>
        <v>-2.7270987001088307</v>
      </c>
      <c r="BJ210" s="2">
        <f t="shared" si="156"/>
        <v>486.2379674405064</v>
      </c>
      <c r="BK210" s="2">
        <f t="shared" si="191"/>
        <v>4.1600023329946398E-6</v>
      </c>
      <c r="BN210" s="2">
        <f t="shared" si="192"/>
        <v>1.5508016217548699</v>
      </c>
      <c r="BO210" s="30">
        <f t="shared" si="157"/>
        <v>164.20423219594565</v>
      </c>
      <c r="BP210" s="2">
        <f t="shared" si="193"/>
        <v>3.8353754004117301E-2</v>
      </c>
      <c r="BR210" s="2">
        <f t="shared" si="194"/>
        <v>-1.4386526034071607</v>
      </c>
      <c r="BS210" s="30">
        <f t="shared" si="158"/>
        <v>487.5264135372081</v>
      </c>
      <c r="BT210" s="2">
        <f t="shared" si="195"/>
        <v>2.6456551561687604E-3</v>
      </c>
      <c r="BW210" s="2">
        <f t="shared" si="196"/>
        <v>1.9355739981860718</v>
      </c>
      <c r="BX210" s="2">
        <f t="shared" si="159"/>
        <v>164.58900457237687</v>
      </c>
      <c r="BY210" s="2">
        <f t="shared" si="197"/>
        <v>4.078688155607757E-2</v>
      </c>
      <c r="CA210" s="2">
        <f t="shared" si="198"/>
        <v>-0.60244574249583605</v>
      </c>
      <c r="CB210" s="2">
        <f t="shared" si="160"/>
        <v>488.36262039811942</v>
      </c>
      <c r="CC210" s="2">
        <f t="shared" si="199"/>
        <v>4.3653961848064294E-3</v>
      </c>
      <c r="CN210" s="1">
        <v>44132</v>
      </c>
      <c r="CO210" s="25">
        <v>209</v>
      </c>
      <c r="CP210" s="2">
        <v>158.13900760000001</v>
      </c>
      <c r="CQ210" s="2">
        <v>486.23999020000002</v>
      </c>
      <c r="CR210" s="2">
        <v>161.88020735223824</v>
      </c>
      <c r="CS210" s="2">
        <v>509.68820762854995</v>
      </c>
      <c r="CT210" s="2">
        <f t="shared" si="200"/>
        <v>2.3657665550180361E-2</v>
      </c>
      <c r="CV210" s="2">
        <f t="shared" si="201"/>
        <v>4.8223547838805308E-2</v>
      </c>
      <c r="DM210" s="1">
        <v>44132</v>
      </c>
      <c r="DN210">
        <v>209</v>
      </c>
      <c r="DO210" s="2">
        <v>158.13900760000001</v>
      </c>
      <c r="DP210" s="2">
        <v>486.23999020000002</v>
      </c>
      <c r="DQ210" s="2">
        <f t="shared" si="161"/>
        <v>162.20673694580574</v>
      </c>
      <c r="DR210" s="2">
        <f t="shared" si="162"/>
        <v>512.48807269020631</v>
      </c>
      <c r="EB210" s="2">
        <f t="shared" si="163"/>
        <v>-4.0677293458057306</v>
      </c>
      <c r="EC210" s="2">
        <f t="shared" si="164"/>
        <v>-26.248082490206286</v>
      </c>
      <c r="FF210">
        <v>11.204152108141045</v>
      </c>
      <c r="FG210">
        <v>27.795871232725403</v>
      </c>
      <c r="FH210" s="2">
        <f t="shared" si="165"/>
        <v>1.0225154465284931</v>
      </c>
      <c r="FI210" s="2">
        <f t="shared" si="166"/>
        <v>0.93533697279005124</v>
      </c>
      <c r="FJ210">
        <v>209</v>
      </c>
      <c r="FK210" s="2">
        <f t="shared" si="167"/>
        <v>0.82738095238095233</v>
      </c>
      <c r="FL210" s="2">
        <f t="shared" si="168"/>
        <v>0.94386606490653491</v>
      </c>
    </row>
    <row r="211" spans="1:168" x14ac:dyDescent="0.3">
      <c r="A211" s="1">
        <v>44133</v>
      </c>
      <c r="B211">
        <v>210</v>
      </c>
      <c r="C211" s="2">
        <v>160.55050660000001</v>
      </c>
      <c r="D211" s="2">
        <v>504.2099915</v>
      </c>
      <c r="Q211" s="2">
        <f t="shared" si="169"/>
        <v>160.6789801610511</v>
      </c>
      <c r="R211" s="2">
        <f t="shared" si="170"/>
        <v>492.78252304935614</v>
      </c>
      <c r="S211" s="2">
        <f t="shared" si="152"/>
        <v>8.002065130269416E-4</v>
      </c>
      <c r="U211" s="2">
        <f t="shared" si="171"/>
        <v>2.2664105518114982E-2</v>
      </c>
      <c r="X211" s="2">
        <f t="shared" si="172"/>
        <v>160.29246602468024</v>
      </c>
      <c r="Y211" s="2">
        <f t="shared" si="173"/>
        <v>488.57206212570503</v>
      </c>
      <c r="Z211" s="2">
        <f t="shared" si="174"/>
        <v>1.607223675492084E-3</v>
      </c>
      <c r="AB211" s="2">
        <f t="shared" si="175"/>
        <v>3.1014715372404456E-2</v>
      </c>
      <c r="AE211" s="2">
        <f t="shared" si="176"/>
        <v>159.94477678967633</v>
      </c>
      <c r="AF211" s="2">
        <f t="shared" si="177"/>
        <v>487.33002057624617</v>
      </c>
      <c r="AG211" s="2">
        <f t="shared" si="178"/>
        <v>3.7728302647640497E-3</v>
      </c>
      <c r="AI211" s="2">
        <f t="shared" si="179"/>
        <v>3.3478057175219289E-2</v>
      </c>
      <c r="AL211" s="2">
        <f t="shared" si="180"/>
        <v>159.42891117672988</v>
      </c>
      <c r="AM211" s="2">
        <f t="shared" si="181"/>
        <v>486.87105537327921</v>
      </c>
      <c r="AN211" s="2">
        <f t="shared" si="182"/>
        <v>6.9859351242316297E-3</v>
      </c>
      <c r="AP211" s="2">
        <f t="shared" si="183"/>
        <v>3.4388323157060634E-2</v>
      </c>
      <c r="AV211" s="2">
        <f t="shared" si="184"/>
        <v>-0.44052202282488656</v>
      </c>
      <c r="AW211" s="2">
        <f t="shared" si="153"/>
        <v>159.50425476685143</v>
      </c>
      <c r="AX211" s="2">
        <f t="shared" si="185"/>
        <v>6.5166523314388212E-3</v>
      </c>
      <c r="AZ211" s="2">
        <f t="shared" si="186"/>
        <v>-3.271501483866051</v>
      </c>
      <c r="BA211" s="2">
        <f t="shared" si="154"/>
        <v>484.0585190923801</v>
      </c>
      <c r="BB211" s="2">
        <f t="shared" si="187"/>
        <v>3.9966428169482052E-2</v>
      </c>
      <c r="BE211" s="2">
        <f t="shared" si="188"/>
        <v>-0.62584062300700205</v>
      </c>
      <c r="BF211" s="2">
        <f t="shared" si="155"/>
        <v>159.31893616666932</v>
      </c>
      <c r="BG211" s="2">
        <f t="shared" si="189"/>
        <v>7.6709221254533761E-3</v>
      </c>
      <c r="BH211" s="2"/>
      <c r="BI211" s="2">
        <f t="shared" si="190"/>
        <v>-2.2356747890259427</v>
      </c>
      <c r="BJ211" s="2">
        <f t="shared" si="156"/>
        <v>485.09434578722022</v>
      </c>
      <c r="BK211" s="2">
        <f t="shared" si="191"/>
        <v>3.7912072420285985E-2</v>
      </c>
      <c r="BN211" s="2">
        <f t="shared" si="192"/>
        <v>-1.0048716220067324</v>
      </c>
      <c r="BO211" s="30">
        <f t="shared" si="157"/>
        <v>158.93990516766959</v>
      </c>
      <c r="BP211" s="2">
        <f t="shared" si="193"/>
        <v>1.0031743072247723E-2</v>
      </c>
      <c r="BR211" s="2">
        <f t="shared" si="194"/>
        <v>-1.5564883799843119</v>
      </c>
      <c r="BS211" s="30">
        <f t="shared" si="158"/>
        <v>485.77353219626184</v>
      </c>
      <c r="BT211" s="2">
        <f t="shared" si="195"/>
        <v>3.6565041578986955E-2</v>
      </c>
      <c r="BW211" s="2">
        <f t="shared" si="196"/>
        <v>-1.5475968388393326</v>
      </c>
      <c r="BX211" s="2">
        <f t="shared" si="159"/>
        <v>158.397179950837</v>
      </c>
      <c r="BY211" s="2">
        <f t="shared" si="197"/>
        <v>1.3412144843166791E-2</v>
      </c>
      <c r="CA211" s="2">
        <f t="shared" si="198"/>
        <v>-1.3768956089007685</v>
      </c>
      <c r="CB211" s="2">
        <f t="shared" si="160"/>
        <v>485.95312496734539</v>
      </c>
      <c r="CC211" s="2">
        <f t="shared" si="199"/>
        <v>3.6208855120743108E-2</v>
      </c>
      <c r="CN211" s="1">
        <v>44133</v>
      </c>
      <c r="CO211" s="25">
        <v>210</v>
      </c>
      <c r="CP211" s="2">
        <v>160.55050660000001</v>
      </c>
      <c r="CQ211" s="2">
        <v>504.2099915</v>
      </c>
      <c r="CR211" s="2">
        <v>162.21391119888949</v>
      </c>
      <c r="CS211" s="2">
        <v>510.41106590628846</v>
      </c>
      <c r="CT211" s="2">
        <f t="shared" si="200"/>
        <v>1.036063126872429E-2</v>
      </c>
      <c r="CV211" s="2">
        <f t="shared" si="201"/>
        <v>1.2298594852990841E-2</v>
      </c>
      <c r="DM211" s="1">
        <v>44133</v>
      </c>
      <c r="DN211">
        <v>210</v>
      </c>
      <c r="DO211" s="2">
        <v>160.55050660000001</v>
      </c>
      <c r="DP211" s="2">
        <v>504.2099915</v>
      </c>
      <c r="DQ211" s="2">
        <f t="shared" si="161"/>
        <v>162.54950401228257</v>
      </c>
      <c r="DR211" s="2">
        <f t="shared" si="162"/>
        <v>513.28847838436366</v>
      </c>
      <c r="EB211" s="2">
        <f t="shared" si="163"/>
        <v>-1.9989974122825629</v>
      </c>
      <c r="EC211" s="2">
        <f t="shared" si="164"/>
        <v>-9.0784868843636559</v>
      </c>
      <c r="FF211">
        <v>11.406853708710628</v>
      </c>
      <c r="FG211">
        <v>27.865062876764455</v>
      </c>
      <c r="FH211" s="2">
        <f t="shared" si="165"/>
        <v>1.0410144382967186</v>
      </c>
      <c r="FI211" s="2">
        <f t="shared" si="166"/>
        <v>0.93766528631316393</v>
      </c>
      <c r="FJ211">
        <v>210</v>
      </c>
      <c r="FK211" s="2">
        <f t="shared" si="167"/>
        <v>0.83134920634920639</v>
      </c>
      <c r="FL211" s="2">
        <f t="shared" si="168"/>
        <v>0.95951059001724914</v>
      </c>
    </row>
    <row r="212" spans="1:168" x14ac:dyDescent="0.3">
      <c r="A212" s="1">
        <v>44134</v>
      </c>
      <c r="B212">
        <v>211</v>
      </c>
      <c r="C212" s="2">
        <v>151.80749510000001</v>
      </c>
      <c r="D212" s="2">
        <v>475.73999020000002</v>
      </c>
      <c r="Q212" s="2">
        <f t="shared" si="169"/>
        <v>160.64043809273576</v>
      </c>
      <c r="R212" s="2">
        <f t="shared" si="170"/>
        <v>496.21076358454928</v>
      </c>
      <c r="S212" s="2">
        <f t="shared" si="152"/>
        <v>5.818515737261349E-2</v>
      </c>
      <c r="U212" s="2">
        <f t="shared" si="171"/>
        <v>4.3029330739977091E-2</v>
      </c>
      <c r="X212" s="2">
        <f t="shared" si="172"/>
        <v>160.40858428357416</v>
      </c>
      <c r="Y212" s="2">
        <f t="shared" si="173"/>
        <v>495.60913034413784</v>
      </c>
      <c r="Z212" s="2">
        <f t="shared" si="174"/>
        <v>5.6657869085504367E-2</v>
      </c>
      <c r="AB212" s="2">
        <f t="shared" si="175"/>
        <v>4.176470457273284E-2</v>
      </c>
      <c r="AE212" s="2">
        <f t="shared" si="176"/>
        <v>160.30821467587054</v>
      </c>
      <c r="AF212" s="2">
        <f t="shared" si="177"/>
        <v>497.45800313049847</v>
      </c>
      <c r="AG212" s="2">
        <f t="shared" si="178"/>
        <v>5.5996705368670123E-2</v>
      </c>
      <c r="AI212" s="2">
        <f t="shared" si="179"/>
        <v>4.5651013952743895E-2</v>
      </c>
      <c r="AL212" s="2">
        <f t="shared" si="180"/>
        <v>160.27010774418247</v>
      </c>
      <c r="AM212" s="2">
        <f t="shared" si="181"/>
        <v>499.87525746831983</v>
      </c>
      <c r="AN212" s="2">
        <f t="shared" si="182"/>
        <v>5.5745683957224165E-2</v>
      </c>
      <c r="AP212" s="2">
        <f t="shared" si="183"/>
        <v>5.0732054831407795E-2</v>
      </c>
      <c r="AV212" s="2">
        <f t="shared" si="184"/>
        <v>-0.1993340501191547</v>
      </c>
      <c r="AW212" s="2">
        <f t="shared" si="153"/>
        <v>160.1088806257514</v>
      </c>
      <c r="AX212" s="2">
        <f t="shared" si="185"/>
        <v>5.4683634166303986E-2</v>
      </c>
      <c r="AZ212" s="2">
        <f t="shared" si="186"/>
        <v>0.74834372756945378</v>
      </c>
      <c r="BA212" s="2">
        <f t="shared" si="154"/>
        <v>498.20634685806795</v>
      </c>
      <c r="BB212" s="2">
        <f t="shared" si="187"/>
        <v>4.7224023880403906E-2</v>
      </c>
      <c r="BE212" s="2">
        <f t="shared" si="188"/>
        <v>-0.18066529386645233</v>
      </c>
      <c r="BF212" s="2">
        <f t="shared" si="155"/>
        <v>160.1275493820041</v>
      </c>
      <c r="BG212" s="2">
        <f t="shared" si="189"/>
        <v>5.4806610678368888E-2</v>
      </c>
      <c r="BH212" s="2"/>
      <c r="BI212" s="2">
        <f t="shared" si="190"/>
        <v>3.3279710154492657</v>
      </c>
      <c r="BJ212" s="2">
        <f t="shared" si="156"/>
        <v>500.78597414594776</v>
      </c>
      <c r="BK212" s="2">
        <f t="shared" si="191"/>
        <v>5.2646370836764142E-2</v>
      </c>
      <c r="BN212" s="2">
        <f t="shared" si="192"/>
        <v>-0.18388591708616125</v>
      </c>
      <c r="BO212" s="30">
        <f t="shared" si="157"/>
        <v>160.12432875878437</v>
      </c>
      <c r="BP212" s="2">
        <f t="shared" si="193"/>
        <v>5.4785395499120919E-2</v>
      </c>
      <c r="BR212" s="2">
        <f t="shared" si="194"/>
        <v>5.4541941805576535</v>
      </c>
      <c r="BS212" s="30">
        <f t="shared" si="158"/>
        <v>502.9121973110561</v>
      </c>
      <c r="BT212" s="2">
        <f t="shared" si="195"/>
        <v>5.7115667530141724E-2</v>
      </c>
      <c r="BW212" s="2">
        <f t="shared" si="196"/>
        <v>-0.11432079506416848</v>
      </c>
      <c r="BX212" s="2">
        <f t="shared" si="159"/>
        <v>160.19389388080637</v>
      </c>
      <c r="BY212" s="2">
        <f t="shared" si="197"/>
        <v>5.5243641134332631E-2</v>
      </c>
      <c r="CA212" s="2">
        <f t="shared" si="198"/>
        <v>7.2517630134640321</v>
      </c>
      <c r="CB212" s="2">
        <f t="shared" si="160"/>
        <v>504.7097661439625</v>
      </c>
      <c r="CC212" s="2">
        <f t="shared" si="199"/>
        <v>6.0894136588735472E-2</v>
      </c>
      <c r="CN212" s="1">
        <v>44134</v>
      </c>
      <c r="CO212" s="25">
        <v>211</v>
      </c>
      <c r="CP212" s="2">
        <v>151.80749510000001</v>
      </c>
      <c r="CQ212" s="2">
        <v>475.73999020000002</v>
      </c>
      <c r="CR212" s="2">
        <v>162.54761504554074</v>
      </c>
      <c r="CS212" s="2">
        <v>511.13392418402702</v>
      </c>
      <c r="CT212" s="2">
        <f t="shared" si="200"/>
        <v>7.0748285112443868E-2</v>
      </c>
      <c r="CV212" s="2">
        <f t="shared" si="201"/>
        <v>7.4397643067902433E-2</v>
      </c>
      <c r="DM212" s="1">
        <v>44134</v>
      </c>
      <c r="DN212">
        <v>211</v>
      </c>
      <c r="DO212" s="2">
        <v>151.80749510000001</v>
      </c>
      <c r="DP212" s="2">
        <v>475.73999020000002</v>
      </c>
      <c r="DQ212" s="2">
        <f t="shared" si="161"/>
        <v>162.89227107875939</v>
      </c>
      <c r="DR212" s="2">
        <f t="shared" si="162"/>
        <v>514.088884078521</v>
      </c>
      <c r="EB212" s="2">
        <f t="shared" si="163"/>
        <v>-11.084775978759382</v>
      </c>
      <c r="EC212" s="2">
        <f t="shared" si="164"/>
        <v>-38.348893878520983</v>
      </c>
      <c r="FF212">
        <v>11.981582342233793</v>
      </c>
      <c r="FG212">
        <v>28.048307230023454</v>
      </c>
      <c r="FH212" s="2">
        <f t="shared" si="165"/>
        <v>1.0934654314345789</v>
      </c>
      <c r="FI212" s="2">
        <f t="shared" si="166"/>
        <v>0.94383149773438935</v>
      </c>
      <c r="FJ212">
        <v>211</v>
      </c>
      <c r="FK212" s="2">
        <f t="shared" si="167"/>
        <v>0.83531746031746035</v>
      </c>
      <c r="FL212" s="2">
        <f t="shared" si="168"/>
        <v>0.97539355506375336</v>
      </c>
    </row>
    <row r="213" spans="1:168" x14ac:dyDescent="0.3">
      <c r="A213" s="1">
        <v>44137</v>
      </c>
      <c r="B213">
        <v>212</v>
      </c>
      <c r="C213" s="2">
        <v>150.22399899999999</v>
      </c>
      <c r="D213" s="2">
        <v>484.11999509999998</v>
      </c>
      <c r="Q213" s="2">
        <f t="shared" si="169"/>
        <v>157.99055519491503</v>
      </c>
      <c r="R213" s="2">
        <f t="shared" si="170"/>
        <v>490.06953156918451</v>
      </c>
      <c r="S213" s="2">
        <f t="shared" si="152"/>
        <v>5.1699836554843948E-2</v>
      </c>
      <c r="U213" s="2">
        <f t="shared" si="171"/>
        <v>1.2289383891189175E-2</v>
      </c>
      <c r="X213" s="2">
        <f t="shared" si="172"/>
        <v>156.5380941509658</v>
      </c>
      <c r="Y213" s="2">
        <f t="shared" si="173"/>
        <v>486.66801727927589</v>
      </c>
      <c r="Z213" s="2">
        <f t="shared" si="174"/>
        <v>4.2031201359283565E-2</v>
      </c>
      <c r="AB213" s="2">
        <f t="shared" si="175"/>
        <v>5.2632037615996082E-3</v>
      </c>
      <c r="AE213" s="2">
        <f t="shared" si="176"/>
        <v>155.20778293034823</v>
      </c>
      <c r="AF213" s="2">
        <f t="shared" si="177"/>
        <v>484.42719537219944</v>
      </c>
      <c r="AG213" s="2">
        <f t="shared" si="178"/>
        <v>3.3175684068617019E-2</v>
      </c>
      <c r="AI213" s="2">
        <f t="shared" si="179"/>
        <v>6.3455398518707509E-4</v>
      </c>
      <c r="AL213" s="2">
        <f t="shared" si="180"/>
        <v>153.92314826104564</v>
      </c>
      <c r="AM213" s="2">
        <f t="shared" si="181"/>
        <v>481.77380701708</v>
      </c>
      <c r="AN213" s="2">
        <f t="shared" si="182"/>
        <v>2.4624223064689203E-2</v>
      </c>
      <c r="AP213" s="2">
        <f t="shared" si="183"/>
        <v>4.8462945275279338E-3</v>
      </c>
      <c r="AV213" s="2">
        <f t="shared" si="184"/>
        <v>-1.6696633587401026</v>
      </c>
      <c r="AW213" s="2">
        <f t="shared" si="153"/>
        <v>153.53811957160812</v>
      </c>
      <c r="AX213" s="2">
        <f t="shared" si="185"/>
        <v>2.2061192576880669E-2</v>
      </c>
      <c r="AZ213" s="2">
        <f t="shared" si="186"/>
        <v>-3.3854017181910923</v>
      </c>
      <c r="BA213" s="2">
        <f t="shared" si="154"/>
        <v>481.04179365400836</v>
      </c>
      <c r="BB213" s="2">
        <f t="shared" si="187"/>
        <v>6.3583439584142558E-3</v>
      </c>
      <c r="BE213" s="2">
        <f t="shared" si="188"/>
        <v>-2.3945601971115904</v>
      </c>
      <c r="BF213" s="2">
        <f t="shared" si="155"/>
        <v>152.81322273323664</v>
      </c>
      <c r="BG213" s="2">
        <f t="shared" si="189"/>
        <v>1.7235752945417532E-2</v>
      </c>
      <c r="BH213" s="2"/>
      <c r="BI213" s="2">
        <f t="shared" si="190"/>
        <v>-4.0334794327374688</v>
      </c>
      <c r="BJ213" s="2">
        <f t="shared" si="156"/>
        <v>480.39371593946197</v>
      </c>
      <c r="BK213" s="2">
        <f t="shared" si="191"/>
        <v>7.6970156123551802E-3</v>
      </c>
      <c r="BN213" s="2">
        <f t="shared" si="192"/>
        <v>-3.1338134141478533</v>
      </c>
      <c r="BO213" s="30">
        <f t="shared" si="157"/>
        <v>152.07396951620038</v>
      </c>
      <c r="BP213" s="2">
        <f t="shared" si="193"/>
        <v>1.2314746834827545E-2</v>
      </c>
      <c r="BR213" s="2">
        <f t="shared" si="194"/>
        <v>-5.6368069827563581</v>
      </c>
      <c r="BS213" s="30">
        <f t="shared" si="158"/>
        <v>478.79038838944308</v>
      </c>
      <c r="BT213" s="2">
        <f t="shared" si="195"/>
        <v>1.100885475605282E-2</v>
      </c>
      <c r="BW213" s="2">
        <f t="shared" si="196"/>
        <v>-3.853904007907778</v>
      </c>
      <c r="BX213" s="2">
        <f t="shared" si="159"/>
        <v>151.35387892244046</v>
      </c>
      <c r="BY213" s="2">
        <f t="shared" si="197"/>
        <v>7.5213010568335762E-3</v>
      </c>
      <c r="CA213" s="2">
        <f t="shared" si="198"/>
        <v>-7.9601650653582672</v>
      </c>
      <c r="CB213" s="2">
        <f t="shared" si="160"/>
        <v>476.4670303068412</v>
      </c>
      <c r="CC213" s="2">
        <f t="shared" si="199"/>
        <v>1.5807991552957833E-2</v>
      </c>
      <c r="CN213" s="1">
        <v>44137</v>
      </c>
      <c r="CO213" s="25">
        <v>212</v>
      </c>
      <c r="CP213" s="2">
        <v>150.22399899999999</v>
      </c>
      <c r="CQ213" s="2">
        <v>484.11999509999998</v>
      </c>
      <c r="CR213" s="2">
        <v>162.88131889219198</v>
      </c>
      <c r="CS213" s="2">
        <v>511.85678246176553</v>
      </c>
      <c r="CT213" s="2">
        <f t="shared" si="200"/>
        <v>8.4256310419429006E-2</v>
      </c>
      <c r="CV213" s="2">
        <f t="shared" si="201"/>
        <v>5.7293207557015342E-2</v>
      </c>
      <c r="DM213" s="1">
        <v>44137</v>
      </c>
      <c r="DN213">
        <v>212</v>
      </c>
      <c r="DO213" s="2">
        <v>150.22399899999999</v>
      </c>
      <c r="DP213" s="2">
        <v>484.11999509999998</v>
      </c>
      <c r="DQ213" s="2">
        <f t="shared" si="161"/>
        <v>163.23503814523619</v>
      </c>
      <c r="DR213" s="2">
        <f t="shared" si="162"/>
        <v>514.88928977267847</v>
      </c>
      <c r="EB213" s="2">
        <f t="shared" si="163"/>
        <v>-13.011039145236197</v>
      </c>
      <c r="EC213" s="2">
        <f t="shared" si="164"/>
        <v>-30.769294672678484</v>
      </c>
      <c r="FF213">
        <v>12.810254007001987</v>
      </c>
      <c r="FG213">
        <v>28.997779249577775</v>
      </c>
      <c r="FH213" s="2">
        <f t="shared" si="165"/>
        <v>1.1690918214681703</v>
      </c>
      <c r="FI213" s="2">
        <f t="shared" si="166"/>
        <v>0.97578143292739805</v>
      </c>
      <c r="FJ213">
        <v>212</v>
      </c>
      <c r="FK213" s="2">
        <f t="shared" si="167"/>
        <v>0.8392857142857143</v>
      </c>
      <c r="FL213" s="2">
        <f t="shared" si="168"/>
        <v>0.99152647467733057</v>
      </c>
    </row>
    <row r="214" spans="1:168" x14ac:dyDescent="0.3">
      <c r="A214" s="1">
        <v>44138</v>
      </c>
      <c r="B214">
        <v>213</v>
      </c>
      <c r="C214" s="2">
        <v>152.42050169999999</v>
      </c>
      <c r="D214" s="2">
        <v>487.22000120000001</v>
      </c>
      <c r="Q214" s="2">
        <f t="shared" si="169"/>
        <v>155.66058833644053</v>
      </c>
      <c r="R214" s="2">
        <f t="shared" si="170"/>
        <v>488.28467062842913</v>
      </c>
      <c r="S214" s="2">
        <f t="shared" si="152"/>
        <v>2.1257551315621587E-2</v>
      </c>
      <c r="U214" s="2">
        <f t="shared" si="171"/>
        <v>2.1851923685540045E-3</v>
      </c>
      <c r="X214" s="2">
        <f t="shared" si="172"/>
        <v>153.69675133303122</v>
      </c>
      <c r="Y214" s="2">
        <f t="shared" si="173"/>
        <v>485.52140729860173</v>
      </c>
      <c r="Z214" s="2">
        <f t="shared" si="174"/>
        <v>8.3732150123950657E-3</v>
      </c>
      <c r="AB214" s="2">
        <f t="shared" si="175"/>
        <v>3.4862975600647053E-3</v>
      </c>
      <c r="AE214" s="2">
        <f t="shared" si="176"/>
        <v>152.2175125721393</v>
      </c>
      <c r="AF214" s="2">
        <f t="shared" si="177"/>
        <v>484.24287520887975</v>
      </c>
      <c r="AG214" s="2">
        <f t="shared" si="178"/>
        <v>1.3317705006654606E-3</v>
      </c>
      <c r="AI214" s="2">
        <f t="shared" si="179"/>
        <v>6.110434677943719E-3</v>
      </c>
      <c r="AL214" s="2">
        <f t="shared" si="180"/>
        <v>151.14878631526142</v>
      </c>
      <c r="AM214" s="2">
        <f t="shared" si="181"/>
        <v>483.53344807926999</v>
      </c>
      <c r="AN214" s="2">
        <f t="shared" si="182"/>
        <v>8.343466728915578E-3</v>
      </c>
      <c r="AP214" s="2">
        <f t="shared" si="183"/>
        <v>7.5665061197204911E-3</v>
      </c>
      <c r="AV214" s="2">
        <f t="shared" si="184"/>
        <v>-2.0658454585807515</v>
      </c>
      <c r="AW214" s="2">
        <f t="shared" si="153"/>
        <v>150.15166711355855</v>
      </c>
      <c r="AX214" s="2">
        <f t="shared" si="185"/>
        <v>1.4885363590437801E-2</v>
      </c>
      <c r="AZ214" s="2">
        <f t="shared" si="186"/>
        <v>-2.4250772517296695</v>
      </c>
      <c r="BA214" s="2">
        <f t="shared" si="154"/>
        <v>481.81779795715011</v>
      </c>
      <c r="BB214" s="2">
        <f t="shared" si="187"/>
        <v>1.1087810905842399E-2</v>
      </c>
      <c r="BE214" s="2">
        <f t="shared" si="188"/>
        <v>-2.662629769605394</v>
      </c>
      <c r="BF214" s="2">
        <f t="shared" si="155"/>
        <v>149.55488280253391</v>
      </c>
      <c r="BG214" s="2">
        <f t="shared" si="189"/>
        <v>1.8800744424173996E-2</v>
      </c>
      <c r="BH214" s="2"/>
      <c r="BI214" s="2">
        <f t="shared" si="190"/>
        <v>-2.3013577614994651</v>
      </c>
      <c r="BJ214" s="2">
        <f t="shared" si="156"/>
        <v>481.94151744738031</v>
      </c>
      <c r="BK214" s="2">
        <f t="shared" si="191"/>
        <v>1.0833881490125711E-2</v>
      </c>
      <c r="BN214" s="2">
        <f t="shared" si="192"/>
        <v>-3.0476875805845003</v>
      </c>
      <c r="BO214" s="30">
        <f t="shared" si="157"/>
        <v>149.1698249915548</v>
      </c>
      <c r="BP214" s="2">
        <f t="shared" si="193"/>
        <v>2.1327030630323558E-2</v>
      </c>
      <c r="BR214" s="2">
        <f t="shared" si="194"/>
        <v>-2.3653148910943531</v>
      </c>
      <c r="BS214" s="30">
        <f t="shared" si="158"/>
        <v>481.87756031778542</v>
      </c>
      <c r="BT214" s="2">
        <f t="shared" si="195"/>
        <v>1.0965150997611773E-2</v>
      </c>
      <c r="BW214" s="2">
        <f t="shared" si="196"/>
        <v>-3.2061787706336431</v>
      </c>
      <c r="BX214" s="2">
        <f t="shared" si="159"/>
        <v>149.01133380150566</v>
      </c>
      <c r="BY214" s="2">
        <f t="shared" si="197"/>
        <v>2.2366859185415814E-2</v>
      </c>
      <c r="CA214" s="2">
        <f t="shared" si="198"/>
        <v>-2.128281388829329</v>
      </c>
      <c r="CB214" s="2">
        <f t="shared" si="160"/>
        <v>482.1145938200504</v>
      </c>
      <c r="CC214" s="2">
        <f t="shared" si="199"/>
        <v>1.0478649003274151E-2</v>
      </c>
      <c r="CN214" s="1">
        <v>44138</v>
      </c>
      <c r="CO214" s="25">
        <v>213</v>
      </c>
      <c r="CP214" s="2">
        <v>152.42050169999999</v>
      </c>
      <c r="CQ214" s="2">
        <v>487.22000120000001</v>
      </c>
      <c r="CR214" s="2">
        <v>163.21502273884326</v>
      </c>
      <c r="CS214" s="2">
        <v>512.57964073950404</v>
      </c>
      <c r="CT214" s="2">
        <f t="shared" si="200"/>
        <v>7.0820663352030369E-2</v>
      </c>
      <c r="CV214" s="2">
        <f t="shared" si="201"/>
        <v>5.2049668480449132E-2</v>
      </c>
      <c r="DM214" s="1">
        <v>44138</v>
      </c>
      <c r="DN214">
        <v>213</v>
      </c>
      <c r="DO214" s="2">
        <v>152.42050169999999</v>
      </c>
      <c r="DP214" s="2">
        <v>487.22000120000001</v>
      </c>
      <c r="DQ214" s="2">
        <f t="shared" si="161"/>
        <v>163.57780521171301</v>
      </c>
      <c r="DR214" s="2">
        <f t="shared" si="162"/>
        <v>515.68969546683581</v>
      </c>
      <c r="EB214" s="2">
        <f t="shared" si="163"/>
        <v>-11.157303511713025</v>
      </c>
      <c r="EC214" s="2">
        <f t="shared" si="164"/>
        <v>-28.469694266835802</v>
      </c>
      <c r="FF214">
        <v>13.018151510988815</v>
      </c>
      <c r="FG214">
        <v>30.035208830698934</v>
      </c>
      <c r="FH214" s="2">
        <f t="shared" si="165"/>
        <v>1.1880650027557387</v>
      </c>
      <c r="FI214" s="2">
        <f t="shared" si="166"/>
        <v>1.0106911587555374</v>
      </c>
      <c r="FJ214">
        <v>213</v>
      </c>
      <c r="FK214" s="2">
        <f t="shared" si="167"/>
        <v>0.84325396825396826</v>
      </c>
      <c r="FL214" s="2">
        <f t="shared" si="168"/>
        <v>1.0079216785556244</v>
      </c>
    </row>
    <row r="215" spans="1:168" x14ac:dyDescent="0.3">
      <c r="A215" s="1">
        <v>44139</v>
      </c>
      <c r="B215">
        <v>214</v>
      </c>
      <c r="C215" s="2">
        <v>162.05799870000001</v>
      </c>
      <c r="D215" s="2">
        <v>496.9500122</v>
      </c>
      <c r="Q215" s="2">
        <f t="shared" si="169"/>
        <v>154.68856234550836</v>
      </c>
      <c r="R215" s="2">
        <f t="shared" si="170"/>
        <v>487.96526979990034</v>
      </c>
      <c r="S215" s="2">
        <f t="shared" si="152"/>
        <v>4.5474067393204538E-2</v>
      </c>
      <c r="U215" s="2">
        <f t="shared" si="171"/>
        <v>1.8079770961920628E-2</v>
      </c>
      <c r="X215" s="2">
        <f t="shared" si="172"/>
        <v>153.12243899816718</v>
      </c>
      <c r="Y215" s="2">
        <f t="shared" si="173"/>
        <v>486.28577455423095</v>
      </c>
      <c r="Z215" s="2">
        <f t="shared" si="174"/>
        <v>5.513803560152708E-2</v>
      </c>
      <c r="AB215" s="2">
        <f t="shared" si="175"/>
        <v>2.1459376967430627E-2</v>
      </c>
      <c r="AE215" s="2">
        <f t="shared" si="176"/>
        <v>152.33930604885572</v>
      </c>
      <c r="AF215" s="2">
        <f t="shared" si="177"/>
        <v>486.02915080355194</v>
      </c>
      <c r="AG215" s="2">
        <f t="shared" si="178"/>
        <v>5.997045952131886E-2</v>
      </c>
      <c r="AI215" s="2">
        <f t="shared" si="179"/>
        <v>2.1975774481021455E-2</v>
      </c>
      <c r="AL215" s="2">
        <f t="shared" si="180"/>
        <v>152.10257285381533</v>
      </c>
      <c r="AM215" s="2">
        <f t="shared" si="181"/>
        <v>486.29836291981746</v>
      </c>
      <c r="AN215" s="2">
        <f t="shared" si="182"/>
        <v>6.1431252551835201E-2</v>
      </c>
      <c r="AP215" s="2">
        <f t="shared" si="183"/>
        <v>2.1434045716243449E-2</v>
      </c>
      <c r="AV215" s="2">
        <f t="shared" si="184"/>
        <v>-1.4095537779916001</v>
      </c>
      <c r="AW215" s="2">
        <f t="shared" si="153"/>
        <v>150.92975227086413</v>
      </c>
      <c r="AX215" s="2">
        <f t="shared" si="185"/>
        <v>6.8668294798187479E-2</v>
      </c>
      <c r="AZ215" s="2">
        <f t="shared" si="186"/>
        <v>-1.1616713978091116</v>
      </c>
      <c r="BA215" s="2">
        <f t="shared" si="154"/>
        <v>484.86747940574281</v>
      </c>
      <c r="BB215" s="2">
        <f t="shared" si="187"/>
        <v>2.4313376592482134E-2</v>
      </c>
      <c r="BE215" s="2">
        <f t="shared" si="188"/>
        <v>-1.4096393087605781</v>
      </c>
      <c r="BF215" s="2">
        <f t="shared" si="155"/>
        <v>150.92966674009514</v>
      </c>
      <c r="BG215" s="2">
        <f t="shared" si="189"/>
        <v>6.8668822576943678E-2</v>
      </c>
      <c r="BH215" s="2"/>
      <c r="BI215" s="2">
        <f t="shared" si="190"/>
        <v>-0.46192275122222026</v>
      </c>
      <c r="BJ215" s="2">
        <f t="shared" si="156"/>
        <v>485.56722805232971</v>
      </c>
      <c r="BK215" s="2">
        <f t="shared" si="191"/>
        <v>2.2905290005484968E-2</v>
      </c>
      <c r="BN215" s="2">
        <f t="shared" si="192"/>
        <v>-1.1459989462039486</v>
      </c>
      <c r="BO215" s="30">
        <f t="shared" si="157"/>
        <v>151.19330710265177</v>
      </c>
      <c r="BP215" s="2">
        <f t="shared" si="193"/>
        <v>6.7041995362788834E-2</v>
      </c>
      <c r="BR215" s="2">
        <f t="shared" si="194"/>
        <v>0.12563940036557297</v>
      </c>
      <c r="BS215" s="30">
        <f t="shared" si="158"/>
        <v>486.15479020391751</v>
      </c>
      <c r="BT215" s="2">
        <f t="shared" si="195"/>
        <v>2.1722953478342806E-2</v>
      </c>
      <c r="BW215" s="2">
        <f t="shared" si="196"/>
        <v>-0.71019958512109616</v>
      </c>
      <c r="BX215" s="2">
        <f t="shared" si="159"/>
        <v>151.62910646373462</v>
      </c>
      <c r="BY215" s="2">
        <f t="shared" si="197"/>
        <v>6.435283861286753E-2</v>
      </c>
      <c r="CA215" s="2">
        <f t="shared" si="198"/>
        <v>0.80763634879681057</v>
      </c>
      <c r="CB215" s="2">
        <f t="shared" si="160"/>
        <v>486.83678715234873</v>
      </c>
      <c r="CC215" s="2">
        <f t="shared" si="199"/>
        <v>2.0350588186686978E-2</v>
      </c>
      <c r="CN215" s="1">
        <v>44139</v>
      </c>
      <c r="CO215" s="25">
        <v>214</v>
      </c>
      <c r="CP215" s="2">
        <v>162.05799870000001</v>
      </c>
      <c r="CQ215" s="2">
        <v>496.9500122</v>
      </c>
      <c r="CR215" s="2">
        <v>163.54872658549451</v>
      </c>
      <c r="CS215" s="2">
        <v>513.30249901724255</v>
      </c>
      <c r="CT215" s="2">
        <f t="shared" si="200"/>
        <v>9.1987306856362739E-3</v>
      </c>
      <c r="CV215" s="2">
        <f t="shared" si="201"/>
        <v>3.2905697586865963E-2</v>
      </c>
      <c r="DM215" s="1">
        <v>44139</v>
      </c>
      <c r="DN215">
        <v>214</v>
      </c>
      <c r="DO215" s="2">
        <v>162.05799870000001</v>
      </c>
      <c r="DP215" s="2">
        <v>496.9500122</v>
      </c>
      <c r="DQ215" s="2">
        <f t="shared" si="161"/>
        <v>163.92057227818984</v>
      </c>
      <c r="DR215" s="2">
        <f t="shared" si="162"/>
        <v>516.49010116099316</v>
      </c>
      <c r="EB215" s="2">
        <f t="shared" si="163"/>
        <v>-1.8625735781898243</v>
      </c>
      <c r="EC215" s="2">
        <f t="shared" si="164"/>
        <v>-19.54008896099316</v>
      </c>
      <c r="FF215">
        <v>13.176387441664275</v>
      </c>
      <c r="FG215">
        <v>30.229645298784021</v>
      </c>
      <c r="FH215" s="2">
        <f t="shared" si="165"/>
        <v>1.2025059601570491</v>
      </c>
      <c r="FI215" s="2">
        <f t="shared" si="166"/>
        <v>1.0172339872186575</v>
      </c>
      <c r="FJ215">
        <v>214</v>
      </c>
      <c r="FK215" s="2">
        <f t="shared" si="167"/>
        <v>0.84722222222222221</v>
      </c>
      <c r="FL215" s="2">
        <f t="shared" si="168"/>
        <v>1.024592392540099</v>
      </c>
    </row>
    <row r="216" spans="1:168" x14ac:dyDescent="0.3">
      <c r="A216" s="1">
        <v>44140</v>
      </c>
      <c r="B216">
        <v>215</v>
      </c>
      <c r="C216" s="2">
        <v>166.1000061</v>
      </c>
      <c r="D216" s="2">
        <v>513.76000980000003</v>
      </c>
      <c r="Q216" s="2">
        <f t="shared" si="169"/>
        <v>156.89939325185586</v>
      </c>
      <c r="R216" s="2">
        <f t="shared" si="170"/>
        <v>490.66069251993019</v>
      </c>
      <c r="S216" s="2">
        <f t="shared" si="152"/>
        <v>5.5392007888337737E-2</v>
      </c>
      <c r="U216" s="2">
        <f t="shared" si="171"/>
        <v>4.4961298737638412E-2</v>
      </c>
      <c r="X216" s="2">
        <f t="shared" si="172"/>
        <v>157.14344086399197</v>
      </c>
      <c r="Y216" s="2">
        <f t="shared" si="173"/>
        <v>491.08468149482701</v>
      </c>
      <c r="Z216" s="2">
        <f t="shared" si="174"/>
        <v>5.3922726713301623E-2</v>
      </c>
      <c r="AB216" s="2">
        <f t="shared" si="175"/>
        <v>4.4136032140765939E-2</v>
      </c>
      <c r="AE216" s="2">
        <f t="shared" si="176"/>
        <v>158.1705216395423</v>
      </c>
      <c r="AF216" s="2">
        <f t="shared" si="177"/>
        <v>492.58166764142072</v>
      </c>
      <c r="AG216" s="2">
        <f t="shared" si="178"/>
        <v>4.7739218357907696E-2</v>
      </c>
      <c r="AI216" s="2">
        <f t="shared" si="179"/>
        <v>4.1222247264483973E-2</v>
      </c>
      <c r="AL216" s="2">
        <f t="shared" si="180"/>
        <v>159.56914223845385</v>
      </c>
      <c r="AM216" s="2">
        <f t="shared" si="181"/>
        <v>494.28709987995438</v>
      </c>
      <c r="AN216" s="2">
        <f t="shared" si="182"/>
        <v>3.9318865874178627E-2</v>
      </c>
      <c r="AP216" s="2">
        <f t="shared" si="183"/>
        <v>3.7902735807767908E-2</v>
      </c>
      <c r="AV216" s="2">
        <f t="shared" si="184"/>
        <v>0.76267703261185482</v>
      </c>
      <c r="AW216" s="2">
        <f t="shared" si="153"/>
        <v>158.93319867215416</v>
      </c>
      <c r="AX216" s="2">
        <f t="shared" si="185"/>
        <v>4.3147544639649711E-2</v>
      </c>
      <c r="AZ216" s="2">
        <f t="shared" si="186"/>
        <v>1.1525850728942557</v>
      </c>
      <c r="BA216" s="2">
        <f t="shared" si="154"/>
        <v>493.73425271431501</v>
      </c>
      <c r="BB216" s="2">
        <f t="shared" si="187"/>
        <v>3.8978816380591377E-2</v>
      </c>
      <c r="BE216" s="2">
        <f t="shared" si="188"/>
        <v>1.8487453959906441</v>
      </c>
      <c r="BF216" s="2">
        <f t="shared" si="155"/>
        <v>160.01926703553295</v>
      </c>
      <c r="BG216" s="2">
        <f t="shared" si="189"/>
        <v>3.6608903318198334E-2</v>
      </c>
      <c r="BH216" s="2"/>
      <c r="BI216" s="2">
        <f t="shared" si="190"/>
        <v>2.6945750638687298</v>
      </c>
      <c r="BJ216" s="2">
        <f t="shared" si="156"/>
        <v>495.27624270528946</v>
      </c>
      <c r="BK216" s="2">
        <f t="shared" si="191"/>
        <v>3.5977434487176337E-2</v>
      </c>
      <c r="BN216" s="2">
        <f t="shared" si="192"/>
        <v>3.04032977593037</v>
      </c>
      <c r="BO216" s="30">
        <f t="shared" si="157"/>
        <v>161.21085141547266</v>
      </c>
      <c r="BP216" s="2">
        <f t="shared" si="193"/>
        <v>2.9435006050414231E-2</v>
      </c>
      <c r="BR216" s="2">
        <f t="shared" si="194"/>
        <v>3.9817658628674963</v>
      </c>
      <c r="BS216" s="30">
        <f t="shared" si="158"/>
        <v>496.56343350428824</v>
      </c>
      <c r="BT216" s="2">
        <f t="shared" si="195"/>
        <v>3.3472002428538948E-2</v>
      </c>
      <c r="BW216" s="2">
        <f t="shared" si="196"/>
        <v>4.195861796734663</v>
      </c>
      <c r="BX216" s="2">
        <f t="shared" si="159"/>
        <v>162.36638343627698</v>
      </c>
      <c r="BY216" s="2">
        <f t="shared" si="197"/>
        <v>2.2478160906720314E-2</v>
      </c>
      <c r="CA216" s="2">
        <f t="shared" si="198"/>
        <v>5.1162967156007877</v>
      </c>
      <c r="CB216" s="2">
        <f t="shared" si="160"/>
        <v>497.69796435702153</v>
      </c>
      <c r="CC216" s="2">
        <f t="shared" si="199"/>
        <v>3.1263712894336097E-2</v>
      </c>
      <c r="CN216" s="1">
        <v>44140</v>
      </c>
      <c r="CO216" s="25">
        <v>215</v>
      </c>
      <c r="CP216" s="2">
        <v>166.1000061</v>
      </c>
      <c r="CQ216" s="2">
        <v>513.76000980000003</v>
      </c>
      <c r="CR216" s="2">
        <v>163.88243043214575</v>
      </c>
      <c r="CS216" s="2">
        <v>514.02535729498106</v>
      </c>
      <c r="CT216" s="2">
        <f t="shared" si="200"/>
        <v>1.33508463962317E-2</v>
      </c>
      <c r="CV216" s="2">
        <f t="shared" si="201"/>
        <v>5.1648141139736643E-4</v>
      </c>
      <c r="DM216" s="1">
        <v>44140</v>
      </c>
      <c r="DN216">
        <v>215</v>
      </c>
      <c r="DO216" s="2">
        <v>166.1000061</v>
      </c>
      <c r="DP216" s="2">
        <v>513.76000980000003</v>
      </c>
      <c r="DQ216" s="2">
        <f t="shared" si="161"/>
        <v>164.26333934466663</v>
      </c>
      <c r="DR216" s="2">
        <f t="shared" si="162"/>
        <v>517.29050685515062</v>
      </c>
      <c r="EB216" s="2">
        <f t="shared" si="163"/>
        <v>1.8366667553333684</v>
      </c>
      <c r="EC216" s="2">
        <f t="shared" si="164"/>
        <v>-3.5304970551505903</v>
      </c>
      <c r="FF216">
        <v>13.220606580882873</v>
      </c>
      <c r="FG216">
        <v>30.507585027997038</v>
      </c>
      <c r="FH216" s="2">
        <f t="shared" si="165"/>
        <v>1.2065414955948766</v>
      </c>
      <c r="FI216" s="2">
        <f t="shared" si="166"/>
        <v>1.0265867181607304</v>
      </c>
      <c r="FJ216">
        <v>215</v>
      </c>
      <c r="FK216" s="2">
        <f t="shared" si="167"/>
        <v>0.85119047619047616</v>
      </c>
      <c r="FL216" s="2">
        <f t="shared" si="168"/>
        <v>1.0415528300904833</v>
      </c>
    </row>
    <row r="217" spans="1:168" x14ac:dyDescent="0.3">
      <c r="A217" s="1">
        <v>44141</v>
      </c>
      <c r="B217">
        <v>216</v>
      </c>
      <c r="C217" s="2">
        <v>165.5684967</v>
      </c>
      <c r="D217" s="2">
        <v>514.72998050000001</v>
      </c>
      <c r="Q217" s="2">
        <f t="shared" si="169"/>
        <v>159.65957710629908</v>
      </c>
      <c r="R217" s="2">
        <f t="shared" si="170"/>
        <v>497.59048770395111</v>
      </c>
      <c r="S217" s="2">
        <f t="shared" si="152"/>
        <v>3.5688670921543222E-2</v>
      </c>
      <c r="U217" s="2">
        <f t="shared" si="171"/>
        <v>3.3298027014862987E-2</v>
      </c>
      <c r="X217" s="2">
        <f t="shared" si="172"/>
        <v>161.17389522019562</v>
      </c>
      <c r="Y217" s="2">
        <f t="shared" si="173"/>
        <v>501.28857923215492</v>
      </c>
      <c r="Z217" s="2">
        <f t="shared" si="174"/>
        <v>2.654249792318359E-2</v>
      </c>
      <c r="AB217" s="2">
        <f t="shared" si="175"/>
        <v>2.6113499848577588E-2</v>
      </c>
      <c r="AE217" s="2">
        <f t="shared" si="176"/>
        <v>162.92821231581692</v>
      </c>
      <c r="AF217" s="2">
        <f t="shared" si="177"/>
        <v>505.28867293656833</v>
      </c>
      <c r="AG217" s="2">
        <f t="shared" si="178"/>
        <v>1.5946779953961349E-2</v>
      </c>
      <c r="AI217" s="2">
        <f t="shared" si="179"/>
        <v>1.8342253066861488E-2</v>
      </c>
      <c r="AL217" s="2">
        <f t="shared" si="180"/>
        <v>164.46729013461348</v>
      </c>
      <c r="AM217" s="2">
        <f t="shared" si="181"/>
        <v>508.89178231998864</v>
      </c>
      <c r="AN217" s="2">
        <f t="shared" si="182"/>
        <v>6.65106338062511E-3</v>
      </c>
      <c r="AP217" s="2">
        <f t="shared" si="183"/>
        <v>1.1342253999544086E-2</v>
      </c>
      <c r="AV217" s="2">
        <f t="shared" si="184"/>
        <v>1.9611811257106844</v>
      </c>
      <c r="AW217" s="2">
        <f t="shared" si="153"/>
        <v>164.8893934415276</v>
      </c>
      <c r="AX217" s="2">
        <f t="shared" si="185"/>
        <v>4.1016453734123628E-3</v>
      </c>
      <c r="AZ217" s="2">
        <f t="shared" si="186"/>
        <v>4.6189111395702618</v>
      </c>
      <c r="BA217" s="2">
        <f t="shared" si="154"/>
        <v>509.90758407613862</v>
      </c>
      <c r="BB217" s="2">
        <f t="shared" si="187"/>
        <v>9.3687886980606747E-3</v>
      </c>
      <c r="BE217" s="2">
        <f t="shared" si="188"/>
        <v>3.1577707721184338</v>
      </c>
      <c r="BF217" s="2">
        <f t="shared" si="155"/>
        <v>166.08598308793535</v>
      </c>
      <c r="BG217" s="2">
        <f t="shared" si="189"/>
        <v>3.1255123906391638E-3</v>
      </c>
      <c r="BH217" s="2"/>
      <c r="BI217" s="2">
        <f t="shared" si="190"/>
        <v>7.2001686679442258</v>
      </c>
      <c r="BJ217" s="2">
        <f t="shared" si="156"/>
        <v>512.48884160451257</v>
      </c>
      <c r="BK217" s="2">
        <f t="shared" si="191"/>
        <v>4.3540088597723292E-3</v>
      </c>
      <c r="BN217" s="2">
        <f t="shared" si="192"/>
        <v>4.0707463161369208</v>
      </c>
      <c r="BO217" s="30">
        <f t="shared" si="157"/>
        <v>166.99895863195385</v>
      </c>
      <c r="BP217" s="2">
        <f t="shared" si="193"/>
        <v>8.6396987377723618E-3</v>
      </c>
      <c r="BR217" s="2">
        <f t="shared" si="194"/>
        <v>9.2169095222355644</v>
      </c>
      <c r="BS217" s="30">
        <f t="shared" si="158"/>
        <v>514.50558245880393</v>
      </c>
      <c r="BT217" s="2">
        <f t="shared" si="195"/>
        <v>4.3595292618880586E-4</v>
      </c>
      <c r="BW217" s="2">
        <f t="shared" si="196"/>
        <v>4.6172334563896307</v>
      </c>
      <c r="BX217" s="2">
        <f t="shared" si="159"/>
        <v>167.54544577220656</v>
      </c>
      <c r="BY217" s="2">
        <f t="shared" si="197"/>
        <v>1.1940369766047199E-2</v>
      </c>
      <c r="CA217" s="2">
        <f t="shared" si="198"/>
        <v>10.809328150260905</v>
      </c>
      <c r="CB217" s="2">
        <f t="shared" si="160"/>
        <v>516.09800108682919</v>
      </c>
      <c r="CC217" s="2">
        <f t="shared" si="199"/>
        <v>2.657744135090602E-3</v>
      </c>
      <c r="CN217" s="1">
        <v>44141</v>
      </c>
      <c r="CO217" s="25">
        <v>216</v>
      </c>
      <c r="CP217" s="2">
        <v>165.5684967</v>
      </c>
      <c r="CQ217" s="2">
        <v>514.72998050000001</v>
      </c>
      <c r="CR217" s="2">
        <v>164.21613427879703</v>
      </c>
      <c r="CS217" s="2">
        <v>514.74821557271957</v>
      </c>
      <c r="CT217" s="2">
        <f t="shared" si="200"/>
        <v>8.1679935987663578E-3</v>
      </c>
      <c r="CV217" s="2">
        <f t="shared" si="201"/>
        <v>3.5426482642121123E-5</v>
      </c>
      <c r="DM217" s="1">
        <v>44141</v>
      </c>
      <c r="DN217">
        <v>216</v>
      </c>
      <c r="DO217" s="2">
        <v>165.5684967</v>
      </c>
      <c r="DP217" s="2">
        <v>514.72998050000001</v>
      </c>
      <c r="DQ217" s="2">
        <f t="shared" si="161"/>
        <v>164.60610641114346</v>
      </c>
      <c r="DR217" s="2">
        <f t="shared" si="162"/>
        <v>518.09091254930797</v>
      </c>
      <c r="EB217" s="2">
        <f t="shared" si="163"/>
        <v>0.96239028885653966</v>
      </c>
      <c r="EC217" s="2">
        <f t="shared" si="164"/>
        <v>-3.3609320493079622</v>
      </c>
      <c r="FF217">
        <v>13.601522673478797</v>
      </c>
      <c r="FG217">
        <v>31.338163043735165</v>
      </c>
      <c r="FH217" s="2">
        <f t="shared" si="165"/>
        <v>1.2413047320050286</v>
      </c>
      <c r="FI217" s="2">
        <f t="shared" si="166"/>
        <v>1.0545358448638293</v>
      </c>
      <c r="FJ217">
        <v>216</v>
      </c>
      <c r="FK217" s="2">
        <f t="shared" si="167"/>
        <v>0.85515873015873012</v>
      </c>
      <c r="FL217" s="2">
        <f t="shared" si="168"/>
        <v>1.0588182958080339</v>
      </c>
    </row>
    <row r="218" spans="1:168" x14ac:dyDescent="0.3">
      <c r="A218" s="1">
        <v>44144</v>
      </c>
      <c r="B218">
        <v>217</v>
      </c>
      <c r="C218" s="2">
        <v>157.18699649999999</v>
      </c>
      <c r="D218" s="2">
        <v>470.5</v>
      </c>
      <c r="Q218" s="2">
        <f t="shared" si="169"/>
        <v>161.43225298440936</v>
      </c>
      <c r="R218" s="2">
        <f t="shared" si="170"/>
        <v>502.73233554276578</v>
      </c>
      <c r="S218" s="2">
        <f t="shared" si="152"/>
        <v>2.700768243516484E-2</v>
      </c>
      <c r="U218" s="2">
        <f t="shared" si="171"/>
        <v>6.8506558008003787E-2</v>
      </c>
      <c r="X218" s="2">
        <f t="shared" si="172"/>
        <v>163.15146588610759</v>
      </c>
      <c r="Y218" s="2">
        <f t="shared" si="173"/>
        <v>507.33720980268521</v>
      </c>
      <c r="Z218" s="2">
        <f t="shared" si="174"/>
        <v>3.7945056009182E-2</v>
      </c>
      <c r="AB218" s="2">
        <f t="shared" si="175"/>
        <v>7.8293750909001508E-2</v>
      </c>
      <c r="AE218" s="2">
        <f t="shared" si="176"/>
        <v>164.51238294632677</v>
      </c>
      <c r="AF218" s="2">
        <f t="shared" si="177"/>
        <v>510.95345747462738</v>
      </c>
      <c r="AG218" s="2">
        <f t="shared" si="178"/>
        <v>4.6603005397630175E-2</v>
      </c>
      <c r="AI218" s="2">
        <f t="shared" si="179"/>
        <v>8.5979718330770213E-2</v>
      </c>
      <c r="AL218" s="2">
        <f t="shared" si="180"/>
        <v>165.29319505865337</v>
      </c>
      <c r="AM218" s="2">
        <f t="shared" si="181"/>
        <v>513.27043095499721</v>
      </c>
      <c r="AN218" s="2">
        <f t="shared" si="182"/>
        <v>5.1570414469070763E-2</v>
      </c>
      <c r="AP218" s="2">
        <f t="shared" si="183"/>
        <v>9.0904210318803844E-2</v>
      </c>
      <c r="AV218" s="2">
        <f t="shared" si="184"/>
        <v>1.8480779771504325</v>
      </c>
      <c r="AW218" s="2">
        <f t="shared" si="153"/>
        <v>166.36046092347721</v>
      </c>
      <c r="AX218" s="2">
        <f t="shared" si="185"/>
        <v>5.8360199175109331E-2</v>
      </c>
      <c r="AZ218" s="2">
        <f t="shared" si="186"/>
        <v>4.9326731591168986</v>
      </c>
      <c r="BA218" s="2">
        <f t="shared" si="154"/>
        <v>515.8861306337443</v>
      </c>
      <c r="BB218" s="2">
        <f t="shared" si="187"/>
        <v>9.6463614524429975E-2</v>
      </c>
      <c r="BE218" s="2">
        <f t="shared" si="188"/>
        <v>2.4496507083945693</v>
      </c>
      <c r="BF218" s="2">
        <f t="shared" si="155"/>
        <v>166.96203365472132</v>
      </c>
      <c r="BG218" s="2">
        <f t="shared" si="189"/>
        <v>6.2187314296837097E-2</v>
      </c>
      <c r="BH218" s="2"/>
      <c r="BI218" s="2">
        <f t="shared" si="190"/>
        <v>6.5092458094958978</v>
      </c>
      <c r="BJ218" s="2">
        <f t="shared" si="156"/>
        <v>517.46270328412334</v>
      </c>
      <c r="BK218" s="2">
        <f t="shared" si="191"/>
        <v>9.9814459689953949E-2</v>
      </c>
      <c r="BN218" s="2">
        <f t="shared" si="192"/>
        <v>2.5788009047606755</v>
      </c>
      <c r="BO218" s="30">
        <f t="shared" si="157"/>
        <v>167.09118385108744</v>
      </c>
      <c r="BP218" s="2">
        <f t="shared" si="193"/>
        <v>6.3008948396615264E-2</v>
      </c>
      <c r="BR218" s="2">
        <f t="shared" si="194"/>
        <v>7.0856345317296574</v>
      </c>
      <c r="BS218" s="30">
        <f t="shared" si="158"/>
        <v>518.03909200635701</v>
      </c>
      <c r="BT218" s="2">
        <f t="shared" si="195"/>
        <v>0.1010395154226504</v>
      </c>
      <c r="BW218" s="2">
        <f t="shared" si="196"/>
        <v>2.3424363369797918</v>
      </c>
      <c r="BX218" s="2">
        <f t="shared" si="159"/>
        <v>166.85481928330657</v>
      </c>
      <c r="BY218" s="2">
        <f t="shared" si="197"/>
        <v>6.1505232611951947E-2</v>
      </c>
      <c r="CA218" s="2">
        <f t="shared" si="198"/>
        <v>6.9509204411095151</v>
      </c>
      <c r="CB218" s="2">
        <f t="shared" si="160"/>
        <v>517.90437791573686</v>
      </c>
      <c r="CC218" s="2">
        <f t="shared" si="199"/>
        <v>0.10075319429487112</v>
      </c>
      <c r="CN218" s="1">
        <v>44144</v>
      </c>
      <c r="CO218" s="25">
        <v>217</v>
      </c>
      <c r="CP218" s="2">
        <v>157.18699649999999</v>
      </c>
      <c r="CQ218" s="2">
        <v>470.5</v>
      </c>
      <c r="CR218" s="2">
        <v>164.54983812544828</v>
      </c>
      <c r="CS218" s="2">
        <v>515.4710738504582</v>
      </c>
      <c r="CT218" s="2">
        <f t="shared" si="200"/>
        <v>4.6841289606601035E-2</v>
      </c>
      <c r="CV218" s="2">
        <f t="shared" si="201"/>
        <v>9.5581453454746432E-2</v>
      </c>
      <c r="DM218" s="1">
        <v>44144</v>
      </c>
      <c r="DN218">
        <v>217</v>
      </c>
      <c r="DO218" s="2">
        <v>157.18699649999999</v>
      </c>
      <c r="DP218" s="2">
        <v>470.5</v>
      </c>
      <c r="DQ218" s="2">
        <f t="shared" si="161"/>
        <v>164.94887347762028</v>
      </c>
      <c r="DR218" s="2">
        <f t="shared" si="162"/>
        <v>518.89131824346532</v>
      </c>
      <c r="EB218" s="2">
        <f t="shared" si="163"/>
        <v>-7.7618769776202896</v>
      </c>
      <c r="EC218" s="2">
        <f t="shared" si="164"/>
        <v>-48.391318243465321</v>
      </c>
      <c r="FF218">
        <v>13.745204085439269</v>
      </c>
      <c r="FG218">
        <v>32.256280526882847</v>
      </c>
      <c r="FH218" s="2">
        <f t="shared" si="165"/>
        <v>1.2544174121695415</v>
      </c>
      <c r="FI218" s="2">
        <f t="shared" si="166"/>
        <v>1.0854306932448339</v>
      </c>
      <c r="FJ218">
        <v>217</v>
      </c>
      <c r="FK218" s="2">
        <f t="shared" si="167"/>
        <v>0.85912698412698407</v>
      </c>
      <c r="FL218" s="2">
        <f t="shared" si="168"/>
        <v>1.0764053029751868</v>
      </c>
    </row>
    <row r="219" spans="1:168" x14ac:dyDescent="0.3">
      <c r="A219" s="1">
        <v>44145</v>
      </c>
      <c r="B219">
        <v>218</v>
      </c>
      <c r="C219" s="2">
        <v>151.75100710000001</v>
      </c>
      <c r="D219" s="2">
        <v>480.23999020000002</v>
      </c>
      <c r="Q219" s="2">
        <f t="shared" si="169"/>
        <v>160.15867603908654</v>
      </c>
      <c r="R219" s="2">
        <f t="shared" si="170"/>
        <v>493.06263487993601</v>
      </c>
      <c r="S219" s="2">
        <f t="shared" si="152"/>
        <v>5.5404369959443478E-2</v>
      </c>
      <c r="U219" s="2">
        <f t="shared" si="171"/>
        <v>2.6700493381644229E-2</v>
      </c>
      <c r="X219" s="2">
        <f t="shared" si="172"/>
        <v>160.46745466235919</v>
      </c>
      <c r="Y219" s="2">
        <f t="shared" si="173"/>
        <v>490.76046539147683</v>
      </c>
      <c r="Z219" s="2">
        <f t="shared" si="174"/>
        <v>5.743914145238762E-2</v>
      </c>
      <c r="AB219" s="2">
        <f t="shared" si="175"/>
        <v>2.1906703744299729E-2</v>
      </c>
      <c r="AE219" s="2">
        <f t="shared" si="176"/>
        <v>160.1171510785307</v>
      </c>
      <c r="AF219" s="2">
        <f t="shared" si="177"/>
        <v>486.68138298985099</v>
      </c>
      <c r="AG219" s="2">
        <f t="shared" si="178"/>
        <v>5.5130731178723663E-2</v>
      </c>
      <c r="AI219" s="2">
        <f t="shared" si="179"/>
        <v>1.3412862154957968E-2</v>
      </c>
      <c r="AL219" s="2">
        <f t="shared" si="180"/>
        <v>159.21354613966335</v>
      </c>
      <c r="AM219" s="2">
        <f t="shared" si="181"/>
        <v>481.1926077387493</v>
      </c>
      <c r="AN219" s="2">
        <f t="shared" si="182"/>
        <v>4.9176207672517909E-2</v>
      </c>
      <c r="AP219" s="2">
        <f t="shared" si="183"/>
        <v>1.9836280988439845E-3</v>
      </c>
      <c r="AV219" s="2">
        <f t="shared" si="184"/>
        <v>-2.4914976333518357E-2</v>
      </c>
      <c r="AW219" s="2">
        <f t="shared" si="153"/>
        <v>160.09223610219718</v>
      </c>
      <c r="AX219" s="2">
        <f t="shared" si="185"/>
        <v>5.4966547910291708E-2</v>
      </c>
      <c r="AZ219" s="2">
        <f t="shared" si="186"/>
        <v>-3.8287511340510894</v>
      </c>
      <c r="BA219" s="2">
        <f t="shared" si="154"/>
        <v>482.85263185579987</v>
      </c>
      <c r="BB219" s="2">
        <f t="shared" si="187"/>
        <v>5.4402834189459966E-3</v>
      </c>
      <c r="BE219" s="2">
        <f t="shared" si="188"/>
        <v>-0.63054645089121863</v>
      </c>
      <c r="BF219" s="2">
        <f t="shared" si="155"/>
        <v>159.48660462763948</v>
      </c>
      <c r="BG219" s="2">
        <f t="shared" si="189"/>
        <v>5.0975592686129001E-2</v>
      </c>
      <c r="BH219" s="2"/>
      <c r="BI219" s="2">
        <f t="shared" si="190"/>
        <v>-7.3423483229266351</v>
      </c>
      <c r="BJ219" s="2">
        <f t="shared" si="156"/>
        <v>479.33903466692436</v>
      </c>
      <c r="BK219" s="2">
        <f t="shared" si="191"/>
        <v>1.8760527058574385E-3</v>
      </c>
      <c r="BN219" s="2">
        <f t="shared" si="192"/>
        <v>-1.6056187587733717</v>
      </c>
      <c r="BO219" s="30">
        <f t="shared" si="157"/>
        <v>158.51153231975732</v>
      </c>
      <c r="BP219" s="2">
        <f t="shared" si="193"/>
        <v>4.4550117649646302E-2</v>
      </c>
      <c r="BR219" s="2">
        <f t="shared" si="194"/>
        <v>-11.728990878173974</v>
      </c>
      <c r="BS219" s="30">
        <f t="shared" si="158"/>
        <v>474.952392111677</v>
      </c>
      <c r="BT219" s="2">
        <f t="shared" si="195"/>
        <v>1.1010324413260457E-2</v>
      </c>
      <c r="BW219" s="2">
        <f t="shared" si="196"/>
        <v>-2.7108148166021051</v>
      </c>
      <c r="BX219" s="2">
        <f t="shared" si="159"/>
        <v>157.4063362619286</v>
      </c>
      <c r="BY219" s="2">
        <f t="shared" si="197"/>
        <v>3.7267160660106033E-2</v>
      </c>
      <c r="CA219" s="2">
        <f t="shared" si="198"/>
        <v>-16.466325753304918</v>
      </c>
      <c r="CB219" s="2">
        <f t="shared" si="160"/>
        <v>470.21505723654604</v>
      </c>
      <c r="CC219" s="2">
        <f t="shared" si="199"/>
        <v>2.0874840013383744E-2</v>
      </c>
      <c r="CN219" s="1">
        <v>44145</v>
      </c>
      <c r="CO219" s="25">
        <v>218</v>
      </c>
      <c r="CP219" s="2">
        <v>151.75100710000001</v>
      </c>
      <c r="CQ219" s="2">
        <v>480.23999020000002</v>
      </c>
      <c r="CR219" s="2">
        <v>164.88354197209952</v>
      </c>
      <c r="CS219" s="2">
        <v>516.19393212819671</v>
      </c>
      <c r="CT219" s="2">
        <f t="shared" si="200"/>
        <v>8.6540017908714836E-2</v>
      </c>
      <c r="CV219" s="2">
        <f t="shared" si="201"/>
        <v>7.4866613905317125E-2</v>
      </c>
      <c r="DM219" s="1">
        <v>44145</v>
      </c>
      <c r="DN219">
        <v>218</v>
      </c>
      <c r="DO219" s="2">
        <v>151.75100710000001</v>
      </c>
      <c r="DP219" s="2">
        <v>480.23999020000002</v>
      </c>
      <c r="DQ219" s="2">
        <f t="shared" si="161"/>
        <v>165.29164054409711</v>
      </c>
      <c r="DR219" s="2">
        <f t="shared" si="162"/>
        <v>519.69172393762278</v>
      </c>
      <c r="EB219" s="2">
        <f t="shared" si="163"/>
        <v>-13.540633444097097</v>
      </c>
      <c r="EC219" s="2">
        <f t="shared" si="164"/>
        <v>-39.45173373762276</v>
      </c>
      <c r="FF219">
        <v>14.01091247746561</v>
      </c>
      <c r="FG219">
        <v>32.559927506653025</v>
      </c>
      <c r="FH219" s="2">
        <f t="shared" si="165"/>
        <v>1.2786665416437626</v>
      </c>
      <c r="FI219" s="2">
        <f t="shared" si="166"/>
        <v>1.0956484786301934</v>
      </c>
      <c r="FJ219">
        <v>218</v>
      </c>
      <c r="FK219" s="2">
        <f t="shared" si="167"/>
        <v>0.86309523809523814</v>
      </c>
      <c r="FL219" s="2">
        <f t="shared" si="168"/>
        <v>1.0943317074660934</v>
      </c>
    </row>
    <row r="220" spans="1:168" x14ac:dyDescent="0.3">
      <c r="A220" s="1">
        <v>44146</v>
      </c>
      <c r="B220">
        <v>219</v>
      </c>
      <c r="C220" s="2">
        <v>156.86950680000001</v>
      </c>
      <c r="D220" s="2">
        <v>490.76000979999998</v>
      </c>
      <c r="Q220" s="2">
        <f t="shared" si="169"/>
        <v>157.63637535736058</v>
      </c>
      <c r="R220" s="2">
        <f t="shared" si="170"/>
        <v>489.21584147595519</v>
      </c>
      <c r="S220" s="2">
        <f t="shared" si="152"/>
        <v>4.8885763269357532E-3</v>
      </c>
      <c r="U220" s="2">
        <f t="shared" si="171"/>
        <v>3.1464836034095093E-3</v>
      </c>
      <c r="X220" s="2">
        <f t="shared" si="172"/>
        <v>156.54505325929756</v>
      </c>
      <c r="Y220" s="2">
        <f t="shared" si="173"/>
        <v>486.02625155531223</v>
      </c>
      <c r="Z220" s="2">
        <f t="shared" si="174"/>
        <v>2.0683021660551941E-3</v>
      </c>
      <c r="AB220" s="2">
        <f t="shared" si="175"/>
        <v>9.6457701323644993E-3</v>
      </c>
      <c r="AE220" s="2">
        <f t="shared" si="176"/>
        <v>155.09746469141228</v>
      </c>
      <c r="AF220" s="2">
        <f t="shared" si="177"/>
        <v>482.8165473159404</v>
      </c>
      <c r="AG220" s="2">
        <f t="shared" si="178"/>
        <v>1.129628150643058E-2</v>
      </c>
      <c r="AI220" s="2">
        <f t="shared" si="179"/>
        <v>1.6186042720344695E-2</v>
      </c>
      <c r="AL220" s="2">
        <f t="shared" si="180"/>
        <v>153.61664185991583</v>
      </c>
      <c r="AM220" s="2">
        <f t="shared" si="181"/>
        <v>480.47814458468736</v>
      </c>
      <c r="AN220" s="2">
        <f t="shared" si="182"/>
        <v>2.0736120144952096E-2</v>
      </c>
      <c r="AP220" s="2">
        <f t="shared" si="183"/>
        <v>2.0950902701919013E-2</v>
      </c>
      <c r="AV220" s="2">
        <f t="shared" si="184"/>
        <v>-1.5233463995689864</v>
      </c>
      <c r="AW220" s="2">
        <f t="shared" si="153"/>
        <v>153.57411829184329</v>
      </c>
      <c r="AX220" s="2">
        <f t="shared" si="185"/>
        <v>2.1007196206450487E-2</v>
      </c>
      <c r="AZ220" s="2">
        <f t="shared" si="186"/>
        <v>-3.8395764960089398</v>
      </c>
      <c r="BA220" s="2">
        <f t="shared" si="154"/>
        <v>478.97697081993147</v>
      </c>
      <c r="BB220" s="2">
        <f t="shared" si="187"/>
        <v>2.4009778190505919E-2</v>
      </c>
      <c r="BE220" s="2">
        <f t="shared" si="188"/>
        <v>-2.6056594221934555</v>
      </c>
      <c r="BF220" s="2">
        <f t="shared" si="155"/>
        <v>152.49180526921882</v>
      </c>
      <c r="BG220" s="2">
        <f t="shared" si="189"/>
        <v>2.7906644319106094E-2</v>
      </c>
      <c r="BH220" s="2"/>
      <c r="BI220" s="2">
        <f t="shared" si="190"/>
        <v>-5.7774676308694159</v>
      </c>
      <c r="BJ220" s="2">
        <f t="shared" si="156"/>
        <v>477.03907968507099</v>
      </c>
      <c r="BK220" s="2">
        <f t="shared" si="191"/>
        <v>2.7958533378709273E-2</v>
      </c>
      <c r="BN220" s="2">
        <f t="shared" si="192"/>
        <v>-3.6540593357803957</v>
      </c>
      <c r="BO220" s="30">
        <f t="shared" si="157"/>
        <v>151.44340535563188</v>
      </c>
      <c r="BP220" s="2">
        <f t="shared" si="193"/>
        <v>3.4589905680561042E-2</v>
      </c>
      <c r="BR220" s="2">
        <f t="shared" si="194"/>
        <v>-7.010497755615944</v>
      </c>
      <c r="BS220" s="30">
        <f t="shared" si="158"/>
        <v>475.80604956032448</v>
      </c>
      <c r="BT220" s="2">
        <f t="shared" si="195"/>
        <v>3.047102441327626E-2</v>
      </c>
      <c r="BW220" s="2">
        <f t="shared" si="196"/>
        <v>-4.4424684944893356</v>
      </c>
      <c r="BX220" s="2">
        <f t="shared" si="159"/>
        <v>150.65499619692295</v>
      </c>
      <c r="BY220" s="2">
        <f t="shared" si="197"/>
        <v>3.9615797421994947E-2</v>
      </c>
      <c r="CA220" s="2">
        <f t="shared" si="198"/>
        <v>-7.0152081937591726</v>
      </c>
      <c r="CB220" s="2">
        <f t="shared" si="160"/>
        <v>475.80133912218122</v>
      </c>
      <c r="CC220" s="2">
        <f t="shared" si="199"/>
        <v>3.0480622665067767E-2</v>
      </c>
      <c r="CN220" s="1">
        <v>44146</v>
      </c>
      <c r="CO220" s="25">
        <v>219</v>
      </c>
      <c r="CP220" s="2">
        <v>156.86950680000001</v>
      </c>
      <c r="CQ220" s="2">
        <v>490.76000979999998</v>
      </c>
      <c r="CR220" s="2">
        <v>165.21724581875077</v>
      </c>
      <c r="CS220" s="2">
        <v>516.91679040593522</v>
      </c>
      <c r="CT220" s="2">
        <f t="shared" si="200"/>
        <v>5.321454238645415E-2</v>
      </c>
      <c r="CV220" s="2">
        <f t="shared" si="201"/>
        <v>5.3298516756886821E-2</v>
      </c>
      <c r="DM220" s="1">
        <v>44146</v>
      </c>
      <c r="DN220">
        <v>219</v>
      </c>
      <c r="DO220" s="2">
        <v>156.86950680000001</v>
      </c>
      <c r="DP220" s="2">
        <v>490.76000979999998</v>
      </c>
      <c r="DQ220" s="2">
        <f t="shared" si="161"/>
        <v>165.63440761057393</v>
      </c>
      <c r="DR220" s="2">
        <f t="shared" si="162"/>
        <v>520.49212963178013</v>
      </c>
      <c r="EB220" s="2">
        <f t="shared" si="163"/>
        <v>-8.7649008105739199</v>
      </c>
      <c r="EC220" s="2">
        <f t="shared" si="164"/>
        <v>-29.732119831780153</v>
      </c>
      <c r="FF220">
        <v>14.052967451916089</v>
      </c>
      <c r="FG220">
        <v>33.176925793616874</v>
      </c>
      <c r="FH220" s="2">
        <f t="shared" si="165"/>
        <v>1.2825045706676395</v>
      </c>
      <c r="FI220" s="2">
        <f t="shared" si="166"/>
        <v>1.1164106020805986</v>
      </c>
      <c r="FJ220">
        <v>219</v>
      </c>
      <c r="FK220" s="2">
        <f t="shared" si="167"/>
        <v>0.86706349206349209</v>
      </c>
      <c r="FL220" s="2">
        <f t="shared" si="168"/>
        <v>1.1126168608589178</v>
      </c>
    </row>
    <row r="221" spans="1:168" x14ac:dyDescent="0.3">
      <c r="A221" s="1">
        <v>44147</v>
      </c>
      <c r="B221">
        <v>220</v>
      </c>
      <c r="C221" s="2">
        <v>155.51400760000001</v>
      </c>
      <c r="D221" s="2">
        <v>486.76998900000001</v>
      </c>
      <c r="Q221" s="2">
        <f t="shared" si="169"/>
        <v>157.40631479015241</v>
      </c>
      <c r="R221" s="2">
        <f t="shared" si="170"/>
        <v>489.67909197316862</v>
      </c>
      <c r="S221" s="2">
        <f t="shared" si="152"/>
        <v>1.2168081958376551E-2</v>
      </c>
      <c r="U221" s="2">
        <f t="shared" si="171"/>
        <v>5.9763400351466921E-3</v>
      </c>
      <c r="X221" s="2">
        <f t="shared" si="172"/>
        <v>156.69105735261365</v>
      </c>
      <c r="Y221" s="2">
        <f t="shared" si="173"/>
        <v>488.15644276542173</v>
      </c>
      <c r="Z221" s="2">
        <f t="shared" si="174"/>
        <v>7.5687699827088816E-3</v>
      </c>
      <c r="AB221" s="2">
        <f t="shared" si="175"/>
        <v>2.8482728942883129E-3</v>
      </c>
      <c r="AE221" s="2">
        <f t="shared" si="176"/>
        <v>156.16068995656491</v>
      </c>
      <c r="AF221" s="2">
        <f t="shared" si="177"/>
        <v>487.58262480637615</v>
      </c>
      <c r="AG221" s="2">
        <f t="shared" si="178"/>
        <v>4.158354392282378E-3</v>
      </c>
      <c r="AI221" s="2">
        <f t="shared" si="179"/>
        <v>1.6694451686423417E-3</v>
      </c>
      <c r="AL221" s="2">
        <f t="shared" si="180"/>
        <v>156.05629056497895</v>
      </c>
      <c r="AM221" s="2">
        <f t="shared" si="181"/>
        <v>488.18954349617184</v>
      </c>
      <c r="AN221" s="2">
        <f t="shared" si="182"/>
        <v>3.4870361412957232E-3</v>
      </c>
      <c r="AP221" s="2">
        <f t="shared" si="183"/>
        <v>2.9162736574785569E-3</v>
      </c>
      <c r="AV221" s="2">
        <f t="shared" si="184"/>
        <v>-0.74737490015250296</v>
      </c>
      <c r="AW221" s="2">
        <f t="shared" si="153"/>
        <v>155.41331505641242</v>
      </c>
      <c r="AX221" s="2">
        <f t="shared" si="185"/>
        <v>6.4748214737408961E-4</v>
      </c>
      <c r="AZ221" s="2">
        <f t="shared" si="186"/>
        <v>-1.2578803000755332</v>
      </c>
      <c r="BA221" s="2">
        <f t="shared" si="154"/>
        <v>486.32474450630059</v>
      </c>
      <c r="BB221" s="2">
        <f t="shared" si="187"/>
        <v>9.146917512604084E-4</v>
      </c>
      <c r="BE221" s="2">
        <f t="shared" si="188"/>
        <v>-0.95466131288771972</v>
      </c>
      <c r="BF221" s="2">
        <f t="shared" si="155"/>
        <v>155.2060286436772</v>
      </c>
      <c r="BG221" s="2">
        <f t="shared" si="189"/>
        <v>1.9803936704851097E-3</v>
      </c>
      <c r="BH221" s="2"/>
      <c r="BI221" s="2">
        <f t="shared" si="190"/>
        <v>-1.0328723262820922</v>
      </c>
      <c r="BJ221" s="2">
        <f t="shared" si="156"/>
        <v>486.54975248009407</v>
      </c>
      <c r="BK221" s="2">
        <f t="shared" si="191"/>
        <v>4.5244473752045262E-4</v>
      </c>
      <c r="BN221" s="2">
        <f t="shared" si="192"/>
        <v>-0.8236885752205837</v>
      </c>
      <c r="BO221" s="30">
        <f t="shared" si="157"/>
        <v>155.33700138134432</v>
      </c>
      <c r="BP221" s="2">
        <f t="shared" si="193"/>
        <v>1.1382011266211579E-3</v>
      </c>
      <c r="BR221" s="2">
        <f t="shared" si="194"/>
        <v>5.5447392015071095E-2</v>
      </c>
      <c r="BS221" s="30">
        <f t="shared" si="158"/>
        <v>487.63807219839123</v>
      </c>
      <c r="BT221" s="2">
        <f t="shared" si="195"/>
        <v>1.7833539823902712E-3</v>
      </c>
      <c r="BW221" s="2">
        <f t="shared" si="196"/>
        <v>-0.3131981747578656</v>
      </c>
      <c r="BX221" s="2">
        <f t="shared" si="159"/>
        <v>155.84749178180704</v>
      </c>
      <c r="BY221" s="2">
        <f t="shared" si="197"/>
        <v>2.1443996393224135E-3</v>
      </c>
      <c r="CA221" s="2">
        <f t="shared" si="198"/>
        <v>1.820756069387018</v>
      </c>
      <c r="CB221" s="2">
        <f t="shared" si="160"/>
        <v>489.40338087576316</v>
      </c>
      <c r="CC221" s="2">
        <f t="shared" si="199"/>
        <v>5.4099306351508706E-3</v>
      </c>
      <c r="CN221" s="1">
        <v>44147</v>
      </c>
      <c r="CO221" s="25">
        <v>220</v>
      </c>
      <c r="CP221" s="2">
        <v>155.51400760000001</v>
      </c>
      <c r="CQ221" s="2">
        <v>486.76998900000001</v>
      </c>
      <c r="CR221" s="2">
        <v>165.55094966540202</v>
      </c>
      <c r="CS221" s="2">
        <v>517.63964868367373</v>
      </c>
      <c r="CT221" s="2">
        <f t="shared" si="200"/>
        <v>6.4540437355445027E-2</v>
      </c>
      <c r="CV221" s="2">
        <f t="shared" si="201"/>
        <v>6.3417343676201277E-2</v>
      </c>
      <c r="DM221" s="1">
        <v>44147</v>
      </c>
      <c r="DN221">
        <v>220</v>
      </c>
      <c r="DO221" s="2">
        <v>155.51400760000001</v>
      </c>
      <c r="DP221" s="2">
        <v>486.76998900000001</v>
      </c>
      <c r="DQ221" s="2">
        <f t="shared" si="161"/>
        <v>165.97717467705075</v>
      </c>
      <c r="DR221" s="2">
        <f t="shared" si="162"/>
        <v>521.29253532593748</v>
      </c>
      <c r="EB221" s="2">
        <f t="shared" si="163"/>
        <v>-10.463167077050741</v>
      </c>
      <c r="EC221" s="2">
        <f t="shared" si="164"/>
        <v>-34.522546325937469</v>
      </c>
      <c r="FF221">
        <v>14.296551809280174</v>
      </c>
      <c r="FG221">
        <v>33.640332000810361</v>
      </c>
      <c r="FH221" s="2">
        <f t="shared" si="165"/>
        <v>1.3047346123105514</v>
      </c>
      <c r="FI221" s="2">
        <f t="shared" si="166"/>
        <v>1.132004319412911</v>
      </c>
      <c r="FJ221">
        <v>220</v>
      </c>
      <c r="FK221" s="2">
        <f t="shared" si="167"/>
        <v>0.87103174603174605</v>
      </c>
      <c r="FL221" s="2">
        <f t="shared" si="168"/>
        <v>1.1312817861712798</v>
      </c>
    </row>
    <row r="222" spans="1:168" x14ac:dyDescent="0.3">
      <c r="A222" s="1">
        <v>44148</v>
      </c>
      <c r="B222">
        <v>221</v>
      </c>
      <c r="C222" s="2">
        <v>156.440506</v>
      </c>
      <c r="D222" s="2">
        <v>482.8399963</v>
      </c>
      <c r="Q222" s="2">
        <f t="shared" si="169"/>
        <v>156.83862263310667</v>
      </c>
      <c r="R222" s="2">
        <f t="shared" si="170"/>
        <v>488.80636108121803</v>
      </c>
      <c r="S222" s="2">
        <f t="shared" si="152"/>
        <v>2.5448436807451098E-3</v>
      </c>
      <c r="U222" s="2">
        <f t="shared" si="171"/>
        <v>1.2356815564034153E-2</v>
      </c>
      <c r="X222" s="2">
        <f t="shared" si="172"/>
        <v>156.16138496393751</v>
      </c>
      <c r="Y222" s="2">
        <f t="shared" si="173"/>
        <v>487.53253857098196</v>
      </c>
      <c r="Z222" s="2">
        <f t="shared" si="174"/>
        <v>1.7841992665409278E-3</v>
      </c>
      <c r="AB222" s="2">
        <f t="shared" si="175"/>
        <v>9.7186279242417427E-3</v>
      </c>
      <c r="AE222" s="2">
        <f t="shared" si="176"/>
        <v>155.77268054262595</v>
      </c>
      <c r="AF222" s="2">
        <f t="shared" si="177"/>
        <v>487.09504332255051</v>
      </c>
      <c r="AG222" s="2">
        <f t="shared" si="178"/>
        <v>4.2688781470321393E-3</v>
      </c>
      <c r="AI222" s="2">
        <f t="shared" si="179"/>
        <v>8.8125405002835583E-3</v>
      </c>
      <c r="AL222" s="2">
        <f t="shared" si="180"/>
        <v>155.64957834124476</v>
      </c>
      <c r="AM222" s="2">
        <f t="shared" si="181"/>
        <v>487.12487762404299</v>
      </c>
      <c r="AN222" s="2">
        <f t="shared" si="182"/>
        <v>5.0557728236652272E-3</v>
      </c>
      <c r="AP222" s="2">
        <f t="shared" si="183"/>
        <v>8.8743297093820291E-3</v>
      </c>
      <c r="AV222" s="2">
        <f t="shared" si="184"/>
        <v>-0.63956525428843991</v>
      </c>
      <c r="AW222" s="2">
        <f t="shared" si="153"/>
        <v>155.13311528833751</v>
      </c>
      <c r="AX222" s="2">
        <f t="shared" si="185"/>
        <v>8.3571112436985617E-3</v>
      </c>
      <c r="AZ222" s="2">
        <f t="shared" si="186"/>
        <v>-1.0267906552005639</v>
      </c>
      <c r="BA222" s="2">
        <f t="shared" si="154"/>
        <v>486.06825266734995</v>
      </c>
      <c r="BB222" s="2">
        <f t="shared" si="187"/>
        <v>6.6859754620331082E-3</v>
      </c>
      <c r="BE222" s="2">
        <f t="shared" si="188"/>
        <v>-0.69966795836077789</v>
      </c>
      <c r="BF222" s="2">
        <f t="shared" si="155"/>
        <v>155.07301258426517</v>
      </c>
      <c r="BG222" s="2">
        <f t="shared" si="189"/>
        <v>8.7413001319161382E-3</v>
      </c>
      <c r="BH222" s="2"/>
      <c r="BI222" s="2">
        <f t="shared" si="190"/>
        <v>-0.78749144717668695</v>
      </c>
      <c r="BJ222" s="2">
        <f t="shared" si="156"/>
        <v>486.3075518753738</v>
      </c>
      <c r="BK222" s="2">
        <f t="shared" si="191"/>
        <v>7.1815831371586153E-3</v>
      </c>
      <c r="BN222" s="2">
        <f t="shared" si="192"/>
        <v>-0.56228107845160935</v>
      </c>
      <c r="BO222" s="30">
        <f t="shared" si="157"/>
        <v>155.21039946417434</v>
      </c>
      <c r="BP222" s="2">
        <f t="shared" si="193"/>
        <v>7.8630948421098499E-3</v>
      </c>
      <c r="BR222" s="2">
        <f t="shared" si="194"/>
        <v>-0.27036993348935318</v>
      </c>
      <c r="BS222" s="30">
        <f t="shared" si="158"/>
        <v>486.82467338906116</v>
      </c>
      <c r="BT222" s="2">
        <f t="shared" si="195"/>
        <v>8.2525828837621603E-3</v>
      </c>
      <c r="BW222" s="2">
        <f t="shared" si="196"/>
        <v>-0.36930660414368627</v>
      </c>
      <c r="BX222" s="2">
        <f t="shared" si="159"/>
        <v>155.40337393848228</v>
      </c>
      <c r="BY222" s="2">
        <f t="shared" si="197"/>
        <v>6.6295621769321298E-3</v>
      </c>
      <c r="CA222" s="2">
        <f t="shared" si="198"/>
        <v>8.9502904477527456E-2</v>
      </c>
      <c r="CB222" s="2">
        <f t="shared" si="160"/>
        <v>487.18454622702802</v>
      </c>
      <c r="CC222" s="2">
        <f t="shared" si="199"/>
        <v>8.9979081275790868E-3</v>
      </c>
      <c r="CN222" s="1">
        <v>44148</v>
      </c>
      <c r="CO222" s="25">
        <v>221</v>
      </c>
      <c r="CP222" s="2">
        <v>156.440506</v>
      </c>
      <c r="CQ222" s="2">
        <v>482.8399963</v>
      </c>
      <c r="CR222" s="2">
        <v>165.88465351205326</v>
      </c>
      <c r="CS222" s="2">
        <v>518.36250696141224</v>
      </c>
      <c r="CT222" s="2">
        <f t="shared" si="200"/>
        <v>6.0368939947389733E-2</v>
      </c>
      <c r="CV222" s="2">
        <f t="shared" si="201"/>
        <v>7.3569942286515255E-2</v>
      </c>
      <c r="DM222" s="1">
        <v>44148</v>
      </c>
      <c r="DN222">
        <v>221</v>
      </c>
      <c r="DO222" s="2">
        <v>156.440506</v>
      </c>
      <c r="DP222" s="2">
        <v>482.8399963</v>
      </c>
      <c r="DQ222" s="2">
        <f t="shared" si="161"/>
        <v>166.31994174352755</v>
      </c>
      <c r="DR222" s="2">
        <f t="shared" si="162"/>
        <v>522.09294102009494</v>
      </c>
      <c r="EB222" s="2">
        <f t="shared" si="163"/>
        <v>-9.8794357435275515</v>
      </c>
      <c r="EC222" s="2">
        <f t="shared" si="164"/>
        <v>-39.252944720094945</v>
      </c>
      <c r="FF222">
        <v>14.394882144511996</v>
      </c>
      <c r="FG222">
        <v>33.748584537892611</v>
      </c>
      <c r="FH222" s="2">
        <f t="shared" si="165"/>
        <v>1.313708453942334</v>
      </c>
      <c r="FI222" s="2">
        <f t="shared" si="166"/>
        <v>1.1356470402862235</v>
      </c>
      <c r="FJ222">
        <v>221</v>
      </c>
      <c r="FK222" s="2">
        <f t="shared" si="167"/>
        <v>0.875</v>
      </c>
      <c r="FL222" s="2">
        <f t="shared" si="168"/>
        <v>1.1503493803760083</v>
      </c>
    </row>
    <row r="223" spans="1:168" x14ac:dyDescent="0.3">
      <c r="A223" s="1">
        <v>44151</v>
      </c>
      <c r="B223">
        <v>222</v>
      </c>
      <c r="C223" s="2">
        <v>156.5529938</v>
      </c>
      <c r="D223" s="2">
        <v>479.10000609999997</v>
      </c>
      <c r="Q223" s="2">
        <f t="shared" si="169"/>
        <v>156.71918764317468</v>
      </c>
      <c r="R223" s="2">
        <f t="shared" si="170"/>
        <v>487.0164516468526</v>
      </c>
      <c r="S223" s="2">
        <f t="shared" si="152"/>
        <v>1.0615820185910867E-3</v>
      </c>
      <c r="U223" s="2">
        <f t="shared" si="171"/>
        <v>1.6523576385011091E-2</v>
      </c>
      <c r="X223" s="2">
        <f t="shared" si="172"/>
        <v>156.28698943016565</v>
      </c>
      <c r="Y223" s="2">
        <f t="shared" si="173"/>
        <v>485.4208945490401</v>
      </c>
      <c r="Z223" s="2">
        <f t="shared" si="174"/>
        <v>1.6991330755014192E-3</v>
      </c>
      <c r="AB223" s="2">
        <f t="shared" si="175"/>
        <v>1.3193254787228704E-2</v>
      </c>
      <c r="AE223" s="2">
        <f t="shared" si="176"/>
        <v>156.17337581705038</v>
      </c>
      <c r="AF223" s="2">
        <f t="shared" si="177"/>
        <v>484.54201510902021</v>
      </c>
      <c r="AG223" s="2">
        <f t="shared" si="178"/>
        <v>2.4248529123280884E-3</v>
      </c>
      <c r="AI223" s="2">
        <f t="shared" si="179"/>
        <v>1.1358816405200291E-2</v>
      </c>
      <c r="AL223" s="2">
        <f t="shared" si="180"/>
        <v>156.24277408531117</v>
      </c>
      <c r="AM223" s="2">
        <f t="shared" si="181"/>
        <v>483.91121663101075</v>
      </c>
      <c r="AN223" s="2">
        <f t="shared" si="182"/>
        <v>1.9815636044951015E-3</v>
      </c>
      <c r="AP223" s="2">
        <f t="shared" si="183"/>
        <v>1.0042184240771131E-2</v>
      </c>
      <c r="AV223" s="2">
        <f t="shared" si="184"/>
        <v>-0.32748709567457712</v>
      </c>
      <c r="AW223" s="2">
        <f t="shared" si="153"/>
        <v>155.84588872137581</v>
      </c>
      <c r="AX223" s="2">
        <f t="shared" si="185"/>
        <v>4.5167138708795572E-3</v>
      </c>
      <c r="AZ223" s="2">
        <f t="shared" si="186"/>
        <v>-1.4846619226994837</v>
      </c>
      <c r="BA223" s="2">
        <f t="shared" si="154"/>
        <v>483.05735318632071</v>
      </c>
      <c r="BB223" s="2">
        <f t="shared" si="187"/>
        <v>8.25996041731367E-3</v>
      </c>
      <c r="BE223" s="2">
        <f t="shared" si="188"/>
        <v>-0.20450450360743175</v>
      </c>
      <c r="BF223" s="2">
        <f t="shared" si="155"/>
        <v>155.96887131344295</v>
      </c>
      <c r="BG223" s="2">
        <f t="shared" si="189"/>
        <v>3.7311486186158748E-3</v>
      </c>
      <c r="BH223" s="2"/>
      <c r="BI223" s="2">
        <f t="shared" si="190"/>
        <v>-1.5819829920358115</v>
      </c>
      <c r="BJ223" s="2">
        <f t="shared" si="156"/>
        <v>482.96003211698439</v>
      </c>
      <c r="BK223" s="2">
        <f t="shared" si="191"/>
        <v>8.0568273175491006E-3</v>
      </c>
      <c r="BN223" s="2">
        <f t="shared" si="192"/>
        <v>1.5504733274017746E-2</v>
      </c>
      <c r="BO223" s="30">
        <f t="shared" si="157"/>
        <v>156.1888805503244</v>
      </c>
      <c r="BP223" s="2">
        <f t="shared" si="193"/>
        <v>2.3258146704033021E-3</v>
      </c>
      <c r="BR223" s="2">
        <f t="shared" si="194"/>
        <v>-1.6399649015139195</v>
      </c>
      <c r="BS223" s="30">
        <f t="shared" si="158"/>
        <v>482.90205020750631</v>
      </c>
      <c r="BT223" s="2">
        <f t="shared" si="195"/>
        <v>7.9358047570401262E-3</v>
      </c>
      <c r="BW223" s="2">
        <f t="shared" si="196"/>
        <v>0.20819480478240532</v>
      </c>
      <c r="BX223" s="2">
        <f t="shared" si="159"/>
        <v>156.38157062183279</v>
      </c>
      <c r="BY223" s="2">
        <f t="shared" si="197"/>
        <v>1.0949849888287645E-3</v>
      </c>
      <c r="CA223" s="2">
        <f t="shared" si="198"/>
        <v>-1.8923954340283409</v>
      </c>
      <c r="CB223" s="2">
        <f t="shared" si="160"/>
        <v>482.64961967499187</v>
      </c>
      <c r="CC223" s="2">
        <f t="shared" si="199"/>
        <v>7.4089199119129279E-3</v>
      </c>
      <c r="CN223" s="1">
        <v>44151</v>
      </c>
      <c r="CO223" s="25">
        <v>222</v>
      </c>
      <c r="CP223" s="2">
        <v>156.5529938</v>
      </c>
      <c r="CQ223" s="2">
        <v>479.10000609999997</v>
      </c>
      <c r="CR223" s="2">
        <v>166.21835735870451</v>
      </c>
      <c r="CS223" s="2">
        <v>519.08536523915086</v>
      </c>
      <c r="CT223" s="2">
        <f t="shared" si="200"/>
        <v>6.173860572128205E-2</v>
      </c>
      <c r="CV223" s="2">
        <f t="shared" si="201"/>
        <v>8.3459316698077768E-2</v>
      </c>
      <c r="DM223" s="1">
        <v>44151</v>
      </c>
      <c r="DN223">
        <v>222</v>
      </c>
      <c r="DO223" s="2">
        <v>156.5529938</v>
      </c>
      <c r="DP223" s="2">
        <v>479.10000609999997</v>
      </c>
      <c r="DQ223" s="2">
        <f t="shared" si="161"/>
        <v>166.66270881000437</v>
      </c>
      <c r="DR223" s="2">
        <f t="shared" si="162"/>
        <v>522.89334671425229</v>
      </c>
      <c r="EB223" s="2">
        <f t="shared" si="163"/>
        <v>-10.109715010004379</v>
      </c>
      <c r="EC223" s="2">
        <f t="shared" si="164"/>
        <v>-43.793340614252315</v>
      </c>
      <c r="FF223">
        <v>14.396223576896062</v>
      </c>
      <c r="FG223">
        <v>34.177985822154426</v>
      </c>
      <c r="FH223" s="2">
        <f t="shared" si="165"/>
        <v>1.3138308759980097</v>
      </c>
      <c r="FI223" s="2">
        <f t="shared" si="166"/>
        <v>1.1500964847368347</v>
      </c>
      <c r="FJ223">
        <v>222</v>
      </c>
      <c r="FK223" s="2">
        <f t="shared" si="167"/>
        <v>0.87896825396825395</v>
      </c>
      <c r="FL223" s="2">
        <f t="shared" si="168"/>
        <v>1.1698446487773884</v>
      </c>
    </row>
    <row r="224" spans="1:168" x14ac:dyDescent="0.3">
      <c r="A224" s="1">
        <v>44152</v>
      </c>
      <c r="B224">
        <v>223</v>
      </c>
      <c r="C224" s="2">
        <v>156.78300479999999</v>
      </c>
      <c r="D224" s="2">
        <v>480.63000490000002</v>
      </c>
      <c r="Q224" s="2">
        <f t="shared" si="169"/>
        <v>156.66932949022228</v>
      </c>
      <c r="R224" s="2">
        <f t="shared" si="170"/>
        <v>484.64151798279681</v>
      </c>
      <c r="S224" s="2">
        <f t="shared" si="152"/>
        <v>7.2504867426615729E-4</v>
      </c>
      <c r="U224" s="2">
        <f t="shared" si="171"/>
        <v>8.3463642342334245E-3</v>
      </c>
      <c r="X224" s="2">
        <f t="shared" si="172"/>
        <v>156.4066913965911</v>
      </c>
      <c r="Y224" s="2">
        <f t="shared" si="173"/>
        <v>482.57649474697206</v>
      </c>
      <c r="Z224" s="2">
        <f t="shared" si="174"/>
        <v>2.4002180841535092E-3</v>
      </c>
      <c r="AB224" s="2">
        <f t="shared" si="175"/>
        <v>4.0498716832650297E-3</v>
      </c>
      <c r="AE224" s="2">
        <f t="shared" si="176"/>
        <v>156.40114660682016</v>
      </c>
      <c r="AF224" s="2">
        <f t="shared" si="177"/>
        <v>481.27680970360808</v>
      </c>
      <c r="AG224" s="2">
        <f t="shared" si="178"/>
        <v>2.4355840970578433E-3</v>
      </c>
      <c r="AI224" s="2">
        <f t="shared" si="179"/>
        <v>1.3457437051659674E-3</v>
      </c>
      <c r="AL224" s="2">
        <f t="shared" si="180"/>
        <v>156.47543887132781</v>
      </c>
      <c r="AM224" s="2">
        <f t="shared" si="181"/>
        <v>480.30280873275268</v>
      </c>
      <c r="AN224" s="2">
        <f t="shared" si="182"/>
        <v>1.9617300297600621E-3</v>
      </c>
      <c r="AP224" s="2">
        <f t="shared" si="183"/>
        <v>6.8076517052948697E-4</v>
      </c>
      <c r="AV224" s="2">
        <f t="shared" si="184"/>
        <v>-0.16090973004127057</v>
      </c>
      <c r="AW224" s="2">
        <f t="shared" si="153"/>
        <v>156.24023687677888</v>
      </c>
      <c r="AX224" s="2">
        <f t="shared" si="185"/>
        <v>3.4619053507329274E-3</v>
      </c>
      <c r="AZ224" s="2">
        <f t="shared" si="186"/>
        <v>-2.0188249675132779</v>
      </c>
      <c r="BA224" s="2">
        <f t="shared" si="154"/>
        <v>479.25798473609478</v>
      </c>
      <c r="BB224" s="2">
        <f t="shared" si="187"/>
        <v>2.8546286122746252E-3</v>
      </c>
      <c r="BE224" s="2">
        <f t="shared" si="188"/>
        <v>-9.9806215876873522E-3</v>
      </c>
      <c r="BF224" s="2">
        <f t="shared" si="155"/>
        <v>156.39116598523248</v>
      </c>
      <c r="BG224" s="2">
        <f t="shared" si="189"/>
        <v>2.499242920285645E-3</v>
      </c>
      <c r="BH224" s="2"/>
      <c r="BI224" s="2">
        <f t="shared" si="190"/>
        <v>-2.3394330780551558</v>
      </c>
      <c r="BJ224" s="2">
        <f t="shared" si="156"/>
        <v>478.93737662555293</v>
      </c>
      <c r="BK224" s="2">
        <f t="shared" si="191"/>
        <v>3.5216866554123203E-3</v>
      </c>
      <c r="BN224" s="2">
        <f t="shared" si="192"/>
        <v>0.14286436717147394</v>
      </c>
      <c r="BO224" s="30">
        <f t="shared" si="157"/>
        <v>156.54401097399165</v>
      </c>
      <c r="BP224" s="2">
        <f t="shared" si="193"/>
        <v>1.5243605409477378E-3</v>
      </c>
      <c r="BR224" s="2">
        <f t="shared" si="194"/>
        <v>-2.615109203852847</v>
      </c>
      <c r="BS224" s="30">
        <f t="shared" si="158"/>
        <v>478.66170049975523</v>
      </c>
      <c r="BT224" s="2">
        <f t="shared" si="195"/>
        <v>4.0952590978050067E-3</v>
      </c>
      <c r="BW224" s="2">
        <f t="shared" si="196"/>
        <v>0.22287679352293488</v>
      </c>
      <c r="BX224" s="2">
        <f t="shared" si="159"/>
        <v>156.62402340034311</v>
      </c>
      <c r="BY224" s="2">
        <f t="shared" si="197"/>
        <v>1.0140218951644991E-3</v>
      </c>
      <c r="CA224" s="2">
        <f t="shared" si="198"/>
        <v>-2.9220029125661844</v>
      </c>
      <c r="CB224" s="2">
        <f t="shared" si="160"/>
        <v>478.35480679104188</v>
      </c>
      <c r="CC224" s="2">
        <f t="shared" si="199"/>
        <v>4.7337829219203957E-3</v>
      </c>
      <c r="CN224" s="1">
        <v>44152</v>
      </c>
      <c r="CO224" s="25">
        <v>223</v>
      </c>
      <c r="CP224" s="2">
        <v>156.78300479999999</v>
      </c>
      <c r="CQ224" s="2">
        <v>480.63000490000002</v>
      </c>
      <c r="CR224" s="2">
        <v>166.55206120535576</v>
      </c>
      <c r="CS224" s="2">
        <v>519.80822351688926</v>
      </c>
      <c r="CT224" s="2">
        <f t="shared" si="200"/>
        <v>6.2309409223389053E-2</v>
      </c>
      <c r="CV224" s="2">
        <f t="shared" si="201"/>
        <v>8.1514300433741471E-2</v>
      </c>
      <c r="DM224" s="1">
        <v>44152</v>
      </c>
      <c r="DN224">
        <v>223</v>
      </c>
      <c r="DO224" s="2">
        <v>156.78300479999999</v>
      </c>
      <c r="DP224" s="2">
        <v>480.63000490000002</v>
      </c>
      <c r="DQ224" s="2">
        <f t="shared" si="161"/>
        <v>167.0054758764812</v>
      </c>
      <c r="DR224" s="2">
        <f t="shared" si="162"/>
        <v>523.69375240840964</v>
      </c>
      <c r="EB224" s="2">
        <f t="shared" si="163"/>
        <v>-10.222471076481213</v>
      </c>
      <c r="EC224" s="2">
        <f t="shared" si="164"/>
        <v>-43.06374750840962</v>
      </c>
      <c r="FF224">
        <v>14.414684143942424</v>
      </c>
      <c r="FG224">
        <v>34.956669753393953</v>
      </c>
      <c r="FH224" s="2">
        <f t="shared" si="165"/>
        <v>1.3155156277556073</v>
      </c>
      <c r="FI224" s="2">
        <f t="shared" si="166"/>
        <v>1.1762993644705819</v>
      </c>
      <c r="FJ224">
        <v>223</v>
      </c>
      <c r="FK224" s="2">
        <f t="shared" si="167"/>
        <v>0.88293650793650791</v>
      </c>
      <c r="FL224" s="2">
        <f t="shared" si="168"/>
        <v>1.189794977493698</v>
      </c>
    </row>
    <row r="225" spans="1:168" x14ac:dyDescent="0.3">
      <c r="A225" s="1">
        <v>44153</v>
      </c>
      <c r="B225">
        <v>224</v>
      </c>
      <c r="C225" s="2">
        <v>155.27299500000001</v>
      </c>
      <c r="D225" s="2">
        <v>481.7900085</v>
      </c>
      <c r="Q225" s="2">
        <f t="shared" si="169"/>
        <v>156.70343208315558</v>
      </c>
      <c r="R225" s="2">
        <f t="shared" si="170"/>
        <v>483.43806405795772</v>
      </c>
      <c r="S225" s="2">
        <f t="shared" si="152"/>
        <v>9.2124009275120072E-3</v>
      </c>
      <c r="U225" s="2">
        <f t="shared" si="171"/>
        <v>3.4206926853646417E-3</v>
      </c>
      <c r="X225" s="2">
        <f t="shared" si="172"/>
        <v>156.5760324281251</v>
      </c>
      <c r="Y225" s="2">
        <f t="shared" si="173"/>
        <v>481.70057431583473</v>
      </c>
      <c r="Z225" s="2">
        <f t="shared" si="174"/>
        <v>8.3919127606516142E-3</v>
      </c>
      <c r="AB225" s="2">
        <f t="shared" si="175"/>
        <v>1.8562897234775341E-4</v>
      </c>
      <c r="AE225" s="2">
        <f t="shared" si="176"/>
        <v>156.63026152272806</v>
      </c>
      <c r="AF225" s="2">
        <f t="shared" si="177"/>
        <v>480.88872682144324</v>
      </c>
      <c r="AG225" s="2">
        <f t="shared" si="178"/>
        <v>8.7411627677308201E-3</v>
      </c>
      <c r="AI225" s="2">
        <f t="shared" si="179"/>
        <v>1.8706940008216392E-3</v>
      </c>
      <c r="AL225" s="2">
        <f t="shared" si="180"/>
        <v>156.70611331783195</v>
      </c>
      <c r="AM225" s="2">
        <f t="shared" si="181"/>
        <v>480.54820585818817</v>
      </c>
      <c r="AN225" s="2">
        <f t="shared" si="182"/>
        <v>9.2296688025624834E-3</v>
      </c>
      <c r="AP225" s="2">
        <f t="shared" si="183"/>
        <v>2.577476950337857E-3</v>
      </c>
      <c r="AV225" s="2">
        <f t="shared" si="184"/>
        <v>-4.3902336256519459E-2</v>
      </c>
      <c r="AW225" s="2">
        <f t="shared" si="153"/>
        <v>156.58635918647155</v>
      </c>
      <c r="AX225" s="2">
        <f t="shared" si="185"/>
        <v>8.4584198718621068E-3</v>
      </c>
      <c r="AZ225" s="2">
        <f t="shared" si="186"/>
        <v>-1.5296023419087459</v>
      </c>
      <c r="BA225" s="2">
        <f t="shared" si="154"/>
        <v>479.3591244795345</v>
      </c>
      <c r="BB225" s="2">
        <f t="shared" si="187"/>
        <v>5.0455260125335261E-3</v>
      </c>
      <c r="BE225" s="2">
        <f t="shared" si="188"/>
        <v>9.7612370285326863E-2</v>
      </c>
      <c r="BF225" s="2">
        <f t="shared" si="155"/>
        <v>156.7278738930134</v>
      </c>
      <c r="BG225" s="2">
        <f t="shared" si="189"/>
        <v>9.3698127804734271E-3</v>
      </c>
      <c r="BH225" s="2"/>
      <c r="BI225" s="2">
        <f t="shared" si="190"/>
        <v>-1.4613254899045127</v>
      </c>
      <c r="BJ225" s="2">
        <f t="shared" si="156"/>
        <v>479.4274013315387</v>
      </c>
      <c r="BK225" s="2">
        <f t="shared" si="191"/>
        <v>4.9038110520743501E-3</v>
      </c>
      <c r="BN225" s="2">
        <f t="shared" si="192"/>
        <v>0.19461469641332946</v>
      </c>
      <c r="BO225" s="30">
        <f t="shared" si="157"/>
        <v>156.8248762191414</v>
      </c>
      <c r="BP225" s="2">
        <f t="shared" si="193"/>
        <v>9.9945339441761451E-3</v>
      </c>
      <c r="BR225" s="2">
        <f t="shared" si="194"/>
        <v>-1.2788934108400416</v>
      </c>
      <c r="BS225" s="30">
        <f t="shared" si="158"/>
        <v>479.60983341060319</v>
      </c>
      <c r="BT225" s="2">
        <f t="shared" si="195"/>
        <v>4.5251562940969792E-3</v>
      </c>
      <c r="BW225" s="2">
        <f t="shared" si="196"/>
        <v>0.22755538531165856</v>
      </c>
      <c r="BX225" s="2">
        <f t="shared" si="159"/>
        <v>156.85781690803972</v>
      </c>
      <c r="BY225" s="2">
        <f t="shared" si="197"/>
        <v>1.0206680872225813E-2</v>
      </c>
      <c r="CA225" s="2">
        <f t="shared" si="198"/>
        <v>-1.0215628897651745</v>
      </c>
      <c r="CB225" s="2">
        <f t="shared" si="160"/>
        <v>479.86716393167808</v>
      </c>
      <c r="CC225" s="2">
        <f t="shared" si="199"/>
        <v>3.9910428493701742E-3</v>
      </c>
      <c r="CN225" s="1">
        <v>44153</v>
      </c>
      <c r="CO225" s="25">
        <v>224</v>
      </c>
      <c r="CP225" s="2">
        <v>155.27299500000001</v>
      </c>
      <c r="CQ225" s="2">
        <v>481.7900085</v>
      </c>
      <c r="CR225" s="2">
        <v>166.88576505200703</v>
      </c>
      <c r="CS225" s="2">
        <v>520.53108179462788</v>
      </c>
      <c r="CT225" s="2">
        <f t="shared" si="200"/>
        <v>7.4789373722114527E-2</v>
      </c>
      <c r="CV225" s="2">
        <f t="shared" si="201"/>
        <v>8.04107030264989E-2</v>
      </c>
      <c r="DM225" s="1">
        <v>44153</v>
      </c>
      <c r="DN225">
        <v>224</v>
      </c>
      <c r="DO225" s="2">
        <v>155.27299500000001</v>
      </c>
      <c r="DP225" s="2">
        <v>481.7900085</v>
      </c>
      <c r="DQ225" s="2">
        <f t="shared" si="161"/>
        <v>167.348242942958</v>
      </c>
      <c r="DR225" s="2">
        <f t="shared" si="162"/>
        <v>524.49415810256698</v>
      </c>
      <c r="EB225" s="2">
        <f t="shared" si="163"/>
        <v>-12.075247942957986</v>
      </c>
      <c r="EC225" s="2">
        <f t="shared" si="164"/>
        <v>-42.704149602566986</v>
      </c>
      <c r="FF225">
        <v>15.206647313836527</v>
      </c>
      <c r="FG225">
        <v>35.537115115197594</v>
      </c>
      <c r="FH225" s="2">
        <f t="shared" si="165"/>
        <v>1.387791920194549</v>
      </c>
      <c r="FI225" s="2">
        <f t="shared" si="166"/>
        <v>1.1958314742229199</v>
      </c>
      <c r="FJ225">
        <v>224</v>
      </c>
      <c r="FK225" s="2">
        <f t="shared" si="167"/>
        <v>0.88690476190476186</v>
      </c>
      <c r="FL225" s="2">
        <f t="shared" si="168"/>
        <v>1.2102304517744078</v>
      </c>
    </row>
    <row r="226" spans="1:168" x14ac:dyDescent="0.3">
      <c r="A226" s="1">
        <v>44154</v>
      </c>
      <c r="B226">
        <v>225</v>
      </c>
      <c r="C226" s="2">
        <v>155.85099790000001</v>
      </c>
      <c r="D226" s="2">
        <v>484.67001340000002</v>
      </c>
      <c r="Q226" s="2">
        <f t="shared" si="169"/>
        <v>156.2743009582089</v>
      </c>
      <c r="R226" s="2">
        <f t="shared" si="170"/>
        <v>482.94364739057039</v>
      </c>
      <c r="S226" s="2">
        <f t="shared" si="152"/>
        <v>2.7160753791290754E-3</v>
      </c>
      <c r="U226" s="2">
        <f t="shared" si="171"/>
        <v>3.561941035549169E-3</v>
      </c>
      <c r="X226" s="2">
        <f t="shared" si="172"/>
        <v>155.9896655854688</v>
      </c>
      <c r="Y226" s="2">
        <f t="shared" si="173"/>
        <v>481.74081969870912</v>
      </c>
      <c r="Z226" s="2">
        <f t="shared" si="174"/>
        <v>8.8974525243504493E-4</v>
      </c>
      <c r="AB226" s="2">
        <f t="shared" si="175"/>
        <v>6.0436866740369681E-3</v>
      </c>
      <c r="AE226" s="2">
        <f t="shared" si="176"/>
        <v>155.81590160909121</v>
      </c>
      <c r="AF226" s="2">
        <f t="shared" si="177"/>
        <v>481.42949582857727</v>
      </c>
      <c r="AG226" s="2">
        <f t="shared" si="178"/>
        <v>2.2519131338072005E-4</v>
      </c>
      <c r="AI226" s="2">
        <f t="shared" si="179"/>
        <v>6.6860286005528697E-3</v>
      </c>
      <c r="AL226" s="2">
        <f t="shared" si="180"/>
        <v>155.63127457945799</v>
      </c>
      <c r="AM226" s="2">
        <f t="shared" si="181"/>
        <v>481.479557839547</v>
      </c>
      <c r="AN226" s="2">
        <f t="shared" si="182"/>
        <v>1.4098294108004306E-3</v>
      </c>
      <c r="AP226" s="2">
        <f t="shared" si="183"/>
        <v>6.582737681813053E-3</v>
      </c>
      <c r="AV226" s="2">
        <f t="shared" si="184"/>
        <v>-0.2750396094706184</v>
      </c>
      <c r="AW226" s="2">
        <f t="shared" si="153"/>
        <v>155.5408619996206</v>
      </c>
      <c r="AX226" s="2">
        <f t="shared" si="185"/>
        <v>1.9899513288865974E-3</v>
      </c>
      <c r="AZ226" s="2">
        <f t="shared" si="186"/>
        <v>-0.90849093719591267</v>
      </c>
      <c r="BA226" s="2">
        <f t="shared" si="154"/>
        <v>480.52100489138138</v>
      </c>
      <c r="BB226" s="2">
        <f t="shared" si="187"/>
        <v>8.5604811395551365E-3</v>
      </c>
      <c r="BE226" s="2">
        <f t="shared" si="188"/>
        <v>-0.3127751574796524</v>
      </c>
      <c r="BF226" s="2">
        <f t="shared" si="155"/>
        <v>155.50312645161156</v>
      </c>
      <c r="BG226" s="2">
        <f t="shared" si="189"/>
        <v>2.2320771318490606E-3</v>
      </c>
      <c r="BH226" s="2"/>
      <c r="BI226" s="2">
        <f t="shared" si="190"/>
        <v>-0.56038296623716799</v>
      </c>
      <c r="BJ226" s="2">
        <f t="shared" si="156"/>
        <v>480.8691128623401</v>
      </c>
      <c r="BK226" s="2">
        <f t="shared" si="191"/>
        <v>7.8422440682811862E-3</v>
      </c>
      <c r="BN226" s="2">
        <f t="shared" si="192"/>
        <v>-0.41077006961677776</v>
      </c>
      <c r="BO226" s="30">
        <f t="shared" si="157"/>
        <v>155.40513153947444</v>
      </c>
      <c r="BP226" s="2">
        <f t="shared" si="193"/>
        <v>2.8608502129171855E-3</v>
      </c>
      <c r="BR226" s="2">
        <f t="shared" si="194"/>
        <v>-0.18709596005559792</v>
      </c>
      <c r="BS226" s="30">
        <f t="shared" si="158"/>
        <v>481.24239986852166</v>
      </c>
      <c r="BT226" s="2">
        <f t="shared" si="195"/>
        <v>7.0720561138770816E-3</v>
      </c>
      <c r="BW226" s="2">
        <f t="shared" si="196"/>
        <v>-0.55388108889972232</v>
      </c>
      <c r="BX226" s="2">
        <f t="shared" si="159"/>
        <v>155.2620205201915</v>
      </c>
      <c r="BY226" s="2">
        <f t="shared" si="197"/>
        <v>3.7791056056402164E-3</v>
      </c>
      <c r="CA226" s="2">
        <f t="shared" si="198"/>
        <v>0.15018603290922977</v>
      </c>
      <c r="CB226" s="2">
        <f t="shared" si="160"/>
        <v>481.57968186148651</v>
      </c>
      <c r="CC226" s="2">
        <f t="shared" si="199"/>
        <v>6.3761558443333026E-3</v>
      </c>
      <c r="CN226" s="1">
        <v>44154</v>
      </c>
      <c r="CO226" s="25">
        <v>225</v>
      </c>
      <c r="CP226" s="2">
        <v>155.85099790000001</v>
      </c>
      <c r="CQ226" s="2">
        <v>484.67001340000002</v>
      </c>
      <c r="CR226" s="2">
        <v>167.21946889865828</v>
      </c>
      <c r="CS226" s="2">
        <v>521.25394007236639</v>
      </c>
      <c r="CT226" s="2">
        <f t="shared" si="200"/>
        <v>7.2944486412289219E-2</v>
      </c>
      <c r="CV226" s="2">
        <f t="shared" si="201"/>
        <v>7.5482133536026133E-2</v>
      </c>
      <c r="DM226" s="1">
        <v>44154</v>
      </c>
      <c r="DN226">
        <v>225</v>
      </c>
      <c r="DO226" s="2">
        <v>155.85099790000001</v>
      </c>
      <c r="DP226" s="2">
        <v>484.67001340000002</v>
      </c>
      <c r="DQ226" s="2">
        <f t="shared" si="161"/>
        <v>167.69101000943482</v>
      </c>
      <c r="DR226" s="2">
        <f t="shared" si="162"/>
        <v>525.29456379672445</v>
      </c>
      <c r="EB226" s="2">
        <f t="shared" si="163"/>
        <v>-11.840012109434809</v>
      </c>
      <c r="EC226" s="2">
        <f t="shared" si="164"/>
        <v>-40.62455039672443</v>
      </c>
      <c r="FF226">
        <v>15.220625072339686</v>
      </c>
      <c r="FG226">
        <v>35.988697024180908</v>
      </c>
      <c r="FH226" s="2">
        <f t="shared" si="165"/>
        <v>1.3890675610319259</v>
      </c>
      <c r="FI226" s="2">
        <f t="shared" si="166"/>
        <v>1.2110273014081427</v>
      </c>
      <c r="FJ226">
        <v>225</v>
      </c>
      <c r="FK226" s="2">
        <f t="shared" si="167"/>
        <v>0.89087301587301593</v>
      </c>
      <c r="FL226" s="2">
        <f t="shared" si="168"/>
        <v>1.2311842297805575</v>
      </c>
    </row>
    <row r="227" spans="1:168" x14ac:dyDescent="0.3">
      <c r="A227" s="1">
        <v>44155</v>
      </c>
      <c r="B227">
        <v>226</v>
      </c>
      <c r="C227" s="2">
        <v>154.97000120000001</v>
      </c>
      <c r="D227" s="2">
        <v>488.23999020000002</v>
      </c>
      <c r="Q227" s="2">
        <f t="shared" si="169"/>
        <v>156.14731004074622</v>
      </c>
      <c r="R227" s="2">
        <f t="shared" si="170"/>
        <v>483.46155719339924</v>
      </c>
      <c r="S227" s="2">
        <f t="shared" si="152"/>
        <v>7.5970112384964403E-3</v>
      </c>
      <c r="U227" s="2">
        <f t="shared" si="171"/>
        <v>9.7870578045918897E-3</v>
      </c>
      <c r="X227" s="2">
        <f t="shared" si="172"/>
        <v>155.92726512700784</v>
      </c>
      <c r="Y227" s="2">
        <f t="shared" si="173"/>
        <v>483.05895686429005</v>
      </c>
      <c r="Z227" s="2">
        <f t="shared" si="174"/>
        <v>6.1770918216126963E-3</v>
      </c>
      <c r="AB227" s="2">
        <f t="shared" si="175"/>
        <v>1.0611652956955941E-2</v>
      </c>
      <c r="AE227" s="2">
        <f t="shared" si="176"/>
        <v>155.8369593836365</v>
      </c>
      <c r="AF227" s="2">
        <f t="shared" si="177"/>
        <v>483.37380637143087</v>
      </c>
      <c r="AG227" s="2">
        <f t="shared" si="178"/>
        <v>5.5943613404094367E-3</v>
      </c>
      <c r="AI227" s="2">
        <f t="shared" si="179"/>
        <v>9.9667866750853228E-3</v>
      </c>
      <c r="AL227" s="2">
        <f t="shared" si="180"/>
        <v>155.79606706986451</v>
      </c>
      <c r="AM227" s="2">
        <f t="shared" si="181"/>
        <v>483.87239950988675</v>
      </c>
      <c r="AN227" s="2">
        <f t="shared" si="182"/>
        <v>5.3304888911912393E-3</v>
      </c>
      <c r="AP227" s="2">
        <f t="shared" si="183"/>
        <v>8.9455816356299664E-3</v>
      </c>
      <c r="AV227" s="2">
        <f t="shared" si="184"/>
        <v>-0.18621039426584773</v>
      </c>
      <c r="AW227" s="2">
        <f t="shared" si="153"/>
        <v>155.65074898937064</v>
      </c>
      <c r="AX227" s="2">
        <f t="shared" si="185"/>
        <v>4.3927714015570881E-3</v>
      </c>
      <c r="AZ227" s="2">
        <f t="shared" si="186"/>
        <v>-5.2650493181058855E-2</v>
      </c>
      <c r="BA227" s="2">
        <f t="shared" si="154"/>
        <v>483.32115587824984</v>
      </c>
      <c r="BB227" s="2">
        <f t="shared" si="187"/>
        <v>1.0074623997381406E-2</v>
      </c>
      <c r="BE227" s="2">
        <f t="shared" si="188"/>
        <v>-0.16255033806843114</v>
      </c>
      <c r="BF227" s="2">
        <f t="shared" si="155"/>
        <v>155.67440904556807</v>
      </c>
      <c r="BG227" s="2">
        <f t="shared" si="189"/>
        <v>4.5454464742435341E-3</v>
      </c>
      <c r="BH227" s="2"/>
      <c r="BI227" s="2">
        <f t="shared" si="190"/>
        <v>0.56672911285367755</v>
      </c>
      <c r="BJ227" s="2">
        <f t="shared" si="156"/>
        <v>483.94053548428457</v>
      </c>
      <c r="BK227" s="2">
        <f t="shared" si="191"/>
        <v>8.8060273677177687E-3</v>
      </c>
      <c r="BN227" s="2">
        <f t="shared" si="192"/>
        <v>-0.15167336311954083</v>
      </c>
      <c r="BO227" s="30">
        <f t="shared" si="157"/>
        <v>155.68528602051697</v>
      </c>
      <c r="BP227" s="2">
        <f t="shared" si="193"/>
        <v>4.6156340903284196E-3</v>
      </c>
      <c r="BR227" s="2">
        <f t="shared" si="194"/>
        <v>1.091747941689921</v>
      </c>
      <c r="BS227" s="30">
        <f t="shared" si="158"/>
        <v>484.46555431312078</v>
      </c>
      <c r="BT227" s="2">
        <f t="shared" si="195"/>
        <v>7.7306979408489386E-3</v>
      </c>
      <c r="BW227" s="2">
        <f t="shared" si="196"/>
        <v>-0.12267694131596774</v>
      </c>
      <c r="BX227" s="2">
        <f t="shared" si="159"/>
        <v>155.71428244232052</v>
      </c>
      <c r="BY227" s="2">
        <f t="shared" si="197"/>
        <v>4.8027439927548453E-3</v>
      </c>
      <c r="CA227" s="2">
        <f t="shared" si="198"/>
        <v>1.4957794153675075</v>
      </c>
      <c r="CB227" s="2">
        <f t="shared" si="160"/>
        <v>484.86958578679838</v>
      </c>
      <c r="CC227" s="2">
        <f t="shared" si="199"/>
        <v>6.9031715567194861E-3</v>
      </c>
      <c r="CN227" s="1">
        <v>44155</v>
      </c>
      <c r="CO227" s="25">
        <v>226</v>
      </c>
      <c r="CP227" s="2">
        <v>154.97000120000001</v>
      </c>
      <c r="CQ227" s="2">
        <v>488.23999020000002</v>
      </c>
      <c r="CR227" s="2">
        <v>167.55317274530952</v>
      </c>
      <c r="CS227" s="2">
        <v>521.9767983501049</v>
      </c>
      <c r="CT227" s="2">
        <f t="shared" si="200"/>
        <v>8.1197466915354913E-2</v>
      </c>
      <c r="CV227" s="2">
        <f t="shared" si="201"/>
        <v>6.9098821946733849E-2</v>
      </c>
      <c r="DM227" s="1">
        <v>44155</v>
      </c>
      <c r="DN227">
        <v>226</v>
      </c>
      <c r="DO227" s="2">
        <v>154.97000120000001</v>
      </c>
      <c r="DP227" s="2">
        <v>488.23999020000002</v>
      </c>
      <c r="DQ227" s="2">
        <f t="shared" si="161"/>
        <v>168.03377707591164</v>
      </c>
      <c r="DR227" s="2">
        <f t="shared" si="162"/>
        <v>526.09496949088179</v>
      </c>
      <c r="EB227" s="2">
        <f t="shared" si="163"/>
        <v>-13.063775875911631</v>
      </c>
      <c r="EC227" s="2">
        <f t="shared" si="164"/>
        <v>-37.854979290881772</v>
      </c>
      <c r="FF227">
        <v>15.300784842803353</v>
      </c>
      <c r="FG227">
        <v>36.655580957210191</v>
      </c>
      <c r="FH227" s="2">
        <f t="shared" si="165"/>
        <v>1.3963831171488159</v>
      </c>
      <c r="FI227" s="2">
        <f t="shared" si="166"/>
        <v>1.2334680874478889</v>
      </c>
      <c r="FJ227">
        <v>226</v>
      </c>
      <c r="FK227" s="2">
        <f t="shared" si="167"/>
        <v>0.89484126984126988</v>
      </c>
      <c r="FL227" s="2">
        <f t="shared" si="168"/>
        <v>1.2526929839120398</v>
      </c>
    </row>
    <row r="228" spans="1:168" x14ac:dyDescent="0.3">
      <c r="A228" s="1">
        <v>44158</v>
      </c>
      <c r="B228">
        <v>227</v>
      </c>
      <c r="C228" s="2">
        <v>154.91949460000001</v>
      </c>
      <c r="D228" s="2">
        <v>476.61999509999998</v>
      </c>
      <c r="Q228" s="2">
        <f t="shared" si="169"/>
        <v>155.79411738852235</v>
      </c>
      <c r="R228" s="2">
        <f t="shared" si="170"/>
        <v>484.89508709537949</v>
      </c>
      <c r="S228" s="2">
        <f t="shared" si="152"/>
        <v>5.6456599653943408E-3</v>
      </c>
      <c r="U228" s="2">
        <f t="shared" si="171"/>
        <v>1.7362032815352844E-2</v>
      </c>
      <c r="X228" s="2">
        <f t="shared" si="172"/>
        <v>155.49649635985435</v>
      </c>
      <c r="Y228" s="2">
        <f t="shared" si="173"/>
        <v>485.3904218653596</v>
      </c>
      <c r="Z228" s="2">
        <f t="shared" si="174"/>
        <v>3.7245264796670749E-3</v>
      </c>
      <c r="AB228" s="2">
        <f t="shared" si="175"/>
        <v>1.8401298425424824E-2</v>
      </c>
      <c r="AE228" s="2">
        <f t="shared" si="176"/>
        <v>155.31678447345462</v>
      </c>
      <c r="AF228" s="2">
        <f t="shared" si="177"/>
        <v>486.29351666857235</v>
      </c>
      <c r="AG228" s="2">
        <f t="shared" si="178"/>
        <v>2.564492444804365E-3</v>
      </c>
      <c r="AI228" s="2">
        <f t="shared" si="179"/>
        <v>2.0296088431083888E-2</v>
      </c>
      <c r="AL228" s="2">
        <f t="shared" si="180"/>
        <v>155.17651766746613</v>
      </c>
      <c r="AM228" s="2">
        <f t="shared" si="181"/>
        <v>487.1480925274717</v>
      </c>
      <c r="AN228" s="2">
        <f t="shared" si="182"/>
        <v>1.659075044943516E-3</v>
      </c>
      <c r="AP228" s="2">
        <f t="shared" si="183"/>
        <v>2.2089080474399343E-2</v>
      </c>
      <c r="AV228" s="2">
        <f t="shared" si="184"/>
        <v>-0.28639974904065713</v>
      </c>
      <c r="AW228" s="2">
        <f t="shared" si="153"/>
        <v>155.03038472441395</v>
      </c>
      <c r="AX228" s="2">
        <f t="shared" si="185"/>
        <v>7.1579193245019628E-4</v>
      </c>
      <c r="AZ228" s="2">
        <f t="shared" si="186"/>
        <v>0.8390577439157022</v>
      </c>
      <c r="BA228" s="2">
        <f t="shared" si="154"/>
        <v>487.13257441248805</v>
      </c>
      <c r="BB228" s="2">
        <f t="shared" si="187"/>
        <v>2.2056521800522488E-2</v>
      </c>
      <c r="BE228" s="2">
        <f t="shared" si="188"/>
        <v>-0.32348139551948274</v>
      </c>
      <c r="BF228" s="2">
        <f t="shared" si="155"/>
        <v>154.99330307793514</v>
      </c>
      <c r="BG228" s="2">
        <f t="shared" si="189"/>
        <v>4.7643118205170751E-4</v>
      </c>
      <c r="BH228" s="2"/>
      <c r="BI228" s="2">
        <f t="shared" si="190"/>
        <v>1.6255706457831878</v>
      </c>
      <c r="BJ228" s="2">
        <f t="shared" si="156"/>
        <v>487.91908731435552</v>
      </c>
      <c r="BK228" s="2">
        <f t="shared" si="191"/>
        <v>2.3706710441270658E-2</v>
      </c>
      <c r="BN228" s="2">
        <f t="shared" si="192"/>
        <v>-0.37277429135694384</v>
      </c>
      <c r="BO228" s="30">
        <f t="shared" si="157"/>
        <v>154.94401018209768</v>
      </c>
      <c r="BP228" s="2">
        <f t="shared" si="193"/>
        <v>1.5824723777324844E-4</v>
      </c>
      <c r="BR228" s="2">
        <f t="shared" si="194"/>
        <v>2.1885253549608552</v>
      </c>
      <c r="BS228" s="30">
        <f t="shared" si="158"/>
        <v>488.48204202353321</v>
      </c>
      <c r="BT228" s="2">
        <f t="shared" si="195"/>
        <v>2.4887849954856475E-2</v>
      </c>
      <c r="BW228" s="2">
        <f t="shared" si="196"/>
        <v>-0.42080041796540124</v>
      </c>
      <c r="BX228" s="2">
        <f t="shared" si="159"/>
        <v>154.89598405548921</v>
      </c>
      <c r="BY228" s="2">
        <f t="shared" si="197"/>
        <v>1.5175975477781499E-4</v>
      </c>
      <c r="CA228" s="2">
        <f t="shared" si="198"/>
        <v>2.5637275766979855</v>
      </c>
      <c r="CB228" s="2">
        <f t="shared" si="160"/>
        <v>488.85724424527035</v>
      </c>
      <c r="CC228" s="2">
        <f t="shared" si="199"/>
        <v>2.567506456103014E-2</v>
      </c>
      <c r="CN228" s="1">
        <v>44158</v>
      </c>
      <c r="CO228" s="25">
        <v>227</v>
      </c>
      <c r="CP228" s="2">
        <v>154.91949460000001</v>
      </c>
      <c r="CQ228" s="2">
        <v>476.61999509999998</v>
      </c>
      <c r="CR228" s="2">
        <v>167.8868765919608</v>
      </c>
      <c r="CS228" s="2">
        <v>522.69965662784341</v>
      </c>
      <c r="CT228" s="2">
        <f t="shared" si="200"/>
        <v>8.3704003976016017E-2</v>
      </c>
      <c r="CV228" s="2">
        <f t="shared" si="201"/>
        <v>9.6680084766849569E-2</v>
      </c>
      <c r="DM228" s="1">
        <v>44158</v>
      </c>
      <c r="DN228">
        <v>227</v>
      </c>
      <c r="DO228" s="2">
        <v>154.91949460000001</v>
      </c>
      <c r="DP228" s="2">
        <v>476.61999509999998</v>
      </c>
      <c r="DQ228" s="2">
        <f t="shared" si="161"/>
        <v>168.37654414238847</v>
      </c>
      <c r="DR228" s="2">
        <f t="shared" si="162"/>
        <v>526.89537518503914</v>
      </c>
      <c r="EB228" s="2">
        <f t="shared" si="163"/>
        <v>-13.457049542388461</v>
      </c>
      <c r="EC228" s="2">
        <f t="shared" si="164"/>
        <v>-50.27538008503916</v>
      </c>
      <c r="FF228">
        <v>15.703986943372911</v>
      </c>
      <c r="FG228">
        <v>36.845848665079245</v>
      </c>
      <c r="FH228" s="2">
        <f t="shared" si="165"/>
        <v>1.4331802234292226</v>
      </c>
      <c r="FI228" s="2">
        <f t="shared" si="166"/>
        <v>1.239870636244</v>
      </c>
      <c r="FJ228">
        <v>227</v>
      </c>
      <c r="FK228" s="2">
        <f t="shared" si="167"/>
        <v>0.89880952380952384</v>
      </c>
      <c r="FL228" s="2">
        <f t="shared" si="168"/>
        <v>1.2747974249655289</v>
      </c>
    </row>
    <row r="229" spans="1:168" x14ac:dyDescent="0.3">
      <c r="A229" s="1">
        <v>44159</v>
      </c>
      <c r="B229">
        <v>228</v>
      </c>
      <c r="C229" s="2">
        <v>155.9029999</v>
      </c>
      <c r="D229" s="2">
        <v>482.88000490000002</v>
      </c>
      <c r="Q229" s="2">
        <f t="shared" si="169"/>
        <v>155.53173055196564</v>
      </c>
      <c r="R229" s="2">
        <f t="shared" si="170"/>
        <v>482.41255949676565</v>
      </c>
      <c r="S229" s="2">
        <f t="shared" si="152"/>
        <v>2.3814124697568457E-3</v>
      </c>
      <c r="U229" s="2">
        <f t="shared" si="171"/>
        <v>9.6803636201745044E-4</v>
      </c>
      <c r="X229" s="2">
        <f t="shared" si="172"/>
        <v>155.23684556791989</v>
      </c>
      <c r="Y229" s="2">
        <f t="shared" si="173"/>
        <v>481.44372982094779</v>
      </c>
      <c r="Z229" s="2">
        <f t="shared" si="174"/>
        <v>4.2728769331404738E-3</v>
      </c>
      <c r="AB229" s="2">
        <f t="shared" si="175"/>
        <v>2.9743933575167645E-3</v>
      </c>
      <c r="AE229" s="2">
        <f t="shared" si="176"/>
        <v>155.07841054938186</v>
      </c>
      <c r="AF229" s="2">
        <f t="shared" si="177"/>
        <v>480.48940372742891</v>
      </c>
      <c r="AG229" s="2">
        <f t="shared" si="178"/>
        <v>5.2891179204187996E-3</v>
      </c>
      <c r="AI229" s="2">
        <f t="shared" si="179"/>
        <v>4.9507147703624233E-3</v>
      </c>
      <c r="AL229" s="2">
        <f t="shared" si="180"/>
        <v>154.98375036686653</v>
      </c>
      <c r="AM229" s="2">
        <f t="shared" si="181"/>
        <v>479.25201945686797</v>
      </c>
      <c r="AN229" s="2">
        <f t="shared" si="182"/>
        <v>5.8962914999909945E-3</v>
      </c>
      <c r="AP229" s="2">
        <f t="shared" si="183"/>
        <v>7.5132235882978205E-3</v>
      </c>
      <c r="AV229" s="2">
        <f t="shared" si="184"/>
        <v>-0.27199200155028819</v>
      </c>
      <c r="AW229" s="2">
        <f t="shared" si="153"/>
        <v>154.80641854783156</v>
      </c>
      <c r="AX229" s="2">
        <f t="shared" si="185"/>
        <v>7.0337411908161906E-3</v>
      </c>
      <c r="AZ229" s="2">
        <f t="shared" si="186"/>
        <v>-1.1538934616020415</v>
      </c>
      <c r="BA229" s="2">
        <f t="shared" si="154"/>
        <v>479.33551026582688</v>
      </c>
      <c r="BB229" s="2">
        <f t="shared" si="187"/>
        <v>7.3403218153693609E-3</v>
      </c>
      <c r="BE229" s="2">
        <f t="shared" si="188"/>
        <v>-0.28518303336845785</v>
      </c>
      <c r="BF229" s="2">
        <f t="shared" si="155"/>
        <v>154.79322751601339</v>
      </c>
      <c r="BG229" s="2">
        <f t="shared" si="189"/>
        <v>7.1183516975198962E-3</v>
      </c>
      <c r="BH229" s="2"/>
      <c r="BI229" s="2">
        <f t="shared" si="190"/>
        <v>-1.7177869683337965</v>
      </c>
      <c r="BJ229" s="2">
        <f t="shared" si="156"/>
        <v>478.77161675909514</v>
      </c>
      <c r="BK229" s="2">
        <f t="shared" si="191"/>
        <v>8.5080933134841392E-3</v>
      </c>
      <c r="BN229" s="2">
        <f t="shared" si="192"/>
        <v>-0.29213407098643396</v>
      </c>
      <c r="BO229" s="30">
        <f t="shared" si="157"/>
        <v>154.78627647839542</v>
      </c>
      <c r="BP229" s="2">
        <f t="shared" si="193"/>
        <v>7.1629373541296148E-3</v>
      </c>
      <c r="BR229" s="2">
        <f t="shared" si="194"/>
        <v>-2.6070576227017241</v>
      </c>
      <c r="BS229" s="30">
        <f t="shared" si="158"/>
        <v>477.88234610472716</v>
      </c>
      <c r="BT229" s="2">
        <f t="shared" si="195"/>
        <v>1.0349690905730968E-2</v>
      </c>
      <c r="BW229" s="2">
        <f t="shared" si="196"/>
        <v>-0.28398054754592084</v>
      </c>
      <c r="BX229" s="2">
        <f t="shared" si="159"/>
        <v>154.79443000183593</v>
      </c>
      <c r="BY229" s="2">
        <f t="shared" si="197"/>
        <v>7.1106386591350207E-3</v>
      </c>
      <c r="CA229" s="2">
        <f t="shared" si="198"/>
        <v>-3.7121528116830866</v>
      </c>
      <c r="CB229" s="2">
        <f t="shared" si="160"/>
        <v>476.77725091574581</v>
      </c>
      <c r="CC229" s="2">
        <f t="shared" si="199"/>
        <v>1.2638241224169202E-2</v>
      </c>
      <c r="CN229" s="1">
        <v>44159</v>
      </c>
      <c r="CO229" s="25">
        <v>228</v>
      </c>
      <c r="CP229" s="2">
        <v>155.9029999</v>
      </c>
      <c r="CQ229" s="2">
        <v>482.88000490000002</v>
      </c>
      <c r="CR229" s="2">
        <v>168.22058043861205</v>
      </c>
      <c r="CS229" s="2">
        <v>523.42251490558192</v>
      </c>
      <c r="CT229" s="2">
        <f t="shared" si="200"/>
        <v>7.9007976411697309E-2</v>
      </c>
      <c r="CV229" s="2">
        <f t="shared" si="201"/>
        <v>8.3959802837514225E-2</v>
      </c>
      <c r="DM229" s="1">
        <v>44159</v>
      </c>
      <c r="DN229">
        <v>228</v>
      </c>
      <c r="DO229" s="2">
        <v>155.9029999</v>
      </c>
      <c r="DP229" s="2">
        <v>482.88000490000002</v>
      </c>
      <c r="DQ229" s="2">
        <f t="shared" si="161"/>
        <v>168.71931120886529</v>
      </c>
      <c r="DR229" s="2">
        <f t="shared" si="162"/>
        <v>527.69578087919649</v>
      </c>
      <c r="EB229" s="2">
        <f t="shared" si="163"/>
        <v>-12.816311308865295</v>
      </c>
      <c r="EC229" s="2">
        <f t="shared" si="164"/>
        <v>-44.815775979196474</v>
      </c>
      <c r="FF229">
        <v>16.43968934109472</v>
      </c>
      <c r="FG229">
        <v>36.92679323968224</v>
      </c>
      <c r="FH229" s="2">
        <f t="shared" si="165"/>
        <v>1.5003220346486537</v>
      </c>
      <c r="FI229" s="2">
        <f t="shared" si="166"/>
        <v>1.242594438377743</v>
      </c>
      <c r="FJ229">
        <v>228</v>
      </c>
      <c r="FK229" s="2">
        <f t="shared" si="167"/>
        <v>0.90277777777777779</v>
      </c>
      <c r="FL229" s="2">
        <f t="shared" si="168"/>
        <v>1.2975429286165541</v>
      </c>
    </row>
    <row r="230" spans="1:168" x14ac:dyDescent="0.3">
      <c r="A230" s="1">
        <v>44160</v>
      </c>
      <c r="B230">
        <v>229</v>
      </c>
      <c r="C230" s="2">
        <v>159.2534943</v>
      </c>
      <c r="D230" s="2">
        <v>485</v>
      </c>
      <c r="Q230" s="2">
        <f t="shared" si="169"/>
        <v>155.64311135637593</v>
      </c>
      <c r="R230" s="2">
        <f t="shared" si="170"/>
        <v>482.55279311773592</v>
      </c>
      <c r="S230" s="2">
        <f t="shared" si="152"/>
        <v>2.2670667036183673E-2</v>
      </c>
      <c r="U230" s="2">
        <f t="shared" si="171"/>
        <v>5.0457873861115129E-3</v>
      </c>
      <c r="X230" s="2">
        <f t="shared" si="172"/>
        <v>155.53661501735593</v>
      </c>
      <c r="Y230" s="2">
        <f t="shared" si="173"/>
        <v>482.09005360652134</v>
      </c>
      <c r="Z230" s="2">
        <f t="shared" si="174"/>
        <v>2.3339389185660538E-2</v>
      </c>
      <c r="AB230" s="2">
        <f t="shared" si="175"/>
        <v>5.9998894710900259E-3</v>
      </c>
      <c r="AE230" s="2">
        <f t="shared" si="176"/>
        <v>155.57316415975274</v>
      </c>
      <c r="AF230" s="2">
        <f t="shared" si="177"/>
        <v>481.92376443097157</v>
      </c>
      <c r="AG230" s="2">
        <f t="shared" si="178"/>
        <v>2.3109886262930583E-2</v>
      </c>
      <c r="AI230" s="2">
        <f t="shared" si="179"/>
        <v>6.3427537505740756E-3</v>
      </c>
      <c r="AL230" s="2">
        <f t="shared" si="180"/>
        <v>155.67318751671664</v>
      </c>
      <c r="AM230" s="2">
        <f t="shared" si="181"/>
        <v>481.97300853921695</v>
      </c>
      <c r="AN230" s="2">
        <f t="shared" si="182"/>
        <v>2.2481809890706819E-2</v>
      </c>
      <c r="AP230" s="2">
        <f t="shared" si="183"/>
        <v>6.2412195067691779E-3</v>
      </c>
      <c r="AV230" s="2">
        <f t="shared" si="184"/>
        <v>-4.1968317973938185E-2</v>
      </c>
      <c r="AW230" s="2">
        <f t="shared" si="153"/>
        <v>155.53119584177881</v>
      </c>
      <c r="AX230" s="2">
        <f t="shared" si="185"/>
        <v>2.3373417798978804E-2</v>
      </c>
      <c r="AZ230" s="2">
        <f t="shared" si="186"/>
        <v>-0.37741721205862933</v>
      </c>
      <c r="BA230" s="2">
        <f t="shared" si="154"/>
        <v>481.54634721891296</v>
      </c>
      <c r="BB230" s="2">
        <f t="shared" si="187"/>
        <v>7.1209335692516366E-3</v>
      </c>
      <c r="BE230" s="2">
        <f t="shared" si="188"/>
        <v>6.5788456314243515E-2</v>
      </c>
      <c r="BF230" s="2">
        <f t="shared" si="155"/>
        <v>155.63895261606697</v>
      </c>
      <c r="BG230" s="2">
        <f t="shared" si="189"/>
        <v>2.2696781002016775E-2</v>
      </c>
      <c r="BH230" s="2"/>
      <c r="BI230" s="2">
        <f t="shared" si="190"/>
        <v>-0.29932051598938858</v>
      </c>
      <c r="BJ230" s="2">
        <f t="shared" si="156"/>
        <v>481.62444391498218</v>
      </c>
      <c r="BK230" s="2">
        <f t="shared" si="191"/>
        <v>6.9599094536449899E-3</v>
      </c>
      <c r="BN230" s="2">
        <f t="shared" si="192"/>
        <v>0.1799985378279535</v>
      </c>
      <c r="BO230" s="30">
        <f t="shared" si="157"/>
        <v>155.75316269758068</v>
      </c>
      <c r="BP230" s="2">
        <f t="shared" si="193"/>
        <v>2.1979621971907479E-2</v>
      </c>
      <c r="BR230" s="2">
        <f t="shared" si="194"/>
        <v>-0.18220662695509038</v>
      </c>
      <c r="BS230" s="30">
        <f t="shared" si="158"/>
        <v>481.74155780401651</v>
      </c>
      <c r="BT230" s="2">
        <f t="shared" si="195"/>
        <v>6.7184375174917342E-3</v>
      </c>
      <c r="BW230" s="2">
        <f t="shared" si="196"/>
        <v>0.3000700708916787</v>
      </c>
      <c r="BX230" s="2">
        <f t="shared" si="159"/>
        <v>155.87323423064441</v>
      </c>
      <c r="BY230" s="2">
        <f t="shared" si="197"/>
        <v>2.1225657146259465E-2</v>
      </c>
      <c r="CA230" s="2">
        <f t="shared" si="198"/>
        <v>0.14773232473622766</v>
      </c>
      <c r="CB230" s="2">
        <f t="shared" si="160"/>
        <v>482.07149675570781</v>
      </c>
      <c r="CC230" s="2">
        <f t="shared" si="199"/>
        <v>6.0381510191591494E-3</v>
      </c>
      <c r="CN230" s="1">
        <v>44160</v>
      </c>
      <c r="CO230" s="25">
        <v>229</v>
      </c>
      <c r="CP230" s="2">
        <v>159.2534943</v>
      </c>
      <c r="CQ230" s="2">
        <v>485</v>
      </c>
      <c r="CR230" s="2">
        <v>168.55428428526329</v>
      </c>
      <c r="CS230" s="2">
        <v>524.14537318332054</v>
      </c>
      <c r="CT230" s="2">
        <f t="shared" si="200"/>
        <v>5.8402423294666085E-2</v>
      </c>
      <c r="CV230" s="2">
        <f t="shared" si="201"/>
        <v>8.0712109656331021E-2</v>
      </c>
      <c r="DM230" s="1">
        <v>44160</v>
      </c>
      <c r="DN230">
        <v>229</v>
      </c>
      <c r="DO230" s="2">
        <v>159.2534943</v>
      </c>
      <c r="DP230" s="2">
        <v>485</v>
      </c>
      <c r="DQ230" s="2">
        <f t="shared" si="161"/>
        <v>169.06207827534212</v>
      </c>
      <c r="DR230" s="2">
        <f t="shared" si="162"/>
        <v>528.49618657335395</v>
      </c>
      <c r="EB230" s="2">
        <f t="shared" si="163"/>
        <v>-9.8085839753421169</v>
      </c>
      <c r="EC230" s="2">
        <f t="shared" si="164"/>
        <v>-43.496186573353953</v>
      </c>
      <c r="FF230">
        <v>17.278814675756962</v>
      </c>
      <c r="FG230">
        <v>36.965996451367459</v>
      </c>
      <c r="FH230" s="2">
        <f t="shared" si="165"/>
        <v>1.5769024494791601</v>
      </c>
      <c r="FI230" s="2">
        <f t="shared" si="166"/>
        <v>1.2439136347804853</v>
      </c>
      <c r="FJ230">
        <v>229</v>
      </c>
      <c r="FK230" s="2">
        <f t="shared" si="167"/>
        <v>0.90674603174603174</v>
      </c>
      <c r="FL230" s="2">
        <f t="shared" si="168"/>
        <v>1.3209802893126328</v>
      </c>
    </row>
    <row r="231" spans="1:168" x14ac:dyDescent="0.3">
      <c r="A231" s="1">
        <v>44162</v>
      </c>
      <c r="B231">
        <v>230</v>
      </c>
      <c r="C231" s="2">
        <v>159.76699830000001</v>
      </c>
      <c r="D231" s="2">
        <v>491.35998540000003</v>
      </c>
      <c r="Q231" s="2">
        <f t="shared" si="169"/>
        <v>156.72622623946313</v>
      </c>
      <c r="R231" s="2">
        <f t="shared" si="170"/>
        <v>483.28695518241511</v>
      </c>
      <c r="S231" s="2">
        <f t="shared" si="152"/>
        <v>1.9032541719455218E-2</v>
      </c>
      <c r="U231" s="2">
        <f t="shared" si="171"/>
        <v>1.642997081053095E-2</v>
      </c>
      <c r="X231" s="2">
        <f t="shared" si="172"/>
        <v>157.20921069454579</v>
      </c>
      <c r="Y231" s="2">
        <f t="shared" si="173"/>
        <v>483.39952948358678</v>
      </c>
      <c r="Z231" s="2">
        <f t="shared" si="174"/>
        <v>1.6009486518932883E-2</v>
      </c>
      <c r="AB231" s="2">
        <f t="shared" si="175"/>
        <v>1.6200863222374337E-2</v>
      </c>
      <c r="AE231" s="2">
        <f t="shared" si="176"/>
        <v>157.7813622439011</v>
      </c>
      <c r="AF231" s="2">
        <f t="shared" si="177"/>
        <v>483.76950577238864</v>
      </c>
      <c r="AG231" s="2">
        <f t="shared" si="178"/>
        <v>1.2428324229828831E-2</v>
      </c>
      <c r="AI231" s="2">
        <f t="shared" si="179"/>
        <v>1.5447899408072936E-2</v>
      </c>
      <c r="AL231" s="2">
        <f t="shared" si="180"/>
        <v>158.35841760417915</v>
      </c>
      <c r="AM231" s="2">
        <f t="shared" si="181"/>
        <v>484.24325213480427</v>
      </c>
      <c r="AN231" s="2">
        <f t="shared" si="182"/>
        <v>8.8164684246988152E-3</v>
      </c>
      <c r="AP231" s="2">
        <f t="shared" si="183"/>
        <v>1.4483746085677415E-2</v>
      </c>
      <c r="AV231" s="2">
        <f t="shared" si="184"/>
        <v>0.63308160266275249</v>
      </c>
      <c r="AW231" s="2">
        <f t="shared" si="153"/>
        <v>158.41444384656384</v>
      </c>
      <c r="AX231" s="2">
        <f t="shared" si="185"/>
        <v>8.4657937360532471E-3</v>
      </c>
      <c r="AZ231" s="2">
        <f t="shared" si="186"/>
        <v>0.28953035398407967</v>
      </c>
      <c r="BA231" s="2">
        <f t="shared" si="154"/>
        <v>484.05903612637275</v>
      </c>
      <c r="BB231" s="2">
        <f t="shared" si="187"/>
        <v>1.485865656659815E-2</v>
      </c>
      <c r="BE231" s="2">
        <f t="shared" si="188"/>
        <v>1.0298727888395978</v>
      </c>
      <c r="BF231" s="2">
        <f t="shared" si="155"/>
        <v>158.81123503274071</v>
      </c>
      <c r="BG231" s="2">
        <f t="shared" si="189"/>
        <v>5.9822321094412153E-3</v>
      </c>
      <c r="BH231" s="2"/>
      <c r="BI231" s="2">
        <f t="shared" si="190"/>
        <v>0.66595731984351669</v>
      </c>
      <c r="BJ231" s="2">
        <f t="shared" si="156"/>
        <v>484.43546309223217</v>
      </c>
      <c r="BK231" s="2">
        <f t="shared" si="191"/>
        <v>1.4092564542330065E-2</v>
      </c>
      <c r="BN231" s="2">
        <f t="shared" si="192"/>
        <v>1.3969182656201997</v>
      </c>
      <c r="BO231" s="30">
        <f t="shared" si="157"/>
        <v>159.1782805095213</v>
      </c>
      <c r="BP231" s="2">
        <f t="shared" si="193"/>
        <v>3.6848522957992559E-3</v>
      </c>
      <c r="BR231" s="2">
        <f t="shared" si="194"/>
        <v>1.0345621540682042</v>
      </c>
      <c r="BS231" s="30">
        <f t="shared" si="158"/>
        <v>484.80406792645687</v>
      </c>
      <c r="BT231" s="2">
        <f t="shared" si="195"/>
        <v>1.3342391868166074E-2</v>
      </c>
      <c r="BW231" s="2">
        <f t="shared" si="196"/>
        <v>1.7311660808341929</v>
      </c>
      <c r="BX231" s="2">
        <f t="shared" si="159"/>
        <v>159.51252832473529</v>
      </c>
      <c r="BY231" s="2">
        <f t="shared" si="197"/>
        <v>1.5927568144386056E-3</v>
      </c>
      <c r="CA231" s="2">
        <f t="shared" si="198"/>
        <v>1.4212390872468574</v>
      </c>
      <c r="CB231" s="2">
        <f t="shared" si="160"/>
        <v>485.19074485963552</v>
      </c>
      <c r="CC231" s="2">
        <f t="shared" si="199"/>
        <v>1.2555439440886372E-2</v>
      </c>
      <c r="CN231" s="1">
        <v>44162</v>
      </c>
      <c r="CO231" s="25">
        <v>230</v>
      </c>
      <c r="CP231" s="2">
        <v>159.76699830000001</v>
      </c>
      <c r="CQ231" s="2">
        <v>491.35998540000003</v>
      </c>
      <c r="CR231" s="2">
        <v>168.88798813191454</v>
      </c>
      <c r="CS231" s="2">
        <v>524.86823146105894</v>
      </c>
      <c r="CT231" s="2">
        <f t="shared" si="200"/>
        <v>5.7089323383216664E-2</v>
      </c>
      <c r="CV231" s="2">
        <f t="shared" si="201"/>
        <v>6.8194902020320095E-2</v>
      </c>
      <c r="DM231" s="1">
        <v>44162</v>
      </c>
      <c r="DN231">
        <v>230</v>
      </c>
      <c r="DO231" s="2">
        <v>159.76699830000001</v>
      </c>
      <c r="DP231" s="2">
        <v>491.35998540000003</v>
      </c>
      <c r="DQ231" s="2">
        <f t="shared" si="161"/>
        <v>169.40484534181891</v>
      </c>
      <c r="DR231" s="2">
        <f t="shared" si="162"/>
        <v>529.2965922675113</v>
      </c>
      <c r="EB231" s="2">
        <f t="shared" si="163"/>
        <v>-9.6378470418189011</v>
      </c>
      <c r="EC231" s="2">
        <f t="shared" si="164"/>
        <v>-37.936606867511273</v>
      </c>
      <c r="FF231">
        <v>17.612851411558324</v>
      </c>
      <c r="FG231">
        <v>37.357203733839697</v>
      </c>
      <c r="FH231" s="2">
        <f t="shared" si="165"/>
        <v>1.6073873731724642</v>
      </c>
      <c r="FI231" s="2">
        <f t="shared" si="166"/>
        <v>1.2570778429557701</v>
      </c>
      <c r="FJ231">
        <v>230</v>
      </c>
      <c r="FK231" s="2">
        <f t="shared" si="167"/>
        <v>0.9107142857142857</v>
      </c>
      <c r="FL231" s="2">
        <f t="shared" si="168"/>
        <v>1.3451666341766386</v>
      </c>
    </row>
    <row r="232" spans="1:168" x14ac:dyDescent="0.3">
      <c r="A232" s="1">
        <v>44165</v>
      </c>
      <c r="B232">
        <v>231</v>
      </c>
      <c r="C232" s="2">
        <v>158.40199279999999</v>
      </c>
      <c r="D232" s="2">
        <v>490.7000122</v>
      </c>
      <c r="Q232" s="2">
        <f t="shared" si="169"/>
        <v>157.63845785762419</v>
      </c>
      <c r="R232" s="2">
        <f t="shared" si="170"/>
        <v>485.70886424769054</v>
      </c>
      <c r="S232" s="2">
        <f t="shared" si="152"/>
        <v>4.8202357109221839E-3</v>
      </c>
      <c r="U232" s="2">
        <f t="shared" si="171"/>
        <v>1.0171485282692768E-2</v>
      </c>
      <c r="X232" s="2">
        <f t="shared" si="172"/>
        <v>158.36021511700019</v>
      </c>
      <c r="Y232" s="2">
        <f t="shared" si="173"/>
        <v>486.98173464597278</v>
      </c>
      <c r="Z232" s="2">
        <f t="shared" si="174"/>
        <v>2.6374468061485994E-4</v>
      </c>
      <c r="AB232" s="2">
        <f t="shared" si="175"/>
        <v>7.5774963553734845E-3</v>
      </c>
      <c r="AE232" s="2">
        <f t="shared" si="176"/>
        <v>158.97274387756045</v>
      </c>
      <c r="AF232" s="2">
        <f t="shared" si="177"/>
        <v>488.32379354895545</v>
      </c>
      <c r="AG232" s="2">
        <f t="shared" si="178"/>
        <v>3.6031811688196072E-3</v>
      </c>
      <c r="AI232" s="2">
        <f t="shared" si="179"/>
        <v>4.8425078295617641E-3</v>
      </c>
      <c r="AL232" s="2">
        <f t="shared" si="180"/>
        <v>159.41485312604479</v>
      </c>
      <c r="AM232" s="2">
        <f t="shared" si="181"/>
        <v>489.58080208370109</v>
      </c>
      <c r="AN232" s="2">
        <f t="shared" si="182"/>
        <v>6.3942397954781394E-3</v>
      </c>
      <c r="AP232" s="2">
        <f t="shared" si="183"/>
        <v>2.2808438729827202E-3</v>
      </c>
      <c r="AV232" s="2">
        <f t="shared" si="184"/>
        <v>0.80057161196173077</v>
      </c>
      <c r="AW232" s="2">
        <f t="shared" si="153"/>
        <v>159.77331548952219</v>
      </c>
      <c r="AX232" s="2">
        <f t="shared" si="185"/>
        <v>8.6572312966646109E-3</v>
      </c>
      <c r="AZ232" s="2">
        <f t="shared" si="186"/>
        <v>1.5689575807588985</v>
      </c>
      <c r="BA232" s="2">
        <f t="shared" si="154"/>
        <v>489.89275112971433</v>
      </c>
      <c r="BB232" s="2">
        <f t="shared" si="187"/>
        <v>1.645121357683301E-3</v>
      </c>
      <c r="BE232" s="2">
        <f t="shared" si="188"/>
        <v>1.1025517690084849</v>
      </c>
      <c r="BF232" s="2">
        <f t="shared" si="155"/>
        <v>160.07529564656892</v>
      </c>
      <c r="BG232" s="2">
        <f t="shared" si="189"/>
        <v>1.0563647697801756E-2</v>
      </c>
      <c r="BH232" s="2"/>
      <c r="BI232" s="2">
        <f t="shared" si="190"/>
        <v>2.4157060253689986</v>
      </c>
      <c r="BJ232" s="2">
        <f t="shared" si="156"/>
        <v>490.73949957432444</v>
      </c>
      <c r="BK232" s="2">
        <f t="shared" si="191"/>
        <v>8.0471516899704486E-5</v>
      </c>
      <c r="BN232" s="2">
        <f t="shared" si="192"/>
        <v>1.2735962864436881</v>
      </c>
      <c r="BO232" s="30">
        <f t="shared" si="157"/>
        <v>160.24634016400412</v>
      </c>
      <c r="BP232" s="2">
        <f t="shared" si="193"/>
        <v>1.1643460611842354E-2</v>
      </c>
      <c r="BR232" s="2">
        <f t="shared" si="194"/>
        <v>3.146397527567367</v>
      </c>
      <c r="BS232" s="30">
        <f t="shared" si="158"/>
        <v>491.47019107652284</v>
      </c>
      <c r="BT232" s="2">
        <f t="shared" si="195"/>
        <v>1.5695513702349861E-3</v>
      </c>
      <c r="BW232" s="2">
        <f t="shared" si="196"/>
        <v>1.3263277454530584</v>
      </c>
      <c r="BX232" s="2">
        <f t="shared" si="159"/>
        <v>160.2990716230135</v>
      </c>
      <c r="BY232" s="2">
        <f t="shared" si="197"/>
        <v>1.1976357048795384E-2</v>
      </c>
      <c r="CA232" s="2">
        <f t="shared" si="198"/>
        <v>3.7710256042368213</v>
      </c>
      <c r="CB232" s="2">
        <f t="shared" si="160"/>
        <v>492.09481915319225</v>
      </c>
      <c r="CC232" s="2">
        <f t="shared" si="199"/>
        <v>2.8424840401751355E-3</v>
      </c>
      <c r="CN232" s="1">
        <v>44165</v>
      </c>
      <c r="CO232" s="25">
        <v>231</v>
      </c>
      <c r="CP232" s="2">
        <v>158.40199279999999</v>
      </c>
      <c r="CQ232" s="2">
        <v>490.7000122</v>
      </c>
      <c r="CR232" s="2">
        <v>169.22169197856579</v>
      </c>
      <c r="CS232" s="2">
        <v>525.59108973879756</v>
      </c>
      <c r="CT232" s="2">
        <f t="shared" si="200"/>
        <v>6.8305322346713548E-2</v>
      </c>
      <c r="CV232" s="2">
        <f t="shared" si="201"/>
        <v>7.1104700777094382E-2</v>
      </c>
      <c r="DM232" s="1">
        <v>44165</v>
      </c>
      <c r="DN232">
        <v>231</v>
      </c>
      <c r="DO232" s="2">
        <v>158.40199279999999</v>
      </c>
      <c r="DP232" s="2">
        <v>490.7000122</v>
      </c>
      <c r="DQ232" s="2">
        <f t="shared" si="161"/>
        <v>169.74761240829574</v>
      </c>
      <c r="DR232" s="2">
        <f t="shared" si="162"/>
        <v>530.09699796166865</v>
      </c>
      <c r="EB232" s="2">
        <f t="shared" si="163"/>
        <v>-11.345619608295749</v>
      </c>
      <c r="EC232" s="2">
        <f t="shared" si="164"/>
        <v>-39.396985761668645</v>
      </c>
      <c r="FF232">
        <v>17.700789939955627</v>
      </c>
      <c r="FG232">
        <v>38.131127489125163</v>
      </c>
      <c r="FH232" s="2">
        <f t="shared" si="165"/>
        <v>1.6154128357655584</v>
      </c>
      <c r="FI232" s="2">
        <f t="shared" si="166"/>
        <v>1.2831205417572653</v>
      </c>
      <c r="FJ232">
        <v>231</v>
      </c>
      <c r="FK232" s="2">
        <f t="shared" si="167"/>
        <v>0.91468253968253965</v>
      </c>
      <c r="FL232" s="2">
        <f t="shared" si="168"/>
        <v>1.3701665397259748</v>
      </c>
    </row>
    <row r="233" spans="1:168" x14ac:dyDescent="0.3">
      <c r="A233" s="1">
        <v>44166</v>
      </c>
      <c r="B233">
        <v>232</v>
      </c>
      <c r="C233" s="2">
        <v>161.00399780000001</v>
      </c>
      <c r="D233" s="2">
        <v>504.57998659999998</v>
      </c>
      <c r="Q233" s="2">
        <f t="shared" si="169"/>
        <v>157.86751834033691</v>
      </c>
      <c r="R233" s="2">
        <f t="shared" si="170"/>
        <v>487.20620863338337</v>
      </c>
      <c r="S233" s="2">
        <f t="shared" si="152"/>
        <v>1.9480755152174817E-2</v>
      </c>
      <c r="U233" s="2">
        <f t="shared" si="171"/>
        <v>3.4432158286114269E-2</v>
      </c>
      <c r="X233" s="2">
        <f t="shared" si="172"/>
        <v>158.37901507435009</v>
      </c>
      <c r="Y233" s="2">
        <f t="shared" si="173"/>
        <v>488.65495954528501</v>
      </c>
      <c r="Z233" s="2">
        <f t="shared" si="174"/>
        <v>1.6303835690531621E-2</v>
      </c>
      <c r="AB233" s="2">
        <f t="shared" si="175"/>
        <v>3.156095659287287E-2</v>
      </c>
      <c r="AE233" s="2">
        <f t="shared" si="176"/>
        <v>158.63029323102415</v>
      </c>
      <c r="AF233" s="2">
        <f t="shared" si="177"/>
        <v>489.74952473958217</v>
      </c>
      <c r="AG233" s="2">
        <f t="shared" si="178"/>
        <v>1.4743140551854378E-2</v>
      </c>
      <c r="AI233" s="2">
        <f t="shared" si="179"/>
        <v>2.9391696567970485E-2</v>
      </c>
      <c r="AL233" s="2">
        <f t="shared" si="180"/>
        <v>158.65520788151119</v>
      </c>
      <c r="AM233" s="2">
        <f t="shared" si="181"/>
        <v>490.42020967092526</v>
      </c>
      <c r="AN233" s="2">
        <f t="shared" si="182"/>
        <v>1.4588395012442475E-2</v>
      </c>
      <c r="AP233" s="2">
        <f t="shared" si="183"/>
        <v>2.80625020910703E-2</v>
      </c>
      <c r="AV233" s="2">
        <f t="shared" si="184"/>
        <v>0.45766493441232381</v>
      </c>
      <c r="AW233" s="2">
        <f t="shared" si="153"/>
        <v>159.08795816543648</v>
      </c>
      <c r="AX233" s="2">
        <f t="shared" si="185"/>
        <v>1.1900571791662255E-2</v>
      </c>
      <c r="AZ233" s="2">
        <f t="shared" si="186"/>
        <v>1.5259896637192449</v>
      </c>
      <c r="BA233" s="2">
        <f t="shared" si="154"/>
        <v>491.27551440330143</v>
      </c>
      <c r="BB233" s="2">
        <f t="shared" si="187"/>
        <v>2.6367419537084262E-2</v>
      </c>
      <c r="BE233" s="2">
        <f t="shared" si="188"/>
        <v>0.45230068201333518</v>
      </c>
      <c r="BF233" s="2">
        <f t="shared" si="155"/>
        <v>159.0825939130375</v>
      </c>
      <c r="BG233" s="2">
        <f t="shared" si="189"/>
        <v>1.1933889302235131E-2</v>
      </c>
      <c r="BH233" s="2"/>
      <c r="BI233" s="2">
        <f t="shared" si="190"/>
        <v>1.9702173497349738</v>
      </c>
      <c r="BJ233" s="2">
        <f t="shared" si="156"/>
        <v>491.71974208931715</v>
      </c>
      <c r="BK233" s="2">
        <f t="shared" si="191"/>
        <v>2.5487028523146014E-2</v>
      </c>
      <c r="BN233" s="2">
        <f t="shared" si="192"/>
        <v>0.30396812665569983</v>
      </c>
      <c r="BO233" s="30">
        <f t="shared" si="157"/>
        <v>158.93426135767984</v>
      </c>
      <c r="BP233" s="2">
        <f t="shared" si="193"/>
        <v>1.2855186645062073E-2</v>
      </c>
      <c r="BR233" s="2">
        <f t="shared" si="194"/>
        <v>2.1139977254029789</v>
      </c>
      <c r="BS233" s="30">
        <f t="shared" si="158"/>
        <v>491.86352246498512</v>
      </c>
      <c r="BT233" s="2">
        <f t="shared" si="195"/>
        <v>2.5202077911773563E-2</v>
      </c>
      <c r="BW233" s="2">
        <f t="shared" si="196"/>
        <v>7.4743951461045288E-2</v>
      </c>
      <c r="BX233" s="2">
        <f t="shared" si="159"/>
        <v>158.7050371824852</v>
      </c>
      <c r="BY233" s="2">
        <f t="shared" si="197"/>
        <v>1.4278903933619021E-2</v>
      </c>
      <c r="CA233" s="2">
        <f t="shared" si="198"/>
        <v>2.0120547940292459</v>
      </c>
      <c r="CB233" s="2">
        <f t="shared" si="160"/>
        <v>491.76157953361144</v>
      </c>
      <c r="CC233" s="2">
        <f t="shared" si="199"/>
        <v>2.5404113137269931E-2</v>
      </c>
      <c r="CN233" s="1">
        <v>44166</v>
      </c>
      <c r="CO233" s="25">
        <v>232</v>
      </c>
      <c r="CP233" s="2">
        <v>161.00399780000001</v>
      </c>
      <c r="CQ233" s="2">
        <v>504.57998659999998</v>
      </c>
      <c r="CR233" s="2">
        <v>169.55539582521703</v>
      </c>
      <c r="CS233" s="2">
        <v>526.31394801653607</v>
      </c>
      <c r="CT233" s="2">
        <f t="shared" si="200"/>
        <v>5.3112954597808286E-2</v>
      </c>
      <c r="CV233" s="2">
        <f t="shared" si="201"/>
        <v>4.3073371900826975E-2</v>
      </c>
      <c r="DM233" s="1">
        <v>44166</v>
      </c>
      <c r="DN233">
        <v>232</v>
      </c>
      <c r="DO233" s="2">
        <v>161.00399780000001</v>
      </c>
      <c r="DP233" s="2">
        <v>504.57998659999998</v>
      </c>
      <c r="DQ233" s="2">
        <f t="shared" si="161"/>
        <v>170.09037947477256</v>
      </c>
      <c r="DR233" s="2">
        <f t="shared" si="162"/>
        <v>530.89740365582611</v>
      </c>
      <c r="EB233" s="2">
        <f t="shared" si="163"/>
        <v>-9.0863816747725537</v>
      </c>
      <c r="EC233" s="2">
        <f t="shared" si="164"/>
        <v>-26.317417055826127</v>
      </c>
      <c r="FF233">
        <v>18.139307578604701</v>
      </c>
      <c r="FG233">
        <v>39.585614524856339</v>
      </c>
      <c r="FH233" s="2">
        <f t="shared" si="165"/>
        <v>1.6554329153544525</v>
      </c>
      <c r="FI233" s="2">
        <f t="shared" si="166"/>
        <v>1.3320643395455305</v>
      </c>
      <c r="FJ233">
        <v>232</v>
      </c>
      <c r="FK233" s="2">
        <f t="shared" si="167"/>
        <v>0.91865079365079361</v>
      </c>
      <c r="FL233" s="2">
        <f t="shared" si="168"/>
        <v>1.3960534082549898</v>
      </c>
    </row>
    <row r="234" spans="1:168" x14ac:dyDescent="0.3">
      <c r="A234" s="1">
        <v>44167</v>
      </c>
      <c r="B234">
        <v>233</v>
      </c>
      <c r="C234" s="2">
        <v>160.17649840000001</v>
      </c>
      <c r="D234" s="2">
        <v>503.38000490000002</v>
      </c>
      <c r="Q234" s="2">
        <f t="shared" si="169"/>
        <v>158.80846217823583</v>
      </c>
      <c r="R234" s="2">
        <f t="shared" si="170"/>
        <v>492.41834202336838</v>
      </c>
      <c r="S234" s="2">
        <f t="shared" si="152"/>
        <v>8.5408048960332727E-3</v>
      </c>
      <c r="U234" s="2">
        <f t="shared" si="171"/>
        <v>2.1776118975582365E-2</v>
      </c>
      <c r="X234" s="2">
        <f t="shared" si="172"/>
        <v>159.56025730089254</v>
      </c>
      <c r="Y234" s="2">
        <f t="shared" si="173"/>
        <v>495.82122171990682</v>
      </c>
      <c r="Z234" s="2">
        <f t="shared" si="174"/>
        <v>3.8472628960121488E-3</v>
      </c>
      <c r="AB234" s="2">
        <f t="shared" si="175"/>
        <v>1.501605766322563E-2</v>
      </c>
      <c r="AE234" s="2">
        <f t="shared" si="176"/>
        <v>160.05451597240966</v>
      </c>
      <c r="AF234" s="2">
        <f t="shared" si="177"/>
        <v>498.64780185583288</v>
      </c>
      <c r="AG234" s="2">
        <f t="shared" si="178"/>
        <v>7.6155009510654509E-4</v>
      </c>
      <c r="AI234" s="2">
        <f t="shared" si="179"/>
        <v>9.4008562082381897E-3</v>
      </c>
      <c r="AL234" s="2">
        <f t="shared" si="180"/>
        <v>160.4168003203778</v>
      </c>
      <c r="AM234" s="2">
        <f t="shared" si="181"/>
        <v>501.0400423677313</v>
      </c>
      <c r="AN234" s="2">
        <f t="shared" si="182"/>
        <v>1.5002320738570268E-3</v>
      </c>
      <c r="AP234" s="2">
        <f t="shared" si="183"/>
        <v>4.648501151200005E-3</v>
      </c>
      <c r="AV234" s="2">
        <f t="shared" si="184"/>
        <v>0.74763227650427844</v>
      </c>
      <c r="AW234" s="2">
        <f t="shared" si="153"/>
        <v>160.80214824891394</v>
      </c>
      <c r="AX234" s="2">
        <f t="shared" si="185"/>
        <v>3.9060027854493492E-3</v>
      </c>
      <c r="AZ234" s="2">
        <f t="shared" si="186"/>
        <v>3.7376758994786847</v>
      </c>
      <c r="BA234" s="2">
        <f t="shared" si="154"/>
        <v>502.38547775531157</v>
      </c>
      <c r="BB234" s="2">
        <f t="shared" si="187"/>
        <v>1.9756985478317072E-3</v>
      </c>
      <c r="BE234" s="2">
        <f t="shared" si="188"/>
        <v>0.88966560873081213</v>
      </c>
      <c r="BF234" s="2">
        <f t="shared" si="155"/>
        <v>160.94418158114047</v>
      </c>
      <c r="BG234" s="2">
        <f t="shared" si="189"/>
        <v>4.7927329465235419E-3</v>
      </c>
      <c r="BH234" s="2"/>
      <c r="BI234" s="2">
        <f t="shared" si="190"/>
        <v>5.087844244667056</v>
      </c>
      <c r="BJ234" s="2">
        <f t="shared" si="156"/>
        <v>503.73564610049993</v>
      </c>
      <c r="BK234" s="2">
        <f t="shared" si="191"/>
        <v>7.0650641073947322E-4</v>
      </c>
      <c r="BN234" s="2">
        <f t="shared" si="192"/>
        <v>0.97612089549358361</v>
      </c>
      <c r="BO234" s="30">
        <f t="shared" si="157"/>
        <v>161.03063686790324</v>
      </c>
      <c r="BP234" s="2">
        <f t="shared" si="193"/>
        <v>5.3324830823198105E-3</v>
      </c>
      <c r="BR234" s="2">
        <f t="shared" si="194"/>
        <v>6.1845653599116179</v>
      </c>
      <c r="BS234" s="30">
        <f t="shared" si="158"/>
        <v>504.83236721574451</v>
      </c>
      <c r="BT234" s="2">
        <f t="shared" si="195"/>
        <v>2.8852205125489967E-3</v>
      </c>
      <c r="BW234" s="2">
        <f t="shared" si="196"/>
        <v>1.0868530439043909</v>
      </c>
      <c r="BX234" s="2">
        <f t="shared" si="159"/>
        <v>161.14136901631406</v>
      </c>
      <c r="BY234" s="2">
        <f t="shared" si="197"/>
        <v>6.0237964117839929E-3</v>
      </c>
      <c r="CA234" s="2">
        <f t="shared" si="198"/>
        <v>7.1767215356953447</v>
      </c>
      <c r="CB234" s="2">
        <f t="shared" si="160"/>
        <v>505.8245233915282</v>
      </c>
      <c r="CC234" s="2">
        <f t="shared" si="199"/>
        <v>4.8562089628764781E-3</v>
      </c>
      <c r="CN234" s="1">
        <v>44167</v>
      </c>
      <c r="CO234" s="25">
        <v>233</v>
      </c>
      <c r="CP234" s="2">
        <v>160.17649840000001</v>
      </c>
      <c r="CQ234" s="2">
        <v>503.38000490000002</v>
      </c>
      <c r="CR234" s="2">
        <v>169.88909967186828</v>
      </c>
      <c r="CS234" s="2">
        <v>527.03680629427458</v>
      </c>
      <c r="CT234" s="2">
        <f t="shared" si="200"/>
        <v>6.0636868509970278E-2</v>
      </c>
      <c r="CV234" s="2">
        <f t="shared" si="201"/>
        <v>4.6995909976547748E-2</v>
      </c>
      <c r="DM234" s="1">
        <v>44167</v>
      </c>
      <c r="DN234">
        <v>233</v>
      </c>
      <c r="DO234" s="2">
        <v>160.17649840000001</v>
      </c>
      <c r="DP234" s="2">
        <v>503.38000490000002</v>
      </c>
      <c r="DQ234" s="2">
        <f t="shared" si="161"/>
        <v>170.43314654124936</v>
      </c>
      <c r="DR234" s="2">
        <f t="shared" si="162"/>
        <v>531.69780934998346</v>
      </c>
      <c r="EB234" s="2">
        <f t="shared" si="163"/>
        <v>-10.256648141249343</v>
      </c>
      <c r="EC234" s="2">
        <f t="shared" si="164"/>
        <v>-28.317804449983441</v>
      </c>
      <c r="FF234">
        <v>18.268015376326531</v>
      </c>
      <c r="FG234">
        <v>43.015444170921796</v>
      </c>
      <c r="FH234" s="2">
        <f t="shared" si="165"/>
        <v>1.6671790707073069</v>
      </c>
      <c r="FI234" s="2">
        <f t="shared" si="166"/>
        <v>1.4474788358740154</v>
      </c>
      <c r="FJ234">
        <v>233</v>
      </c>
      <c r="FK234" s="2">
        <f t="shared" si="167"/>
        <v>0.92261904761904767</v>
      </c>
      <c r="FL234" s="2">
        <f t="shared" si="168"/>
        <v>1.4229111803109853</v>
      </c>
    </row>
    <row r="235" spans="1:168" x14ac:dyDescent="0.3">
      <c r="A235" s="1">
        <v>44168</v>
      </c>
      <c r="B235">
        <v>234</v>
      </c>
      <c r="C235" s="2">
        <v>159.33650209999999</v>
      </c>
      <c r="D235" s="2">
        <v>497.51998900000001</v>
      </c>
      <c r="Q235" s="2">
        <f t="shared" si="169"/>
        <v>159.21887304476508</v>
      </c>
      <c r="R235" s="2">
        <f t="shared" si="170"/>
        <v>495.7068408863579</v>
      </c>
      <c r="S235" s="2">
        <f t="shared" si="152"/>
        <v>7.3824298691513963E-4</v>
      </c>
      <c r="U235" s="2">
        <f t="shared" si="171"/>
        <v>3.6443723945373263E-3</v>
      </c>
      <c r="X235" s="2">
        <f t="shared" si="172"/>
        <v>159.83756579549092</v>
      </c>
      <c r="Y235" s="2">
        <f t="shared" si="173"/>
        <v>499.22267415094876</v>
      </c>
      <c r="Z235" s="2">
        <f t="shared" si="174"/>
        <v>3.1446886864408413E-3</v>
      </c>
      <c r="AB235" s="2">
        <f t="shared" si="175"/>
        <v>3.4223452094278625E-3</v>
      </c>
      <c r="AE235" s="2">
        <f t="shared" si="176"/>
        <v>160.12770542896388</v>
      </c>
      <c r="AF235" s="2">
        <f t="shared" si="177"/>
        <v>501.48712368233316</v>
      </c>
      <c r="AG235" s="2">
        <f t="shared" si="178"/>
        <v>4.9656125152498154E-3</v>
      </c>
      <c r="AI235" s="2">
        <f t="shared" si="179"/>
        <v>7.9738196857315688E-3</v>
      </c>
      <c r="AL235" s="2">
        <f t="shared" si="180"/>
        <v>160.23657388009445</v>
      </c>
      <c r="AM235" s="2">
        <f t="shared" si="181"/>
        <v>502.79501426693281</v>
      </c>
      <c r="AN235" s="2">
        <f t="shared" si="182"/>
        <v>5.6488737246759499E-3</v>
      </c>
      <c r="AP235" s="2">
        <f t="shared" si="183"/>
        <v>1.0602639860833412E-2</v>
      </c>
      <c r="AV235" s="2">
        <f t="shared" si="184"/>
        <v>0.54529943051926011</v>
      </c>
      <c r="AW235" s="2">
        <f t="shared" si="153"/>
        <v>160.67300485948314</v>
      </c>
      <c r="AX235" s="2">
        <f t="shared" si="185"/>
        <v>8.387925816548682E-3</v>
      </c>
      <c r="AZ235" s="2">
        <f t="shared" si="186"/>
        <v>3.4681696775851636</v>
      </c>
      <c r="BA235" s="2">
        <f t="shared" si="154"/>
        <v>504.9552933599183</v>
      </c>
      <c r="BB235" s="2">
        <f t="shared" si="187"/>
        <v>1.4944734933892858E-2</v>
      </c>
      <c r="BE235" s="2">
        <f t="shared" si="188"/>
        <v>0.52225134025134468</v>
      </c>
      <c r="BF235" s="2">
        <f t="shared" si="155"/>
        <v>160.64995676921524</v>
      </c>
      <c r="BG235" s="2">
        <f t="shared" si="189"/>
        <v>8.243275407106147E-3</v>
      </c>
      <c r="BH235" s="2"/>
      <c r="BI235" s="2">
        <f t="shared" si="190"/>
        <v>4.0760091564920078</v>
      </c>
      <c r="BJ235" s="2">
        <f t="shared" si="156"/>
        <v>505.5631328388252</v>
      </c>
      <c r="BK235" s="2">
        <f t="shared" si="191"/>
        <v>1.6166473743078467E-2</v>
      </c>
      <c r="BN235" s="2">
        <f t="shared" si="192"/>
        <v>0.4343620321299641</v>
      </c>
      <c r="BO235" s="30">
        <f t="shared" si="157"/>
        <v>160.56206746109385</v>
      </c>
      <c r="BP235" s="2">
        <f t="shared" si="193"/>
        <v>7.6916798407228038E-3</v>
      </c>
      <c r="BR235" s="2">
        <f t="shared" si="194"/>
        <v>4.1774192398648164</v>
      </c>
      <c r="BS235" s="30">
        <f t="shared" si="158"/>
        <v>505.664542922198</v>
      </c>
      <c r="BT235" s="2">
        <f t="shared" si="195"/>
        <v>1.6370304916930655E-2</v>
      </c>
      <c r="BW235" s="2">
        <f t="shared" si="196"/>
        <v>0.326605353391761</v>
      </c>
      <c r="BX235" s="2">
        <f t="shared" si="159"/>
        <v>160.45431078235563</v>
      </c>
      <c r="BY235" s="2">
        <f t="shared" si="197"/>
        <v>7.0153961435283959E-3</v>
      </c>
      <c r="CA235" s="2">
        <f t="shared" si="198"/>
        <v>3.9236717537990473</v>
      </c>
      <c r="CB235" s="2">
        <f t="shared" si="160"/>
        <v>505.41079543613222</v>
      </c>
      <c r="CC235" s="2">
        <f t="shared" si="199"/>
        <v>1.5860280211037327E-2</v>
      </c>
      <c r="CN235" s="1">
        <v>44168</v>
      </c>
      <c r="CO235" s="25">
        <v>234</v>
      </c>
      <c r="CP235" s="2">
        <v>159.33650209999999</v>
      </c>
      <c r="CQ235" s="2">
        <v>497.51998900000001</v>
      </c>
      <c r="CR235" s="2">
        <v>170.22280351851953</v>
      </c>
      <c r="CS235" s="2">
        <v>527.75966457201309</v>
      </c>
      <c r="CT235" s="2">
        <f t="shared" si="200"/>
        <v>6.8322708701658755E-2</v>
      </c>
      <c r="CV235" s="2">
        <f t="shared" si="201"/>
        <v>6.0780825375064643E-2</v>
      </c>
      <c r="DM235" s="1">
        <v>44168</v>
      </c>
      <c r="DN235">
        <v>234</v>
      </c>
      <c r="DO235" s="2">
        <v>159.33650209999999</v>
      </c>
      <c r="DP235" s="2">
        <v>497.51998900000001</v>
      </c>
      <c r="DQ235" s="2">
        <f t="shared" si="161"/>
        <v>170.77591360772618</v>
      </c>
      <c r="DR235" s="2">
        <f t="shared" si="162"/>
        <v>532.49821504414081</v>
      </c>
      <c r="EB235" s="2">
        <f t="shared" si="163"/>
        <v>-11.439411507726192</v>
      </c>
      <c r="EC235" s="2">
        <f t="shared" si="164"/>
        <v>-34.978226044140797</v>
      </c>
      <c r="FF235">
        <v>18.409400438816505</v>
      </c>
      <c r="FG235">
        <v>43.677343687774169</v>
      </c>
      <c r="FH235" s="2">
        <f t="shared" si="165"/>
        <v>1.6800821809925868</v>
      </c>
      <c r="FI235" s="2">
        <f t="shared" si="166"/>
        <v>1.4697518952503661</v>
      </c>
      <c r="FJ235">
        <v>234</v>
      </c>
      <c r="FK235" s="2">
        <f t="shared" si="167"/>
        <v>0.92658730158730163</v>
      </c>
      <c r="FL235" s="2">
        <f t="shared" si="168"/>
        <v>1.4508364874126363</v>
      </c>
    </row>
    <row r="236" spans="1:168" x14ac:dyDescent="0.3">
      <c r="A236" s="1">
        <v>44169</v>
      </c>
      <c r="B236">
        <v>235</v>
      </c>
      <c r="C236" s="2">
        <v>158.12899780000001</v>
      </c>
      <c r="D236" s="2">
        <v>498.30999759999997</v>
      </c>
      <c r="Q236" s="2">
        <f t="shared" si="169"/>
        <v>159.25416176133555</v>
      </c>
      <c r="R236" s="2">
        <f t="shared" si="170"/>
        <v>496.25078532045052</v>
      </c>
      <c r="S236" s="2">
        <f t="shared" si="152"/>
        <v>7.115481518188342E-3</v>
      </c>
      <c r="U236" s="2">
        <f t="shared" si="171"/>
        <v>4.1323920641110901E-3</v>
      </c>
      <c r="X236" s="2">
        <f t="shared" si="172"/>
        <v>159.61208713252</v>
      </c>
      <c r="Y236" s="2">
        <f t="shared" si="173"/>
        <v>498.45646583302187</v>
      </c>
      <c r="Z236" s="2">
        <f t="shared" si="174"/>
        <v>9.3789839507854959E-3</v>
      </c>
      <c r="AB236" s="2">
        <f t="shared" si="175"/>
        <v>2.9392995068797323E-4</v>
      </c>
      <c r="AE236" s="2">
        <f t="shared" si="176"/>
        <v>159.65298343158554</v>
      </c>
      <c r="AF236" s="2">
        <f t="shared" si="177"/>
        <v>499.10684287293327</v>
      </c>
      <c r="AG236" s="2">
        <f t="shared" si="178"/>
        <v>9.6376101334244464E-3</v>
      </c>
      <c r="AI236" s="2">
        <f t="shared" si="179"/>
        <v>1.5990954963198128E-3</v>
      </c>
      <c r="AL236" s="2">
        <f t="shared" si="180"/>
        <v>159.5615200450236</v>
      </c>
      <c r="AM236" s="2">
        <f t="shared" si="181"/>
        <v>498.83874531673325</v>
      </c>
      <c r="AN236" s="2">
        <f t="shared" si="182"/>
        <v>9.0592001780434427E-3</v>
      </c>
      <c r="AP236" s="2">
        <f t="shared" si="183"/>
        <v>1.0610818953660868E-3</v>
      </c>
      <c r="AV236" s="2">
        <f t="shared" si="184"/>
        <v>0.23929300214998042</v>
      </c>
      <c r="AW236" s="2">
        <f t="shared" si="153"/>
        <v>159.89227643373553</v>
      </c>
      <c r="AX236" s="2">
        <f t="shared" si="185"/>
        <v>1.1150887302566109E-2</v>
      </c>
      <c r="AZ236" s="2">
        <f t="shared" si="186"/>
        <v>1.7136345314896468</v>
      </c>
      <c r="BA236" s="2">
        <f t="shared" si="154"/>
        <v>500.82047740442295</v>
      </c>
      <c r="BB236" s="2">
        <f t="shared" si="187"/>
        <v>5.0379880325784002E-3</v>
      </c>
      <c r="BE236" s="2">
        <f t="shared" si="188"/>
        <v>7.3613338317987137E-2</v>
      </c>
      <c r="BF236" s="2">
        <f t="shared" si="155"/>
        <v>159.72659676990352</v>
      </c>
      <c r="BG236" s="2">
        <f t="shared" si="189"/>
        <v>1.0103137262174662E-2</v>
      </c>
      <c r="BH236" s="2"/>
      <c r="BI236" s="2">
        <f t="shared" si="190"/>
        <v>1.1706786718406532</v>
      </c>
      <c r="BJ236" s="2">
        <f t="shared" si="156"/>
        <v>500.27752154477395</v>
      </c>
      <c r="BK236" s="2">
        <f t="shared" si="191"/>
        <v>3.9483934784574201E-3</v>
      </c>
      <c r="BN236" s="2">
        <f t="shared" si="192"/>
        <v>-0.11108838557501757</v>
      </c>
      <c r="BO236" s="30">
        <f t="shared" si="157"/>
        <v>159.54189504601052</v>
      </c>
      <c r="BP236" s="2">
        <f t="shared" si="193"/>
        <v>8.9350926501003593E-3</v>
      </c>
      <c r="BR236" s="2">
        <f t="shared" si="194"/>
        <v>0.24279921030599172</v>
      </c>
      <c r="BS236" s="30">
        <f t="shared" si="158"/>
        <v>499.34964208323925</v>
      </c>
      <c r="BT236" s="2">
        <f t="shared" si="195"/>
        <v>2.0863408084254575E-3</v>
      </c>
      <c r="BW236" s="2">
        <f t="shared" si="196"/>
        <v>-0.27439015968581382</v>
      </c>
      <c r="BX236" s="2">
        <f t="shared" si="159"/>
        <v>159.37859327189972</v>
      </c>
      <c r="BY236" s="2">
        <f t="shared" si="197"/>
        <v>7.9023802672814371E-3</v>
      </c>
      <c r="CA236" s="2">
        <f t="shared" si="198"/>
        <v>-0.80429266860015713</v>
      </c>
      <c r="CB236" s="2">
        <f t="shared" si="160"/>
        <v>498.3025502043331</v>
      </c>
      <c r="CC236" s="2">
        <f t="shared" si="199"/>
        <v>1.4945306541593218E-5</v>
      </c>
      <c r="CN236" s="1">
        <v>44169</v>
      </c>
      <c r="CO236" s="25">
        <v>235</v>
      </c>
      <c r="CP236" s="2">
        <v>158.12899780000001</v>
      </c>
      <c r="CQ236" s="2">
        <v>498.30999759999997</v>
      </c>
      <c r="CR236" s="2">
        <v>170.5565073651708</v>
      </c>
      <c r="CS236" s="2">
        <v>528.4825228497516</v>
      </c>
      <c r="CT236" s="2">
        <f t="shared" si="200"/>
        <v>7.8590958888444903E-2</v>
      </c>
      <c r="CV236" s="2">
        <f t="shared" si="201"/>
        <v>6.0549708805905829E-2</v>
      </c>
      <c r="DM236" s="1">
        <v>44169</v>
      </c>
      <c r="DN236">
        <v>235</v>
      </c>
      <c r="DO236" s="2">
        <v>158.12899780000001</v>
      </c>
      <c r="DP236" s="2">
        <v>498.30999759999997</v>
      </c>
      <c r="DQ236" s="2">
        <f t="shared" si="161"/>
        <v>171.11868067420301</v>
      </c>
      <c r="DR236" s="2">
        <f t="shared" si="162"/>
        <v>533.29862073829827</v>
      </c>
      <c r="EB236" s="2">
        <f t="shared" si="163"/>
        <v>-12.989682874202998</v>
      </c>
      <c r="EC236" s="2">
        <f t="shared" si="164"/>
        <v>-34.988623138298294</v>
      </c>
      <c r="FF236">
        <v>18.701462707571523</v>
      </c>
      <c r="FG236">
        <v>44.704386542384213</v>
      </c>
      <c r="FH236" s="2">
        <f t="shared" si="165"/>
        <v>1.7067364229439403</v>
      </c>
      <c r="FI236" s="2">
        <f t="shared" si="166"/>
        <v>1.5043121055245312</v>
      </c>
      <c r="FJ236">
        <v>235</v>
      </c>
      <c r="FK236" s="2">
        <f t="shared" si="167"/>
        <v>0.93055555555555558</v>
      </c>
      <c r="FL236" s="2">
        <f t="shared" si="168"/>
        <v>1.4799413890351927</v>
      </c>
    </row>
    <row r="237" spans="1:168" x14ac:dyDescent="0.3">
      <c r="A237" s="1">
        <v>44172</v>
      </c>
      <c r="B237">
        <v>236</v>
      </c>
      <c r="C237" s="2">
        <v>157.8999939</v>
      </c>
      <c r="D237" s="2">
        <v>515.78002930000002</v>
      </c>
      <c r="Q237" s="2">
        <f t="shared" si="169"/>
        <v>158.91661257293487</v>
      </c>
      <c r="R237" s="2">
        <f t="shared" si="170"/>
        <v>496.86854900431535</v>
      </c>
      <c r="S237" s="2">
        <f t="shared" si="152"/>
        <v>6.4383705649710479E-3</v>
      </c>
      <c r="U237" s="2">
        <f t="shared" si="171"/>
        <v>3.6665786229355797E-2</v>
      </c>
      <c r="X237" s="2">
        <f t="shared" si="172"/>
        <v>158.94469693288602</v>
      </c>
      <c r="Y237" s="2">
        <f t="shared" si="173"/>
        <v>498.39055512816208</v>
      </c>
      <c r="Z237" s="2">
        <f t="shared" si="174"/>
        <v>6.6162322561433579E-3</v>
      </c>
      <c r="AB237" s="2">
        <f t="shared" si="175"/>
        <v>3.3714903997811581E-2</v>
      </c>
      <c r="AE237" s="2">
        <f t="shared" si="176"/>
        <v>158.7385920526342</v>
      </c>
      <c r="AF237" s="2">
        <f t="shared" si="177"/>
        <v>498.62873570917327</v>
      </c>
      <c r="AG237" s="2">
        <f t="shared" si="178"/>
        <v>5.3109448070358979E-3</v>
      </c>
      <c r="AI237" s="2">
        <f t="shared" si="179"/>
        <v>3.3253116864768756E-2</v>
      </c>
      <c r="AL237" s="2">
        <f t="shared" si="180"/>
        <v>158.48712836125591</v>
      </c>
      <c r="AM237" s="2">
        <f t="shared" si="181"/>
        <v>498.44218452918335</v>
      </c>
      <c r="AN237" s="2">
        <f t="shared" si="182"/>
        <v>3.7183944517930356E-3</v>
      </c>
      <c r="AP237" s="2">
        <f t="shared" si="183"/>
        <v>3.3614804346626281E-2</v>
      </c>
      <c r="AV237" s="2">
        <f t="shared" si="184"/>
        <v>-0.10681231218041456</v>
      </c>
      <c r="AW237" s="2">
        <f t="shared" si="153"/>
        <v>158.63177974045379</v>
      </c>
      <c r="AX237" s="2">
        <f t="shared" si="185"/>
        <v>4.6344893522747366E-3</v>
      </c>
      <c r="AZ237" s="2">
        <f t="shared" si="186"/>
        <v>1.0561120229147525</v>
      </c>
      <c r="BA237" s="2">
        <f t="shared" si="154"/>
        <v>499.68484773208803</v>
      </c>
      <c r="BB237" s="2">
        <f t="shared" si="187"/>
        <v>3.1205515246016509E-2</v>
      </c>
      <c r="BE237" s="2">
        <f t="shared" si="188"/>
        <v>-0.37098878445320843</v>
      </c>
      <c r="BF237" s="2">
        <f t="shared" si="155"/>
        <v>158.367603268181</v>
      </c>
      <c r="BG237" s="2">
        <f t="shared" si="189"/>
        <v>2.9614273986428674E-3</v>
      </c>
      <c r="BH237" s="2"/>
      <c r="BI237" s="2">
        <f t="shared" si="190"/>
        <v>0.42872504582035897</v>
      </c>
      <c r="BJ237" s="2">
        <f t="shared" si="156"/>
        <v>499.05746075499366</v>
      </c>
      <c r="BK237" s="2">
        <f t="shared" si="191"/>
        <v>3.2421900025291203E-2</v>
      </c>
      <c r="BN237" s="2">
        <f t="shared" si="192"/>
        <v>-0.59307018160080871</v>
      </c>
      <c r="BO237" s="30">
        <f t="shared" si="157"/>
        <v>158.1455218710334</v>
      </c>
      <c r="BP237" s="2">
        <f t="shared" si="193"/>
        <v>1.5549587113277074E-3</v>
      </c>
      <c r="BR237" s="2">
        <f t="shared" si="194"/>
        <v>-0.18974461413360372</v>
      </c>
      <c r="BS237" s="30">
        <f t="shared" si="158"/>
        <v>498.43899109503968</v>
      </c>
      <c r="BT237" s="2">
        <f t="shared" si="195"/>
        <v>3.3620995811906557E-2</v>
      </c>
      <c r="BW237" s="2">
        <f t="shared" si="196"/>
        <v>-0.75439107413495565</v>
      </c>
      <c r="BX237" s="2">
        <f t="shared" si="159"/>
        <v>157.98420097849925</v>
      </c>
      <c r="BY237" s="2">
        <f t="shared" si="197"/>
        <v>5.3329374130677053E-4</v>
      </c>
      <c r="CA237" s="2">
        <f t="shared" si="198"/>
        <v>-0.55965353997003986</v>
      </c>
      <c r="CB237" s="2">
        <f t="shared" si="160"/>
        <v>498.06908216920323</v>
      </c>
      <c r="CC237" s="2">
        <f t="shared" si="199"/>
        <v>3.4338179310341894E-2</v>
      </c>
      <c r="CN237" s="1">
        <v>44172</v>
      </c>
      <c r="CO237" s="25">
        <v>236</v>
      </c>
      <c r="CP237" s="2">
        <v>157.8999939</v>
      </c>
      <c r="CQ237" s="2">
        <v>515.78002930000002</v>
      </c>
      <c r="CR237" s="2">
        <v>170.89021121182205</v>
      </c>
      <c r="CS237" s="2">
        <v>529.20538112749023</v>
      </c>
      <c r="CT237" s="2">
        <f t="shared" si="200"/>
        <v>8.2268637198611383E-2</v>
      </c>
      <c r="CV237" s="2">
        <f t="shared" si="201"/>
        <v>2.6029219948105895E-2</v>
      </c>
      <c r="DM237" s="1">
        <v>44172</v>
      </c>
      <c r="DN237">
        <v>236</v>
      </c>
      <c r="DO237" s="2">
        <v>157.8999939</v>
      </c>
      <c r="DP237" s="2">
        <v>515.78002930000002</v>
      </c>
      <c r="DQ237" s="2">
        <f t="shared" si="161"/>
        <v>171.46144774067983</v>
      </c>
      <c r="DR237" s="2">
        <f t="shared" si="162"/>
        <v>534.09902643245562</v>
      </c>
      <c r="EB237" s="2">
        <f t="shared" si="163"/>
        <v>-13.561453840679832</v>
      </c>
      <c r="EC237" s="2">
        <f t="shared" si="164"/>
        <v>-18.318997132455593</v>
      </c>
      <c r="FF237">
        <v>18.923752909849696</v>
      </c>
      <c r="FG237">
        <v>45.018981064403704</v>
      </c>
      <c r="FH237" s="2">
        <f t="shared" si="165"/>
        <v>1.7270231133822309</v>
      </c>
      <c r="FI237" s="2">
        <f t="shared" si="166"/>
        <v>1.5148982780326123</v>
      </c>
      <c r="FJ237">
        <v>236</v>
      </c>
      <c r="FK237" s="2">
        <f t="shared" si="167"/>
        <v>0.93452380952380953</v>
      </c>
      <c r="FL237" s="2">
        <f t="shared" si="168"/>
        <v>1.5103568962835032</v>
      </c>
    </row>
    <row r="238" spans="1:168" x14ac:dyDescent="0.3">
      <c r="A238" s="1">
        <v>44173</v>
      </c>
      <c r="B238">
        <v>237</v>
      </c>
      <c r="C238" s="2">
        <v>158.86450199999999</v>
      </c>
      <c r="D238" s="2">
        <v>512.6599731</v>
      </c>
      <c r="Q238" s="2">
        <f t="shared" si="169"/>
        <v>158.61162697105439</v>
      </c>
      <c r="R238" s="2">
        <f t="shared" si="170"/>
        <v>502.54199309302066</v>
      </c>
      <c r="S238" s="2">
        <f t="shared" si="152"/>
        <v>1.5917654715941242E-3</v>
      </c>
      <c r="U238" s="2">
        <f t="shared" si="171"/>
        <v>1.9736239491835096E-2</v>
      </c>
      <c r="X238" s="2">
        <f t="shared" si="172"/>
        <v>158.47458056808733</v>
      </c>
      <c r="Y238" s="2">
        <f t="shared" si="173"/>
        <v>506.21581850548921</v>
      </c>
      <c r="Z238" s="2">
        <f t="shared" si="174"/>
        <v>2.45442768525252E-3</v>
      </c>
      <c r="AB238" s="2">
        <f t="shared" si="175"/>
        <v>1.257003654009436E-2</v>
      </c>
      <c r="AE238" s="2">
        <f t="shared" si="176"/>
        <v>158.23543316105366</v>
      </c>
      <c r="AF238" s="2">
        <f t="shared" si="177"/>
        <v>508.9195118636693</v>
      </c>
      <c r="AG238" s="2">
        <f t="shared" si="178"/>
        <v>3.9597822737412053E-3</v>
      </c>
      <c r="AI238" s="2">
        <f t="shared" si="179"/>
        <v>7.2961834990013623E-3</v>
      </c>
      <c r="AL238" s="2">
        <f t="shared" si="180"/>
        <v>158.04677751531398</v>
      </c>
      <c r="AM238" s="2">
        <f t="shared" si="181"/>
        <v>511.44556810729586</v>
      </c>
      <c r="AN238" s="2">
        <f t="shared" si="182"/>
        <v>5.1473077647391022E-3</v>
      </c>
      <c r="AP238" s="2">
        <f t="shared" si="183"/>
        <v>2.3688313042283552E-3</v>
      </c>
      <c r="AV238" s="2">
        <f t="shared" si="184"/>
        <v>-0.22571628600045221</v>
      </c>
      <c r="AW238" s="2">
        <f t="shared" si="153"/>
        <v>158.00971687505321</v>
      </c>
      <c r="AX238" s="2">
        <f t="shared" si="185"/>
        <v>5.3805923550295249E-3</v>
      </c>
      <c r="AZ238" s="2">
        <f t="shared" si="186"/>
        <v>3.8265112623891353</v>
      </c>
      <c r="BA238" s="2">
        <f t="shared" si="154"/>
        <v>512.74602312605839</v>
      </c>
      <c r="BB238" s="2">
        <f t="shared" si="187"/>
        <v>1.6785009669869938E-4</v>
      </c>
      <c r="BE238" s="2">
        <f t="shared" si="188"/>
        <v>-0.43046533266050768</v>
      </c>
      <c r="BF238" s="2">
        <f t="shared" si="155"/>
        <v>157.80496782839316</v>
      </c>
      <c r="BG238" s="2">
        <f t="shared" si="189"/>
        <v>6.6694205330201945E-3</v>
      </c>
      <c r="BH238" s="2"/>
      <c r="BI238" s="2">
        <f t="shared" si="190"/>
        <v>4.8666480447244105</v>
      </c>
      <c r="BJ238" s="2">
        <f t="shared" si="156"/>
        <v>513.78615990839376</v>
      </c>
      <c r="BK238" s="2">
        <f t="shared" si="191"/>
        <v>2.1967519749666103E-3</v>
      </c>
      <c r="BN238" s="2">
        <f t="shared" si="192"/>
        <v>-0.53912340758864752</v>
      </c>
      <c r="BO238" s="30">
        <f t="shared" si="157"/>
        <v>157.69630975346502</v>
      </c>
      <c r="BP238" s="2">
        <f t="shared" si="193"/>
        <v>7.3533875209892486E-3</v>
      </c>
      <c r="BR238" s="2">
        <f t="shared" si="194"/>
        <v>6.0985678470441753</v>
      </c>
      <c r="BS238" s="30">
        <f t="shared" si="158"/>
        <v>515.01807971071344</v>
      </c>
      <c r="BT238" s="2">
        <f t="shared" si="195"/>
        <v>4.5997478532490386E-3</v>
      </c>
      <c r="BW238" s="2">
        <f t="shared" si="196"/>
        <v>-0.56596693721914393</v>
      </c>
      <c r="BX238" s="2">
        <f t="shared" si="159"/>
        <v>157.66946622383452</v>
      </c>
      <c r="BY238" s="2">
        <f t="shared" si="197"/>
        <v>7.5223587467354329E-3</v>
      </c>
      <c r="CA238" s="2">
        <f t="shared" si="198"/>
        <v>7.5781687308795123</v>
      </c>
      <c r="CB238" s="2">
        <f t="shared" si="160"/>
        <v>516.4976805945488</v>
      </c>
      <c r="CC238" s="2">
        <f t="shared" si="199"/>
        <v>7.4858730853173266E-3</v>
      </c>
      <c r="CN238" s="1">
        <v>44173</v>
      </c>
      <c r="CO238" s="25">
        <v>237</v>
      </c>
      <c r="CP238" s="2">
        <v>158.86450199999999</v>
      </c>
      <c r="CQ238" s="2">
        <v>512.6599731</v>
      </c>
      <c r="CR238" s="2">
        <v>171.2239150584733</v>
      </c>
      <c r="CS238" s="2">
        <v>529.92823940522874</v>
      </c>
      <c r="CT238" s="2">
        <f t="shared" si="200"/>
        <v>7.7798456564408008E-2</v>
      </c>
      <c r="CV238" s="2">
        <f t="shared" si="201"/>
        <v>3.3683664048919947E-2</v>
      </c>
      <c r="DM238" s="1">
        <v>44173</v>
      </c>
      <c r="DN238">
        <v>237</v>
      </c>
      <c r="DO238" s="2">
        <v>158.86450199999999</v>
      </c>
      <c r="DP238" s="2">
        <v>512.6599731</v>
      </c>
      <c r="DQ238" s="2">
        <f t="shared" si="161"/>
        <v>171.80421480715665</v>
      </c>
      <c r="DR238" s="2">
        <f t="shared" si="162"/>
        <v>534.89943212661296</v>
      </c>
      <c r="EB238" s="2">
        <f t="shared" si="163"/>
        <v>-12.939712807156667</v>
      </c>
      <c r="EC238" s="2">
        <f t="shared" si="164"/>
        <v>-22.239459026612963</v>
      </c>
      <c r="FF238">
        <v>18.927357505862886</v>
      </c>
      <c r="FG238">
        <v>45.176283559236595</v>
      </c>
      <c r="FH238" s="2">
        <f t="shared" si="165"/>
        <v>1.7273520767046142</v>
      </c>
      <c r="FI238" s="2">
        <f t="shared" si="166"/>
        <v>1.5201915404059139</v>
      </c>
      <c r="FJ238">
        <v>237</v>
      </c>
      <c r="FK238" s="2">
        <f t="shared" si="167"/>
        <v>0.93849206349206349</v>
      </c>
      <c r="FL238" s="2">
        <f t="shared" si="168"/>
        <v>1.5422375718953325</v>
      </c>
    </row>
    <row r="239" spans="1:168" x14ac:dyDescent="0.3">
      <c r="A239" s="1">
        <v>44174</v>
      </c>
      <c r="B239">
        <v>238</v>
      </c>
      <c r="C239" s="2">
        <v>155.21000670000001</v>
      </c>
      <c r="D239" s="2">
        <v>493.60000609999997</v>
      </c>
      <c r="Q239" s="2">
        <f t="shared" si="169"/>
        <v>158.68748947973808</v>
      </c>
      <c r="R239" s="2">
        <f t="shared" si="170"/>
        <v>505.57738709511443</v>
      </c>
      <c r="S239" s="2">
        <f t="shared" si="152"/>
        <v>2.2405016620220711E-2</v>
      </c>
      <c r="U239" s="2">
        <f t="shared" si="171"/>
        <v>2.4265358280177823E-2</v>
      </c>
      <c r="X239" s="2">
        <f t="shared" si="172"/>
        <v>158.65004521244805</v>
      </c>
      <c r="Y239" s="2">
        <f t="shared" si="173"/>
        <v>509.1156880730191</v>
      </c>
      <c r="Z239" s="2">
        <f t="shared" si="174"/>
        <v>2.2163767566205774E-2</v>
      </c>
      <c r="AB239" s="2">
        <f t="shared" si="175"/>
        <v>3.1433715116032143E-2</v>
      </c>
      <c r="AE239" s="2">
        <f t="shared" si="176"/>
        <v>158.61287446442145</v>
      </c>
      <c r="AF239" s="2">
        <f t="shared" si="177"/>
        <v>511.16378860546774</v>
      </c>
      <c r="AG239" s="2">
        <f t="shared" si="178"/>
        <v>2.1924280764955627E-2</v>
      </c>
      <c r="AI239" s="2">
        <f t="shared" si="179"/>
        <v>3.558302732660313E-2</v>
      </c>
      <c r="AL239" s="2">
        <f t="shared" si="180"/>
        <v>158.66007087882849</v>
      </c>
      <c r="AM239" s="2">
        <f t="shared" si="181"/>
        <v>512.35637185182395</v>
      </c>
      <c r="AN239" s="2">
        <f t="shared" si="182"/>
        <v>2.2228361767273112E-2</v>
      </c>
      <c r="AP239" s="2">
        <f t="shared" si="183"/>
        <v>3.7999119773155079E-2</v>
      </c>
      <c r="AV239" s="2">
        <f t="shared" si="184"/>
        <v>-4.4769009189979891E-2</v>
      </c>
      <c r="AW239" s="2">
        <f t="shared" si="153"/>
        <v>158.56810545523146</v>
      </c>
      <c r="AX239" s="2">
        <f t="shared" si="185"/>
        <v>2.1635839251796466E-2</v>
      </c>
      <c r="AZ239" s="2">
        <f t="shared" si="186"/>
        <v>3.3518409062119279</v>
      </c>
      <c r="BA239" s="2">
        <f t="shared" si="154"/>
        <v>514.51562951167966</v>
      </c>
      <c r="BB239" s="2">
        <f t="shared" si="187"/>
        <v>4.2373628754458173E-2</v>
      </c>
      <c r="BE239" s="2">
        <f t="shared" si="188"/>
        <v>-6.6907346447774269E-2</v>
      </c>
      <c r="BF239" s="2">
        <f t="shared" si="155"/>
        <v>158.54596711797367</v>
      </c>
      <c r="BG239" s="2">
        <f t="shared" si="189"/>
        <v>2.1493204522705985E-2</v>
      </c>
      <c r="BH239" s="2"/>
      <c r="BI239" s="2">
        <f t="shared" si="190"/>
        <v>3.6865809584077258</v>
      </c>
      <c r="BJ239" s="2">
        <f t="shared" si="156"/>
        <v>514.85036956387546</v>
      </c>
      <c r="BK239" s="2">
        <f t="shared" si="191"/>
        <v>4.3051789305631229E-2</v>
      </c>
      <c r="BN239" s="2">
        <f t="shared" si="192"/>
        <v>1.0815418985214265E-2</v>
      </c>
      <c r="BO239" s="30">
        <f t="shared" si="157"/>
        <v>158.62368988340666</v>
      </c>
      <c r="BP239" s="2">
        <f t="shared" si="193"/>
        <v>2.199396325009402E-2</v>
      </c>
      <c r="BR239" s="2">
        <f t="shared" si="194"/>
        <v>3.7859931838967369</v>
      </c>
      <c r="BS239" s="30">
        <f t="shared" si="158"/>
        <v>514.94978178936447</v>
      </c>
      <c r="BT239" s="2">
        <f t="shared" si="195"/>
        <v>4.3253191704862283E-2</v>
      </c>
      <c r="BW239" s="2">
        <f t="shared" si="196"/>
        <v>0.14158924322105562</v>
      </c>
      <c r="BX239" s="2">
        <f t="shared" si="159"/>
        <v>158.75446370764251</v>
      </c>
      <c r="BY239" s="2">
        <f t="shared" si="197"/>
        <v>2.2836523771907719E-2</v>
      </c>
      <c r="CA239" s="2">
        <f t="shared" si="198"/>
        <v>3.577749739068711</v>
      </c>
      <c r="CB239" s="2">
        <f t="shared" si="160"/>
        <v>514.74153834453648</v>
      </c>
      <c r="CC239" s="2">
        <f t="shared" si="199"/>
        <v>4.2831304666259215E-2</v>
      </c>
      <c r="CN239" s="1">
        <v>44174</v>
      </c>
      <c r="CO239" s="25">
        <v>238</v>
      </c>
      <c r="CP239" s="2">
        <v>155.21000670000001</v>
      </c>
      <c r="CQ239" s="2">
        <v>493.60000609999997</v>
      </c>
      <c r="CR239" s="2">
        <v>171.55761890512457</v>
      </c>
      <c r="CS239" s="2">
        <v>530.65109768296725</v>
      </c>
      <c r="CT239" s="2">
        <f t="shared" si="200"/>
        <v>0.10532576186741806</v>
      </c>
      <c r="CV239" s="2">
        <f t="shared" si="201"/>
        <v>7.5062988503004552E-2</v>
      </c>
      <c r="DM239" s="1">
        <v>44174</v>
      </c>
      <c r="DN239">
        <v>238</v>
      </c>
      <c r="DO239" s="2">
        <v>155.21000670000001</v>
      </c>
      <c r="DP239" s="2">
        <v>493.60000609999997</v>
      </c>
      <c r="DQ239" s="2">
        <f t="shared" si="161"/>
        <v>172.14698187363348</v>
      </c>
      <c r="DR239" s="2">
        <f t="shared" si="162"/>
        <v>535.69983782077043</v>
      </c>
      <c r="EB239" s="2">
        <f t="shared" si="163"/>
        <v>-16.936975173633471</v>
      </c>
      <c r="EC239" s="2">
        <f t="shared" si="164"/>
        <v>-42.099831720770453</v>
      </c>
      <c r="FF239">
        <v>18.9335492121279</v>
      </c>
      <c r="FG239">
        <v>46.154786136541588</v>
      </c>
      <c r="FH239" s="2">
        <f t="shared" si="165"/>
        <v>1.7279171453715902</v>
      </c>
      <c r="FI239" s="2">
        <f t="shared" si="166"/>
        <v>1.5531183600353764</v>
      </c>
      <c r="FJ239">
        <v>238</v>
      </c>
      <c r="FK239" s="2">
        <f t="shared" si="167"/>
        <v>0.94246031746031744</v>
      </c>
      <c r="FL239" s="2">
        <f t="shared" si="168"/>
        <v>1.5757676293730736</v>
      </c>
    </row>
    <row r="240" spans="1:168" x14ac:dyDescent="0.3">
      <c r="A240" s="1">
        <v>44175</v>
      </c>
      <c r="B240">
        <v>239</v>
      </c>
      <c r="C240" s="2">
        <v>155.07449339999999</v>
      </c>
      <c r="D240" s="2">
        <v>501.0899963</v>
      </c>
      <c r="Q240" s="2">
        <f t="shared" si="169"/>
        <v>157.64424464581666</v>
      </c>
      <c r="R240" s="2">
        <f t="shared" si="170"/>
        <v>501.98417279658008</v>
      </c>
      <c r="S240" s="2">
        <f t="shared" si="152"/>
        <v>1.6571076193608647E-2</v>
      </c>
      <c r="U240" s="2">
        <f t="shared" si="171"/>
        <v>1.7844628772927015E-3</v>
      </c>
      <c r="X240" s="2">
        <f t="shared" si="172"/>
        <v>157.10202788184642</v>
      </c>
      <c r="Y240" s="2">
        <f t="shared" si="173"/>
        <v>502.13363118516054</v>
      </c>
      <c r="Z240" s="2">
        <f t="shared" si="174"/>
        <v>1.3074583946030357E-2</v>
      </c>
      <c r="AB240" s="2">
        <f t="shared" si="175"/>
        <v>2.0827294355637549E-3</v>
      </c>
      <c r="AE240" s="2">
        <f t="shared" si="176"/>
        <v>156.57115380576857</v>
      </c>
      <c r="AF240" s="2">
        <f t="shared" si="177"/>
        <v>500.62551910218707</v>
      </c>
      <c r="AG240" s="2">
        <f t="shared" si="178"/>
        <v>9.6512351770712285E-3</v>
      </c>
      <c r="AI240" s="2">
        <f t="shared" si="179"/>
        <v>9.2693368704739717E-4</v>
      </c>
      <c r="AL240" s="2">
        <f t="shared" si="180"/>
        <v>156.07252274470713</v>
      </c>
      <c r="AM240" s="2">
        <f t="shared" si="181"/>
        <v>498.28909753795597</v>
      </c>
      <c r="AN240" s="2">
        <f t="shared" si="182"/>
        <v>6.4358059331705332E-3</v>
      </c>
      <c r="AP240" s="2">
        <f t="shared" si="183"/>
        <v>5.5896122108315734E-3</v>
      </c>
      <c r="AV240" s="2">
        <f t="shared" si="184"/>
        <v>-0.64385450402884925</v>
      </c>
      <c r="AW240" s="2">
        <f t="shared" si="153"/>
        <v>155.92729930173974</v>
      </c>
      <c r="AX240" s="2">
        <f t="shared" si="185"/>
        <v>5.4993305671488498E-3</v>
      </c>
      <c r="AZ240" s="2">
        <f t="shared" si="186"/>
        <v>-0.81519221663585251</v>
      </c>
      <c r="BA240" s="2">
        <f t="shared" si="154"/>
        <v>499.81032688555121</v>
      </c>
      <c r="BB240" s="2">
        <f t="shared" si="187"/>
        <v>2.5537716256515699E-3</v>
      </c>
      <c r="BE240" s="2">
        <f t="shared" si="188"/>
        <v>-0.95557333694007085</v>
      </c>
      <c r="BF240" s="2">
        <f t="shared" si="155"/>
        <v>155.61558046882851</v>
      </c>
      <c r="BG240" s="2">
        <f t="shared" si="189"/>
        <v>3.4892073929452361E-3</v>
      </c>
      <c r="BH240" s="2"/>
      <c r="BI240" s="2">
        <f t="shared" si="190"/>
        <v>-2.7146017493520538</v>
      </c>
      <c r="BJ240" s="2">
        <f t="shared" si="156"/>
        <v>497.91091735283504</v>
      </c>
      <c r="BK240" s="2">
        <f t="shared" si="191"/>
        <v>6.34432730774704E-3</v>
      </c>
      <c r="BN240" s="2">
        <f t="shared" si="192"/>
        <v>-1.2207062275976408</v>
      </c>
      <c r="BO240" s="30">
        <f t="shared" si="157"/>
        <v>155.35044757817093</v>
      </c>
      <c r="BP240" s="2">
        <f t="shared" si="193"/>
        <v>1.779494307030472E-3</v>
      </c>
      <c r="BR240" s="2">
        <f t="shared" si="194"/>
        <v>-4.8085644284097091</v>
      </c>
      <c r="BS240" s="30">
        <f t="shared" si="158"/>
        <v>495.81695467377739</v>
      </c>
      <c r="BT240" s="2">
        <f t="shared" si="195"/>
        <v>1.0523142878840598E-2</v>
      </c>
      <c r="BW240" s="2">
        <f t="shared" si="196"/>
        <v>-1.4958931831843945</v>
      </c>
      <c r="BX240" s="2">
        <f t="shared" si="159"/>
        <v>155.07526062258418</v>
      </c>
      <c r="BY240" s="2">
        <f t="shared" si="197"/>
        <v>4.9474453687769779E-6</v>
      </c>
      <c r="CA240" s="2">
        <f t="shared" si="198"/>
        <v>-7.0092646926933275</v>
      </c>
      <c r="CB240" s="2">
        <f t="shared" si="160"/>
        <v>493.61625440949376</v>
      </c>
      <c r="CC240" s="2">
        <f t="shared" si="199"/>
        <v>1.4914969258399927E-2</v>
      </c>
      <c r="CN240" s="1">
        <v>44175</v>
      </c>
      <c r="CO240" s="25">
        <v>239</v>
      </c>
      <c r="CP240" s="2">
        <v>155.07449339999999</v>
      </c>
      <c r="CQ240" s="2">
        <v>501.0899963</v>
      </c>
      <c r="CR240" s="2">
        <v>171.89132275177582</v>
      </c>
      <c r="CS240" s="2">
        <v>531.37395596070576</v>
      </c>
      <c r="CT240" s="2">
        <f t="shared" si="200"/>
        <v>0.10844355498488331</v>
      </c>
      <c r="CV240" s="2">
        <f t="shared" si="201"/>
        <v>6.0436168920392719E-2</v>
      </c>
      <c r="DM240" s="1">
        <v>44175</v>
      </c>
      <c r="DN240">
        <v>239</v>
      </c>
      <c r="DO240" s="2">
        <v>155.07449339999999</v>
      </c>
      <c r="DP240" s="2">
        <v>501.0899963</v>
      </c>
      <c r="DQ240" s="2">
        <f t="shared" si="161"/>
        <v>172.4897489401103</v>
      </c>
      <c r="DR240" s="2">
        <f t="shared" si="162"/>
        <v>536.50024351492777</v>
      </c>
      <c r="EB240" s="2">
        <f t="shared" si="163"/>
        <v>-17.415255540110309</v>
      </c>
      <c r="EC240" s="2">
        <f t="shared" si="164"/>
        <v>-35.410247214927779</v>
      </c>
      <c r="FF240">
        <v>19.043557006432422</v>
      </c>
      <c r="FG240">
        <v>46.750735294967797</v>
      </c>
      <c r="FH240" s="2">
        <f t="shared" si="165"/>
        <v>1.7379566974795244</v>
      </c>
      <c r="FI240" s="2">
        <f t="shared" si="166"/>
        <v>1.5731721758381665</v>
      </c>
      <c r="FJ240">
        <v>239</v>
      </c>
      <c r="FK240" s="2">
        <f t="shared" si="167"/>
        <v>0.9464285714285714</v>
      </c>
      <c r="FL240" s="2">
        <f t="shared" si="168"/>
        <v>1.6111691623526765</v>
      </c>
    </row>
    <row r="241" spans="1:168" x14ac:dyDescent="0.3">
      <c r="A241" s="1">
        <v>44176</v>
      </c>
      <c r="B241">
        <v>240</v>
      </c>
      <c r="C241" s="2">
        <v>155.82099909999999</v>
      </c>
      <c r="D241" s="2">
        <v>503.22000120000001</v>
      </c>
      <c r="Q241" s="2">
        <f t="shared" si="169"/>
        <v>156.87331927207165</v>
      </c>
      <c r="R241" s="2">
        <f t="shared" si="170"/>
        <v>501.71591984760607</v>
      </c>
      <c r="S241" s="2">
        <f t="shared" si="152"/>
        <v>6.7533912511773906E-3</v>
      </c>
      <c r="U241" s="2">
        <f t="shared" si="171"/>
        <v>2.9889140908692861E-3</v>
      </c>
      <c r="X241" s="2">
        <f t="shared" si="172"/>
        <v>156.18963736501553</v>
      </c>
      <c r="Y241" s="2">
        <f t="shared" si="173"/>
        <v>501.6639954868383</v>
      </c>
      <c r="Z241" s="2">
        <f t="shared" si="174"/>
        <v>2.3657803963826195E-3</v>
      </c>
      <c r="AB241" s="2">
        <f t="shared" si="175"/>
        <v>3.0920983058129485E-3</v>
      </c>
      <c r="AE241" s="2">
        <f t="shared" si="176"/>
        <v>155.67315756230744</v>
      </c>
      <c r="AF241" s="2">
        <f t="shared" si="177"/>
        <v>500.90420542087486</v>
      </c>
      <c r="AG241" s="2">
        <f t="shared" si="178"/>
        <v>9.4879084684650061E-4</v>
      </c>
      <c r="AI241" s="2">
        <f t="shared" si="179"/>
        <v>4.601954957280727E-3</v>
      </c>
      <c r="AL241" s="2">
        <f t="shared" si="180"/>
        <v>155.32400073617677</v>
      </c>
      <c r="AM241" s="2">
        <f t="shared" si="181"/>
        <v>500.389771609489</v>
      </c>
      <c r="AN241" s="2">
        <f t="shared" si="182"/>
        <v>3.1895467664423646E-3</v>
      </c>
      <c r="AP241" s="2">
        <f t="shared" si="183"/>
        <v>5.6242390679264002E-3</v>
      </c>
      <c r="AV241" s="2">
        <f t="shared" si="184"/>
        <v>-0.72009702585853541</v>
      </c>
      <c r="AW241" s="2">
        <f t="shared" si="153"/>
        <v>154.9530605364489</v>
      </c>
      <c r="AX241" s="2">
        <f t="shared" si="185"/>
        <v>5.5701001056608712E-3</v>
      </c>
      <c r="AZ241" s="2">
        <f t="shared" si="186"/>
        <v>-0.48702865603875983</v>
      </c>
      <c r="BA241" s="2">
        <f t="shared" si="154"/>
        <v>500.41717676483609</v>
      </c>
      <c r="BB241" s="2">
        <f t="shared" si="187"/>
        <v>5.5697794771276815E-3</v>
      </c>
      <c r="BE241" s="2">
        <f t="shared" si="188"/>
        <v>-0.92966364487455044</v>
      </c>
      <c r="BF241" s="2">
        <f t="shared" si="155"/>
        <v>154.74349391743289</v>
      </c>
      <c r="BG241" s="2">
        <f t="shared" si="189"/>
        <v>6.9150190846588439E-3</v>
      </c>
      <c r="BH241" s="2"/>
      <c r="BI241" s="2">
        <f t="shared" si="190"/>
        <v>-1.3676221187341244</v>
      </c>
      <c r="BJ241" s="2">
        <f t="shared" si="156"/>
        <v>499.53658330214074</v>
      </c>
      <c r="BK241" s="2">
        <f t="shared" si="191"/>
        <v>7.3196969299225692E-3</v>
      </c>
      <c r="BN241" s="2">
        <f t="shared" si="192"/>
        <v>-1.0270802371157384</v>
      </c>
      <c r="BO241" s="30">
        <f t="shared" si="157"/>
        <v>154.6460773251917</v>
      </c>
      <c r="BP241" s="2">
        <f t="shared" si="193"/>
        <v>7.5402017802124145E-3</v>
      </c>
      <c r="BR241" s="2">
        <f t="shared" si="194"/>
        <v>-1.7562139801512102</v>
      </c>
      <c r="BS241" s="30">
        <f t="shared" si="158"/>
        <v>499.14799144072367</v>
      </c>
      <c r="BT241" s="2">
        <f t="shared" si="195"/>
        <v>8.091907614097317E-3</v>
      </c>
      <c r="BW241" s="2">
        <f t="shared" si="196"/>
        <v>-1.0474704783919511</v>
      </c>
      <c r="BX241" s="2">
        <f t="shared" si="159"/>
        <v>154.62568708391549</v>
      </c>
      <c r="BY241" s="2">
        <f t="shared" si="197"/>
        <v>7.6710586056337278E-3</v>
      </c>
      <c r="CA241" s="2">
        <f t="shared" si="198"/>
        <v>-1.5433014341574898</v>
      </c>
      <c r="CB241" s="2">
        <f t="shared" si="160"/>
        <v>499.36090398671735</v>
      </c>
      <c r="CC241" s="2">
        <f t="shared" si="199"/>
        <v>7.6688072892176339E-3</v>
      </c>
      <c r="CN241" s="1">
        <v>44176</v>
      </c>
      <c r="CO241" s="25">
        <v>240</v>
      </c>
      <c r="CP241" s="2">
        <v>155.82099909999999</v>
      </c>
      <c r="CQ241" s="2">
        <v>503.22000120000001</v>
      </c>
      <c r="CR241" s="2">
        <v>172.22502659842706</v>
      </c>
      <c r="CS241" s="2">
        <v>532.09681423844427</v>
      </c>
      <c r="CT241" s="2">
        <f t="shared" si="200"/>
        <v>0.10527481913974629</v>
      </c>
      <c r="CV241" s="2">
        <f t="shared" si="201"/>
        <v>5.7384072512188238E-2</v>
      </c>
      <c r="DM241" s="1">
        <v>44176</v>
      </c>
      <c r="DN241">
        <v>240</v>
      </c>
      <c r="DO241" s="2">
        <v>155.82099909999999</v>
      </c>
      <c r="DP241" s="2">
        <v>503.22000120000001</v>
      </c>
      <c r="DQ241" s="2">
        <f t="shared" si="161"/>
        <v>172.8325160065871</v>
      </c>
      <c r="DR241" s="2">
        <f t="shared" si="162"/>
        <v>537.30064920908512</v>
      </c>
      <c r="EB241" s="2">
        <f t="shared" si="163"/>
        <v>-17.011516906587104</v>
      </c>
      <c r="EC241" s="2">
        <f t="shared" si="164"/>
        <v>-34.08064800908511</v>
      </c>
      <c r="FF241">
        <v>19.114582045081534</v>
      </c>
      <c r="FG241">
        <v>48.199391658561126</v>
      </c>
      <c r="FH241" s="2">
        <f t="shared" si="165"/>
        <v>1.7444385979757011</v>
      </c>
      <c r="FI241" s="2">
        <f t="shared" si="166"/>
        <v>1.6219197702701458</v>
      </c>
      <c r="FJ241">
        <v>240</v>
      </c>
      <c r="FK241" s="2">
        <f t="shared" si="167"/>
        <v>0.95039682539682535</v>
      </c>
      <c r="FL241" s="2">
        <f t="shared" si="168"/>
        <v>1.6487134702908506</v>
      </c>
    </row>
    <row r="242" spans="1:168" x14ac:dyDescent="0.3">
      <c r="A242" s="1">
        <v>44179</v>
      </c>
      <c r="B242">
        <v>241</v>
      </c>
      <c r="C242" s="2">
        <v>157.84849550000001</v>
      </c>
      <c r="D242" s="2">
        <v>522.41998290000004</v>
      </c>
      <c r="Q242" s="2">
        <f t="shared" si="169"/>
        <v>156.55762322045015</v>
      </c>
      <c r="R242" s="2">
        <f t="shared" si="170"/>
        <v>502.16714425332424</v>
      </c>
      <c r="S242" s="2">
        <f t="shared" si="152"/>
        <v>8.1779194376284635E-3</v>
      </c>
      <c r="U242" s="2">
        <f t="shared" si="171"/>
        <v>3.8767350617506018E-2</v>
      </c>
      <c r="X242" s="2">
        <f t="shared" si="172"/>
        <v>156.02375014575856</v>
      </c>
      <c r="Y242" s="2">
        <f t="shared" si="173"/>
        <v>502.36419805776109</v>
      </c>
      <c r="Z242" s="2">
        <f t="shared" si="174"/>
        <v>1.1560106090725822E-2</v>
      </c>
      <c r="AB242" s="2">
        <f t="shared" si="175"/>
        <v>3.8390156385112791E-2</v>
      </c>
      <c r="AE242" s="2">
        <f t="shared" si="176"/>
        <v>155.76186248492297</v>
      </c>
      <c r="AF242" s="2">
        <f t="shared" si="177"/>
        <v>502.29368288834996</v>
      </c>
      <c r="AG242" s="2">
        <f t="shared" si="178"/>
        <v>1.3219213832019329E-2</v>
      </c>
      <c r="AI242" s="2">
        <f t="shared" si="179"/>
        <v>3.8525134318038876E-2</v>
      </c>
      <c r="AL242" s="2">
        <f t="shared" si="180"/>
        <v>155.6967495090442</v>
      </c>
      <c r="AM242" s="2">
        <f t="shared" si="181"/>
        <v>502.51244380237222</v>
      </c>
      <c r="AN242" s="2">
        <f t="shared" si="182"/>
        <v>1.3631716818965923E-2</v>
      </c>
      <c r="AP242" s="2">
        <f t="shared" si="183"/>
        <v>3.8106389015058896E-2</v>
      </c>
      <c r="AV242" s="2">
        <f t="shared" si="184"/>
        <v>-0.47745644131631448</v>
      </c>
      <c r="AW242" s="2">
        <f t="shared" si="153"/>
        <v>155.28440604360665</v>
      </c>
      <c r="AX242" s="2">
        <f t="shared" si="185"/>
        <v>1.6243990468653921E-2</v>
      </c>
      <c r="AZ242" s="2">
        <f t="shared" si="186"/>
        <v>7.5923181015399133E-2</v>
      </c>
      <c r="BA242" s="2">
        <f t="shared" si="154"/>
        <v>502.36960606936537</v>
      </c>
      <c r="BB242" s="2">
        <f t="shared" si="187"/>
        <v>3.8379804538358632E-2</v>
      </c>
      <c r="BE242" s="2">
        <f t="shared" si="188"/>
        <v>-0.47139778950401245</v>
      </c>
      <c r="BF242" s="2">
        <f t="shared" si="155"/>
        <v>155.29046469541896</v>
      </c>
      <c r="BG242" s="2">
        <f t="shared" si="189"/>
        <v>1.6205607766347389E-2</v>
      </c>
      <c r="BH242" s="2"/>
      <c r="BI242" s="2">
        <f t="shared" si="190"/>
        <v>-0.12692730493997195</v>
      </c>
      <c r="BJ242" s="2">
        <f t="shared" si="156"/>
        <v>502.16675558341001</v>
      </c>
      <c r="BK242" s="2">
        <f t="shared" si="191"/>
        <v>3.8768094597305701E-2</v>
      </c>
      <c r="BN242" s="2">
        <f t="shared" si="192"/>
        <v>-0.35760914127697491</v>
      </c>
      <c r="BO242" s="30">
        <f t="shared" si="157"/>
        <v>155.40425334364599</v>
      </c>
      <c r="BP242" s="2">
        <f t="shared" si="193"/>
        <v>1.5484735211518198E-2</v>
      </c>
      <c r="BR242" s="2">
        <f t="shared" si="194"/>
        <v>0.13120088842457789</v>
      </c>
      <c r="BS242" s="30">
        <f t="shared" si="158"/>
        <v>502.42488377677455</v>
      </c>
      <c r="BT242" s="2">
        <f t="shared" si="195"/>
        <v>3.8273993678861411E-2</v>
      </c>
      <c r="BW242" s="2">
        <f t="shared" si="196"/>
        <v>-0.1953389276363372</v>
      </c>
      <c r="BX242" s="2">
        <f t="shared" si="159"/>
        <v>155.56652355728664</v>
      </c>
      <c r="BY242" s="2">
        <f t="shared" si="197"/>
        <v>1.4456722792859112E-2</v>
      </c>
      <c r="CA242" s="2">
        <f t="shared" si="198"/>
        <v>0.65628274206695503</v>
      </c>
      <c r="CB242" s="2">
        <f t="shared" si="160"/>
        <v>502.9499656304169</v>
      </c>
      <c r="CC242" s="2">
        <f t="shared" si="199"/>
        <v>3.7268898409098618E-2</v>
      </c>
      <c r="CN242" s="1">
        <v>44179</v>
      </c>
      <c r="CO242" s="25">
        <v>241</v>
      </c>
      <c r="CP242" s="2">
        <v>157.84849550000001</v>
      </c>
      <c r="CQ242" s="2">
        <v>522.41998290000004</v>
      </c>
      <c r="CR242" s="2">
        <v>172.55873044507831</v>
      </c>
      <c r="CS242" s="2">
        <v>532.81967251618278</v>
      </c>
      <c r="CT242" s="2">
        <f t="shared" si="200"/>
        <v>9.3192113732109005E-2</v>
      </c>
      <c r="CV242" s="2">
        <f t="shared" si="201"/>
        <v>1.9906760760668329E-2</v>
      </c>
      <c r="DM242" s="1">
        <v>44179</v>
      </c>
      <c r="DN242">
        <v>241</v>
      </c>
      <c r="DO242" s="2">
        <v>157.84849550000001</v>
      </c>
      <c r="DP242" s="2">
        <v>522.41998290000004</v>
      </c>
      <c r="DQ242" s="2">
        <f t="shared" si="161"/>
        <v>173.17528307306392</v>
      </c>
      <c r="DR242" s="2">
        <f t="shared" si="162"/>
        <v>538.10105490324247</v>
      </c>
      <c r="EB242" s="2">
        <f t="shared" si="163"/>
        <v>-15.32678757306391</v>
      </c>
      <c r="EC242" s="2">
        <f t="shared" si="164"/>
        <v>-15.681072003242434</v>
      </c>
      <c r="FF242">
        <v>19.218405480313351</v>
      </c>
      <c r="FG242">
        <v>49.888558370246301</v>
      </c>
      <c r="FH242" s="2">
        <f t="shared" si="165"/>
        <v>1.7539137519375119</v>
      </c>
      <c r="FI242" s="2">
        <f t="shared" si="166"/>
        <v>1.6787605890168233</v>
      </c>
      <c r="FJ242">
        <v>241</v>
      </c>
      <c r="FK242" s="2">
        <f t="shared" si="167"/>
        <v>0.95436507936507942</v>
      </c>
      <c r="FL242" s="2">
        <f t="shared" si="168"/>
        <v>1.688737002266798</v>
      </c>
    </row>
    <row r="243" spans="1:168" x14ac:dyDescent="0.3">
      <c r="A243" s="1">
        <v>44180</v>
      </c>
      <c r="B243">
        <v>242</v>
      </c>
      <c r="C243" s="2">
        <v>158.2559967</v>
      </c>
      <c r="D243" s="2">
        <v>519.78002930000002</v>
      </c>
      <c r="Q243" s="2">
        <f t="shared" si="169"/>
        <v>156.9448849043151</v>
      </c>
      <c r="R243" s="2">
        <f t="shared" si="170"/>
        <v>508.24299584732694</v>
      </c>
      <c r="S243" s="2">
        <f t="shared" si="152"/>
        <v>8.2847526983152505E-3</v>
      </c>
      <c r="U243" s="2">
        <f t="shared" si="171"/>
        <v>2.2195992155008878E-2</v>
      </c>
      <c r="X243" s="2">
        <f t="shared" si="172"/>
        <v>156.84488555516722</v>
      </c>
      <c r="Y243" s="2">
        <f t="shared" si="173"/>
        <v>511.38930123676863</v>
      </c>
      <c r="Z243" s="2">
        <f t="shared" si="174"/>
        <v>8.91663617340052E-3</v>
      </c>
      <c r="AB243" s="2">
        <f t="shared" si="175"/>
        <v>1.6142844261506899E-2</v>
      </c>
      <c r="AE243" s="2">
        <f t="shared" si="176"/>
        <v>157.01384229396922</v>
      </c>
      <c r="AF243" s="2">
        <f t="shared" si="177"/>
        <v>514.36946289534001</v>
      </c>
      <c r="AG243" s="2">
        <f t="shared" si="178"/>
        <v>7.8490195122620475E-3</v>
      </c>
      <c r="AI243" s="2">
        <f t="shared" si="179"/>
        <v>1.0409338758063779E-2</v>
      </c>
      <c r="AL243" s="2">
        <f t="shared" si="180"/>
        <v>157.31055900226107</v>
      </c>
      <c r="AM243" s="2">
        <f t="shared" si="181"/>
        <v>517.44309812559311</v>
      </c>
      <c r="AN243" s="2">
        <f t="shared" si="182"/>
        <v>5.9741034618179777E-3</v>
      </c>
      <c r="AP243" s="2">
        <f t="shared" si="183"/>
        <v>4.496000312967225E-3</v>
      </c>
      <c r="AV243" s="2">
        <f t="shared" si="184"/>
        <v>4.1374433792454091E-2</v>
      </c>
      <c r="AW243" s="2">
        <f t="shared" si="153"/>
        <v>157.05521672776166</v>
      </c>
      <c r="AX243" s="2">
        <f t="shared" si="185"/>
        <v>7.5875796006303047E-3</v>
      </c>
      <c r="AZ243" s="2">
        <f t="shared" si="186"/>
        <v>3.6758802288077925</v>
      </c>
      <c r="BA243" s="2">
        <f t="shared" si="154"/>
        <v>518.04534312414785</v>
      </c>
      <c r="BB243" s="2">
        <f t="shared" si="187"/>
        <v>3.3373467198967188E-3</v>
      </c>
      <c r="BE243" s="2">
        <f t="shared" si="188"/>
        <v>0.30412212984360443</v>
      </c>
      <c r="BF243" s="2">
        <f t="shared" si="155"/>
        <v>157.31796442381281</v>
      </c>
      <c r="BG243" s="2">
        <f t="shared" si="189"/>
        <v>5.9273095222127951E-3</v>
      </c>
      <c r="BH243" s="2"/>
      <c r="BI243" s="2">
        <f t="shared" si="190"/>
        <v>5.3642909854285357</v>
      </c>
      <c r="BJ243" s="2">
        <f t="shared" si="156"/>
        <v>519.73375388076852</v>
      </c>
      <c r="BK243" s="2">
        <f t="shared" si="191"/>
        <v>8.902885186609847E-5</v>
      </c>
      <c r="BN243" s="2">
        <f t="shared" si="192"/>
        <v>0.60814422891695841</v>
      </c>
      <c r="BO243" s="30">
        <f t="shared" si="157"/>
        <v>157.62198652288617</v>
      </c>
      <c r="BP243" s="2">
        <f t="shared" si="193"/>
        <v>4.0062316141845277E-3</v>
      </c>
      <c r="BR243" s="2">
        <f t="shared" si="194"/>
        <v>7.2979483595638577</v>
      </c>
      <c r="BS243" s="30">
        <f t="shared" si="158"/>
        <v>521.66741125490387</v>
      </c>
      <c r="BT243" s="2">
        <f t="shared" si="195"/>
        <v>3.631116719596992E-3</v>
      </c>
      <c r="BW243" s="2">
        <f t="shared" si="196"/>
        <v>0.89015012487560119</v>
      </c>
      <c r="BX243" s="2">
        <f t="shared" si="159"/>
        <v>157.90399241884481</v>
      </c>
      <c r="BY243" s="2">
        <f t="shared" si="197"/>
        <v>2.2242713609296606E-3</v>
      </c>
      <c r="CA243" s="2">
        <f t="shared" si="198"/>
        <v>9.2209056907592721</v>
      </c>
      <c r="CB243" s="2">
        <f t="shared" si="160"/>
        <v>523.59036858609932</v>
      </c>
      <c r="CC243" s="2">
        <f t="shared" si="199"/>
        <v>7.3306765772258812E-3</v>
      </c>
      <c r="CN243" s="1">
        <v>44180</v>
      </c>
      <c r="CO243" s="25">
        <v>242</v>
      </c>
      <c r="CP243" s="2">
        <v>158.2559967</v>
      </c>
      <c r="CQ243" s="2">
        <v>519.78002930000002</v>
      </c>
      <c r="CR243" s="2">
        <v>172.89243429172956</v>
      </c>
      <c r="CS243" s="2">
        <v>533.54253079392129</v>
      </c>
      <c r="CT243" s="2">
        <f t="shared" si="200"/>
        <v>9.2485832429309522E-2</v>
      </c>
      <c r="CV243" s="2">
        <f t="shared" si="201"/>
        <v>2.6477549575068413E-2</v>
      </c>
      <c r="DM243" s="1">
        <v>44180</v>
      </c>
      <c r="DN243">
        <v>242</v>
      </c>
      <c r="DO243" s="2">
        <v>158.2559967</v>
      </c>
      <c r="DP243" s="2">
        <v>519.78002930000002</v>
      </c>
      <c r="DQ243" s="2">
        <f t="shared" si="161"/>
        <v>173.51805013954072</v>
      </c>
      <c r="DR243" s="2">
        <f t="shared" si="162"/>
        <v>538.90146059739993</v>
      </c>
      <c r="EB243" s="2">
        <f t="shared" si="163"/>
        <v>-15.262053439540722</v>
      </c>
      <c r="EC243" s="2">
        <f t="shared" si="164"/>
        <v>-19.121431297399909</v>
      </c>
      <c r="FF243">
        <v>20.54227444565106</v>
      </c>
      <c r="FG243">
        <v>50.406416845524859</v>
      </c>
      <c r="FH243" s="2">
        <f t="shared" si="165"/>
        <v>1.8747329315748456</v>
      </c>
      <c r="FI243" s="2">
        <f t="shared" si="166"/>
        <v>1.6961866367397112</v>
      </c>
      <c r="FJ243">
        <v>242</v>
      </c>
      <c r="FK243" s="2">
        <f t="shared" si="167"/>
        <v>0.95833333333333337</v>
      </c>
      <c r="FL243" s="2">
        <f t="shared" si="168"/>
        <v>1.7316643961222455</v>
      </c>
    </row>
    <row r="244" spans="1:168" x14ac:dyDescent="0.3">
      <c r="A244" s="1">
        <v>44181</v>
      </c>
      <c r="B244">
        <v>243</v>
      </c>
      <c r="C244" s="2">
        <v>162.04800420000001</v>
      </c>
      <c r="D244" s="2">
        <v>524.83001709999996</v>
      </c>
      <c r="Q244" s="2">
        <f t="shared" si="169"/>
        <v>157.33821844302057</v>
      </c>
      <c r="R244" s="2">
        <f t="shared" si="170"/>
        <v>511.70410588312882</v>
      </c>
      <c r="S244" s="2">
        <f t="shared" si="152"/>
        <v>2.9064139235967477E-2</v>
      </c>
      <c r="U244" s="2">
        <f t="shared" si="171"/>
        <v>2.5009833258775219E-2</v>
      </c>
      <c r="X244" s="2">
        <f t="shared" si="172"/>
        <v>157.47988557034199</v>
      </c>
      <c r="Y244" s="2">
        <f t="shared" si="173"/>
        <v>515.16512886522275</v>
      </c>
      <c r="Z244" s="2">
        <f t="shared" si="174"/>
        <v>2.8189909849306347E-2</v>
      </c>
      <c r="AB244" s="2">
        <f t="shared" si="175"/>
        <v>1.8415273364472372E-2</v>
      </c>
      <c r="AE244" s="2">
        <f t="shared" si="176"/>
        <v>157.7591349375877</v>
      </c>
      <c r="AF244" s="2">
        <f t="shared" si="177"/>
        <v>517.61580273813604</v>
      </c>
      <c r="AG244" s="2">
        <f t="shared" si="178"/>
        <v>2.646665896063103E-2</v>
      </c>
      <c r="AI244" s="2">
        <f t="shared" si="179"/>
        <v>1.3745811266144374E-2</v>
      </c>
      <c r="AL244" s="2">
        <f t="shared" si="180"/>
        <v>158.01963727556529</v>
      </c>
      <c r="AM244" s="2">
        <f t="shared" si="181"/>
        <v>519.19579650639832</v>
      </c>
      <c r="AN244" s="2">
        <f t="shared" si="182"/>
        <v>2.4859096193884014E-2</v>
      </c>
      <c r="AP244" s="2">
        <f t="shared" si="183"/>
        <v>1.0735324600399348E-2</v>
      </c>
      <c r="AV244" s="2">
        <f t="shared" si="184"/>
        <v>0.25254989674026301</v>
      </c>
      <c r="AW244" s="2">
        <f t="shared" si="153"/>
        <v>158.01168483432798</v>
      </c>
      <c r="AX244" s="2">
        <f t="shared" si="185"/>
        <v>2.4908170795429199E-2</v>
      </c>
      <c r="AZ244" s="2">
        <f t="shared" si="186"/>
        <v>3.5470181130042642</v>
      </c>
      <c r="BA244" s="2">
        <f t="shared" si="154"/>
        <v>521.16282085114028</v>
      </c>
      <c r="BB244" s="2">
        <f t="shared" si="187"/>
        <v>6.9873980705660406E-3</v>
      </c>
      <c r="BE244" s="2">
        <f t="shared" si="188"/>
        <v>0.50264886104230022</v>
      </c>
      <c r="BF244" s="2">
        <f t="shared" si="155"/>
        <v>158.26178379863001</v>
      </c>
      <c r="BG244" s="2">
        <f t="shared" si="189"/>
        <v>2.3364807361015323E-2</v>
      </c>
      <c r="BH244" s="2"/>
      <c r="BI244" s="2">
        <f t="shared" si="190"/>
        <v>4.4112129712439092</v>
      </c>
      <c r="BJ244" s="2">
        <f t="shared" si="156"/>
        <v>522.02701570937995</v>
      </c>
      <c r="BK244" s="2">
        <f t="shared" si="191"/>
        <v>5.3407794891539772E-3</v>
      </c>
      <c r="BN244" s="2">
        <f t="shared" si="192"/>
        <v>0.69043327773787366</v>
      </c>
      <c r="BO244" s="30">
        <f t="shared" si="157"/>
        <v>158.44956821532557</v>
      </c>
      <c r="BP244" s="2">
        <f t="shared" si="193"/>
        <v>2.2205987679016648E-2</v>
      </c>
      <c r="BR244" s="2">
        <f t="shared" si="194"/>
        <v>4.8669832495031624</v>
      </c>
      <c r="BS244" s="30">
        <f t="shared" si="158"/>
        <v>522.4827859876392</v>
      </c>
      <c r="BT244" s="2">
        <f t="shared" si="195"/>
        <v>4.4723644530292239E-3</v>
      </c>
      <c r="BW244" s="2">
        <f t="shared" si="196"/>
        <v>0.78150701393276323</v>
      </c>
      <c r="BX244" s="2">
        <f t="shared" si="159"/>
        <v>158.54064195152046</v>
      </c>
      <c r="BY244" s="2">
        <f t="shared" si="197"/>
        <v>2.1643970660389977E-2</v>
      </c>
      <c r="CA244" s="2">
        <f t="shared" si="198"/>
        <v>4.7399813047868431</v>
      </c>
      <c r="CB244" s="2">
        <f t="shared" si="160"/>
        <v>522.35578404292289</v>
      </c>
      <c r="CC244" s="2">
        <f t="shared" si="199"/>
        <v>4.7143512689092953E-3</v>
      </c>
      <c r="CN244" s="1">
        <v>44181</v>
      </c>
      <c r="CO244" s="25">
        <v>243</v>
      </c>
      <c r="CP244" s="2">
        <v>162.04800420000001</v>
      </c>
      <c r="CQ244" s="2">
        <v>524.83001709999996</v>
      </c>
      <c r="CR244" s="2">
        <v>173.2261381383808</v>
      </c>
      <c r="CS244" s="2">
        <v>534.26538907165991</v>
      </c>
      <c r="CT244" s="2">
        <f t="shared" si="200"/>
        <v>6.8980386358752796E-2</v>
      </c>
      <c r="CV244" s="2">
        <f t="shared" si="201"/>
        <v>1.7977957937307065E-2</v>
      </c>
      <c r="DM244" s="1">
        <v>44181</v>
      </c>
      <c r="DN244">
        <v>243</v>
      </c>
      <c r="DO244" s="2">
        <v>162.04800420000001</v>
      </c>
      <c r="DP244" s="2">
        <v>524.83001709999996</v>
      </c>
      <c r="DQ244" s="2">
        <f t="shared" si="161"/>
        <v>173.86081720601754</v>
      </c>
      <c r="DR244" s="2">
        <f t="shared" si="162"/>
        <v>539.70186629155728</v>
      </c>
      <c r="EB244" s="2">
        <f t="shared" si="163"/>
        <v>-11.812813006017535</v>
      </c>
      <c r="EC244" s="2">
        <f t="shared" si="164"/>
        <v>-14.871849191557317</v>
      </c>
      <c r="FF244">
        <v>20.556112878035151</v>
      </c>
      <c r="FG244">
        <v>53.523975948226791</v>
      </c>
      <c r="FH244" s="2">
        <f t="shared" si="165"/>
        <v>1.8759958572056206</v>
      </c>
      <c r="FI244" s="2">
        <f t="shared" si="166"/>
        <v>1.8010931629356655</v>
      </c>
      <c r="FJ244">
        <v>243</v>
      </c>
      <c r="FK244" s="2">
        <f t="shared" si="167"/>
        <v>0.96230158730158732</v>
      </c>
      <c r="FL244" s="2">
        <f t="shared" si="168"/>
        <v>1.7780428020381671</v>
      </c>
    </row>
    <row r="245" spans="1:168" x14ac:dyDescent="0.3">
      <c r="A245" s="1">
        <v>44182</v>
      </c>
      <c r="B245">
        <v>244</v>
      </c>
      <c r="C245" s="2">
        <v>161.80400090000001</v>
      </c>
      <c r="D245" s="2">
        <v>532.90002440000001</v>
      </c>
      <c r="Q245" s="2">
        <f t="shared" si="169"/>
        <v>158.7511541701144</v>
      </c>
      <c r="R245" s="2">
        <f t="shared" si="170"/>
        <v>515.64187924819021</v>
      </c>
      <c r="S245" s="2">
        <f t="shared" si="152"/>
        <v>1.8867560214239434E-2</v>
      </c>
      <c r="U245" s="2">
        <f t="shared" si="171"/>
        <v>3.238533376169573E-2</v>
      </c>
      <c r="X245" s="2">
        <f t="shared" si="172"/>
        <v>159.5355389536881</v>
      </c>
      <c r="Y245" s="2">
        <f t="shared" si="173"/>
        <v>519.51432857087252</v>
      </c>
      <c r="Z245" s="2">
        <f t="shared" si="174"/>
        <v>1.4019813686275183E-2</v>
      </c>
      <c r="AB245" s="2">
        <f t="shared" si="175"/>
        <v>2.5118587382687095E-2</v>
      </c>
      <c r="AE245" s="2">
        <f t="shared" si="176"/>
        <v>160.3324564950351</v>
      </c>
      <c r="AF245" s="2">
        <f t="shared" si="177"/>
        <v>521.94433135525446</v>
      </c>
      <c r="AG245" s="2">
        <f t="shared" si="178"/>
        <v>9.0946107437378087E-3</v>
      </c>
      <c r="AI245" s="2">
        <f t="shared" si="179"/>
        <v>2.0558627403105715E-2</v>
      </c>
      <c r="AL245" s="2">
        <f t="shared" si="180"/>
        <v>161.04091246889132</v>
      </c>
      <c r="AM245" s="2">
        <f t="shared" si="181"/>
        <v>523.42146195159955</v>
      </c>
      <c r="AN245" s="2">
        <f t="shared" si="182"/>
        <v>4.7161283210808693E-3</v>
      </c>
      <c r="AP245" s="2">
        <f t="shared" si="183"/>
        <v>1.7786755515863423E-2</v>
      </c>
      <c r="AV245" s="2">
        <f t="shared" si="184"/>
        <v>0.9487813949524041</v>
      </c>
      <c r="AW245" s="2">
        <f t="shared" si="153"/>
        <v>161.28123788998749</v>
      </c>
      <c r="AX245" s="2">
        <f t="shared" si="185"/>
        <v>3.2308410614370112E-3</v>
      </c>
      <c r="AZ245" s="2">
        <f t="shared" si="186"/>
        <v>3.7814712642385118</v>
      </c>
      <c r="BA245" s="2">
        <f t="shared" si="154"/>
        <v>525.72580261949292</v>
      </c>
      <c r="BB245" s="2">
        <f t="shared" si="187"/>
        <v>1.3462603587951876E-2</v>
      </c>
      <c r="BE245" s="2">
        <f t="shared" si="188"/>
        <v>1.4344515744245951</v>
      </c>
      <c r="BF245" s="2">
        <f t="shared" si="155"/>
        <v>161.7669080694597</v>
      </c>
      <c r="BG245" s="2">
        <f t="shared" si="189"/>
        <v>2.2924544717053814E-4</v>
      </c>
      <c r="BH245" s="2"/>
      <c r="BI245" s="2">
        <f t="shared" si="190"/>
        <v>4.3740050118874407</v>
      </c>
      <c r="BJ245" s="2">
        <f t="shared" si="156"/>
        <v>526.31833636714191</v>
      </c>
      <c r="BK245" s="2">
        <f t="shared" si="191"/>
        <v>1.2350699439859317E-2</v>
      </c>
      <c r="BN245" s="2">
        <f t="shared" si="192"/>
        <v>1.8201662455635894</v>
      </c>
      <c r="BO245" s="30">
        <f t="shared" si="157"/>
        <v>162.1526227405987</v>
      </c>
      <c r="BP245" s="2">
        <f t="shared" si="193"/>
        <v>2.1545934504682328E-3</v>
      </c>
      <c r="BR245" s="2">
        <f t="shared" si="194"/>
        <v>4.5439104700723192</v>
      </c>
      <c r="BS245" s="30">
        <f t="shared" si="158"/>
        <v>526.48824182532678</v>
      </c>
      <c r="BT245" s="2">
        <f t="shared" si="195"/>
        <v>1.2031867669535849E-2</v>
      </c>
      <c r="BW245" s="2">
        <f t="shared" si="196"/>
        <v>2.1253679215687411</v>
      </c>
      <c r="BX245" s="2">
        <f t="shared" si="159"/>
        <v>162.45782441660384</v>
      </c>
      <c r="BY245" s="2">
        <f t="shared" si="197"/>
        <v>4.0408365242335376E-3</v>
      </c>
      <c r="CA245" s="2">
        <f t="shared" si="198"/>
        <v>4.4313917890355281</v>
      </c>
      <c r="CB245" s="2">
        <f t="shared" si="160"/>
        <v>526.37572314428996</v>
      </c>
      <c r="CC245" s="2">
        <f t="shared" si="199"/>
        <v>1.2243011741378413E-2</v>
      </c>
      <c r="CN245" s="1">
        <v>44182</v>
      </c>
      <c r="CO245" s="25">
        <v>244</v>
      </c>
      <c r="CP245" s="2">
        <v>161.80400090000001</v>
      </c>
      <c r="CQ245" s="2">
        <v>532.90002440000001</v>
      </c>
      <c r="CR245" s="2">
        <v>173.55984198503205</v>
      </c>
      <c r="CS245" s="2">
        <v>534.98824734939842</v>
      </c>
      <c r="CT245" s="2">
        <f t="shared" si="200"/>
        <v>7.2654823240727695E-2</v>
      </c>
      <c r="CV245" s="2">
        <f t="shared" si="201"/>
        <v>3.9186017147392234E-3</v>
      </c>
      <c r="DM245" s="1">
        <v>44182</v>
      </c>
      <c r="DN245">
        <v>244</v>
      </c>
      <c r="DO245" s="2">
        <v>161.80400090000001</v>
      </c>
      <c r="DP245" s="2">
        <v>532.90002440000001</v>
      </c>
      <c r="DQ245" s="2">
        <f t="shared" si="161"/>
        <v>174.20358427249437</v>
      </c>
      <c r="DR245" s="2">
        <f t="shared" si="162"/>
        <v>540.50227198571463</v>
      </c>
      <c r="EB245" s="2">
        <f t="shared" si="163"/>
        <v>-12.399583372494362</v>
      </c>
      <c r="EC245" s="2">
        <f t="shared" si="164"/>
        <v>-7.6022475857146219</v>
      </c>
      <c r="FF245">
        <v>21.971719974048341</v>
      </c>
      <c r="FG245">
        <v>57.703581254069434</v>
      </c>
      <c r="FH245" s="2">
        <f t="shared" si="165"/>
        <v>2.0051872594570304</v>
      </c>
      <c r="FI245" s="2">
        <f t="shared" si="166"/>
        <v>1.9417377695210287</v>
      </c>
      <c r="FJ245">
        <v>244</v>
      </c>
      <c r="FK245" s="2">
        <f t="shared" si="167"/>
        <v>0.96626984126984128</v>
      </c>
      <c r="FL245" s="2">
        <f t="shared" si="168"/>
        <v>1.8285948988056846</v>
      </c>
    </row>
    <row r="246" spans="1:168" x14ac:dyDescent="0.3">
      <c r="A246" s="1">
        <v>44183</v>
      </c>
      <c r="B246">
        <v>245</v>
      </c>
      <c r="C246" s="2">
        <v>160.08250430000001</v>
      </c>
      <c r="D246" s="2">
        <v>534.45001219999995</v>
      </c>
      <c r="Q246" s="2">
        <f t="shared" si="169"/>
        <v>159.66700818908006</v>
      </c>
      <c r="R246" s="2">
        <f t="shared" si="170"/>
        <v>520.81932279373314</v>
      </c>
      <c r="S246" s="2">
        <f t="shared" si="152"/>
        <v>2.5955123124591583E-3</v>
      </c>
      <c r="U246" s="2">
        <f t="shared" si="171"/>
        <v>2.5504142754450877E-2</v>
      </c>
      <c r="X246" s="2">
        <f t="shared" si="172"/>
        <v>160.55634682952848</v>
      </c>
      <c r="Y246" s="2">
        <f t="shared" si="173"/>
        <v>525.53789169397987</v>
      </c>
      <c r="Z246" s="2">
        <f t="shared" si="174"/>
        <v>2.9599894854247886E-3</v>
      </c>
      <c r="AB246" s="2">
        <f t="shared" si="175"/>
        <v>1.6675311633607023E-2</v>
      </c>
      <c r="AE246" s="2">
        <f t="shared" si="176"/>
        <v>161.21538313801403</v>
      </c>
      <c r="AF246" s="2">
        <f t="shared" si="177"/>
        <v>528.51774718210174</v>
      </c>
      <c r="AG246" s="2">
        <f t="shared" si="178"/>
        <v>7.0768435499420305E-3</v>
      </c>
      <c r="AI246" s="2">
        <f t="shared" si="179"/>
        <v>1.1099756539397836E-2</v>
      </c>
      <c r="AL246" s="2">
        <f t="shared" si="180"/>
        <v>161.61322879222283</v>
      </c>
      <c r="AM246" s="2">
        <f t="shared" si="181"/>
        <v>530.53038378789995</v>
      </c>
      <c r="AN246" s="2">
        <f t="shared" si="182"/>
        <v>9.5620973629584605E-3</v>
      </c>
      <c r="AP246" s="2">
        <f t="shared" si="183"/>
        <v>7.33394765202701E-3</v>
      </c>
      <c r="AV246" s="2">
        <f t="shared" si="184"/>
        <v>0.92902496936036183</v>
      </c>
      <c r="AW246" s="2">
        <f t="shared" si="153"/>
        <v>162.1444081073744</v>
      </c>
      <c r="AX246" s="2">
        <f t="shared" si="185"/>
        <v>1.2880257067382673E-2</v>
      </c>
      <c r="AZ246" s="2">
        <f t="shared" si="186"/>
        <v>4.6190546330211424</v>
      </c>
      <c r="BA246" s="2">
        <f t="shared" si="154"/>
        <v>533.13680181512291</v>
      </c>
      <c r="BB246" s="2">
        <f t="shared" si="187"/>
        <v>2.4571248103660136E-3</v>
      </c>
      <c r="BE246" s="2">
        <f t="shared" si="188"/>
        <v>1.1862653552740459</v>
      </c>
      <c r="BF246" s="2">
        <f t="shared" si="155"/>
        <v>162.40164849328809</v>
      </c>
      <c r="BG246" s="2">
        <f t="shared" si="189"/>
        <v>1.4487180866073457E-2</v>
      </c>
      <c r="BH246" s="2"/>
      <c r="BI246" s="2">
        <f t="shared" si="190"/>
        <v>5.3637398786193691</v>
      </c>
      <c r="BJ246" s="2">
        <f t="shared" si="156"/>
        <v>533.88148706072116</v>
      </c>
      <c r="BK246" s="2">
        <f t="shared" si="191"/>
        <v>1.0637573698212192E-3</v>
      </c>
      <c r="BN246" s="2">
        <f t="shared" si="192"/>
        <v>1.2578224840127938</v>
      </c>
      <c r="BO246" s="30">
        <f t="shared" si="157"/>
        <v>162.47320562202682</v>
      </c>
      <c r="BP246" s="2">
        <f t="shared" si="193"/>
        <v>1.4934182423499318E-2</v>
      </c>
      <c r="BR246" s="2">
        <f t="shared" si="194"/>
        <v>5.7616136841372958</v>
      </c>
      <c r="BS246" s="30">
        <f t="shared" si="158"/>
        <v>534.27936086623902</v>
      </c>
      <c r="BT246" s="2">
        <f t="shared" si="195"/>
        <v>3.193027034623192E-4</v>
      </c>
      <c r="BW246" s="2">
        <f t="shared" si="196"/>
        <v>1.1935369626263828</v>
      </c>
      <c r="BX246" s="2">
        <f t="shared" si="159"/>
        <v>162.40892010064042</v>
      </c>
      <c r="BY246" s="2">
        <f t="shared" si="197"/>
        <v>1.453260498899132E-2</v>
      </c>
      <c r="CA246" s="2">
        <f t="shared" si="198"/>
        <v>6.0379098173943433</v>
      </c>
      <c r="CB246" s="2">
        <f t="shared" si="160"/>
        <v>534.55565699949614</v>
      </c>
      <c r="CC246" s="2">
        <f t="shared" si="199"/>
        <v>1.9767012271421929E-4</v>
      </c>
      <c r="CN246" s="1">
        <v>44183</v>
      </c>
      <c r="CO246" s="25">
        <v>245</v>
      </c>
      <c r="CP246" s="2">
        <v>160.08250430000001</v>
      </c>
      <c r="CQ246" s="2">
        <v>534.45001219999995</v>
      </c>
      <c r="CR246" s="2">
        <v>173.8935458316833</v>
      </c>
      <c r="CS246" s="2">
        <v>535.71110562713693</v>
      </c>
      <c r="CT246" s="2">
        <f t="shared" si="200"/>
        <v>8.6274521954010225E-2</v>
      </c>
      <c r="CV246" s="2">
        <f t="shared" si="201"/>
        <v>2.3596096891191809E-3</v>
      </c>
      <c r="DM246" s="1">
        <v>44183</v>
      </c>
      <c r="DN246">
        <v>245</v>
      </c>
      <c r="DO246" s="2">
        <v>160.08250430000001</v>
      </c>
      <c r="DP246" s="2">
        <v>534.45001219999995</v>
      </c>
      <c r="DQ246" s="2">
        <f t="shared" si="161"/>
        <v>174.54635133897119</v>
      </c>
      <c r="DR246" s="2">
        <f t="shared" si="162"/>
        <v>541.30267767987198</v>
      </c>
      <c r="EB246" s="2">
        <f t="shared" si="163"/>
        <v>-14.463847038971181</v>
      </c>
      <c r="EC246" s="2">
        <f t="shared" si="164"/>
        <v>-6.8526654798720301</v>
      </c>
      <c r="FF246">
        <v>22.279476146220617</v>
      </c>
      <c r="FG246">
        <v>70.001958477439985</v>
      </c>
      <c r="FH246" s="2">
        <f t="shared" si="165"/>
        <v>2.0332737613871479</v>
      </c>
      <c r="FI246" s="2">
        <f t="shared" si="166"/>
        <v>2.3555807761325394</v>
      </c>
      <c r="FJ246">
        <v>245</v>
      </c>
      <c r="FK246" s="2">
        <f t="shared" si="167"/>
        <v>0.97023809523809523</v>
      </c>
      <c r="FL246" s="2">
        <f t="shared" si="168"/>
        <v>1.8843044227824219</v>
      </c>
    </row>
    <row r="247" spans="1:168" x14ac:dyDescent="0.3">
      <c r="A247" s="1">
        <v>44186</v>
      </c>
      <c r="B247">
        <v>246</v>
      </c>
      <c r="C247" s="2">
        <v>160.3090057</v>
      </c>
      <c r="D247" s="2">
        <v>528.9099731</v>
      </c>
      <c r="Q247" s="2">
        <f t="shared" si="169"/>
        <v>159.79165702235605</v>
      </c>
      <c r="R247" s="2">
        <f t="shared" si="170"/>
        <v>524.90852961561313</v>
      </c>
      <c r="S247" s="2">
        <f t="shared" si="152"/>
        <v>3.2271965968780989E-3</v>
      </c>
      <c r="U247" s="2">
        <f t="shared" si="171"/>
        <v>7.5654528897119572E-3</v>
      </c>
      <c r="X247" s="2">
        <f t="shared" si="172"/>
        <v>160.34311769124068</v>
      </c>
      <c r="Y247" s="2">
        <f t="shared" si="173"/>
        <v>529.54834592168891</v>
      </c>
      <c r="Z247" s="2">
        <f t="shared" si="174"/>
        <v>2.1278898893874312E-4</v>
      </c>
      <c r="AB247" s="2">
        <f t="shared" si="175"/>
        <v>1.2069593204063257E-3</v>
      </c>
      <c r="AE247" s="2">
        <f t="shared" si="176"/>
        <v>160.53565583520563</v>
      </c>
      <c r="AF247" s="2">
        <f t="shared" si="177"/>
        <v>532.07710619284069</v>
      </c>
      <c r="AG247" s="2">
        <f t="shared" si="178"/>
        <v>1.4138328300144333E-3</v>
      </c>
      <c r="AI247" s="2">
        <f t="shared" si="179"/>
        <v>5.9880381424418372E-3</v>
      </c>
      <c r="AL247" s="2">
        <f t="shared" si="180"/>
        <v>160.46518542305571</v>
      </c>
      <c r="AM247" s="2">
        <f t="shared" si="181"/>
        <v>533.47010509697498</v>
      </c>
      <c r="AN247" s="2">
        <f t="shared" si="182"/>
        <v>9.7424173004969673E-4</v>
      </c>
      <c r="AP247" s="2">
        <f t="shared" si="183"/>
        <v>8.6217546064551107E-3</v>
      </c>
      <c r="AV247" s="2">
        <f t="shared" si="184"/>
        <v>0.44639928770973258</v>
      </c>
      <c r="AW247" s="2">
        <f t="shared" si="153"/>
        <v>160.98205512291537</v>
      </c>
      <c r="AX247" s="2">
        <f t="shared" si="185"/>
        <v>4.1984504861498819E-3</v>
      </c>
      <c r="AZ247" s="2">
        <f t="shared" si="186"/>
        <v>4.301145946336483</v>
      </c>
      <c r="BA247" s="2">
        <f t="shared" si="154"/>
        <v>536.37825213917722</v>
      </c>
      <c r="BB247" s="2">
        <f t="shared" si="187"/>
        <v>1.4120132761734114E-2</v>
      </c>
      <c r="BE247" s="2">
        <f t="shared" si="188"/>
        <v>0.34656865913694435</v>
      </c>
      <c r="BF247" s="2">
        <f t="shared" si="155"/>
        <v>160.88222449434258</v>
      </c>
      <c r="BG247" s="2">
        <f t="shared" si="189"/>
        <v>3.5757117439508884E-3</v>
      </c>
      <c r="BH247" s="2"/>
      <c r="BI247" s="2">
        <f t="shared" si="190"/>
        <v>4.5517684880731784</v>
      </c>
      <c r="BJ247" s="2">
        <f t="shared" si="156"/>
        <v>536.6288746809139</v>
      </c>
      <c r="BK247" s="2">
        <f t="shared" si="191"/>
        <v>1.4593980022105758E-2</v>
      </c>
      <c r="BN247" s="2">
        <f t="shared" si="192"/>
        <v>9.5292611920076264E-2</v>
      </c>
      <c r="BO247" s="30">
        <f t="shared" si="157"/>
        <v>160.63094844712572</v>
      </c>
      <c r="BP247" s="2">
        <f t="shared" si="193"/>
        <v>2.0082636388388357E-3</v>
      </c>
      <c r="BR247" s="2">
        <f t="shared" si="194"/>
        <v>4.4402608800982843</v>
      </c>
      <c r="BS247" s="30">
        <f t="shared" si="158"/>
        <v>536.51736707293901</v>
      </c>
      <c r="BT247" s="2">
        <f t="shared" si="195"/>
        <v>1.4383154714121249E-2</v>
      </c>
      <c r="BW247" s="2">
        <f t="shared" si="196"/>
        <v>-0.21141123644970589</v>
      </c>
      <c r="BX247" s="2">
        <f t="shared" si="159"/>
        <v>160.32424459875594</v>
      </c>
      <c r="BY247" s="2">
        <f t="shared" si="197"/>
        <v>9.5059530120578185E-5</v>
      </c>
      <c r="CA247" s="2">
        <f t="shared" si="198"/>
        <v>4.1789967124027942</v>
      </c>
      <c r="CB247" s="2">
        <f t="shared" si="160"/>
        <v>536.25610290524344</v>
      </c>
      <c r="CC247" s="2">
        <f t="shared" si="199"/>
        <v>1.3889187534481444E-2</v>
      </c>
      <c r="CN247" s="1">
        <v>44186</v>
      </c>
      <c r="CO247" s="25">
        <v>246</v>
      </c>
      <c r="CP247" s="2">
        <v>160.3090057</v>
      </c>
      <c r="CQ247" s="2">
        <v>528.9099731</v>
      </c>
      <c r="CR247" s="2">
        <v>174.22724967833454</v>
      </c>
      <c r="CS247" s="2">
        <v>536.43396390487544</v>
      </c>
      <c r="CT247" s="2">
        <f t="shared" si="200"/>
        <v>8.6821348043172E-2</v>
      </c>
      <c r="CV247" s="2">
        <f t="shared" si="201"/>
        <v>1.4225465934734591E-2</v>
      </c>
      <c r="DM247" s="1">
        <v>44186</v>
      </c>
      <c r="DN247">
        <v>246</v>
      </c>
      <c r="DO247" s="2">
        <v>160.3090057</v>
      </c>
      <c r="DP247" s="2">
        <v>528.9099731</v>
      </c>
      <c r="DQ247" s="2">
        <f t="shared" si="161"/>
        <v>174.88911840544802</v>
      </c>
      <c r="DR247" s="2">
        <f t="shared" si="162"/>
        <v>542.10308337402944</v>
      </c>
      <c r="EB247" s="2">
        <f t="shared" si="163"/>
        <v>-14.580112705448016</v>
      </c>
      <c r="EC247" s="2">
        <f t="shared" si="164"/>
        <v>-13.193110274029436</v>
      </c>
      <c r="FF247">
        <v>22.532246912697445</v>
      </c>
      <c r="FG247">
        <v>70.259807152718508</v>
      </c>
      <c r="FH247" s="2">
        <f t="shared" si="165"/>
        <v>2.0563421748341235</v>
      </c>
      <c r="FI247" s="2">
        <f t="shared" si="166"/>
        <v>2.3642574388409558</v>
      </c>
      <c r="FJ247">
        <v>246</v>
      </c>
      <c r="FK247" s="2">
        <f t="shared" si="167"/>
        <v>0.97420634920634919</v>
      </c>
      <c r="FL247" s="2">
        <f t="shared" si="168"/>
        <v>1.946561720798984</v>
      </c>
    </row>
    <row r="248" spans="1:168" x14ac:dyDescent="0.3">
      <c r="A248" s="1">
        <v>44187</v>
      </c>
      <c r="B248">
        <v>247</v>
      </c>
      <c r="C248" s="2">
        <v>160.32600400000001</v>
      </c>
      <c r="D248" s="2">
        <v>527.33001709999996</v>
      </c>
      <c r="Q248" s="2">
        <f t="shared" si="169"/>
        <v>159.94686162564923</v>
      </c>
      <c r="R248" s="2">
        <f t="shared" si="170"/>
        <v>526.10896266092914</v>
      </c>
      <c r="S248" s="2">
        <f t="shared" si="152"/>
        <v>2.3648214568534856E-3</v>
      </c>
      <c r="U248" s="2">
        <f t="shared" si="171"/>
        <v>2.3155413108965355E-3</v>
      </c>
      <c r="X248" s="2">
        <f t="shared" si="172"/>
        <v>160.32776729518238</v>
      </c>
      <c r="Y248" s="2">
        <f t="shared" si="173"/>
        <v>529.26107815192893</v>
      </c>
      <c r="Z248" s="2">
        <f t="shared" si="174"/>
        <v>1.099818581127609E-5</v>
      </c>
      <c r="AB248" s="2">
        <f t="shared" si="175"/>
        <v>3.6619592841474224E-3</v>
      </c>
      <c r="AE248" s="2">
        <f t="shared" si="176"/>
        <v>160.39966575408226</v>
      </c>
      <c r="AF248" s="2">
        <f t="shared" si="177"/>
        <v>530.17682633713628</v>
      </c>
      <c r="AG248" s="2">
        <f t="shared" si="178"/>
        <v>4.5944982251445727E-4</v>
      </c>
      <c r="AI248" s="2">
        <f t="shared" si="179"/>
        <v>5.3985343993730199E-3</v>
      </c>
      <c r="AL248" s="2">
        <f t="shared" si="180"/>
        <v>160.34805063076394</v>
      </c>
      <c r="AM248" s="2">
        <f t="shared" si="181"/>
        <v>530.05000609924377</v>
      </c>
      <c r="AN248" s="2">
        <f t="shared" si="182"/>
        <v>1.375112596452177E-4</v>
      </c>
      <c r="AP248" s="2">
        <f t="shared" si="183"/>
        <v>5.1580393890757912E-3</v>
      </c>
      <c r="AV248" s="2">
        <f t="shared" si="184"/>
        <v>0.27168247705980264</v>
      </c>
      <c r="AW248" s="2">
        <f t="shared" si="153"/>
        <v>160.67134823114208</v>
      </c>
      <c r="AX248" s="2">
        <f t="shared" si="185"/>
        <v>2.1540125901351875E-3</v>
      </c>
      <c r="AZ248" s="2">
        <f t="shared" si="186"/>
        <v>2.4407182057242145</v>
      </c>
      <c r="BA248" s="2">
        <f t="shared" si="154"/>
        <v>532.61754454286051</v>
      </c>
      <c r="BB248" s="2">
        <f t="shared" si="187"/>
        <v>1.0026979825534667E-2</v>
      </c>
      <c r="BE248" s="2">
        <f t="shared" si="188"/>
        <v>0.12941722601980418</v>
      </c>
      <c r="BF248" s="2">
        <f t="shared" si="155"/>
        <v>160.52908298010206</v>
      </c>
      <c r="BG248" s="2">
        <f t="shared" si="189"/>
        <v>1.2666627685802543E-3</v>
      </c>
      <c r="BH248" s="2"/>
      <c r="BI248" s="2">
        <f t="shared" si="190"/>
        <v>1.6483467333732631</v>
      </c>
      <c r="BJ248" s="2">
        <f t="shared" si="156"/>
        <v>531.82517307050955</v>
      </c>
      <c r="BK248" s="2">
        <f t="shared" si="191"/>
        <v>8.5243696067791828E-3</v>
      </c>
      <c r="BN248" s="2">
        <f t="shared" si="192"/>
        <v>-4.3477003905989804E-2</v>
      </c>
      <c r="BO248" s="30">
        <f t="shared" si="157"/>
        <v>160.35618875017627</v>
      </c>
      <c r="BP248" s="2">
        <f t="shared" si="193"/>
        <v>1.8827108156616238E-4</v>
      </c>
      <c r="BR248" s="2">
        <f t="shared" si="194"/>
        <v>0.63593643861666682</v>
      </c>
      <c r="BS248" s="30">
        <f t="shared" si="158"/>
        <v>530.81276277575296</v>
      </c>
      <c r="BT248" s="2">
        <f t="shared" si="195"/>
        <v>6.6044897176648788E-3</v>
      </c>
      <c r="BW248" s="2">
        <f t="shared" si="196"/>
        <v>-0.15484536995495185</v>
      </c>
      <c r="BX248" s="2">
        <f t="shared" si="159"/>
        <v>160.24482038412731</v>
      </c>
      <c r="BY248" s="2">
        <f t="shared" si="197"/>
        <v>5.0636586609308424E-4</v>
      </c>
      <c r="CA248" s="2">
        <f t="shared" si="198"/>
        <v>-0.38046071367761014</v>
      </c>
      <c r="CB248" s="2">
        <f t="shared" si="160"/>
        <v>529.79636562345866</v>
      </c>
      <c r="CC248" s="2">
        <f t="shared" si="199"/>
        <v>4.6770493684811171E-3</v>
      </c>
      <c r="CN248" s="1">
        <v>44187</v>
      </c>
      <c r="CO248" s="25">
        <v>247</v>
      </c>
      <c r="CP248" s="2">
        <v>160.32600400000001</v>
      </c>
      <c r="CQ248" s="2">
        <v>527.33001709999996</v>
      </c>
      <c r="CR248" s="2">
        <v>174.56095352498582</v>
      </c>
      <c r="CS248" s="2">
        <v>537.15682218261395</v>
      </c>
      <c r="CT248" s="2">
        <f t="shared" si="200"/>
        <v>8.8787527723735993E-2</v>
      </c>
      <c r="CV248" s="2">
        <f t="shared" si="201"/>
        <v>1.8635019369190368E-2</v>
      </c>
      <c r="DM248" s="1">
        <v>44187</v>
      </c>
      <c r="DN248">
        <v>247</v>
      </c>
      <c r="DO248" s="2">
        <v>160.32600400000001</v>
      </c>
      <c r="DP248" s="2">
        <v>527.33001709999996</v>
      </c>
      <c r="DQ248" s="2">
        <f t="shared" si="161"/>
        <v>175.23188547192484</v>
      </c>
      <c r="DR248" s="2">
        <f t="shared" si="162"/>
        <v>542.90348906818679</v>
      </c>
      <c r="EB248" s="2">
        <f t="shared" si="163"/>
        <v>-14.905881471924829</v>
      </c>
      <c r="EC248" s="2">
        <f t="shared" si="164"/>
        <v>-15.573471968186823</v>
      </c>
      <c r="FF248">
        <v>23.660594439386074</v>
      </c>
      <c r="FG248">
        <v>71.567776281931572</v>
      </c>
      <c r="FH248" s="2">
        <f t="shared" si="165"/>
        <v>2.1593176399969911</v>
      </c>
      <c r="FI248" s="2">
        <f t="shared" si="166"/>
        <v>2.4082708779441213</v>
      </c>
      <c r="FJ248">
        <v>247</v>
      </c>
      <c r="FK248" s="2">
        <f t="shared" si="167"/>
        <v>0.97817460317460314</v>
      </c>
      <c r="FL248" s="2">
        <f t="shared" si="168"/>
        <v>2.0174287103431894</v>
      </c>
    </row>
    <row r="249" spans="1:168" x14ac:dyDescent="0.3">
      <c r="A249" s="1">
        <v>44188</v>
      </c>
      <c r="B249">
        <v>248</v>
      </c>
      <c r="C249" s="2">
        <v>159.26350400000001</v>
      </c>
      <c r="D249" s="2">
        <v>514.47998050000001</v>
      </c>
      <c r="Q249" s="2">
        <f t="shared" si="169"/>
        <v>160.06060433795446</v>
      </c>
      <c r="R249" s="2">
        <f t="shared" si="170"/>
        <v>526.47527899265037</v>
      </c>
      <c r="S249" s="2">
        <f t="shared" si="152"/>
        <v>5.0049152375452382E-3</v>
      </c>
      <c r="U249" s="2">
        <f t="shared" si="171"/>
        <v>2.331538436343562E-2</v>
      </c>
      <c r="X249" s="2">
        <f t="shared" si="172"/>
        <v>160.32697381235033</v>
      </c>
      <c r="Y249" s="2">
        <f t="shared" si="173"/>
        <v>528.39210067856095</v>
      </c>
      <c r="Z249" s="2">
        <f t="shared" si="174"/>
        <v>6.6774231738008219E-3</v>
      </c>
      <c r="AB249" s="2">
        <f t="shared" si="175"/>
        <v>2.704113027885045E-2</v>
      </c>
      <c r="AE249" s="2">
        <f t="shared" si="176"/>
        <v>160.3554687016329</v>
      </c>
      <c r="AF249" s="2">
        <f t="shared" si="177"/>
        <v>528.46874079485451</v>
      </c>
      <c r="AG249" s="2">
        <f t="shared" si="178"/>
        <v>6.8563398029525295E-3</v>
      </c>
      <c r="AI249" s="2">
        <f t="shared" si="179"/>
        <v>2.7190096456735698E-2</v>
      </c>
      <c r="AL249" s="2">
        <f t="shared" si="180"/>
        <v>160.331515657691</v>
      </c>
      <c r="AM249" s="2">
        <f t="shared" si="181"/>
        <v>528.01001434981094</v>
      </c>
      <c r="AN249" s="2">
        <f t="shared" si="182"/>
        <v>6.7059409774821235E-3</v>
      </c>
      <c r="AP249" s="2">
        <f t="shared" si="183"/>
        <v>2.6298465173827952E-2</v>
      </c>
      <c r="AV249" s="2">
        <f t="shared" si="184"/>
        <v>0.17691861820705301</v>
      </c>
      <c r="AW249" s="2">
        <f t="shared" si="153"/>
        <v>160.53238731983996</v>
      </c>
      <c r="AX249" s="2">
        <f t="shared" si="185"/>
        <v>7.9671945421968329E-3</v>
      </c>
      <c r="AZ249" s="2">
        <f t="shared" si="186"/>
        <v>1.1960770813224206</v>
      </c>
      <c r="BA249" s="2">
        <f t="shared" si="154"/>
        <v>529.66481787617693</v>
      </c>
      <c r="BB249" s="2">
        <f t="shared" si="187"/>
        <v>2.9514923712715611E-2</v>
      </c>
      <c r="BE249" s="2">
        <f t="shared" si="188"/>
        <v>5.1290800708679099E-2</v>
      </c>
      <c r="BF249" s="2">
        <f t="shared" si="155"/>
        <v>160.40675950234157</v>
      </c>
      <c r="BG249" s="2">
        <f t="shared" si="189"/>
        <v>7.1783897354258898E-3</v>
      </c>
      <c r="BH249" s="2"/>
      <c r="BI249" s="2">
        <f t="shared" si="190"/>
        <v>0.13795220932850061</v>
      </c>
      <c r="BJ249" s="2">
        <f t="shared" si="156"/>
        <v>528.60669300418306</v>
      </c>
      <c r="BK249" s="2">
        <f t="shared" si="191"/>
        <v>2.7458235576929405E-2</v>
      </c>
      <c r="BN249" s="2">
        <f t="shared" si="192"/>
        <v>-4.3909033032013524E-2</v>
      </c>
      <c r="BO249" s="30">
        <f t="shared" si="157"/>
        <v>160.31155966860089</v>
      </c>
      <c r="BP249" s="2">
        <f t="shared" si="193"/>
        <v>6.5806392693763729E-3</v>
      </c>
      <c r="BR249" s="2">
        <f t="shared" si="194"/>
        <v>-0.77047674992239223</v>
      </c>
      <c r="BS249" s="30">
        <f t="shared" si="158"/>
        <v>527.6982640449321</v>
      </c>
      <c r="BT249" s="2">
        <f t="shared" si="195"/>
        <v>2.5692512917773469E-2</v>
      </c>
      <c r="BW249" s="2">
        <f t="shared" si="196"/>
        <v>-7.1859131825759967E-2</v>
      </c>
      <c r="BX249" s="2">
        <f t="shared" si="159"/>
        <v>160.28360956980714</v>
      </c>
      <c r="BY249" s="2">
        <f t="shared" si="197"/>
        <v>6.4051433265409543E-3</v>
      </c>
      <c r="CA249" s="2">
        <f t="shared" si="198"/>
        <v>-1.3761793351307263</v>
      </c>
      <c r="CB249" s="2">
        <f t="shared" si="160"/>
        <v>527.09256145972381</v>
      </c>
      <c r="CC249" s="2">
        <f t="shared" si="199"/>
        <v>2.451520260801246E-2</v>
      </c>
      <c r="CN249" s="1">
        <v>44188</v>
      </c>
      <c r="CO249" s="25">
        <v>248</v>
      </c>
      <c r="CP249" s="2">
        <v>159.26350400000001</v>
      </c>
      <c r="CQ249" s="2">
        <v>514.47998050000001</v>
      </c>
      <c r="CR249" s="2">
        <v>174.89465737163707</v>
      </c>
      <c r="CS249" s="2">
        <v>537.87968046035246</v>
      </c>
      <c r="CT249" s="2">
        <f t="shared" si="200"/>
        <v>9.8146486665501562E-2</v>
      </c>
      <c r="CV249" s="2">
        <f t="shared" si="201"/>
        <v>4.5482236136013168E-2</v>
      </c>
      <c r="DM249" s="1">
        <v>44188</v>
      </c>
      <c r="DN249">
        <v>248</v>
      </c>
      <c r="DO249" s="2">
        <v>159.26350400000001</v>
      </c>
      <c r="DP249" s="2">
        <v>514.47998050000001</v>
      </c>
      <c r="DQ249" s="2">
        <f t="shared" si="161"/>
        <v>175.57465253840166</v>
      </c>
      <c r="DR249" s="2">
        <f t="shared" si="162"/>
        <v>543.70389476234413</v>
      </c>
      <c r="EB249" s="2">
        <f t="shared" si="163"/>
        <v>-16.311148538401653</v>
      </c>
      <c r="EC249" s="2">
        <f t="shared" si="164"/>
        <v>-29.223914262344124</v>
      </c>
      <c r="FF249">
        <v>24.186327172909245</v>
      </c>
      <c r="FG249">
        <v>72.422359271597315</v>
      </c>
      <c r="FH249" s="2">
        <f t="shared" si="165"/>
        <v>2.2072971600521041</v>
      </c>
      <c r="FI249" s="2">
        <f t="shared" si="166"/>
        <v>2.4370277771202384</v>
      </c>
      <c r="FJ249">
        <v>248</v>
      </c>
      <c r="FK249" s="2">
        <f t="shared" si="167"/>
        <v>0.9821428571428571</v>
      </c>
      <c r="FL249" s="2">
        <f t="shared" si="168"/>
        <v>2.100165492844468</v>
      </c>
    </row>
    <row r="250" spans="1:168" x14ac:dyDescent="0.3">
      <c r="A250" s="1">
        <v>44189</v>
      </c>
      <c r="B250">
        <v>249</v>
      </c>
      <c r="C250" s="2">
        <v>158.6345062</v>
      </c>
      <c r="D250" s="2">
        <v>513.96997069999998</v>
      </c>
      <c r="Q250" s="2">
        <f t="shared" si="169"/>
        <v>159.82147423656812</v>
      </c>
      <c r="R250" s="2">
        <f t="shared" si="170"/>
        <v>522.87668944485517</v>
      </c>
      <c r="S250" s="2">
        <f t="shared" si="152"/>
        <v>7.4824076110631072E-3</v>
      </c>
      <c r="U250" s="2">
        <f t="shared" si="171"/>
        <v>1.7329259008507281E-2</v>
      </c>
      <c r="X250" s="2">
        <f t="shared" si="172"/>
        <v>159.8484123967927</v>
      </c>
      <c r="Y250" s="2">
        <f t="shared" si="173"/>
        <v>522.13164659820859</v>
      </c>
      <c r="Z250" s="2">
        <f t="shared" si="174"/>
        <v>7.6522203514930599E-3</v>
      </c>
      <c r="AB250" s="2">
        <f t="shared" si="175"/>
        <v>1.5879674618135456E-2</v>
      </c>
      <c r="AE250" s="2">
        <f t="shared" si="176"/>
        <v>159.70028988065317</v>
      </c>
      <c r="AF250" s="2">
        <f t="shared" si="177"/>
        <v>520.07548461794181</v>
      </c>
      <c r="AG250" s="2">
        <f t="shared" si="178"/>
        <v>6.718485821171038E-3</v>
      </c>
      <c r="AI250" s="2">
        <f t="shared" si="179"/>
        <v>1.187912575831317E-2</v>
      </c>
      <c r="AL250" s="2">
        <f t="shared" si="180"/>
        <v>159.53050691442274</v>
      </c>
      <c r="AM250" s="2">
        <f t="shared" si="181"/>
        <v>517.86248896245274</v>
      </c>
      <c r="AN250" s="2">
        <f t="shared" si="182"/>
        <v>5.6482081728996512E-3</v>
      </c>
      <c r="AP250" s="2">
        <f t="shared" si="183"/>
        <v>7.5734351895138221E-3</v>
      </c>
      <c r="AV250" s="2">
        <f t="shared" si="184"/>
        <v>-7.2710613548981284E-2</v>
      </c>
      <c r="AW250" s="2">
        <f t="shared" si="153"/>
        <v>159.62757926710418</v>
      </c>
      <c r="AX250" s="2">
        <f t="shared" si="185"/>
        <v>6.2601327472356525E-3</v>
      </c>
      <c r="AZ250" s="2">
        <f t="shared" si="186"/>
        <v>-1.680722896148116</v>
      </c>
      <c r="BA250" s="2">
        <f t="shared" si="154"/>
        <v>518.39476172179366</v>
      </c>
      <c r="BB250" s="2">
        <f t="shared" si="187"/>
        <v>8.6090458081964378E-3</v>
      </c>
      <c r="BE250" s="2">
        <f t="shared" si="188"/>
        <v>-0.26662052905110412</v>
      </c>
      <c r="BF250" s="2">
        <f t="shared" si="155"/>
        <v>159.43366935160208</v>
      </c>
      <c r="BG250" s="2">
        <f t="shared" si="189"/>
        <v>5.0377636665916836E-3</v>
      </c>
      <c r="BH250" s="2"/>
      <c r="BI250" s="2">
        <f t="shared" si="190"/>
        <v>-3.70109156448004</v>
      </c>
      <c r="BJ250" s="2">
        <f t="shared" si="156"/>
        <v>516.37439305346174</v>
      </c>
      <c r="BK250" s="2">
        <f t="shared" si="191"/>
        <v>4.678137810633318E-3</v>
      </c>
      <c r="BN250" s="2">
        <f t="shared" si="192"/>
        <v>-0.41067090580064219</v>
      </c>
      <c r="BO250" s="30">
        <f t="shared" si="157"/>
        <v>159.28961897485254</v>
      </c>
      <c r="BP250" s="2">
        <f t="shared" si="193"/>
        <v>4.129699083417579E-3</v>
      </c>
      <c r="BR250" s="2">
        <f t="shared" si="194"/>
        <v>-5.3441444061165777</v>
      </c>
      <c r="BS250" s="30">
        <f t="shared" si="158"/>
        <v>514.73134021182523</v>
      </c>
      <c r="BT250" s="2">
        <f t="shared" si="195"/>
        <v>1.4813501862536943E-3</v>
      </c>
      <c r="BW250" s="2">
        <f t="shared" si="196"/>
        <v>-0.50934889869123601</v>
      </c>
      <c r="BX250" s="2">
        <f t="shared" si="159"/>
        <v>159.19094098196194</v>
      </c>
      <c r="BY250" s="2">
        <f t="shared" si="197"/>
        <v>3.5076528763572372E-3</v>
      </c>
      <c r="CA250" s="2">
        <f t="shared" si="198"/>
        <v>-6.6389869664672068</v>
      </c>
      <c r="CB250" s="2">
        <f t="shared" si="160"/>
        <v>513.43649765147461</v>
      </c>
      <c r="CC250" s="2">
        <f t="shared" si="199"/>
        <v>1.0379459480848729E-3</v>
      </c>
      <c r="CN250" s="1">
        <v>44189</v>
      </c>
      <c r="CO250" s="25">
        <v>249</v>
      </c>
      <c r="CP250" s="2">
        <v>158.6345062</v>
      </c>
      <c r="CQ250" s="2">
        <v>513.96997069999998</v>
      </c>
      <c r="CR250" s="2">
        <v>175.22836121828834</v>
      </c>
      <c r="CS250" s="2">
        <v>538.60253873809097</v>
      </c>
      <c r="CT250" s="2">
        <f t="shared" si="200"/>
        <v>0.10460432232422039</v>
      </c>
      <c r="CV250" s="2">
        <f t="shared" si="201"/>
        <v>4.7926084095035237E-2</v>
      </c>
      <c r="DM250" s="1">
        <v>44189</v>
      </c>
      <c r="DN250">
        <v>249</v>
      </c>
      <c r="DO250" s="2">
        <v>158.6345062</v>
      </c>
      <c r="DP250" s="2">
        <v>513.96997069999998</v>
      </c>
      <c r="DQ250" s="2">
        <f t="shared" si="161"/>
        <v>175.91741960487846</v>
      </c>
      <c r="DR250" s="2">
        <f t="shared" si="162"/>
        <v>544.5043004565016</v>
      </c>
      <c r="EB250" s="2">
        <f t="shared" si="163"/>
        <v>-17.282913404878457</v>
      </c>
      <c r="EC250" s="2">
        <f t="shared" si="164"/>
        <v>-30.53432975650162</v>
      </c>
      <c r="FF250">
        <v>24.394716979743805</v>
      </c>
      <c r="FG250">
        <v>73.331557583282517</v>
      </c>
      <c r="FH250" s="2">
        <f t="shared" si="165"/>
        <v>2.2263152699751743</v>
      </c>
      <c r="FI250" s="2">
        <f t="shared" si="166"/>
        <v>2.4676224934864677</v>
      </c>
      <c r="FJ250">
        <v>249</v>
      </c>
      <c r="FK250" s="2">
        <f t="shared" si="167"/>
        <v>0.98611111111111116</v>
      </c>
      <c r="FL250" s="2">
        <f t="shared" si="168"/>
        <v>2.2004105812100336</v>
      </c>
    </row>
    <row r="251" spans="1:168" x14ac:dyDescent="0.3">
      <c r="A251" s="1">
        <v>44193</v>
      </c>
      <c r="B251">
        <v>250</v>
      </c>
      <c r="C251" s="2">
        <v>164.19799800000001</v>
      </c>
      <c r="D251" s="2">
        <v>519.11999509999998</v>
      </c>
      <c r="Q251" s="2">
        <f t="shared" si="169"/>
        <v>159.46538382559768</v>
      </c>
      <c r="R251" s="2">
        <f t="shared" si="170"/>
        <v>520.20467382139861</v>
      </c>
      <c r="S251" s="2">
        <f t="shared" si="152"/>
        <v>2.8822605829836784E-2</v>
      </c>
      <c r="U251" s="2">
        <f t="shared" si="171"/>
        <v>2.0894566413102353E-3</v>
      </c>
      <c r="X251" s="2">
        <f t="shared" si="172"/>
        <v>159.30215460823598</v>
      </c>
      <c r="Y251" s="2">
        <f t="shared" si="173"/>
        <v>518.45889244401474</v>
      </c>
      <c r="Z251" s="2">
        <f t="shared" si="174"/>
        <v>2.9816705754013101E-2</v>
      </c>
      <c r="AB251" s="2">
        <f t="shared" si="175"/>
        <v>1.2735064382520954E-3</v>
      </c>
      <c r="AE251" s="2">
        <f t="shared" si="176"/>
        <v>159.06081967226126</v>
      </c>
      <c r="AF251" s="2">
        <f t="shared" si="177"/>
        <v>516.41217626717673</v>
      </c>
      <c r="AG251" s="2">
        <f t="shared" si="178"/>
        <v>3.1286485769081981E-2</v>
      </c>
      <c r="AI251" s="2">
        <f t="shared" si="179"/>
        <v>5.2161713252860406E-3</v>
      </c>
      <c r="AL251" s="2">
        <f t="shared" si="180"/>
        <v>158.85850637860568</v>
      </c>
      <c r="AM251" s="2">
        <f t="shared" si="181"/>
        <v>514.94310026561311</v>
      </c>
      <c r="AN251" s="2">
        <f t="shared" si="182"/>
        <v>3.251861585665819E-2</v>
      </c>
      <c r="AP251" s="2">
        <f t="shared" si="183"/>
        <v>8.0461066300909125E-3</v>
      </c>
      <c r="AV251" s="2">
        <f t="shared" si="184"/>
        <v>-0.24273849200186076</v>
      </c>
      <c r="AW251" s="2">
        <f t="shared" si="153"/>
        <v>158.81808118025941</v>
      </c>
      <c r="AX251" s="2">
        <f t="shared" si="185"/>
        <v>3.2764813732629065E-2</v>
      </c>
      <c r="AZ251" s="2">
        <f t="shared" si="186"/>
        <v>-2.2754985325332044</v>
      </c>
      <c r="BA251" s="2">
        <f t="shared" si="154"/>
        <v>514.13667773464351</v>
      </c>
      <c r="BB251" s="2">
        <f t="shared" si="187"/>
        <v>9.5995481052439813E-3</v>
      </c>
      <c r="BE251" s="2">
        <f t="shared" si="188"/>
        <v>-0.43440288475446809</v>
      </c>
      <c r="BF251" s="2">
        <f t="shared" si="155"/>
        <v>158.6264167875068</v>
      </c>
      <c r="BG251" s="2">
        <f t="shared" si="189"/>
        <v>3.393208979620576E-2</v>
      </c>
      <c r="BH251" s="2"/>
      <c r="BI251" s="2">
        <f t="shared" si="190"/>
        <v>-3.6840891183083073</v>
      </c>
      <c r="BJ251" s="2">
        <f t="shared" si="156"/>
        <v>512.72808714886844</v>
      </c>
      <c r="BK251" s="2">
        <f t="shared" si="191"/>
        <v>1.2312968121946924E-2</v>
      </c>
      <c r="BN251" s="2">
        <f t="shared" si="192"/>
        <v>-0.54795048735540464</v>
      </c>
      <c r="BO251" s="30">
        <f t="shared" si="157"/>
        <v>158.51286918490587</v>
      </c>
      <c r="BP251" s="2">
        <f t="shared" si="193"/>
        <v>3.462361834091391E-2</v>
      </c>
      <c r="BR251" s="2">
        <f t="shared" si="194"/>
        <v>-4.3356427729056772</v>
      </c>
      <c r="BS251" s="30">
        <f t="shared" si="158"/>
        <v>512.07653349427108</v>
      </c>
      <c r="BT251" s="2">
        <f t="shared" si="195"/>
        <v>1.3568079966505817E-2</v>
      </c>
      <c r="BW251" s="2">
        <f t="shared" si="196"/>
        <v>-0.60693988096674367</v>
      </c>
      <c r="BX251" s="2">
        <f t="shared" si="159"/>
        <v>158.45387979129453</v>
      </c>
      <c r="BY251" s="2">
        <f t="shared" si="197"/>
        <v>3.4982876031810613E-2</v>
      </c>
      <c r="CA251" s="2">
        <f t="shared" si="198"/>
        <v>-4.4072280046906105</v>
      </c>
      <c r="CB251" s="2">
        <f t="shared" si="160"/>
        <v>512.0049482624861</v>
      </c>
      <c r="CC251" s="2">
        <f t="shared" si="199"/>
        <v>1.3705977239700216E-2</v>
      </c>
      <c r="CN251" s="1">
        <v>44193</v>
      </c>
      <c r="CO251" s="25">
        <v>250</v>
      </c>
      <c r="CP251" s="2">
        <v>164.19799800000001</v>
      </c>
      <c r="CQ251" s="2">
        <v>519.11999509999998</v>
      </c>
      <c r="CR251" s="2">
        <v>175.56206506493959</v>
      </c>
      <c r="CS251" s="2">
        <v>539.32539701582959</v>
      </c>
      <c r="CT251" s="2">
        <f t="shared" si="200"/>
        <v>6.9209534850355331E-2</v>
      </c>
      <c r="CV251" s="2">
        <f t="shared" si="201"/>
        <v>3.8922411208486336E-2</v>
      </c>
      <c r="DM251" s="1">
        <v>44193</v>
      </c>
      <c r="DN251">
        <v>250</v>
      </c>
      <c r="DO251" s="2">
        <v>164.19799800000001</v>
      </c>
      <c r="DP251" s="2">
        <v>519.11999509999998</v>
      </c>
      <c r="DQ251" s="2">
        <f t="shared" si="161"/>
        <v>176.26018667135529</v>
      </c>
      <c r="DR251" s="2">
        <f t="shared" si="162"/>
        <v>545.30470615065894</v>
      </c>
      <c r="EB251" s="2">
        <f t="shared" si="163"/>
        <v>-12.062188671355273</v>
      </c>
      <c r="EC251" s="2">
        <f t="shared" si="164"/>
        <v>-26.184711050658962</v>
      </c>
      <c r="FF251">
        <v>24.967512779174228</v>
      </c>
      <c r="FG251">
        <v>73.842760065754703</v>
      </c>
      <c r="FH251" s="2">
        <f t="shared" si="165"/>
        <v>2.2785898684428867</v>
      </c>
      <c r="FI251" s="2">
        <f t="shared" si="166"/>
        <v>2.4848245656372172</v>
      </c>
      <c r="FJ251">
        <v>250</v>
      </c>
      <c r="FK251" s="2">
        <f t="shared" si="167"/>
        <v>0.99007936507936511</v>
      </c>
      <c r="FL251" s="2">
        <f t="shared" si="168"/>
        <v>2.3293360530620011</v>
      </c>
    </row>
    <row r="252" spans="1:168" x14ac:dyDescent="0.3">
      <c r="A252" s="1">
        <v>44194</v>
      </c>
      <c r="B252">
        <v>251</v>
      </c>
      <c r="C252" s="2">
        <v>166.1000061</v>
      </c>
      <c r="D252" s="2">
        <v>530.86999509999998</v>
      </c>
      <c r="Q252" s="2">
        <f t="shared" si="169"/>
        <v>160.88516807791837</v>
      </c>
      <c r="R252" s="2">
        <f t="shared" si="170"/>
        <v>519.87927020497898</v>
      </c>
      <c r="S252" s="2">
        <f t="shared" si="152"/>
        <v>3.1395772610279489E-2</v>
      </c>
      <c r="U252" s="2">
        <f t="shared" si="171"/>
        <v>2.0703232423129658E-2</v>
      </c>
      <c r="X252" s="2">
        <f t="shared" si="172"/>
        <v>161.5052841345298</v>
      </c>
      <c r="Y252" s="2">
        <f t="shared" si="173"/>
        <v>518.75638863920813</v>
      </c>
      <c r="Z252" s="2">
        <f t="shared" si="174"/>
        <v>2.7662382882177386E-2</v>
      </c>
      <c r="AB252" s="2">
        <f t="shared" si="175"/>
        <v>2.2818404830941739E-2</v>
      </c>
      <c r="AE252" s="2">
        <f t="shared" si="176"/>
        <v>162.1431266689045</v>
      </c>
      <c r="AF252" s="2">
        <f t="shared" si="177"/>
        <v>518.03686756687068</v>
      </c>
      <c r="AG252" s="2">
        <f t="shared" si="178"/>
        <v>2.3822271437565597E-2</v>
      </c>
      <c r="AI252" s="2">
        <f t="shared" si="179"/>
        <v>2.417376693273449E-2</v>
      </c>
      <c r="AL252" s="2">
        <f t="shared" si="180"/>
        <v>162.86312509465142</v>
      </c>
      <c r="AM252" s="2">
        <f t="shared" si="181"/>
        <v>518.07577139140335</v>
      </c>
      <c r="AN252" s="2">
        <f t="shared" si="182"/>
        <v>1.9487542964928155E-2</v>
      </c>
      <c r="AP252" s="2">
        <f t="shared" si="183"/>
        <v>2.4100483784521641E-2</v>
      </c>
      <c r="AV252" s="2">
        <f t="shared" si="184"/>
        <v>0.75477515459166933</v>
      </c>
      <c r="AW252" s="2">
        <f t="shared" si="153"/>
        <v>162.89790182349617</v>
      </c>
      <c r="AX252" s="2">
        <f t="shared" si="185"/>
        <v>1.9278170733937328E-2</v>
      </c>
      <c r="AZ252" s="2">
        <f t="shared" si="186"/>
        <v>-1.1054415828650581</v>
      </c>
      <c r="BA252" s="2">
        <f t="shared" si="154"/>
        <v>516.93142598400561</v>
      </c>
      <c r="BB252" s="2">
        <f t="shared" si="187"/>
        <v>2.6256087638497558E-2</v>
      </c>
      <c r="BE252" s="2">
        <f t="shared" si="188"/>
        <v>1.1481165618745006</v>
      </c>
      <c r="BF252" s="2">
        <f t="shared" si="155"/>
        <v>163.291243230779</v>
      </c>
      <c r="BG252" s="2">
        <f t="shared" si="189"/>
        <v>1.6910070837264098E-2</v>
      </c>
      <c r="BH252" s="2"/>
      <c r="BI252" s="2">
        <f t="shared" si="190"/>
        <v>-1.2951379302072916</v>
      </c>
      <c r="BJ252" s="2">
        <f t="shared" si="156"/>
        <v>516.74172963666342</v>
      </c>
      <c r="BK252" s="2">
        <f t="shared" si="191"/>
        <v>2.6613418715961182E-2</v>
      </c>
      <c r="BN252" s="2">
        <f t="shared" si="192"/>
        <v>1.6302040030437819</v>
      </c>
      <c r="BO252" s="30">
        <f t="shared" si="157"/>
        <v>163.77333067194829</v>
      </c>
      <c r="BP252" s="2">
        <f t="shared" si="193"/>
        <v>1.4007678161377954E-2</v>
      </c>
      <c r="BR252" s="2">
        <f t="shared" si="194"/>
        <v>-0.75944232934590095</v>
      </c>
      <c r="BS252" s="30">
        <f t="shared" si="158"/>
        <v>517.27742523752477</v>
      </c>
      <c r="BT252" s="2">
        <f t="shared" si="195"/>
        <v>2.5604328720659347E-2</v>
      </c>
      <c r="BW252" s="2">
        <f t="shared" si="196"/>
        <v>2.159995277240744</v>
      </c>
      <c r="BX252" s="2">
        <f t="shared" si="159"/>
        <v>164.30312194614524</v>
      </c>
      <c r="BY252" s="2">
        <f t="shared" si="197"/>
        <v>1.0818086019653447E-2</v>
      </c>
      <c r="CA252" s="2">
        <f t="shared" si="198"/>
        <v>0.11671147359780987</v>
      </c>
      <c r="CB252" s="2">
        <f t="shared" si="160"/>
        <v>518.15357904046846</v>
      </c>
      <c r="CC252" s="2">
        <f t="shared" si="199"/>
        <v>2.3953917488096374E-2</v>
      </c>
      <c r="CN252" s="1">
        <v>44194</v>
      </c>
      <c r="CO252" s="25">
        <v>251</v>
      </c>
      <c r="CP252" s="2">
        <v>166.1000061</v>
      </c>
      <c r="CQ252" s="2">
        <v>530.86999509999998</v>
      </c>
      <c r="CR252" s="2">
        <v>175.89576891159084</v>
      </c>
      <c r="CS252" s="2">
        <v>540.0482552935681</v>
      </c>
      <c r="CT252" s="2">
        <f t="shared" si="200"/>
        <v>5.8975090017114894E-2</v>
      </c>
      <c r="CV252" s="2">
        <f t="shared" si="201"/>
        <v>1.7289092015530493E-2</v>
      </c>
      <c r="DM252" s="1">
        <v>44194</v>
      </c>
      <c r="DN252">
        <v>251</v>
      </c>
      <c r="DO252" s="2">
        <v>166.1000061</v>
      </c>
      <c r="DP252" s="2">
        <v>530.86999509999998</v>
      </c>
      <c r="DQ252" s="2">
        <f t="shared" si="161"/>
        <v>176.60295373783208</v>
      </c>
      <c r="DR252" s="2">
        <f t="shared" si="162"/>
        <v>546.10511184481629</v>
      </c>
      <c r="EB252" s="2">
        <f t="shared" si="163"/>
        <v>-10.502947637832079</v>
      </c>
      <c r="EC252" s="2">
        <f t="shared" si="164"/>
        <v>-15.23511674481631</v>
      </c>
      <c r="FF252">
        <v>26.459939413266966</v>
      </c>
      <c r="FG252">
        <v>76.078142876089032</v>
      </c>
      <c r="FH252" s="2">
        <f t="shared" si="165"/>
        <v>2.4147919898922665</v>
      </c>
      <c r="FI252" s="2">
        <f t="shared" si="166"/>
        <v>2.5600456721583678</v>
      </c>
      <c r="FJ252">
        <v>251</v>
      </c>
      <c r="FK252" s="2">
        <f t="shared" si="167"/>
        <v>0.99404761904761907</v>
      </c>
      <c r="FL252" s="2">
        <f t="shared" si="168"/>
        <v>2.5149548778025288</v>
      </c>
    </row>
    <row r="253" spans="1:168" x14ac:dyDescent="0.3">
      <c r="A253" s="1">
        <v>44195</v>
      </c>
      <c r="B253">
        <v>252</v>
      </c>
      <c r="C253" s="2">
        <v>164.29249569999999</v>
      </c>
      <c r="D253" s="2">
        <v>524.5900269</v>
      </c>
      <c r="Q253" s="2">
        <f t="shared" si="169"/>
        <v>162.44961948454284</v>
      </c>
      <c r="R253" s="2">
        <f t="shared" si="170"/>
        <v>523.17648767348533</v>
      </c>
      <c r="S253" s="2">
        <f t="shared" si="152"/>
        <v>1.1217044379326165E-2</v>
      </c>
      <c r="U253" s="2">
        <f t="shared" si="171"/>
        <v>2.6945598544215708E-3</v>
      </c>
      <c r="X253" s="2">
        <f t="shared" si="172"/>
        <v>163.57290901899142</v>
      </c>
      <c r="Y253" s="2">
        <f t="shared" si="173"/>
        <v>524.20751154656443</v>
      </c>
      <c r="Z253" s="2">
        <f t="shared" si="174"/>
        <v>4.3799120461505336E-3</v>
      </c>
      <c r="AB253" s="2">
        <f t="shared" si="175"/>
        <v>7.2917008296172203E-4</v>
      </c>
      <c r="AE253" s="2">
        <f t="shared" si="176"/>
        <v>164.5172543275618</v>
      </c>
      <c r="AF253" s="2">
        <f t="shared" si="177"/>
        <v>525.73674408674833</v>
      </c>
      <c r="AG253" s="2">
        <f t="shared" si="178"/>
        <v>1.3680395236811286E-3</v>
      </c>
      <c r="AI253" s="2">
        <f t="shared" si="179"/>
        <v>2.1859302082517973E-3</v>
      </c>
      <c r="AL253" s="2">
        <f t="shared" si="180"/>
        <v>165.29078584866286</v>
      </c>
      <c r="AM253" s="2">
        <f t="shared" si="181"/>
        <v>527.6714391728508</v>
      </c>
      <c r="AN253" s="2">
        <f t="shared" si="182"/>
        <v>6.0762979125094322E-3</v>
      </c>
      <c r="AP253" s="2">
        <f t="shared" si="183"/>
        <v>5.8739436795244154E-3</v>
      </c>
      <c r="AV253" s="2">
        <f t="shared" si="184"/>
        <v>1.2405809058113588</v>
      </c>
      <c r="AW253" s="2">
        <f t="shared" si="153"/>
        <v>165.75783523337316</v>
      </c>
      <c r="AX253" s="2">
        <f t="shared" si="185"/>
        <v>8.9190898654853655E-3</v>
      </c>
      <c r="AZ253" s="2">
        <f t="shared" si="186"/>
        <v>1.5361538479577539</v>
      </c>
      <c r="BA253" s="2">
        <f t="shared" si="154"/>
        <v>527.27289793470607</v>
      </c>
      <c r="BB253" s="2">
        <f t="shared" si="187"/>
        <v>5.1142242458556888E-3</v>
      </c>
      <c r="BE253" s="2">
        <f t="shared" si="188"/>
        <v>1.6998215554267608</v>
      </c>
      <c r="BF253" s="2">
        <f t="shared" si="155"/>
        <v>166.21707588298855</v>
      </c>
      <c r="BG253" s="2">
        <f t="shared" si="189"/>
        <v>1.171435234937857E-2</v>
      </c>
      <c r="BH253" s="2"/>
      <c r="BI253" s="2">
        <f t="shared" si="190"/>
        <v>2.7526185723309311</v>
      </c>
      <c r="BJ253" s="2">
        <f t="shared" si="156"/>
        <v>528.48936265907923</v>
      </c>
      <c r="BK253" s="2">
        <f t="shared" si="191"/>
        <v>7.4331107324359155E-3</v>
      </c>
      <c r="BN253" s="2">
        <f t="shared" si="192"/>
        <v>2.0765581964118933</v>
      </c>
      <c r="BO253" s="30">
        <f t="shared" si="157"/>
        <v>166.5938125239737</v>
      </c>
      <c r="BP253" s="2">
        <f t="shared" si="193"/>
        <v>1.4007437248843905E-2</v>
      </c>
      <c r="BR253" s="2">
        <f t="shared" si="194"/>
        <v>4.3161489801882285</v>
      </c>
      <c r="BS253" s="30">
        <f t="shared" si="158"/>
        <v>530.05289306693658</v>
      </c>
      <c r="BT253" s="2">
        <f t="shared" si="195"/>
        <v>1.0413591350980711E-2</v>
      </c>
      <c r="BW253" s="2">
        <f t="shared" si="196"/>
        <v>2.3205945633031617</v>
      </c>
      <c r="BX253" s="2">
        <f t="shared" si="159"/>
        <v>166.83784889086496</v>
      </c>
      <c r="BY253" s="2">
        <f t="shared" si="197"/>
        <v>1.5492814690165866E-2</v>
      </c>
      <c r="CA253" s="2">
        <f t="shared" si="198"/>
        <v>5.8040852583076887</v>
      </c>
      <c r="CB253" s="2">
        <f t="shared" si="160"/>
        <v>531.54082934505607</v>
      </c>
      <c r="CC253" s="2">
        <f t="shared" si="199"/>
        <v>1.3249970622070303E-2</v>
      </c>
      <c r="CN253" s="1">
        <v>44195</v>
      </c>
      <c r="CO253" s="25">
        <v>252</v>
      </c>
      <c r="CP253" s="2">
        <v>164.29249569999999</v>
      </c>
      <c r="CQ253" s="2">
        <v>524.5900269</v>
      </c>
      <c r="CR253" s="2">
        <v>176.22947275824208</v>
      </c>
      <c r="CS253" s="2">
        <v>540.77111357130661</v>
      </c>
      <c r="CT253" s="2">
        <f t="shared" si="200"/>
        <v>7.2656861211964005E-2</v>
      </c>
      <c r="CV253" s="2">
        <f t="shared" si="201"/>
        <v>3.0845204524620397E-2</v>
      </c>
      <c r="DM253" s="1">
        <v>44195</v>
      </c>
      <c r="DN253">
        <v>252</v>
      </c>
      <c r="DO253" s="2">
        <v>164.29249569999999</v>
      </c>
      <c r="DP253" s="2">
        <v>524.5900269</v>
      </c>
      <c r="DQ253" s="2">
        <f t="shared" si="161"/>
        <v>176.94572080430891</v>
      </c>
      <c r="DR253" s="2">
        <f t="shared" si="162"/>
        <v>546.90551753897375</v>
      </c>
      <c r="EB253" s="2">
        <f t="shared" si="163"/>
        <v>-12.653225104308916</v>
      </c>
      <c r="EC253" s="2">
        <f t="shared" si="164"/>
        <v>-22.315490638973756</v>
      </c>
      <c r="FF253">
        <v>27.733673146790181</v>
      </c>
      <c r="FG253">
        <v>97.873146259912119</v>
      </c>
      <c r="FH253" s="2">
        <f t="shared" si="165"/>
        <v>2.5310357185315402</v>
      </c>
      <c r="FI253" s="2">
        <f t="shared" si="166"/>
        <v>3.2934521668241263</v>
      </c>
      <c r="FJ253">
        <v>252</v>
      </c>
      <c r="FK253" s="2">
        <f t="shared" si="167"/>
        <v>0.99801587301587302</v>
      </c>
      <c r="FL253" s="2">
        <f t="shared" si="168"/>
        <v>2.8806743591110586</v>
      </c>
    </row>
    <row r="254" spans="1:168" x14ac:dyDescent="0.3">
      <c r="A254" s="1">
        <v>44196</v>
      </c>
      <c r="B254">
        <v>253</v>
      </c>
      <c r="Q254" s="2">
        <f t="shared" si="169"/>
        <v>163.00248234917999</v>
      </c>
      <c r="R254" s="2">
        <f t="shared" si="170"/>
        <v>523.60054944143963</v>
      </c>
      <c r="X254" s="2">
        <f t="shared" si="172"/>
        <v>163.89672302544528</v>
      </c>
      <c r="Y254" s="2">
        <f t="shared" si="173"/>
        <v>524.37964345561045</v>
      </c>
      <c r="AE254" s="2">
        <f t="shared" si="176"/>
        <v>164.38239915102471</v>
      </c>
      <c r="AF254" s="2">
        <f t="shared" si="177"/>
        <v>525.04871377469931</v>
      </c>
      <c r="AL254" s="2">
        <f t="shared" si="180"/>
        <v>164.54206823716569</v>
      </c>
      <c r="AM254" s="2">
        <f t="shared" si="181"/>
        <v>525.36037996821278</v>
      </c>
      <c r="AV254" s="2">
        <f t="shared" si="184"/>
        <v>0.827950081106825</v>
      </c>
      <c r="AW254" s="2">
        <f t="shared" si="153"/>
        <v>165.21034923213153</v>
      </c>
      <c r="AZ254" s="2">
        <f t="shared" si="186"/>
        <v>0.86889859995572083</v>
      </c>
      <c r="BA254" s="2">
        <f t="shared" si="154"/>
        <v>525.91761237465505</v>
      </c>
      <c r="BB254" s="2"/>
      <c r="BE254" s="2">
        <f t="shared" si="188"/>
        <v>0.87421702604302931</v>
      </c>
      <c r="BF254" s="2">
        <f t="shared" si="155"/>
        <v>165.25661617706774</v>
      </c>
      <c r="BG254" s="2"/>
      <c r="BH254" s="2"/>
      <c r="BI254" s="2">
        <f t="shared" si="190"/>
        <v>1.2043265743599521</v>
      </c>
      <c r="BJ254" s="2">
        <f t="shared" si="156"/>
        <v>526.25304034905923</v>
      </c>
      <c r="BK254" s="2"/>
      <c r="BN254" s="2">
        <f t="shared" si="192"/>
        <v>0.74971017264250506</v>
      </c>
      <c r="BO254" s="2">
        <f t="shared" si="157"/>
        <v>165.13210932366721</v>
      </c>
      <c r="BP254" s="2"/>
      <c r="BR254" s="2">
        <f t="shared" si="194"/>
        <v>1.313641404845878</v>
      </c>
      <c r="BS254" s="2">
        <f t="shared" si="158"/>
        <v>526.36235517954515</v>
      </c>
      <c r="BT254" s="2"/>
      <c r="BW254" s="2">
        <f t="shared" si="196"/>
        <v>0.47900725842297509</v>
      </c>
      <c r="BX254" s="2">
        <f t="shared" si="159"/>
        <v>164.86140640944768</v>
      </c>
      <c r="BY254" s="2"/>
      <c r="CA254" s="2">
        <f t="shared" si="198"/>
        <v>0.93499858054015528</v>
      </c>
      <c r="CB254" s="2">
        <f t="shared" si="160"/>
        <v>525.9837123552395</v>
      </c>
      <c r="CC254" s="2"/>
      <c r="CN254" s="1">
        <v>44196</v>
      </c>
      <c r="CO254">
        <v>253</v>
      </c>
      <c r="CP254" s="26">
        <v>162.85</v>
      </c>
      <c r="CQ254" s="27">
        <v>540.73</v>
      </c>
      <c r="CR254" s="28">
        <v>176.56317660489333</v>
      </c>
      <c r="CS254" s="29">
        <v>541.49397184904512</v>
      </c>
      <c r="CT254" s="2">
        <f>ABS((CP254-CR254)/CP254)</f>
        <v>8.4207409302384614E-2</v>
      </c>
      <c r="CU254" s="17">
        <f>AVERAGE(CT254:CT263)</f>
        <v>0.12464302611352533</v>
      </c>
      <c r="CV254" s="2">
        <f>ABS((CQ254-CS254)/CQ254)</f>
        <v>1.4128527158565384E-3</v>
      </c>
      <c r="CW254" s="17">
        <f>AVERAGE(CV254:CV263)</f>
        <v>6.7629349475085934E-2</v>
      </c>
      <c r="DM254" s="1">
        <v>44196</v>
      </c>
      <c r="DN254">
        <v>253</v>
      </c>
      <c r="DQ254" s="2">
        <f t="shared" si="161"/>
        <v>177.28848787078573</v>
      </c>
      <c r="DR254" s="2">
        <f t="shared" si="162"/>
        <v>547.7059232331311</v>
      </c>
    </row>
    <row r="255" spans="1:168" x14ac:dyDescent="0.3">
      <c r="A255" s="1">
        <v>44200</v>
      </c>
      <c r="B255">
        <v>254</v>
      </c>
      <c r="CN255" s="1">
        <v>44200</v>
      </c>
      <c r="CO255">
        <v>254</v>
      </c>
      <c r="CP255" s="26">
        <v>159.33000000000001</v>
      </c>
      <c r="CQ255" s="27">
        <v>522.86</v>
      </c>
      <c r="CR255" s="28">
        <v>176.89688045154458</v>
      </c>
      <c r="CS255" s="29">
        <v>542.21683012678363</v>
      </c>
      <c r="CT255" s="2">
        <f t="shared" ref="CT255:CT263" si="202">ABS((CP255-CR255)/CP255)</f>
        <v>0.11025469435476408</v>
      </c>
      <c r="CV255" s="2">
        <f t="shared" ref="CV255:CV263" si="203">ABS((CQ255-CS255)/CQ255)</f>
        <v>3.7021057504463183E-2</v>
      </c>
      <c r="DM255" s="1">
        <v>44200</v>
      </c>
      <c r="DN255">
        <v>254</v>
      </c>
      <c r="DQ255" s="2">
        <f t="shared" si="161"/>
        <v>177.63125493726255</v>
      </c>
      <c r="DR255" s="2">
        <f t="shared" si="162"/>
        <v>548.50632892728845</v>
      </c>
    </row>
    <row r="256" spans="1:168" x14ac:dyDescent="0.3">
      <c r="A256" s="1">
        <v>44201</v>
      </c>
      <c r="B256">
        <v>255</v>
      </c>
      <c r="CN256" s="1">
        <v>44201</v>
      </c>
      <c r="CO256">
        <v>255</v>
      </c>
      <c r="CP256" s="26">
        <v>160.93</v>
      </c>
      <c r="CQ256" s="27">
        <v>520.79999999999995</v>
      </c>
      <c r="CR256" s="28">
        <v>177.23058429819582</v>
      </c>
      <c r="CS256" s="29">
        <v>542.93968840452214</v>
      </c>
      <c r="CT256" s="2">
        <f t="shared" si="202"/>
        <v>0.1012899042950091</v>
      </c>
      <c r="CV256" s="2">
        <f t="shared" si="203"/>
        <v>4.2510922435718496E-2</v>
      </c>
      <c r="DM256" s="1">
        <v>44201</v>
      </c>
      <c r="DN256">
        <v>255</v>
      </c>
      <c r="DQ256" s="2">
        <f t="shared" si="161"/>
        <v>177.97402200373938</v>
      </c>
      <c r="DR256" s="2">
        <f t="shared" si="162"/>
        <v>549.30673462144591</v>
      </c>
    </row>
    <row r="257" spans="1:122" x14ac:dyDescent="0.3">
      <c r="A257" s="1">
        <v>44202</v>
      </c>
      <c r="B257">
        <v>256</v>
      </c>
      <c r="CN257" s="1">
        <v>44202</v>
      </c>
      <c r="CO257">
        <v>256</v>
      </c>
      <c r="CP257" s="26">
        <v>156.91999999999999</v>
      </c>
      <c r="CQ257" s="27">
        <v>500.49</v>
      </c>
      <c r="CR257" s="28">
        <v>177.56428814484707</v>
      </c>
      <c r="CS257" s="29">
        <v>543.66254668226065</v>
      </c>
      <c r="CT257" s="2">
        <f t="shared" si="202"/>
        <v>0.13155931777241323</v>
      </c>
      <c r="CV257" s="2">
        <f t="shared" si="203"/>
        <v>8.6260558017663982E-2</v>
      </c>
      <c r="DM257" s="1">
        <v>44202</v>
      </c>
      <c r="DN257">
        <v>256</v>
      </c>
      <c r="DQ257" s="2">
        <f t="shared" si="161"/>
        <v>178.3167890702162</v>
      </c>
      <c r="DR257" s="2">
        <f t="shared" si="162"/>
        <v>550.10714031560326</v>
      </c>
    </row>
    <row r="258" spans="1:122" x14ac:dyDescent="0.3">
      <c r="A258" s="1">
        <v>44203</v>
      </c>
      <c r="B258">
        <v>257</v>
      </c>
      <c r="CN258" s="1">
        <v>44203</v>
      </c>
      <c r="CO258">
        <v>257</v>
      </c>
      <c r="CP258" s="26">
        <v>158.11000000000001</v>
      </c>
      <c r="CQ258" s="27">
        <v>508.89</v>
      </c>
      <c r="CR258" s="28">
        <v>177.89799199149832</v>
      </c>
      <c r="CS258" s="29">
        <v>544.38540495999928</v>
      </c>
      <c r="CT258" s="2">
        <f t="shared" si="202"/>
        <v>0.12515332358167289</v>
      </c>
      <c r="CV258" s="2">
        <f t="shared" si="203"/>
        <v>6.9750643478942984E-2</v>
      </c>
      <c r="DM258" s="1">
        <v>44203</v>
      </c>
      <c r="DN258">
        <v>257</v>
      </c>
      <c r="DQ258" s="2">
        <f t="shared" si="161"/>
        <v>178.65955613669303</v>
      </c>
      <c r="DR258" s="2">
        <f t="shared" si="162"/>
        <v>550.90754600976061</v>
      </c>
    </row>
    <row r="259" spans="1:122" x14ac:dyDescent="0.3">
      <c r="A259" s="1">
        <v>44204</v>
      </c>
      <c r="B259">
        <v>258</v>
      </c>
      <c r="CN259" s="1">
        <v>44204</v>
      </c>
      <c r="CO259">
        <v>258</v>
      </c>
      <c r="CP259" s="26">
        <v>159.13</v>
      </c>
      <c r="CQ259" s="27">
        <v>510.4</v>
      </c>
      <c r="CR259" s="28">
        <v>178.23169583814959</v>
      </c>
      <c r="CS259" s="29">
        <v>545.10826323773779</v>
      </c>
      <c r="CT259" s="2">
        <f t="shared" si="202"/>
        <v>0.12003830728429332</v>
      </c>
      <c r="CV259" s="2">
        <f t="shared" si="203"/>
        <v>6.8002083146038034E-2</v>
      </c>
      <c r="DM259" s="1">
        <v>44204</v>
      </c>
      <c r="DN259">
        <v>258</v>
      </c>
      <c r="DQ259" s="2">
        <f t="shared" ref="DQ259:DQ263" si="204">$DU$21*DN259+$DU$22</f>
        <v>179.00232320316982</v>
      </c>
      <c r="DR259" s="2">
        <f t="shared" ref="DR259:DR263" si="205">$DU$42*DN259+$DU$43</f>
        <v>551.70795170391796</v>
      </c>
    </row>
    <row r="260" spans="1:122" x14ac:dyDescent="0.3">
      <c r="A260" s="1">
        <v>44207</v>
      </c>
      <c r="B260">
        <v>259</v>
      </c>
      <c r="CN260" s="1">
        <v>44207</v>
      </c>
      <c r="CO260">
        <v>259</v>
      </c>
      <c r="CP260" s="26">
        <v>155.71</v>
      </c>
      <c r="CQ260" s="27">
        <v>499.1</v>
      </c>
      <c r="CR260" s="28">
        <v>178.56539968480084</v>
      </c>
      <c r="CS260" s="29">
        <v>545.8311215154763</v>
      </c>
      <c r="CT260" s="2">
        <f t="shared" si="202"/>
        <v>0.14678183600796885</v>
      </c>
      <c r="CV260" s="2">
        <f t="shared" si="203"/>
        <v>9.3630778432130385E-2</v>
      </c>
      <c r="DM260" s="1">
        <v>44207</v>
      </c>
      <c r="DN260">
        <v>259</v>
      </c>
      <c r="DQ260" s="2">
        <f t="shared" si="204"/>
        <v>179.34509026964665</v>
      </c>
      <c r="DR260" s="2">
        <f t="shared" si="205"/>
        <v>552.50835739807542</v>
      </c>
    </row>
    <row r="261" spans="1:122" x14ac:dyDescent="0.3">
      <c r="A261" s="1">
        <v>44208</v>
      </c>
      <c r="B261">
        <v>260</v>
      </c>
      <c r="CN261" s="1">
        <v>44208</v>
      </c>
      <c r="CO261">
        <v>260</v>
      </c>
      <c r="CP261" s="26">
        <v>156.04</v>
      </c>
      <c r="CQ261" s="27">
        <v>494.25</v>
      </c>
      <c r="CR261" s="28">
        <v>178.89910353145208</v>
      </c>
      <c r="CS261" s="29">
        <v>546.55397979321481</v>
      </c>
      <c r="CT261" s="2">
        <f t="shared" si="202"/>
        <v>0.14649515208569658</v>
      </c>
      <c r="CV261" s="2">
        <f t="shared" si="203"/>
        <v>0.10582494647084432</v>
      </c>
      <c r="DM261" s="1">
        <v>44208</v>
      </c>
      <c r="DN261">
        <v>260</v>
      </c>
      <c r="DQ261" s="2">
        <f t="shared" si="204"/>
        <v>179.68785733612344</v>
      </c>
      <c r="DR261" s="2">
        <f t="shared" si="205"/>
        <v>553.30876309223277</v>
      </c>
    </row>
    <row r="262" spans="1:122" x14ac:dyDescent="0.3">
      <c r="A262" s="1">
        <v>44209</v>
      </c>
      <c r="B262">
        <v>261</v>
      </c>
      <c r="CN262" s="1">
        <v>44209</v>
      </c>
      <c r="CO262">
        <v>261</v>
      </c>
      <c r="CP262" s="26">
        <v>158.29</v>
      </c>
      <c r="CQ262" s="27">
        <v>507.79</v>
      </c>
      <c r="CR262" s="28">
        <v>179.23280737810336</v>
      </c>
      <c r="CS262" s="29">
        <v>547.27683807095332</v>
      </c>
      <c r="CT262" s="2">
        <f t="shared" si="202"/>
        <v>0.13230657260789291</v>
      </c>
      <c r="CV262" s="2">
        <f t="shared" si="203"/>
        <v>7.7762141970013771E-2</v>
      </c>
      <c r="DM262" s="1">
        <v>44209</v>
      </c>
      <c r="DN262">
        <v>261</v>
      </c>
      <c r="DQ262" s="2">
        <f t="shared" si="204"/>
        <v>180.03062440260027</v>
      </c>
      <c r="DR262" s="2">
        <f t="shared" si="205"/>
        <v>554.10916878639011</v>
      </c>
    </row>
    <row r="263" spans="1:122" x14ac:dyDescent="0.3">
      <c r="A263" s="1">
        <v>44210</v>
      </c>
      <c r="B263">
        <v>262</v>
      </c>
      <c r="CN263" s="1">
        <v>44210</v>
      </c>
      <c r="CO263">
        <v>262</v>
      </c>
      <c r="CP263" s="26">
        <v>156.37</v>
      </c>
      <c r="CQ263" s="27">
        <v>500.86</v>
      </c>
      <c r="CR263" s="28">
        <v>179.56651122475461</v>
      </c>
      <c r="CS263" s="29">
        <v>547.99969634869194</v>
      </c>
      <c r="CT263" s="2">
        <f t="shared" si="202"/>
        <v>0.1483437438431579</v>
      </c>
      <c r="CV263" s="2">
        <f t="shared" si="203"/>
        <v>9.4117510579187644E-2</v>
      </c>
      <c r="DM263" s="1">
        <v>44210</v>
      </c>
      <c r="DN263">
        <v>262</v>
      </c>
      <c r="DQ263" s="2">
        <f t="shared" si="204"/>
        <v>180.37339146907709</v>
      </c>
      <c r="DR263" s="2">
        <f t="shared" si="205"/>
        <v>554.90957448054746</v>
      </c>
    </row>
  </sheetData>
  <sortState xmlns:xlrd2="http://schemas.microsoft.com/office/spreadsheetml/2017/richdata2" ref="FG2:FG253">
    <sortCondition ref="FG2:FG253"/>
  </sortState>
  <mergeCells count="5">
    <mergeCell ref="CG2:CI2"/>
    <mergeCell ref="CF9:CI9"/>
    <mergeCell ref="CF11:CF14"/>
    <mergeCell ref="DT19:DU19"/>
    <mergeCell ref="DT40:DU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4884-7E86-4DE2-8FC6-23B627B8BCAA}">
  <dimension ref="A1:FL264"/>
  <sheetViews>
    <sheetView tabSelected="1" topLeftCell="FA19" workbookViewId="0">
      <selection activeCell="FR43" sqref="FR43"/>
    </sheetView>
  </sheetViews>
  <sheetFormatPr defaultColWidth="9.33203125" defaultRowHeight="14.4" x14ac:dyDescent="0.3"/>
  <cols>
    <col min="1" max="1" width="10.33203125" bestFit="1" customWidth="1"/>
    <col min="2" max="2" width="6.21875" bestFit="1" customWidth="1"/>
    <col min="3" max="4" width="11" bestFit="1" customWidth="1"/>
    <col min="15" max="15" width="22.33203125" bestFit="1" customWidth="1"/>
    <col min="16" max="16" width="7.109375" bestFit="1" customWidth="1"/>
    <col min="17" max="17" width="7.5546875" bestFit="1" customWidth="1"/>
    <col min="18" max="18" width="8.5546875" bestFit="1" customWidth="1"/>
    <col min="19" max="19" width="8.44140625" bestFit="1" customWidth="1"/>
    <col min="20" max="20" width="11.6640625" bestFit="1" customWidth="1"/>
    <col min="21" max="21" width="8.6640625" bestFit="1" customWidth="1"/>
    <col min="22" max="22" width="12.21875" bestFit="1" customWidth="1"/>
    <col min="23" max="23" width="7.109375" bestFit="1" customWidth="1"/>
    <col min="24" max="24" width="10" bestFit="1" customWidth="1"/>
    <col min="25" max="25" width="11" bestFit="1" customWidth="1"/>
    <col min="26" max="26" width="8.44140625" bestFit="1" customWidth="1"/>
    <col min="27" max="27" width="11.6640625" bestFit="1" customWidth="1"/>
    <col min="28" max="28" width="8.6640625" bestFit="1" customWidth="1"/>
    <col min="29" max="29" width="12.21875" bestFit="1" customWidth="1"/>
    <col min="30" max="30" width="7.109375" bestFit="1" customWidth="1"/>
    <col min="31" max="32" width="12" bestFit="1" customWidth="1"/>
    <col min="33" max="33" width="8.44140625" bestFit="1" customWidth="1"/>
    <col min="34" max="34" width="11.6640625" bestFit="1" customWidth="1"/>
    <col min="35" max="35" width="8.6640625" bestFit="1" customWidth="1"/>
    <col min="36" max="36" width="12.21875" bestFit="1" customWidth="1"/>
    <col min="37" max="37" width="7.109375" bestFit="1" customWidth="1"/>
    <col min="38" max="38" width="10" bestFit="1" customWidth="1"/>
    <col min="39" max="39" width="11" bestFit="1" customWidth="1"/>
    <col min="40" max="40" width="8.44140625" bestFit="1" customWidth="1"/>
    <col min="41" max="41" width="11.6640625" bestFit="1" customWidth="1"/>
    <col min="42" max="42" width="8.6640625" bestFit="1" customWidth="1"/>
    <col min="43" max="43" width="12.21875" bestFit="1" customWidth="1"/>
    <col min="46" max="46" width="30.33203125" bestFit="1" customWidth="1"/>
    <col min="47" max="47" width="6.109375" bestFit="1" customWidth="1"/>
    <col min="48" max="48" width="13.33203125" bestFit="1" customWidth="1"/>
    <col min="49" max="49" width="10.5546875" bestFit="1" customWidth="1"/>
    <col min="50" max="50" width="7.109375" bestFit="1" customWidth="1"/>
    <col min="51" max="51" width="10.33203125" bestFit="1" customWidth="1"/>
    <col min="52" max="53" width="11.5546875" bestFit="1" customWidth="1"/>
    <col min="54" max="54" width="7.33203125" bestFit="1" customWidth="1"/>
    <col min="55" max="55" width="10.5546875" bestFit="1" customWidth="1"/>
    <col min="56" max="56" width="6.109375" bestFit="1" customWidth="1"/>
    <col min="57" max="57" width="6.21875" bestFit="1" customWidth="1"/>
    <col min="58" max="58" width="7.77734375" customWidth="1"/>
    <col min="59" max="59" width="7.109375" bestFit="1" customWidth="1"/>
    <col min="60" max="60" width="10.33203125" bestFit="1" customWidth="1"/>
    <col min="61" max="61" width="7.21875" bestFit="1" customWidth="1"/>
    <col min="62" max="62" width="7.5546875" bestFit="1" customWidth="1"/>
    <col min="63" max="63" width="7.6640625" bestFit="1" customWidth="1"/>
    <col min="64" max="64" width="10.5546875" bestFit="1" customWidth="1"/>
    <col min="65" max="65" width="6.109375" bestFit="1" customWidth="1"/>
    <col min="66" max="66" width="6.21875" bestFit="1" customWidth="1"/>
    <col min="67" max="67" width="7.5546875" bestFit="1" customWidth="1"/>
    <col min="68" max="68" width="7.21875" bestFit="1" customWidth="1"/>
    <col min="69" max="69" width="10.33203125" bestFit="1" customWidth="1"/>
    <col min="70" max="70" width="7.21875" bestFit="1" customWidth="1"/>
    <col min="71" max="71" width="7.5546875" bestFit="1" customWidth="1"/>
    <col min="72" max="72" width="7.44140625" bestFit="1" customWidth="1"/>
    <col min="73" max="73" width="10.5546875" bestFit="1" customWidth="1"/>
    <col min="74" max="74" width="6.109375" bestFit="1" customWidth="1"/>
    <col min="75" max="75" width="6.21875" bestFit="1" customWidth="1"/>
    <col min="76" max="76" width="7.5546875" bestFit="1" customWidth="1"/>
    <col min="77" max="77" width="7.21875" bestFit="1" customWidth="1"/>
    <col min="78" max="78" width="10.33203125" bestFit="1" customWidth="1"/>
    <col min="79" max="79" width="7.21875" bestFit="1" customWidth="1"/>
    <col min="80" max="80" width="7.5546875" bestFit="1" customWidth="1"/>
    <col min="81" max="81" width="7.44140625" bestFit="1" customWidth="1"/>
    <col min="82" max="82" width="10.5546875" bestFit="1" customWidth="1"/>
    <col min="125" max="125" width="9.5546875" bestFit="1" customWidth="1"/>
  </cols>
  <sheetData>
    <row r="1" spans="1:168" x14ac:dyDescent="0.3">
      <c r="A1" s="18" t="s">
        <v>0</v>
      </c>
      <c r="B1" s="18" t="s">
        <v>1</v>
      </c>
      <c r="C1" s="20" t="s">
        <v>2</v>
      </c>
      <c r="D1" s="21" t="s">
        <v>3</v>
      </c>
      <c r="O1" s="3" t="s">
        <v>76</v>
      </c>
      <c r="P1" s="3" t="s">
        <v>5</v>
      </c>
      <c r="Q1" s="3" t="s">
        <v>6</v>
      </c>
      <c r="R1" s="3" t="s">
        <v>7</v>
      </c>
      <c r="S1" s="3" t="s">
        <v>15</v>
      </c>
      <c r="T1" s="3" t="s">
        <v>13</v>
      </c>
      <c r="U1" s="3" t="s">
        <v>16</v>
      </c>
      <c r="V1" s="3" t="s">
        <v>14</v>
      </c>
      <c r="W1" s="3" t="s">
        <v>18</v>
      </c>
      <c r="X1" s="3" t="s">
        <v>11</v>
      </c>
      <c r="Y1" s="3" t="s">
        <v>12</v>
      </c>
      <c r="Z1" s="3" t="s">
        <v>17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T1" s="3" t="s">
        <v>77</v>
      </c>
      <c r="AU1" s="3" t="s">
        <v>36</v>
      </c>
      <c r="AV1" s="3" t="s">
        <v>37</v>
      </c>
      <c r="AW1" s="3" t="s">
        <v>38</v>
      </c>
      <c r="AX1" s="3" t="s">
        <v>8</v>
      </c>
      <c r="AY1" s="3" t="s">
        <v>9</v>
      </c>
      <c r="AZ1" s="3" t="s">
        <v>39</v>
      </c>
      <c r="BA1" s="3" t="s">
        <v>40</v>
      </c>
      <c r="BB1" s="3" t="s">
        <v>10</v>
      </c>
      <c r="BC1" s="3" t="s">
        <v>41</v>
      </c>
      <c r="BD1" s="3" t="s">
        <v>42</v>
      </c>
      <c r="BE1" s="3" t="s">
        <v>43</v>
      </c>
      <c r="BF1" s="3" t="s">
        <v>38</v>
      </c>
      <c r="BG1" s="3" t="s">
        <v>8</v>
      </c>
      <c r="BH1" s="3" t="s">
        <v>9</v>
      </c>
      <c r="BI1" s="3" t="s">
        <v>44</v>
      </c>
      <c r="BJ1" s="3" t="s">
        <v>40</v>
      </c>
      <c r="BK1" s="3" t="s">
        <v>10</v>
      </c>
      <c r="BL1" s="3" t="s">
        <v>41</v>
      </c>
      <c r="BM1" s="3" t="s">
        <v>45</v>
      </c>
      <c r="BN1" s="3" t="s">
        <v>46</v>
      </c>
      <c r="BO1" s="3" t="s">
        <v>38</v>
      </c>
      <c r="BP1" s="3" t="s">
        <v>8</v>
      </c>
      <c r="BQ1" s="3" t="s">
        <v>9</v>
      </c>
      <c r="BR1" s="3" t="s">
        <v>47</v>
      </c>
      <c r="BS1" s="3" t="s">
        <v>40</v>
      </c>
      <c r="BT1" s="3" t="s">
        <v>10</v>
      </c>
      <c r="BU1" s="3" t="s">
        <v>41</v>
      </c>
      <c r="BV1" s="3" t="s">
        <v>48</v>
      </c>
      <c r="BW1" s="3" t="s">
        <v>49</v>
      </c>
      <c r="BX1" s="3" t="s">
        <v>38</v>
      </c>
      <c r="BY1" s="3" t="s">
        <v>8</v>
      </c>
      <c r="BZ1" s="3" t="s">
        <v>9</v>
      </c>
      <c r="CA1" s="3" t="s">
        <v>50</v>
      </c>
      <c r="CB1" s="3" t="s">
        <v>40</v>
      </c>
      <c r="CC1" s="3" t="s">
        <v>10</v>
      </c>
      <c r="CD1" s="3" t="s">
        <v>41</v>
      </c>
      <c r="CG1" s="3" t="s">
        <v>51</v>
      </c>
      <c r="CN1" s="22" t="s">
        <v>0</v>
      </c>
      <c r="CO1" s="22" t="s">
        <v>1</v>
      </c>
      <c r="CP1" s="23" t="s">
        <v>2</v>
      </c>
      <c r="CQ1" s="24" t="s">
        <v>3</v>
      </c>
      <c r="CR1" s="3" t="s">
        <v>56</v>
      </c>
      <c r="CS1" s="3" t="s">
        <v>57</v>
      </c>
      <c r="CT1" s="3" t="s">
        <v>8</v>
      </c>
      <c r="CU1" s="3" t="s">
        <v>58</v>
      </c>
      <c r="CV1" s="3" t="s">
        <v>10</v>
      </c>
      <c r="CW1" s="3" t="s">
        <v>59</v>
      </c>
      <c r="DL1" s="3" t="s">
        <v>60</v>
      </c>
      <c r="DM1" s="22" t="s">
        <v>0</v>
      </c>
      <c r="DN1" s="22" t="s">
        <v>1</v>
      </c>
      <c r="DO1" s="23" t="s">
        <v>2</v>
      </c>
      <c r="DP1" s="24" t="s">
        <v>3</v>
      </c>
      <c r="DQ1" s="3" t="s">
        <v>61</v>
      </c>
      <c r="DR1" s="3" t="s">
        <v>62</v>
      </c>
      <c r="EB1" s="3" t="s">
        <v>68</v>
      </c>
      <c r="EC1" s="3" t="s">
        <v>69</v>
      </c>
      <c r="FF1" s="3" t="s">
        <v>68</v>
      </c>
      <c r="FG1" s="3" t="s">
        <v>69</v>
      </c>
      <c r="FH1" s="3" t="s">
        <v>70</v>
      </c>
      <c r="FI1" s="3" t="s">
        <v>71</v>
      </c>
      <c r="FJ1" s="3" t="s">
        <v>72</v>
      </c>
      <c r="FK1" s="3" t="s">
        <v>73</v>
      </c>
      <c r="FL1" s="3" t="s">
        <v>74</v>
      </c>
    </row>
    <row r="2" spans="1:168" x14ac:dyDescent="0.3">
      <c r="A2" s="19">
        <v>44979</v>
      </c>
      <c r="B2" s="18">
        <v>1</v>
      </c>
      <c r="C2" s="10">
        <v>95.790001000000004</v>
      </c>
      <c r="D2" s="18">
        <v>334.88000499999998</v>
      </c>
      <c r="P2">
        <v>0.3</v>
      </c>
      <c r="Q2" s="2">
        <f>C2</f>
        <v>95.790001000000004</v>
      </c>
      <c r="R2" s="2">
        <f>D2</f>
        <v>334.88000499999998</v>
      </c>
      <c r="T2" s="9">
        <f>AVERAGE(S3:S253)</f>
        <v>1.8948984645189102E-2</v>
      </c>
      <c r="V2" s="9">
        <f>AVERAGE(U3:U253)</f>
        <v>2.4966698954818716E-2</v>
      </c>
      <c r="W2">
        <v>0.45</v>
      </c>
      <c r="X2" s="2">
        <f>C2</f>
        <v>95.790001000000004</v>
      </c>
      <c r="Y2" s="2">
        <f>D2</f>
        <v>334.88000499999998</v>
      </c>
      <c r="AA2" s="9">
        <f>AVERAGE(Z3:Z253)</f>
        <v>1.6378448979406313E-2</v>
      </c>
      <c r="AC2" s="9">
        <f>AVERAGE(AB3:AB253)</f>
        <v>2.0369118810323023E-2</v>
      </c>
      <c r="AD2">
        <v>0.6</v>
      </c>
      <c r="AE2" s="2">
        <f>C2</f>
        <v>95.790001000000004</v>
      </c>
      <c r="AF2" s="2">
        <f>D2</f>
        <v>334.88000499999998</v>
      </c>
      <c r="AH2" s="9">
        <f>AVERAGE(AG3:AG253)</f>
        <v>1.5155462533776875E-2</v>
      </c>
      <c r="AJ2" s="9">
        <f>AVERAGE(AI3:AI253)</f>
        <v>1.8100583393835534E-2</v>
      </c>
      <c r="AK2">
        <v>0.75</v>
      </c>
      <c r="AL2" s="2">
        <f>C2</f>
        <v>95.790001000000004</v>
      </c>
      <c r="AM2" s="2">
        <f>D2</f>
        <v>334.88000499999998</v>
      </c>
      <c r="AO2" s="9">
        <f>AVERAGE(AN3:AN253)</f>
        <v>1.4617869877330146E-2</v>
      </c>
      <c r="AQ2" s="9">
        <f>AVERAGE(AP3:AP253)</f>
        <v>1.6695153212677873E-2</v>
      </c>
      <c r="AU2">
        <v>0.3</v>
      </c>
      <c r="AV2">
        <v>0</v>
      </c>
      <c r="AW2" s="2">
        <f>AE2+AV2</f>
        <v>95.790001000000004</v>
      </c>
      <c r="AY2" s="9">
        <f>AVERAGE(AX3:AX253)</f>
        <v>1.5024039962653883E-2</v>
      </c>
      <c r="AZ2" s="2">
        <v>0</v>
      </c>
      <c r="BA2" s="2">
        <f>AF2+AZ2</f>
        <v>334.88000499999998</v>
      </c>
      <c r="BC2" s="9">
        <f>AVERAGE(BB3:BB253)</f>
        <v>1.682890415177879E-2</v>
      </c>
      <c r="BD2">
        <v>0.45</v>
      </c>
      <c r="BE2" s="2">
        <v>0</v>
      </c>
      <c r="BF2" s="2">
        <f>AE2+BE2</f>
        <v>95.790001000000004</v>
      </c>
      <c r="BH2" s="9">
        <f>AVERAGE(BG3:BG253)</f>
        <v>1.4873712886458031E-2</v>
      </c>
      <c r="BI2" s="2">
        <v>0</v>
      </c>
      <c r="BJ2" s="2">
        <f>AF2+BI2</f>
        <v>334.88000499999998</v>
      </c>
      <c r="BK2" s="2"/>
      <c r="BL2" s="9">
        <f>AVERAGE(BK3:BK253)</f>
        <v>1.6415262760795576E-2</v>
      </c>
      <c r="BM2">
        <v>0.6</v>
      </c>
      <c r="BN2" s="2">
        <v>0</v>
      </c>
      <c r="BO2" s="2">
        <f>AE2+BN2</f>
        <v>95.790001000000004</v>
      </c>
      <c r="BP2" s="2"/>
      <c r="BQ2" s="9">
        <f>AVERAGE(BP3:BP253)</f>
        <v>1.4822488246297958E-2</v>
      </c>
      <c r="BR2" s="2">
        <v>0</v>
      </c>
      <c r="BS2" s="2">
        <f>AF2+BR2</f>
        <v>334.88000499999998</v>
      </c>
      <c r="BT2" s="2"/>
      <c r="BU2" s="9">
        <f>AVERAGE(BT3:BT253)</f>
        <v>1.6054076911150586E-2</v>
      </c>
      <c r="BV2">
        <v>0.75</v>
      </c>
      <c r="BW2" s="2">
        <v>0</v>
      </c>
      <c r="BX2" s="2">
        <f>AE2+BW2</f>
        <v>95.790001000000004</v>
      </c>
      <c r="BY2" s="2"/>
      <c r="BZ2" s="9">
        <f>AVERAGE(BY3:BY253)</f>
        <v>1.4938688108017338E-2</v>
      </c>
      <c r="CA2" s="2">
        <v>0</v>
      </c>
      <c r="CB2" s="2">
        <f>AF2+CA2</f>
        <v>334.88000499999998</v>
      </c>
      <c r="CC2" s="2"/>
      <c r="CD2" s="9">
        <f>AVERAGE(CC3:CC253)</f>
        <v>1.5843037061823995E-2</v>
      </c>
      <c r="CN2" s="19">
        <v>44979</v>
      </c>
      <c r="CO2" s="18">
        <v>1</v>
      </c>
      <c r="CP2" s="10">
        <v>95.790001000000004</v>
      </c>
      <c r="CQ2" s="18">
        <v>334.88000499999998</v>
      </c>
      <c r="CU2" s="17">
        <f>AVERAGE(CT5:CT253)</f>
        <v>3.5261005345858701E-2</v>
      </c>
      <c r="CW2" s="17">
        <f>AVERAGE(CV5:CV253)</f>
        <v>6.359746930025803E-2</v>
      </c>
      <c r="DM2" s="19">
        <v>44979</v>
      </c>
      <c r="DN2" s="18">
        <v>1</v>
      </c>
      <c r="DO2" s="10">
        <v>95.790001000000004</v>
      </c>
      <c r="DP2" s="18">
        <v>334.88000499999998</v>
      </c>
      <c r="DQ2" s="2">
        <f>$DU$21*DN2+$DU$22</f>
        <v>97.077818591599183</v>
      </c>
      <c r="DR2" s="2">
        <f>$DU$42*DN2+$DU$43</f>
        <v>310.99596840780515</v>
      </c>
      <c r="EB2" s="2">
        <f>DO2-DQ2</f>
        <v>-1.287817591599179</v>
      </c>
      <c r="EC2" s="2">
        <f>DP2-DR2</f>
        <v>23.884036592194832</v>
      </c>
      <c r="FF2" s="2">
        <v>-22.688022139528329</v>
      </c>
      <c r="FG2" s="2">
        <v>-103.71037025316895</v>
      </c>
      <c r="FH2" s="2">
        <f>STANDARDIZE(FF2,AVERAGE($FF$2:$FF$253),_xlfn.STDEV.S($FF$2:$FF$253))</f>
        <v>-3.3338547150413125</v>
      </c>
      <c r="FI2" s="2">
        <f>STANDARDIZE(FG2,AVERAGE($FG$2:$FG$253),_xlfn.STDEV.S($FG$2:$FG$253))</f>
        <v>-2.8791686519146689</v>
      </c>
      <c r="FJ2">
        <v>1</v>
      </c>
      <c r="FK2" s="2">
        <f>(FJ2-0.5)/252</f>
        <v>1.984126984126984E-3</v>
      </c>
      <c r="FL2" s="2">
        <f>_xlfn.NORM.S.INV(FK2)</f>
        <v>-2.8806743591110573</v>
      </c>
    </row>
    <row r="3" spans="1:168" x14ac:dyDescent="0.3">
      <c r="A3" s="19">
        <v>44980</v>
      </c>
      <c r="B3" s="18">
        <v>2</v>
      </c>
      <c r="C3" s="10">
        <v>95.82</v>
      </c>
      <c r="D3" s="18">
        <v>323.64999399999999</v>
      </c>
      <c r="Q3" s="2">
        <f>$P$2*C2+(1-$P$2)*Q2</f>
        <v>95.790001000000004</v>
      </c>
      <c r="R3" s="2">
        <f>$P$2*D2+(1-$P$2)*R2</f>
        <v>334.88000499999998</v>
      </c>
      <c r="S3" s="2">
        <f>ABS((C3-Q3)/C3)</f>
        <v>3.1307660196190206E-4</v>
      </c>
      <c r="U3" s="2">
        <f>ABS((D3-R3)/D3)</f>
        <v>3.4698010839450198E-2</v>
      </c>
      <c r="V3" s="2"/>
      <c r="W3" s="2"/>
      <c r="X3" s="2">
        <f>$W$2*C2+(1-$W$2)*X2</f>
        <v>95.790001000000004</v>
      </c>
      <c r="Y3" s="2">
        <f>$W$2*D2+(1-$W$2)*Y2</f>
        <v>334.88000499999998</v>
      </c>
      <c r="Z3" s="2">
        <f>ABS((C3-X3)/C3)</f>
        <v>3.1307660196190206E-4</v>
      </c>
      <c r="AB3" s="2">
        <f>ABS((D3-Y3)/D3)</f>
        <v>3.4698010839450198E-2</v>
      </c>
      <c r="AE3" s="2">
        <f>$AD$2*C2+(1-$AD$2)*AE2</f>
        <v>95.790001000000004</v>
      </c>
      <c r="AF3" s="2">
        <f>$AD$2*D2+(1-$AD$2)*AF2</f>
        <v>334.88000499999998</v>
      </c>
      <c r="AG3" s="2">
        <f>ABS((C3-AE3)/C3)</f>
        <v>3.1307660196190206E-4</v>
      </c>
      <c r="AH3" s="2"/>
      <c r="AI3" s="2">
        <f>ABS((D3-AF3)/D3)</f>
        <v>3.4698010839450198E-2</v>
      </c>
      <c r="AJ3" s="2"/>
      <c r="AK3" s="2"/>
      <c r="AL3" s="2">
        <f>$AK$2*C2+(1-$AK$2)*AL2</f>
        <v>95.790001000000004</v>
      </c>
      <c r="AM3" s="2">
        <f>$AK$2*D2+(1-$AK$2)*AM2</f>
        <v>334.88000499999998</v>
      </c>
      <c r="AN3" s="2">
        <f>ABS((C3-AL3)/C3)</f>
        <v>3.1307660196190206E-4</v>
      </c>
      <c r="AO3" s="2"/>
      <c r="AP3" s="2">
        <f>ABS((D3-AM3)/D3)</f>
        <v>3.4698010839450198E-2</v>
      </c>
      <c r="AV3" s="2">
        <f>$AU$2*(AE3-AE2)+(1-$AU$2)*AV2</f>
        <v>0</v>
      </c>
      <c r="AW3" s="2">
        <f t="shared" ref="AW3:AW66" si="0">AE3+AV3</f>
        <v>95.790001000000004</v>
      </c>
      <c r="AX3" s="2">
        <f>ABS((C3-AW3)/C3)</f>
        <v>3.1307660196190206E-4</v>
      </c>
      <c r="AZ3" s="2">
        <f>$AU$2*(AF3-AF2)+(1-$AU$2)*AZ2</f>
        <v>0</v>
      </c>
      <c r="BA3" s="2">
        <f t="shared" ref="BA3:BA66" si="1">AF3+AZ3</f>
        <v>334.88000499999998</v>
      </c>
      <c r="BB3">
        <f>ABS((D3-BA3)/D3)</f>
        <v>3.4698010839450198E-2</v>
      </c>
      <c r="BE3" s="2">
        <f>$BD$2*(AE3-AE2)+(1-$BD$2)*BE2</f>
        <v>0</v>
      </c>
      <c r="BF3" s="2">
        <f t="shared" ref="BF3:BF66" si="2">AE3+BE3</f>
        <v>95.790001000000004</v>
      </c>
      <c r="BG3" s="2">
        <f>ABS((C3-BF3)/C3)</f>
        <v>3.1307660196190206E-4</v>
      </c>
      <c r="BI3" s="2">
        <f>$BD$2*(AF3-AF2)+(1-$BD$2)*BI2</f>
        <v>0</v>
      </c>
      <c r="BJ3" s="2">
        <f t="shared" ref="BJ3:BJ66" si="3">AF3+BI3</f>
        <v>334.88000499999998</v>
      </c>
      <c r="BK3" s="2">
        <f>ABS((D3-BJ3)/D3)</f>
        <v>3.4698010839450198E-2</v>
      </c>
      <c r="BN3" s="2">
        <f>$BM$2*(AE3-AE2)+(1-$BM$2)*BN2</f>
        <v>0</v>
      </c>
      <c r="BO3" s="2">
        <f t="shared" ref="BO3:BO66" si="4">AE3+BN3</f>
        <v>95.790001000000004</v>
      </c>
      <c r="BP3" s="2">
        <f>ABS((C3-BO3)/C3)</f>
        <v>3.1307660196190206E-4</v>
      </c>
      <c r="BR3" s="2">
        <f>$BM$2*(AF3-AF2)+(1-$BM$2)*BR2</f>
        <v>0</v>
      </c>
      <c r="BS3" s="2">
        <f t="shared" ref="BS3:BS66" si="5">AF3+BR3</f>
        <v>334.88000499999998</v>
      </c>
      <c r="BT3" s="2">
        <f>ABS((D3-BS3)/D3)</f>
        <v>3.4698010839450198E-2</v>
      </c>
      <c r="BW3" s="2">
        <f>$BV$2*(AE3-AE2)+(1-$BV$2)*BW2</f>
        <v>0</v>
      </c>
      <c r="BX3" s="2">
        <f t="shared" ref="BX3:BX66" si="6">AE3+BW3</f>
        <v>95.790001000000004</v>
      </c>
      <c r="BY3" s="2">
        <f>ABS((C3-BX3)/C3)</f>
        <v>3.1307660196190206E-4</v>
      </c>
      <c r="CA3" s="2">
        <f>$BV$2*(AF3-AF2)+(1-$BV$2)*CA2</f>
        <v>0</v>
      </c>
      <c r="CB3" s="2">
        <f t="shared" ref="CB3:CB66" si="7">AF3+CA3</f>
        <v>334.88000499999998</v>
      </c>
      <c r="CC3" s="2">
        <f>ABS((D3-CB3)/D3)</f>
        <v>3.4698010839450198E-2</v>
      </c>
      <c r="CG3" s="36" t="s">
        <v>76</v>
      </c>
      <c r="CH3" s="36"/>
      <c r="CI3" s="36"/>
      <c r="CK3" s="10" t="s">
        <v>55</v>
      </c>
      <c r="CL3" s="10">
        <v>0.25</v>
      </c>
      <c r="CN3" s="19">
        <v>44980</v>
      </c>
      <c r="CO3" s="18">
        <v>2</v>
      </c>
      <c r="CP3" s="10">
        <v>95.82</v>
      </c>
      <c r="CQ3" s="18">
        <v>323.64999399999999</v>
      </c>
      <c r="DM3" s="19">
        <v>44980</v>
      </c>
      <c r="DN3" s="18">
        <v>2</v>
      </c>
      <c r="DO3" s="10">
        <v>95.82</v>
      </c>
      <c r="DP3" s="18">
        <v>323.64999399999999</v>
      </c>
      <c r="DQ3" s="2">
        <f t="shared" ref="DQ3:DQ66" si="8">$DU$21*DN3+$DU$22</f>
        <v>97.34203030825374</v>
      </c>
      <c r="DR3" s="2">
        <f t="shared" ref="DR3:DR66" si="9">$DU$42*DN3+$DU$43</f>
        <v>311.8378132795952</v>
      </c>
      <c r="EB3" s="2">
        <f t="shared" ref="EB3:EB66" si="10">DO3-DQ3</f>
        <v>-1.522030308253747</v>
      </c>
      <c r="EC3" s="2">
        <f t="shared" ref="EC3:EC66" si="11">DP3-DR3</f>
        <v>11.812180720404797</v>
      </c>
      <c r="FF3" s="2">
        <v>-20.603811422873761</v>
      </c>
      <c r="FG3" s="2">
        <v>-93.338526381378813</v>
      </c>
      <c r="FH3" s="2">
        <f t="shared" ref="FH3:FH66" si="12">STANDARDIZE(FF3,AVERAGE($FF$2:$FF$253),_xlfn.STDEV.S($FF$2:$FF$253))</f>
        <v>-3.0262954996785396</v>
      </c>
      <c r="FI3" s="2">
        <f t="shared" ref="FI3:FI66" si="13">STANDARDIZE(FG3,AVERAGE($FG$2:$FG$253),_xlfn.STDEV.S($FG$2:$FG$253))</f>
        <v>-2.5907458525263105</v>
      </c>
      <c r="FJ3">
        <v>2</v>
      </c>
      <c r="FK3" s="2">
        <f t="shared" ref="FK3:FK66" si="14">(FJ3-0.5)/252</f>
        <v>5.9523809523809521E-3</v>
      </c>
      <c r="FL3" s="2">
        <f t="shared" ref="FL3:FL66" si="15">_xlfn.NORM.S.INV(FK3)</f>
        <v>-2.514954877802527</v>
      </c>
    </row>
    <row r="4" spans="1:168" x14ac:dyDescent="0.3">
      <c r="A4" s="19">
        <v>44981</v>
      </c>
      <c r="B4" s="18">
        <v>3</v>
      </c>
      <c r="C4" s="10">
        <v>93.5</v>
      </c>
      <c r="D4" s="18">
        <v>317.14999399999999</v>
      </c>
      <c r="Q4" s="2">
        <f t="shared" ref="Q4:Q67" si="16">$P$2*C3+(1-$P$2)*Q3</f>
        <v>95.799000699999993</v>
      </c>
      <c r="R4" s="2">
        <f t="shared" ref="R4:R67" si="17">$P$2*D3+(1-$P$2)*R3</f>
        <v>331.51100169999995</v>
      </c>
      <c r="S4" s="2">
        <f t="shared" ref="S4:S67" si="18">ABS((C4-Q4)/C4)</f>
        <v>2.4588242780748594E-2</v>
      </c>
      <c r="U4" s="2">
        <f t="shared" ref="U4:U67" si="19">ABS((D4-R4)/D4)</f>
        <v>4.5281437716186618E-2</v>
      </c>
      <c r="V4" s="2"/>
      <c r="W4" s="2"/>
      <c r="X4" s="2">
        <f t="shared" ref="X4:X67" si="20">$W$2*C3+(1-$W$2)*X3</f>
        <v>95.803500549999995</v>
      </c>
      <c r="Y4" s="2">
        <f t="shared" ref="Y4:Y67" si="21">$W$2*D3+(1-$W$2)*Y3</f>
        <v>329.82650005000005</v>
      </c>
      <c r="Z4" s="2">
        <f t="shared" ref="Z4:Z67" si="22">ABS((C4-X4)/C4)</f>
        <v>2.463636951871653E-2</v>
      </c>
      <c r="AB4" s="2">
        <f t="shared" ref="AB4:AB67" si="23">ABS((D4-Y4)/D4)</f>
        <v>3.9970065552011512E-2</v>
      </c>
      <c r="AE4" s="2">
        <f t="shared" ref="AE4:AE67" si="24">$AD$2*C3+(1-$AD$2)*AE3</f>
        <v>95.808000399999997</v>
      </c>
      <c r="AF4" s="2">
        <f t="shared" ref="AF4:AF67" si="25">$AD$2*D3+(1-$AD$2)*AF3</f>
        <v>328.14199839999998</v>
      </c>
      <c r="AG4" s="2">
        <f t="shared" ref="AG4:AG67" si="26">ABS((C4-AE4)/C4)</f>
        <v>2.4684496256684466E-2</v>
      </c>
      <c r="AH4" s="2"/>
      <c r="AI4" s="2">
        <f t="shared" ref="AI4:AI67" si="27">ABS((D4-AF4)/D4)</f>
        <v>3.4658693387835865E-2</v>
      </c>
      <c r="AJ4" s="2"/>
      <c r="AK4" s="2"/>
      <c r="AL4" s="2">
        <f t="shared" ref="AL4:AL67" si="28">$AK$2*C3+(1-$AK$2)*AL3</f>
        <v>95.812500249999999</v>
      </c>
      <c r="AM4" s="2">
        <f t="shared" ref="AM4:AM67" si="29">$AK$2*D3+(1-$AK$2)*AM3</f>
        <v>326.45749675000002</v>
      </c>
      <c r="AN4" s="2">
        <f t="shared" ref="AN4:AN67" si="30">ABS((C4-AL4)/C4)</f>
        <v>2.4732622994652401E-2</v>
      </c>
      <c r="AO4" s="2"/>
      <c r="AP4" s="2">
        <f t="shared" ref="AP4:AP67" si="31">ABS((D4-AM4)/D4)</f>
        <v>2.9347321223660582E-2</v>
      </c>
      <c r="AV4" s="2">
        <f t="shared" ref="AV4:AV67" si="32">$AU$2*(AE4-AE3)+(1-$AU$2)*AV3</f>
        <v>5.399819999998101E-3</v>
      </c>
      <c r="AW4" s="2">
        <f t="shared" si="0"/>
        <v>95.813400219999991</v>
      </c>
      <c r="AX4" s="2">
        <f t="shared" ref="AX4:AX67" si="33">ABS((C4-AW4)/C4)</f>
        <v>2.4742248342245896E-2</v>
      </c>
      <c r="AZ4" s="2">
        <f t="shared" ref="AZ4:AZ67" si="34">$AU$2*(AF4-AF3)+(1-$AU$2)*AZ3</f>
        <v>-2.0214019800000016</v>
      </c>
      <c r="BA4" s="2">
        <f t="shared" si="1"/>
        <v>326.12059641999997</v>
      </c>
      <c r="BB4">
        <f t="shared" ref="BB4:BB67" si="35">ABS((D4-BA4)/D4)</f>
        <v>2.8285046790825347E-2</v>
      </c>
      <c r="BE4" s="2">
        <f t="shared" ref="BE4:BE67" si="36">$BD$2*(AE4-AE3)+(1-$BD$2)*BE3</f>
        <v>8.0997299999971527E-3</v>
      </c>
      <c r="BF4" s="2">
        <f t="shared" si="2"/>
        <v>95.816100129999995</v>
      </c>
      <c r="BG4" s="2">
        <f t="shared" ref="BG4:BG67" si="37">ABS((C4-BF4)/C4)</f>
        <v>2.4771124385026686E-2</v>
      </c>
      <c r="BI4" s="2">
        <f t="shared" ref="BI4:BI67" si="38">$BD$2*(AF4-AF3)+(1-$BD$2)*BI3</f>
        <v>-3.0321029700000026</v>
      </c>
      <c r="BJ4" s="2">
        <f t="shared" si="3"/>
        <v>325.10989542999999</v>
      </c>
      <c r="BK4" s="2">
        <f t="shared" ref="BK4:BK67" si="39">ABS((D4-BJ4)/D4)</f>
        <v>2.5098223492320174E-2</v>
      </c>
      <c r="BN4" s="2">
        <f t="shared" ref="BN4:BN67" si="40">$BM$2*(AE4-AE3)+(1-$BM$2)*BN3</f>
        <v>1.0799639999996202E-2</v>
      </c>
      <c r="BO4" s="2">
        <f t="shared" si="4"/>
        <v>95.818800039999999</v>
      </c>
      <c r="BP4" s="2">
        <f t="shared" ref="BP4:BP67" si="41">ABS((C4-BO4)/C4)</f>
        <v>2.480000042780748E-2</v>
      </c>
      <c r="BR4" s="2">
        <f t="shared" ref="BR4:BR67" si="42">$BM$2*(AF4-AF3)+(1-$BM$2)*BR3</f>
        <v>-4.0428039600000032</v>
      </c>
      <c r="BS4" s="2">
        <f t="shared" si="5"/>
        <v>324.09919443999996</v>
      </c>
      <c r="BT4" s="2">
        <f t="shared" ref="BT4:BT67" si="43">ABS((D4-BS4)/D4)</f>
        <v>2.1911400193814823E-2</v>
      </c>
      <c r="BW4" s="2">
        <f t="shared" ref="BW4:BW67" si="44">$BV$2*(AE4-AE3)+(1-$BV$2)*BW3</f>
        <v>1.3499549999995253E-2</v>
      </c>
      <c r="BX4" s="2">
        <f t="shared" si="6"/>
        <v>95.821499949999989</v>
      </c>
      <c r="BY4" s="2">
        <f t="shared" ref="BY4:BY67" si="45">ABS((C4-BX4)/C4)</f>
        <v>2.482887647058812E-2</v>
      </c>
      <c r="CA4" s="2">
        <f t="shared" ref="CA4:CA67" si="46">$BV$2*(AF4-AF3)+(1-$BV$2)*CA3</f>
        <v>-5.0535049500000042</v>
      </c>
      <c r="CB4" s="2">
        <f t="shared" si="7"/>
        <v>323.08849344999999</v>
      </c>
      <c r="CC4" s="2">
        <f t="shared" ref="CC4:CC67" si="47">ABS((D4-CB4)/D4)</f>
        <v>1.8724576895309653E-2</v>
      </c>
      <c r="CG4" s="10" t="s">
        <v>4</v>
      </c>
      <c r="CH4" s="10" t="s">
        <v>8</v>
      </c>
      <c r="CI4" s="10" t="s">
        <v>10</v>
      </c>
      <c r="CK4" s="10" t="s">
        <v>54</v>
      </c>
      <c r="CL4" s="10">
        <v>0.3</v>
      </c>
      <c r="CN4" s="19">
        <v>44981</v>
      </c>
      <c r="CO4" s="18">
        <v>3</v>
      </c>
      <c r="CP4" s="10">
        <v>93.5</v>
      </c>
      <c r="CQ4" s="18">
        <v>317.14999399999999</v>
      </c>
      <c r="DM4" s="19">
        <v>44981</v>
      </c>
      <c r="DN4" s="18">
        <v>3</v>
      </c>
      <c r="DO4" s="10">
        <v>93.5</v>
      </c>
      <c r="DP4" s="18">
        <v>317.14999399999999</v>
      </c>
      <c r="DQ4" s="2">
        <f t="shared" si="8"/>
        <v>97.606242024908298</v>
      </c>
      <c r="DR4" s="2">
        <f t="shared" si="9"/>
        <v>312.6796581513853</v>
      </c>
      <c r="EB4" s="2">
        <f t="shared" si="10"/>
        <v>-4.1062420249082976</v>
      </c>
      <c r="EC4" s="2">
        <f t="shared" si="11"/>
        <v>4.4703358486146954</v>
      </c>
      <c r="FF4" s="2">
        <v>-16.031177272910085</v>
      </c>
      <c r="FG4" s="2">
        <v>-91.694844637798667</v>
      </c>
      <c r="FH4" s="2">
        <f t="shared" si="12"/>
        <v>-2.3515289033522162</v>
      </c>
      <c r="FI4" s="2">
        <f t="shared" si="13"/>
        <v>-2.5450379441112663</v>
      </c>
      <c r="FJ4">
        <v>3</v>
      </c>
      <c r="FK4" s="2">
        <f t="shared" si="14"/>
        <v>9.9206349206349201E-3</v>
      </c>
      <c r="FL4" s="2">
        <f t="shared" si="15"/>
        <v>-2.3293360530619998</v>
      </c>
    </row>
    <row r="5" spans="1:168" x14ac:dyDescent="0.3">
      <c r="A5" s="19">
        <v>44984</v>
      </c>
      <c r="B5" s="18">
        <v>4</v>
      </c>
      <c r="C5" s="10">
        <v>93.760002</v>
      </c>
      <c r="D5" s="18">
        <v>323.02999899999998</v>
      </c>
      <c r="Q5" s="2">
        <f t="shared" si="16"/>
        <v>95.109300489999995</v>
      </c>
      <c r="R5" s="2">
        <f t="shared" si="17"/>
        <v>327.20269938999996</v>
      </c>
      <c r="S5" s="2">
        <f t="shared" si="18"/>
        <v>1.4390981881591634E-2</v>
      </c>
      <c r="U5" s="2">
        <f t="shared" si="19"/>
        <v>1.2917377342405865E-2</v>
      </c>
      <c r="V5" s="2"/>
      <c r="W5" s="2"/>
      <c r="X5" s="2">
        <f t="shared" si="20"/>
        <v>94.766925302499999</v>
      </c>
      <c r="Y5" s="2">
        <f t="shared" si="21"/>
        <v>324.12207232750006</v>
      </c>
      <c r="Z5" s="2">
        <f t="shared" si="22"/>
        <v>1.0739369464817192E-2</v>
      </c>
      <c r="AB5" s="2">
        <f t="shared" si="23"/>
        <v>3.3807179855765922E-3</v>
      </c>
      <c r="AE5" s="2">
        <f t="shared" si="24"/>
        <v>94.423200159999993</v>
      </c>
      <c r="AF5" s="2">
        <f t="shared" si="25"/>
        <v>321.54679576000001</v>
      </c>
      <c r="AG5" s="2">
        <f t="shared" si="26"/>
        <v>7.0733590641347596E-3</v>
      </c>
      <c r="AH5" s="2"/>
      <c r="AI5" s="2">
        <f t="shared" si="27"/>
        <v>4.5915340513001902E-3</v>
      </c>
      <c r="AJ5" s="2"/>
      <c r="AK5" s="2"/>
      <c r="AL5" s="2">
        <f t="shared" si="28"/>
        <v>94.078125062499993</v>
      </c>
      <c r="AM5" s="2">
        <f t="shared" si="29"/>
        <v>319.47686968749997</v>
      </c>
      <c r="AN5" s="2">
        <f t="shared" si="30"/>
        <v>3.3929506795444893E-3</v>
      </c>
      <c r="AO5" s="2"/>
      <c r="AP5" s="2">
        <f t="shared" si="31"/>
        <v>1.0999378768223954E-2</v>
      </c>
      <c r="AV5" s="2">
        <f t="shared" si="32"/>
        <v>-0.41166019800000253</v>
      </c>
      <c r="AW5" s="2">
        <f t="shared" si="0"/>
        <v>94.011539961999986</v>
      </c>
      <c r="AX5" s="2">
        <f t="shared" si="33"/>
        <v>2.6827853736605747E-3</v>
      </c>
      <c r="AZ5" s="2">
        <f t="shared" si="34"/>
        <v>-3.3935421779999917</v>
      </c>
      <c r="BA5" s="2">
        <f t="shared" si="1"/>
        <v>318.15325358199999</v>
      </c>
      <c r="BB5">
        <f t="shared" si="35"/>
        <v>1.5096880887523962E-2</v>
      </c>
      <c r="BE5" s="2">
        <f t="shared" si="36"/>
        <v>-0.61870525650000341</v>
      </c>
      <c r="BF5" s="2">
        <f t="shared" si="2"/>
        <v>93.804494903499986</v>
      </c>
      <c r="BG5" s="2">
        <f t="shared" si="37"/>
        <v>4.7454034290641243E-4</v>
      </c>
      <c r="BI5" s="2">
        <f t="shared" si="38"/>
        <v>-4.6354978214999871</v>
      </c>
      <c r="BJ5" s="2">
        <f t="shared" si="3"/>
        <v>316.91129793850001</v>
      </c>
      <c r="BK5" s="2">
        <f t="shared" si="39"/>
        <v>1.8941587717678079E-2</v>
      </c>
      <c r="BN5" s="2">
        <f t="shared" si="40"/>
        <v>-0.82656028800000392</v>
      </c>
      <c r="BO5" s="2">
        <f t="shared" si="4"/>
        <v>93.596639871999983</v>
      </c>
      <c r="BP5" s="2">
        <f t="shared" si="41"/>
        <v>1.7423434781925137E-3</v>
      </c>
      <c r="BR5" s="2">
        <f t="shared" si="42"/>
        <v>-5.574243167999982</v>
      </c>
      <c r="BS5" s="2">
        <f t="shared" si="5"/>
        <v>315.972552592</v>
      </c>
      <c r="BT5" s="2">
        <f t="shared" si="43"/>
        <v>2.1847650155860529E-2</v>
      </c>
      <c r="BW5" s="2">
        <f t="shared" si="44"/>
        <v>-1.0352252925000043</v>
      </c>
      <c r="BX5" s="2">
        <f t="shared" si="6"/>
        <v>93.387974867499992</v>
      </c>
      <c r="BY5" s="2">
        <f t="shared" si="45"/>
        <v>3.9678660896360516E-3</v>
      </c>
      <c r="CA5" s="2">
        <f t="shared" si="46"/>
        <v>-6.2097782174999772</v>
      </c>
      <c r="CB5" s="2">
        <f t="shared" si="7"/>
        <v>315.33701754250001</v>
      </c>
      <c r="CC5" s="2">
        <f t="shared" si="47"/>
        <v>2.3815068202071129E-2</v>
      </c>
      <c r="CG5" s="10">
        <v>0.3</v>
      </c>
      <c r="CH5" s="11">
        <f>AVERAGE(S3:S253)</f>
        <v>1.8948984645189102E-2</v>
      </c>
      <c r="CI5" s="11">
        <f>AVERAGE(U3:U253)</f>
        <v>2.4966698954818716E-2</v>
      </c>
      <c r="CK5" s="10" t="s">
        <v>53</v>
      </c>
      <c r="CL5" s="10">
        <v>0.45</v>
      </c>
      <c r="CN5" s="19">
        <v>44984</v>
      </c>
      <c r="CO5" s="18">
        <v>4</v>
      </c>
      <c r="CP5" s="10">
        <v>93.760002</v>
      </c>
      <c r="CQ5" s="18">
        <v>323.02999899999998</v>
      </c>
      <c r="CR5" s="2">
        <f>SUMPRODUCT(CP2:CP4,$CL$3:$CL$5)/SUM($CL$3:$CL$5)</f>
        <v>94.768500250000002</v>
      </c>
      <c r="CS5" s="2">
        <f>SUMPRODUCT(CQ2:CQ4,$CL$3:$CL$5)/SUM($CL$3:$CL$5)</f>
        <v>323.53249674999995</v>
      </c>
      <c r="CT5" s="2">
        <f>ABS((CP5-CR5)/CP5)</f>
        <v>1.0756167112709771E-2</v>
      </c>
      <c r="CV5" s="2">
        <f>ABS((CQ5-CS5)/CQ5)</f>
        <v>1.5555761122977778E-3</v>
      </c>
      <c r="DM5" s="19">
        <v>44984</v>
      </c>
      <c r="DN5" s="18">
        <v>4</v>
      </c>
      <c r="DO5" s="10">
        <v>93.760002</v>
      </c>
      <c r="DP5" s="18">
        <v>323.02999899999998</v>
      </c>
      <c r="DQ5" s="2">
        <f t="shared" si="8"/>
        <v>97.870453741562855</v>
      </c>
      <c r="DR5" s="2">
        <f t="shared" si="9"/>
        <v>313.5215030231754</v>
      </c>
      <c r="EB5" s="2">
        <f t="shared" si="10"/>
        <v>-4.110451741562855</v>
      </c>
      <c r="EC5" s="2">
        <f t="shared" si="11"/>
        <v>9.5084959768245767</v>
      </c>
      <c r="FF5" s="2">
        <v>-14.905388989564656</v>
      </c>
      <c r="FG5" s="2">
        <v>-87.396675509588761</v>
      </c>
      <c r="FH5" s="2">
        <f t="shared" si="12"/>
        <v>-2.1854005180006166</v>
      </c>
      <c r="FI5" s="2">
        <f t="shared" si="13"/>
        <v>-2.4255133940382851</v>
      </c>
      <c r="FJ5">
        <v>4</v>
      </c>
      <c r="FK5" s="2">
        <f t="shared" si="14"/>
        <v>1.3888888888888888E-2</v>
      </c>
      <c r="FL5" s="2">
        <f t="shared" si="15"/>
        <v>-2.2004105812100327</v>
      </c>
    </row>
    <row r="6" spans="1:168" x14ac:dyDescent="0.3">
      <c r="A6" s="19">
        <v>44985</v>
      </c>
      <c r="B6" s="18">
        <v>5</v>
      </c>
      <c r="C6" s="10">
        <v>94.230002999999996</v>
      </c>
      <c r="D6" s="18">
        <v>322.13000499999998</v>
      </c>
      <c r="Q6" s="2">
        <f t="shared" si="16"/>
        <v>94.704510943000002</v>
      </c>
      <c r="R6" s="2">
        <f t="shared" si="17"/>
        <v>325.95088927299997</v>
      </c>
      <c r="S6" s="2">
        <f t="shared" si="18"/>
        <v>5.0356354440528467E-3</v>
      </c>
      <c r="U6" s="2">
        <f t="shared" si="19"/>
        <v>1.1861311314355799E-2</v>
      </c>
      <c r="V6" s="2"/>
      <c r="W6" s="2"/>
      <c r="X6" s="2">
        <f t="shared" si="20"/>
        <v>94.313809816374999</v>
      </c>
      <c r="Y6" s="2">
        <f t="shared" si="21"/>
        <v>323.63063933012506</v>
      </c>
      <c r="Z6" s="2">
        <f t="shared" si="22"/>
        <v>8.8938569146604308E-4</v>
      </c>
      <c r="AB6" s="2">
        <f t="shared" si="23"/>
        <v>4.6584742396942533E-3</v>
      </c>
      <c r="AE6" s="2">
        <f t="shared" si="24"/>
        <v>94.025281264</v>
      </c>
      <c r="AF6" s="2">
        <f t="shared" si="25"/>
        <v>322.43671770399999</v>
      </c>
      <c r="AG6" s="2">
        <f t="shared" si="26"/>
        <v>2.1725748645046337E-3</v>
      </c>
      <c r="AH6" s="2"/>
      <c r="AI6" s="2">
        <f t="shared" si="27"/>
        <v>9.5213950653248204E-4</v>
      </c>
      <c r="AJ6" s="2"/>
      <c r="AK6" s="2"/>
      <c r="AL6" s="2">
        <f t="shared" si="28"/>
        <v>93.839532765624995</v>
      </c>
      <c r="AM6" s="2">
        <f t="shared" si="29"/>
        <v>322.14171667187497</v>
      </c>
      <c r="AN6" s="2">
        <f t="shared" si="30"/>
        <v>4.1437994475602606E-3</v>
      </c>
      <c r="AO6" s="2"/>
      <c r="AP6" s="2">
        <f t="shared" si="31"/>
        <v>3.6356972940137089E-5</v>
      </c>
      <c r="AV6" s="2">
        <f t="shared" si="32"/>
        <v>-0.40753780739999967</v>
      </c>
      <c r="AW6" s="2">
        <f t="shared" si="0"/>
        <v>93.617743456599996</v>
      </c>
      <c r="AX6" s="2">
        <f t="shared" si="33"/>
        <v>6.4975010496391523E-3</v>
      </c>
      <c r="AZ6" s="2">
        <f t="shared" si="34"/>
        <v>-2.1085029414000003</v>
      </c>
      <c r="BA6" s="2">
        <f t="shared" si="1"/>
        <v>320.3282147626</v>
      </c>
      <c r="BB6">
        <f t="shared" si="35"/>
        <v>5.5933635781615088E-3</v>
      </c>
      <c r="BE6" s="2">
        <f t="shared" si="36"/>
        <v>-0.51935139427499877</v>
      </c>
      <c r="BF6" s="2">
        <f t="shared" si="2"/>
        <v>93.505929869725009</v>
      </c>
      <c r="BG6" s="2">
        <f t="shared" si="37"/>
        <v>7.6841038652517915E-3</v>
      </c>
      <c r="BI6" s="2">
        <f t="shared" si="38"/>
        <v>-2.1490589270250022</v>
      </c>
      <c r="BJ6" s="2">
        <f t="shared" si="3"/>
        <v>320.28765877697498</v>
      </c>
      <c r="BK6" s="2">
        <f t="shared" si="39"/>
        <v>5.7192630131583178E-3</v>
      </c>
      <c r="BN6" s="2">
        <f t="shared" si="40"/>
        <v>-0.56937545279999746</v>
      </c>
      <c r="BO6" s="2">
        <f t="shared" si="4"/>
        <v>93.455905811199997</v>
      </c>
      <c r="BP6" s="2">
        <f t="shared" si="41"/>
        <v>8.2149757418557984E-3</v>
      </c>
      <c r="BR6" s="2">
        <f t="shared" si="42"/>
        <v>-1.6957441008000051</v>
      </c>
      <c r="BS6" s="2">
        <f t="shared" si="5"/>
        <v>320.74097360319996</v>
      </c>
      <c r="BT6" s="2">
        <f t="shared" si="43"/>
        <v>4.3120211567997876E-3</v>
      </c>
      <c r="BW6" s="2">
        <f t="shared" si="44"/>
        <v>-0.55724549512499588</v>
      </c>
      <c r="BX6" s="2">
        <f t="shared" si="6"/>
        <v>93.468035768874998</v>
      </c>
      <c r="BY6" s="2">
        <f t="shared" si="45"/>
        <v>8.0862486136713645E-3</v>
      </c>
      <c r="CA6" s="2">
        <f t="shared" si="46"/>
        <v>-0.88500309637500951</v>
      </c>
      <c r="CB6" s="2">
        <f t="shared" si="7"/>
        <v>321.551714607625</v>
      </c>
      <c r="CC6" s="2">
        <f t="shared" si="47"/>
        <v>1.7952080942443764E-3</v>
      </c>
      <c r="CG6" s="10">
        <v>0.45</v>
      </c>
      <c r="CH6" s="11">
        <f>AVERAGE(Z3:Z253)</f>
        <v>1.6378448979406313E-2</v>
      </c>
      <c r="CI6" s="11">
        <f>AVERAGE(AB3:AB253)</f>
        <v>2.0369118810323023E-2</v>
      </c>
      <c r="CN6" s="19">
        <v>44985</v>
      </c>
      <c r="CO6" s="18">
        <v>5</v>
      </c>
      <c r="CP6" s="10">
        <v>94.230002999999996</v>
      </c>
      <c r="CQ6" s="18">
        <v>322.13000499999998</v>
      </c>
      <c r="CR6" s="2">
        <f t="shared" ref="CR6:CR51" si="48">SUMPRODUCT(CP3:CP5,$CL$3:$CL$5)/SUM($CL$3:$CL$5)</f>
        <v>94.197000900000006</v>
      </c>
      <c r="CS6" s="2">
        <f t="shared" ref="CS6:CS51" si="49">SUMPRODUCT(CQ3:CQ5,$CL$3:$CL$5)/SUM($CL$3:$CL$5)</f>
        <v>321.42099625000003</v>
      </c>
      <c r="CT6" s="2">
        <f t="shared" ref="CT6:CT69" si="50">ABS((CP6-CR6)/CP6)</f>
        <v>3.5022921521068258E-4</v>
      </c>
      <c r="CV6" s="2">
        <f t="shared" ref="CV6:CV69" si="51">ABS((CQ6-CS6)/CQ6)</f>
        <v>2.201001890525388E-3</v>
      </c>
      <c r="DM6" s="19">
        <v>44985</v>
      </c>
      <c r="DN6" s="18">
        <v>5</v>
      </c>
      <c r="DO6" s="10">
        <v>94.230002999999996</v>
      </c>
      <c r="DP6" s="18">
        <v>322.13000499999998</v>
      </c>
      <c r="DQ6" s="2">
        <f t="shared" si="8"/>
        <v>98.134665458217412</v>
      </c>
      <c r="DR6" s="2">
        <f t="shared" si="9"/>
        <v>314.36334789496544</v>
      </c>
      <c r="EB6" s="2">
        <f t="shared" si="10"/>
        <v>-3.9046624582174161</v>
      </c>
      <c r="EC6" s="2">
        <f t="shared" si="11"/>
        <v>7.7666571050345397</v>
      </c>
      <c r="FF6" s="2">
        <v>-14.782235856182879</v>
      </c>
      <c r="FG6" s="2">
        <v>-85.332980766008518</v>
      </c>
      <c r="FH6" s="2">
        <f t="shared" si="12"/>
        <v>-2.1672272686407039</v>
      </c>
      <c r="FI6" s="2">
        <f t="shared" si="13"/>
        <v>-2.3681256602482157</v>
      </c>
      <c r="FJ6">
        <v>5</v>
      </c>
      <c r="FK6" s="2">
        <f t="shared" si="14"/>
        <v>1.7857142857142856E-2</v>
      </c>
      <c r="FL6" s="2">
        <f t="shared" si="15"/>
        <v>-2.1001654928444697</v>
      </c>
    </row>
    <row r="7" spans="1:168" x14ac:dyDescent="0.3">
      <c r="A7" s="19">
        <v>44986</v>
      </c>
      <c r="B7" s="18">
        <v>6</v>
      </c>
      <c r="C7" s="10">
        <v>92.169998000000007</v>
      </c>
      <c r="D7" s="18">
        <v>313.48001099999999</v>
      </c>
      <c r="Q7" s="2">
        <f t="shared" si="16"/>
        <v>94.562158560099988</v>
      </c>
      <c r="R7" s="2">
        <f t="shared" si="17"/>
        <v>324.80462399109996</v>
      </c>
      <c r="S7" s="2">
        <f t="shared" si="18"/>
        <v>2.5953787696729482E-2</v>
      </c>
      <c r="U7" s="2">
        <f t="shared" si="19"/>
        <v>3.6125470823401139E-2</v>
      </c>
      <c r="V7" s="2"/>
      <c r="W7" s="2"/>
      <c r="X7" s="2">
        <f t="shared" si="20"/>
        <v>94.276096749006257</v>
      </c>
      <c r="Y7" s="2">
        <f t="shared" si="21"/>
        <v>322.95535388156884</v>
      </c>
      <c r="Z7" s="2">
        <f t="shared" si="22"/>
        <v>2.2850155090664643E-2</v>
      </c>
      <c r="AB7" s="2">
        <f t="shared" si="23"/>
        <v>3.0226306459995786E-2</v>
      </c>
      <c r="AE7" s="2">
        <f t="shared" si="24"/>
        <v>94.148114305599989</v>
      </c>
      <c r="AF7" s="2">
        <f t="shared" si="25"/>
        <v>322.25269008160001</v>
      </c>
      <c r="AG7" s="2">
        <f t="shared" si="26"/>
        <v>2.1461607339950062E-2</v>
      </c>
      <c r="AH7" s="2"/>
      <c r="AI7" s="2">
        <f t="shared" si="27"/>
        <v>2.7984811706542965E-2</v>
      </c>
      <c r="AJ7" s="2"/>
      <c r="AK7" s="2"/>
      <c r="AL7" s="2">
        <f t="shared" si="28"/>
        <v>94.132385441406242</v>
      </c>
      <c r="AM7" s="2">
        <f t="shared" si="29"/>
        <v>322.13293291796873</v>
      </c>
      <c r="AN7" s="2">
        <f t="shared" si="30"/>
        <v>2.1290956753695876E-2</v>
      </c>
      <c r="AO7" s="2"/>
      <c r="AP7" s="2">
        <f t="shared" si="31"/>
        <v>2.7602786826394301E-2</v>
      </c>
      <c r="AV7" s="2">
        <f t="shared" si="32"/>
        <v>-0.24842655270000302</v>
      </c>
      <c r="AW7" s="2">
        <f t="shared" si="0"/>
        <v>93.899687752899993</v>
      </c>
      <c r="AX7" s="2">
        <f t="shared" si="33"/>
        <v>1.876629912588244E-2</v>
      </c>
      <c r="AZ7" s="2">
        <f t="shared" si="34"/>
        <v>-1.5311603456999945</v>
      </c>
      <c r="BA7" s="2">
        <f t="shared" si="1"/>
        <v>320.72152973589999</v>
      </c>
      <c r="BB7">
        <f t="shared" si="35"/>
        <v>2.3100416236427918E-2</v>
      </c>
      <c r="BE7" s="2">
        <f t="shared" si="36"/>
        <v>-0.2303683981312542</v>
      </c>
      <c r="BF7" s="2">
        <f t="shared" si="2"/>
        <v>93.917745907468742</v>
      </c>
      <c r="BG7" s="2">
        <f t="shared" si="37"/>
        <v>1.8962221388664185E-2</v>
      </c>
      <c r="BI7" s="2">
        <f t="shared" si="38"/>
        <v>-1.2647948399437425</v>
      </c>
      <c r="BJ7" s="2">
        <f t="shared" si="3"/>
        <v>320.98789524165625</v>
      </c>
      <c r="BK7" s="2">
        <f t="shared" si="39"/>
        <v>2.3950121150328327E-2</v>
      </c>
      <c r="BN7" s="2">
        <f t="shared" si="40"/>
        <v>-0.15405035616000551</v>
      </c>
      <c r="BO7" s="2">
        <f t="shared" si="4"/>
        <v>93.99406394943999</v>
      </c>
      <c r="BP7" s="2">
        <f t="shared" si="41"/>
        <v>1.979023531540039E-2</v>
      </c>
      <c r="BR7" s="2">
        <f t="shared" si="42"/>
        <v>-0.78871421375999051</v>
      </c>
      <c r="BS7" s="2">
        <f t="shared" si="5"/>
        <v>321.46397586784002</v>
      </c>
      <c r="BT7" s="2">
        <f t="shared" si="43"/>
        <v>2.5468816472129157E-2</v>
      </c>
      <c r="BW7" s="2">
        <f t="shared" si="44"/>
        <v>-4.718659258125707E-2</v>
      </c>
      <c r="BX7" s="2">
        <f t="shared" si="6"/>
        <v>94.100927713018734</v>
      </c>
      <c r="BY7" s="2">
        <f t="shared" si="45"/>
        <v>2.0949655581187356E-2</v>
      </c>
      <c r="CA7" s="2">
        <f t="shared" si="46"/>
        <v>-0.359271490893738</v>
      </c>
      <c r="CB7" s="2">
        <f t="shared" si="7"/>
        <v>321.89341859070629</v>
      </c>
      <c r="CC7" s="2">
        <f t="shared" si="47"/>
        <v>2.6838737066097334E-2</v>
      </c>
      <c r="CG7" s="10">
        <v>0.6</v>
      </c>
      <c r="CH7" s="11">
        <f>AVERAGE(AG3:AG253)</f>
        <v>1.5155462533776875E-2</v>
      </c>
      <c r="CI7" s="11">
        <f>AVERAGE(AI3:AI253)</f>
        <v>1.8100583393835534E-2</v>
      </c>
      <c r="CN7" s="19">
        <v>44986</v>
      </c>
      <c r="CO7" s="18">
        <v>6</v>
      </c>
      <c r="CP7" s="10">
        <v>92.169998000000007</v>
      </c>
      <c r="CQ7" s="18">
        <v>313.48001099999999</v>
      </c>
      <c r="CR7" s="2">
        <f t="shared" si="48"/>
        <v>93.906501950000006</v>
      </c>
      <c r="CS7" s="2">
        <f t="shared" si="49"/>
        <v>321.15500044999999</v>
      </c>
      <c r="CT7" s="2">
        <f t="shared" si="50"/>
        <v>1.8840229876103495E-2</v>
      </c>
      <c r="CV7" s="2">
        <f t="shared" si="51"/>
        <v>2.4483186106561666E-2</v>
      </c>
      <c r="DM7" s="19">
        <v>44986</v>
      </c>
      <c r="DN7" s="18">
        <v>6</v>
      </c>
      <c r="DO7" s="10">
        <v>92.169998000000007</v>
      </c>
      <c r="DP7" s="18">
        <v>313.48001099999999</v>
      </c>
      <c r="DQ7" s="2">
        <f t="shared" si="8"/>
        <v>98.39887717487197</v>
      </c>
      <c r="DR7" s="2">
        <f t="shared" si="9"/>
        <v>315.20519276675554</v>
      </c>
      <c r="EB7" s="2">
        <f t="shared" si="10"/>
        <v>-6.2288791748719632</v>
      </c>
      <c r="EC7" s="2">
        <f t="shared" si="11"/>
        <v>-1.7251817667555542</v>
      </c>
      <c r="FF7" s="2">
        <v>-13.1696007062192</v>
      </c>
      <c r="FG7" s="2">
        <v>-79.761154894218464</v>
      </c>
      <c r="FH7" s="2">
        <f t="shared" si="12"/>
        <v>-1.9292567038480173</v>
      </c>
      <c r="FI7" s="2">
        <f t="shared" si="13"/>
        <v>-2.2131829484689649</v>
      </c>
      <c r="FJ7">
        <v>6</v>
      </c>
      <c r="FK7" s="2">
        <f t="shared" si="14"/>
        <v>2.1825396825396824E-2</v>
      </c>
      <c r="FL7" s="2">
        <f t="shared" si="15"/>
        <v>-2.0174287103431898</v>
      </c>
    </row>
    <row r="8" spans="1:168" x14ac:dyDescent="0.3">
      <c r="A8" s="19">
        <v>44987</v>
      </c>
      <c r="B8" s="18">
        <v>7</v>
      </c>
      <c r="C8" s="10">
        <v>92.129997000000003</v>
      </c>
      <c r="D8" s="18">
        <v>311.88000499999998</v>
      </c>
      <c r="Q8" s="2">
        <f t="shared" si="16"/>
        <v>93.844510392069992</v>
      </c>
      <c r="R8" s="2">
        <f t="shared" si="17"/>
        <v>321.40724009376993</v>
      </c>
      <c r="S8" s="2">
        <f t="shared" si="18"/>
        <v>1.860971939541026E-2</v>
      </c>
      <c r="U8" s="2">
        <f t="shared" si="19"/>
        <v>3.0547758564291243E-2</v>
      </c>
      <c r="V8" s="2"/>
      <c r="W8" s="2"/>
      <c r="X8" s="2">
        <f t="shared" si="20"/>
        <v>93.328352311953452</v>
      </c>
      <c r="Y8" s="2">
        <f t="shared" si="21"/>
        <v>318.69144958486288</v>
      </c>
      <c r="Z8" s="2">
        <f t="shared" si="22"/>
        <v>1.3007221870998748E-2</v>
      </c>
      <c r="AB8" s="2">
        <f t="shared" si="23"/>
        <v>2.1839952788454322E-2</v>
      </c>
      <c r="AE8" s="2">
        <f t="shared" si="24"/>
        <v>92.961244522239994</v>
      </c>
      <c r="AF8" s="2">
        <f t="shared" si="25"/>
        <v>316.98908263264002</v>
      </c>
      <c r="AG8" s="2">
        <f t="shared" si="26"/>
        <v>9.0225501932881969E-3</v>
      </c>
      <c r="AH8" s="2"/>
      <c r="AI8" s="2">
        <f t="shared" si="27"/>
        <v>1.6381549155868577E-2</v>
      </c>
      <c r="AJ8" s="2"/>
      <c r="AK8" s="2"/>
      <c r="AL8" s="2">
        <f t="shared" si="28"/>
        <v>92.660594860351566</v>
      </c>
      <c r="AM8" s="2">
        <f t="shared" si="29"/>
        <v>315.64324147949219</v>
      </c>
      <c r="AN8" s="2">
        <f t="shared" si="30"/>
        <v>5.7592301924373514E-3</v>
      </c>
      <c r="AO8" s="2"/>
      <c r="AP8" s="2">
        <f t="shared" si="31"/>
        <v>1.2066296072722606E-2</v>
      </c>
      <c r="AV8" s="2">
        <f t="shared" si="32"/>
        <v>-0.52995952189800066</v>
      </c>
      <c r="AW8" s="2">
        <f t="shared" si="0"/>
        <v>92.431285000341987</v>
      </c>
      <c r="AX8" s="2">
        <f t="shared" si="33"/>
        <v>3.2702486720148677E-3</v>
      </c>
      <c r="AZ8" s="2">
        <f t="shared" si="34"/>
        <v>-2.6508944766779923</v>
      </c>
      <c r="BA8" s="2">
        <f t="shared" si="1"/>
        <v>314.33818815596203</v>
      </c>
      <c r="BB8">
        <f t="shared" si="35"/>
        <v>7.881823510814831E-3</v>
      </c>
      <c r="BE8" s="2">
        <f t="shared" si="36"/>
        <v>-0.66079402148418775</v>
      </c>
      <c r="BF8" s="2">
        <f t="shared" si="2"/>
        <v>92.300450500755801</v>
      </c>
      <c r="BG8" s="2">
        <f t="shared" si="37"/>
        <v>1.8501411734095454E-3</v>
      </c>
      <c r="BI8" s="2">
        <f t="shared" si="38"/>
        <v>-3.0642605140010533</v>
      </c>
      <c r="BJ8" s="2">
        <f t="shared" si="3"/>
        <v>313.92482211863899</v>
      </c>
      <c r="BK8" s="2">
        <f t="shared" si="39"/>
        <v>6.5564226172146007E-3</v>
      </c>
      <c r="BN8" s="2">
        <f t="shared" si="40"/>
        <v>-0.7737420124799993</v>
      </c>
      <c r="BO8" s="2">
        <f t="shared" si="4"/>
        <v>92.187502509759994</v>
      </c>
      <c r="BP8" s="2">
        <f t="shared" si="41"/>
        <v>6.2417791851215919E-4</v>
      </c>
      <c r="BR8" s="2">
        <f t="shared" si="42"/>
        <v>-3.473650154879989</v>
      </c>
      <c r="BS8" s="2">
        <f t="shared" si="5"/>
        <v>313.51543247776004</v>
      </c>
      <c r="BT8" s="2">
        <f t="shared" si="43"/>
        <v>5.2437714875631768E-3</v>
      </c>
      <c r="BW8" s="2">
        <f t="shared" si="44"/>
        <v>-0.90194898566531068</v>
      </c>
      <c r="BX8" s="2">
        <f t="shared" si="6"/>
        <v>92.05929553657468</v>
      </c>
      <c r="BY8" s="2">
        <f t="shared" si="45"/>
        <v>7.6740980926464904E-4</v>
      </c>
      <c r="CA8" s="2">
        <f t="shared" si="46"/>
        <v>-4.0375234594434257</v>
      </c>
      <c r="CB8" s="2">
        <f t="shared" si="7"/>
        <v>312.95155917319659</v>
      </c>
      <c r="CC8" s="2">
        <f t="shared" si="47"/>
        <v>3.4357899064308491E-3</v>
      </c>
      <c r="CG8" s="34">
        <v>0.75</v>
      </c>
      <c r="CH8" s="35">
        <f>AVERAGE(AN3:AN253)</f>
        <v>1.4617869877330146E-2</v>
      </c>
      <c r="CI8" s="11">
        <f>AVERAGE(AP3:AP253)</f>
        <v>1.6695153212677873E-2</v>
      </c>
      <c r="CN8" s="19">
        <v>44987</v>
      </c>
      <c r="CO8" s="18">
        <v>7</v>
      </c>
      <c r="CP8" s="10">
        <v>92.129997000000003</v>
      </c>
      <c r="CQ8" s="18">
        <v>311.88000499999998</v>
      </c>
      <c r="CR8" s="2">
        <f t="shared" si="48"/>
        <v>93.185500500000003</v>
      </c>
      <c r="CS8" s="2">
        <f t="shared" si="49"/>
        <v>318.46250620000001</v>
      </c>
      <c r="CT8" s="2">
        <f t="shared" si="50"/>
        <v>1.1456675723108949E-2</v>
      </c>
      <c r="CV8" s="2">
        <f t="shared" si="51"/>
        <v>2.1105877563391807E-2</v>
      </c>
      <c r="DM8" s="19">
        <v>44987</v>
      </c>
      <c r="DN8" s="18">
        <v>7</v>
      </c>
      <c r="DO8" s="10">
        <v>92.129997000000003</v>
      </c>
      <c r="DP8" s="18">
        <v>311.88000499999998</v>
      </c>
      <c r="DQ8" s="2">
        <f t="shared" si="8"/>
        <v>98.663088891526513</v>
      </c>
      <c r="DR8" s="2">
        <f t="shared" si="9"/>
        <v>316.04703763854565</v>
      </c>
      <c r="EB8" s="2">
        <f t="shared" si="10"/>
        <v>-6.5330918915265102</v>
      </c>
      <c r="EC8" s="2">
        <f t="shared" si="11"/>
        <v>-4.1670326385456633</v>
      </c>
      <c r="FF8" s="2">
        <v>-13.046421956400849</v>
      </c>
      <c r="FG8" s="2">
        <v>-71.529296022428468</v>
      </c>
      <c r="FH8" s="2">
        <f t="shared" si="12"/>
        <v>-1.9110796743659364</v>
      </c>
      <c r="FI8" s="2">
        <f t="shared" si="13"/>
        <v>-1.9842693811881089</v>
      </c>
      <c r="FJ8">
        <v>7</v>
      </c>
      <c r="FK8" s="2">
        <f t="shared" si="14"/>
        <v>2.5793650793650792E-2</v>
      </c>
      <c r="FL8" s="2">
        <f t="shared" si="15"/>
        <v>-1.9465617207989845</v>
      </c>
    </row>
    <row r="9" spans="1:168" x14ac:dyDescent="0.3">
      <c r="A9" s="19">
        <v>44988</v>
      </c>
      <c r="B9" s="18">
        <v>8</v>
      </c>
      <c r="C9" s="10">
        <v>94.900002000000001</v>
      </c>
      <c r="D9" s="18">
        <v>315.17999300000002</v>
      </c>
      <c r="Q9" s="2">
        <f t="shared" si="16"/>
        <v>93.33015637444899</v>
      </c>
      <c r="R9" s="2">
        <f t="shared" si="17"/>
        <v>318.54906956563889</v>
      </c>
      <c r="S9" s="2">
        <f t="shared" si="18"/>
        <v>1.6542103187216065E-2</v>
      </c>
      <c r="U9" s="2">
        <f t="shared" si="19"/>
        <v>1.0689373185051322E-2</v>
      </c>
      <c r="V9" s="2"/>
      <c r="W9" s="2"/>
      <c r="X9" s="2">
        <f t="shared" si="20"/>
        <v>92.789092421574395</v>
      </c>
      <c r="Y9" s="2">
        <f t="shared" si="21"/>
        <v>315.62629952167458</v>
      </c>
      <c r="Z9" s="2">
        <f t="shared" si="22"/>
        <v>2.2243514583125148E-2</v>
      </c>
      <c r="AB9" s="2">
        <f t="shared" si="23"/>
        <v>1.4160369680399022E-3</v>
      </c>
      <c r="AE9" s="2">
        <f t="shared" si="24"/>
        <v>92.462496008895997</v>
      </c>
      <c r="AF9" s="2">
        <f t="shared" si="25"/>
        <v>313.92363605305599</v>
      </c>
      <c r="AG9" s="2">
        <f t="shared" si="26"/>
        <v>2.5684994096248848E-2</v>
      </c>
      <c r="AH9" s="2"/>
      <c r="AI9" s="2">
        <f t="shared" si="27"/>
        <v>3.9861570367635546E-3</v>
      </c>
      <c r="AJ9" s="2"/>
      <c r="AK9" s="2"/>
      <c r="AL9" s="2">
        <f t="shared" si="28"/>
        <v>92.262646465087897</v>
      </c>
      <c r="AM9" s="2">
        <f t="shared" si="29"/>
        <v>312.82081411987303</v>
      </c>
      <c r="AN9" s="2">
        <f t="shared" si="30"/>
        <v>2.7790890193154089E-2</v>
      </c>
      <c r="AO9" s="2"/>
      <c r="AP9" s="2">
        <f t="shared" si="31"/>
        <v>7.4851796831120233E-3</v>
      </c>
      <c r="AV9" s="2">
        <f t="shared" si="32"/>
        <v>-0.52059621933179967</v>
      </c>
      <c r="AW9" s="2">
        <f t="shared" si="0"/>
        <v>91.941899789564204</v>
      </c>
      <c r="AX9" s="2">
        <f t="shared" si="33"/>
        <v>3.1170728641668491E-2</v>
      </c>
      <c r="AZ9" s="2">
        <f t="shared" si="34"/>
        <v>-2.7752601075498045</v>
      </c>
      <c r="BA9" s="2">
        <f t="shared" si="1"/>
        <v>311.14837594550619</v>
      </c>
      <c r="BB9">
        <f t="shared" si="35"/>
        <v>1.2791475169852662E-2</v>
      </c>
      <c r="BE9" s="2">
        <f t="shared" si="36"/>
        <v>-0.58787354282110216</v>
      </c>
      <c r="BF9" s="2">
        <f t="shared" si="2"/>
        <v>91.874622466074896</v>
      </c>
      <c r="BG9" s="2">
        <f t="shared" si="37"/>
        <v>3.1879657219871335E-2</v>
      </c>
      <c r="BI9" s="2">
        <f t="shared" si="38"/>
        <v>-3.0647942435133944</v>
      </c>
      <c r="BJ9" s="2">
        <f t="shared" si="3"/>
        <v>310.85884180954258</v>
      </c>
      <c r="BK9" s="2">
        <f t="shared" si="39"/>
        <v>1.3710106245409562E-2</v>
      </c>
      <c r="BN9" s="2">
        <f t="shared" si="40"/>
        <v>-0.6087459129983982</v>
      </c>
      <c r="BO9" s="2">
        <f t="shared" si="4"/>
        <v>91.853750095897595</v>
      </c>
      <c r="BP9" s="2">
        <f t="shared" si="41"/>
        <v>3.2099597891498521E-2</v>
      </c>
      <c r="BR9" s="2">
        <f t="shared" si="42"/>
        <v>-3.228728009702416</v>
      </c>
      <c r="BS9" s="2">
        <f t="shared" si="5"/>
        <v>310.69490804335356</v>
      </c>
      <c r="BT9" s="2">
        <f t="shared" si="43"/>
        <v>1.4230233695850294E-2</v>
      </c>
      <c r="BW9" s="2">
        <f t="shared" si="44"/>
        <v>-0.5995486314243258</v>
      </c>
      <c r="BX9" s="2">
        <f t="shared" si="6"/>
        <v>91.86294737747167</v>
      </c>
      <c r="BY9" s="2">
        <f t="shared" si="45"/>
        <v>3.2002682386964867E-2</v>
      </c>
      <c r="CA9" s="2">
        <f t="shared" si="46"/>
        <v>-3.3084657995488818</v>
      </c>
      <c r="CB9" s="2">
        <f t="shared" si="7"/>
        <v>310.61517025350713</v>
      </c>
      <c r="CC9" s="2">
        <f t="shared" si="47"/>
        <v>1.4483224975808961E-2</v>
      </c>
      <c r="CN9" s="19">
        <v>44988</v>
      </c>
      <c r="CO9" s="18">
        <v>8</v>
      </c>
      <c r="CP9" s="10">
        <v>94.900002000000001</v>
      </c>
      <c r="CQ9" s="18">
        <v>315.17999300000002</v>
      </c>
      <c r="CR9" s="2">
        <f t="shared" si="48"/>
        <v>92.666998800000002</v>
      </c>
      <c r="CS9" s="2">
        <f t="shared" si="49"/>
        <v>314.92250679999995</v>
      </c>
      <c r="CT9" s="2">
        <f t="shared" si="50"/>
        <v>2.3530064836036556E-2</v>
      </c>
      <c r="CV9" s="2">
        <f t="shared" si="51"/>
        <v>8.169496976924975E-4</v>
      </c>
      <c r="DM9" s="19">
        <v>44988</v>
      </c>
      <c r="DN9" s="18">
        <v>8</v>
      </c>
      <c r="DO9" s="10">
        <v>94.900002000000001</v>
      </c>
      <c r="DP9" s="18">
        <v>315.17999300000002</v>
      </c>
      <c r="DQ9" s="2">
        <f t="shared" si="8"/>
        <v>98.927300608181071</v>
      </c>
      <c r="DR9" s="2">
        <f t="shared" si="9"/>
        <v>316.88888251033569</v>
      </c>
      <c r="EB9" s="2">
        <f t="shared" si="10"/>
        <v>-4.02729860818107</v>
      </c>
      <c r="EC9" s="2">
        <f t="shared" si="11"/>
        <v>-1.7088895103356663</v>
      </c>
      <c r="FF9" s="2">
        <v>-12.542746839600966</v>
      </c>
      <c r="FG9" s="2">
        <v>-69.733772407058211</v>
      </c>
      <c r="FH9" s="2">
        <f t="shared" si="12"/>
        <v>-1.8367542127017837</v>
      </c>
      <c r="FI9" s="2">
        <f t="shared" si="13"/>
        <v>-1.9343390164511769</v>
      </c>
      <c r="FJ9">
        <v>8</v>
      </c>
      <c r="FK9" s="2">
        <f t="shared" si="14"/>
        <v>2.976190476190476E-2</v>
      </c>
      <c r="FL9" s="2">
        <f t="shared" si="15"/>
        <v>-1.8843044227824219</v>
      </c>
    </row>
    <row r="10" spans="1:168" x14ac:dyDescent="0.3">
      <c r="A10" s="19">
        <v>44991</v>
      </c>
      <c r="B10" s="18">
        <v>9</v>
      </c>
      <c r="C10" s="10">
        <v>93.75</v>
      </c>
      <c r="D10" s="18">
        <v>312.02999899999998</v>
      </c>
      <c r="Q10" s="2">
        <f t="shared" si="16"/>
        <v>93.801110062114276</v>
      </c>
      <c r="R10" s="2">
        <f t="shared" si="17"/>
        <v>317.53834659594719</v>
      </c>
      <c r="S10" s="2">
        <f t="shared" si="18"/>
        <v>5.4517399588560991E-4</v>
      </c>
      <c r="U10" s="2">
        <f t="shared" si="19"/>
        <v>1.765326287087933E-2</v>
      </c>
      <c r="V10" s="2"/>
      <c r="W10" s="2"/>
      <c r="X10" s="2">
        <f t="shared" si="20"/>
        <v>93.739001731865926</v>
      </c>
      <c r="Y10" s="2">
        <f t="shared" si="21"/>
        <v>315.42546158692107</v>
      </c>
      <c r="Z10" s="2">
        <f t="shared" si="22"/>
        <v>1.1731486009678823E-4</v>
      </c>
      <c r="AB10" s="2">
        <f t="shared" si="23"/>
        <v>1.0881846610271273E-2</v>
      </c>
      <c r="AE10" s="2">
        <f t="shared" si="24"/>
        <v>93.924999603558405</v>
      </c>
      <c r="AF10" s="2">
        <f t="shared" si="25"/>
        <v>314.67745022122239</v>
      </c>
      <c r="AG10" s="2">
        <f t="shared" si="26"/>
        <v>1.8666624379563169E-3</v>
      </c>
      <c r="AH10" s="2"/>
      <c r="AI10" s="2">
        <f t="shared" si="27"/>
        <v>8.4846047806525528E-3</v>
      </c>
      <c r="AJ10" s="2"/>
      <c r="AK10" s="2"/>
      <c r="AL10" s="2">
        <f t="shared" si="28"/>
        <v>94.240663116271975</v>
      </c>
      <c r="AM10" s="2">
        <f t="shared" si="29"/>
        <v>314.59019827996826</v>
      </c>
      <c r="AN10" s="2">
        <f t="shared" si="30"/>
        <v>5.2337399069010641E-3</v>
      </c>
      <c r="AO10" s="2"/>
      <c r="AP10" s="2">
        <f t="shared" si="31"/>
        <v>8.2049780090801064E-3</v>
      </c>
      <c r="AV10" s="2">
        <f t="shared" si="32"/>
        <v>7.4333724866462669E-2</v>
      </c>
      <c r="AW10" s="2">
        <f t="shared" si="0"/>
        <v>93.999333328424868</v>
      </c>
      <c r="AX10" s="2">
        <f t="shared" si="33"/>
        <v>2.6595555031985896E-3</v>
      </c>
      <c r="AZ10" s="2">
        <f t="shared" si="34"/>
        <v>-1.716537824834943</v>
      </c>
      <c r="BA10" s="2">
        <f t="shared" si="1"/>
        <v>312.96091239638747</v>
      </c>
      <c r="BB10">
        <f t="shared" si="35"/>
        <v>2.9834099265163786E-3</v>
      </c>
      <c r="BE10" s="2">
        <f t="shared" si="36"/>
        <v>0.33479616904647747</v>
      </c>
      <c r="BF10" s="2">
        <f t="shared" si="2"/>
        <v>94.259795772604889</v>
      </c>
      <c r="BG10" s="2">
        <f t="shared" si="37"/>
        <v>5.4378215744521488E-3</v>
      </c>
      <c r="BI10" s="2">
        <f t="shared" si="38"/>
        <v>-1.346420458257487</v>
      </c>
      <c r="BJ10" s="2">
        <f t="shared" si="3"/>
        <v>313.33102976296487</v>
      </c>
      <c r="BK10" s="2">
        <f t="shared" si="39"/>
        <v>4.1695694873392581E-3</v>
      </c>
      <c r="BN10" s="2">
        <f t="shared" si="40"/>
        <v>0.63400379159808551</v>
      </c>
      <c r="BO10" s="2">
        <f t="shared" si="4"/>
        <v>94.559003395156495</v>
      </c>
      <c r="BP10" s="2">
        <f t="shared" si="41"/>
        <v>8.6293695483359439E-3</v>
      </c>
      <c r="BR10" s="2">
        <f t="shared" si="42"/>
        <v>-0.83920270298112642</v>
      </c>
      <c r="BS10" s="2">
        <f t="shared" si="5"/>
        <v>313.83824751824125</v>
      </c>
      <c r="BT10" s="2">
        <f t="shared" si="43"/>
        <v>5.7951111240469901E-3</v>
      </c>
      <c r="BW10" s="2">
        <f t="shared" si="44"/>
        <v>0.94699053814072465</v>
      </c>
      <c r="BX10" s="2">
        <f t="shared" si="6"/>
        <v>94.871990141699129</v>
      </c>
      <c r="BY10" s="2">
        <f t="shared" si="45"/>
        <v>1.1967894844790711E-2</v>
      </c>
      <c r="CA10" s="2">
        <f t="shared" si="46"/>
        <v>-0.26175582376242035</v>
      </c>
      <c r="CB10" s="2">
        <f t="shared" si="7"/>
        <v>314.41569439745996</v>
      </c>
      <c r="CC10" s="2">
        <f t="shared" si="47"/>
        <v>7.6457244659350315E-3</v>
      </c>
      <c r="CN10" s="19">
        <v>44991</v>
      </c>
      <c r="CO10" s="18">
        <v>9</v>
      </c>
      <c r="CP10" s="10">
        <v>93.75</v>
      </c>
      <c r="CQ10" s="18">
        <v>312.02999899999998</v>
      </c>
      <c r="CR10" s="2">
        <f t="shared" si="48"/>
        <v>93.386499499999999</v>
      </c>
      <c r="CS10" s="2">
        <f t="shared" si="49"/>
        <v>313.76500110000001</v>
      </c>
      <c r="CT10" s="2">
        <f t="shared" si="50"/>
        <v>3.8773386666666738E-3</v>
      </c>
      <c r="CV10" s="2">
        <f t="shared" si="51"/>
        <v>5.5603695335717743E-3</v>
      </c>
      <c r="DM10" s="19">
        <v>44991</v>
      </c>
      <c r="DN10" s="18">
        <v>9</v>
      </c>
      <c r="DO10" s="10">
        <v>93.75</v>
      </c>
      <c r="DP10" s="18">
        <v>312.02999899999998</v>
      </c>
      <c r="DQ10" s="2">
        <f t="shared" si="8"/>
        <v>99.191512324835628</v>
      </c>
      <c r="DR10" s="2">
        <f t="shared" si="9"/>
        <v>317.73072738212579</v>
      </c>
      <c r="EB10" s="2">
        <f t="shared" si="10"/>
        <v>-5.4415123248356281</v>
      </c>
      <c r="EC10" s="2">
        <f t="shared" si="11"/>
        <v>-5.700728382125817</v>
      </c>
      <c r="FF10" s="2">
        <v>-12.536969556255542</v>
      </c>
      <c r="FG10" s="2">
        <v>-64.581929535268046</v>
      </c>
      <c r="FH10" s="2">
        <f t="shared" si="12"/>
        <v>-1.8359016805089261</v>
      </c>
      <c r="FI10" s="2">
        <f t="shared" si="13"/>
        <v>-1.791075295799526</v>
      </c>
      <c r="FJ10">
        <v>9</v>
      </c>
      <c r="FK10" s="2">
        <f t="shared" si="14"/>
        <v>3.3730158730158728E-2</v>
      </c>
      <c r="FL10" s="2">
        <f t="shared" si="15"/>
        <v>-1.8285948988056846</v>
      </c>
    </row>
    <row r="11" spans="1:168" x14ac:dyDescent="0.3">
      <c r="A11" s="19">
        <v>44992</v>
      </c>
      <c r="B11" s="18">
        <v>10</v>
      </c>
      <c r="C11" s="10">
        <v>93.550003000000004</v>
      </c>
      <c r="D11" s="18">
        <v>308.47000100000002</v>
      </c>
      <c r="Q11" s="2">
        <f t="shared" si="16"/>
        <v>93.785777043479996</v>
      </c>
      <c r="R11" s="2">
        <f t="shared" si="17"/>
        <v>315.885842317163</v>
      </c>
      <c r="S11" s="2">
        <f t="shared" si="18"/>
        <v>2.5202996891404931E-3</v>
      </c>
      <c r="U11" s="2">
        <f t="shared" si="19"/>
        <v>2.4040721279613091E-2</v>
      </c>
      <c r="V11" s="2"/>
      <c r="W11" s="2"/>
      <c r="X11" s="2">
        <f t="shared" si="20"/>
        <v>93.743950952526262</v>
      </c>
      <c r="Y11" s="2">
        <f t="shared" si="21"/>
        <v>313.89750342280661</v>
      </c>
      <c r="Z11" s="2">
        <f t="shared" si="22"/>
        <v>2.0732009225724814E-3</v>
      </c>
      <c r="AB11" s="2">
        <f t="shared" si="23"/>
        <v>1.7594911677672614E-2</v>
      </c>
      <c r="AE11" s="2">
        <f t="shared" si="24"/>
        <v>93.819999841423368</v>
      </c>
      <c r="AF11" s="2">
        <f t="shared" si="25"/>
        <v>313.08897948848892</v>
      </c>
      <c r="AG11" s="2">
        <f t="shared" si="26"/>
        <v>2.886123279155467E-3</v>
      </c>
      <c r="AH11" s="2"/>
      <c r="AI11" s="2">
        <f t="shared" si="27"/>
        <v>1.4973833674312115E-2</v>
      </c>
      <c r="AJ11" s="2"/>
      <c r="AK11" s="2"/>
      <c r="AL11" s="2">
        <f t="shared" si="28"/>
        <v>93.872665779068001</v>
      </c>
      <c r="AM11" s="2">
        <f t="shared" si="29"/>
        <v>312.67004881999208</v>
      </c>
      <c r="AN11" s="2">
        <f t="shared" si="30"/>
        <v>3.4490942674581956E-3</v>
      </c>
      <c r="AO11" s="2"/>
      <c r="AP11" s="2">
        <f t="shared" si="31"/>
        <v>1.3615741583869773E-2</v>
      </c>
      <c r="AV11" s="2">
        <f t="shared" si="32"/>
        <v>2.0533678766012725E-2</v>
      </c>
      <c r="AW11" s="2">
        <f t="shared" si="0"/>
        <v>93.840533520189382</v>
      </c>
      <c r="AX11" s="2">
        <f t="shared" si="33"/>
        <v>3.10561743316436E-3</v>
      </c>
      <c r="AZ11" s="2">
        <f t="shared" si="34"/>
        <v>-1.6781176972045007</v>
      </c>
      <c r="BA11" s="2">
        <f t="shared" si="1"/>
        <v>311.41086179128439</v>
      </c>
      <c r="BB11">
        <f t="shared" si="35"/>
        <v>9.5337011111312729E-3</v>
      </c>
      <c r="BE11" s="2">
        <f t="shared" si="36"/>
        <v>0.1368880000147959</v>
      </c>
      <c r="BF11" s="2">
        <f t="shared" si="2"/>
        <v>93.95688784143816</v>
      </c>
      <c r="BG11" s="2">
        <f t="shared" si="37"/>
        <v>4.3493835210048713E-3</v>
      </c>
      <c r="BI11" s="2">
        <f t="shared" si="38"/>
        <v>-1.4553430817716793</v>
      </c>
      <c r="BJ11" s="2">
        <f t="shared" si="3"/>
        <v>311.63363640671724</v>
      </c>
      <c r="BK11" s="2">
        <f t="shared" si="39"/>
        <v>1.0255893268263773E-2</v>
      </c>
      <c r="BN11" s="2">
        <f t="shared" si="40"/>
        <v>0.19060165935821191</v>
      </c>
      <c r="BO11" s="2">
        <f t="shared" si="4"/>
        <v>94.010601500781576</v>
      </c>
      <c r="BP11" s="2">
        <f t="shared" si="41"/>
        <v>4.9235540995286962E-3</v>
      </c>
      <c r="BR11" s="2">
        <f t="shared" si="42"/>
        <v>-1.2887635208325323</v>
      </c>
      <c r="BS11" s="2">
        <f t="shared" si="5"/>
        <v>311.80021596765636</v>
      </c>
      <c r="BT11" s="2">
        <f t="shared" si="43"/>
        <v>1.0795911942362043E-2</v>
      </c>
      <c r="BW11" s="2">
        <f t="shared" si="44"/>
        <v>0.1579978129339033</v>
      </c>
      <c r="BX11" s="2">
        <f t="shared" si="6"/>
        <v>93.977997654357267</v>
      </c>
      <c r="BY11" s="2">
        <f t="shared" si="45"/>
        <v>4.5750362440636532E-3</v>
      </c>
      <c r="CA11" s="2">
        <f t="shared" si="46"/>
        <v>-1.2567920054907071</v>
      </c>
      <c r="CB11" s="2">
        <f t="shared" si="7"/>
        <v>311.83218748299822</v>
      </c>
      <c r="CC11" s="2">
        <f t="shared" si="47"/>
        <v>1.0899557402984535E-2</v>
      </c>
      <c r="CN11" s="19">
        <v>44992</v>
      </c>
      <c r="CO11" s="18">
        <v>10</v>
      </c>
      <c r="CP11" s="10">
        <v>93.550003000000004</v>
      </c>
      <c r="CQ11" s="18">
        <v>308.47000100000002</v>
      </c>
      <c r="CR11" s="2">
        <f t="shared" si="48"/>
        <v>93.689999849999992</v>
      </c>
      <c r="CS11" s="2">
        <f t="shared" si="49"/>
        <v>312.93749869999999</v>
      </c>
      <c r="CT11" s="2">
        <f t="shared" si="50"/>
        <v>1.4964922021433672E-3</v>
      </c>
      <c r="CV11" s="2">
        <f t="shared" si="51"/>
        <v>1.44827622962272E-2</v>
      </c>
      <c r="DM11" s="19">
        <v>44992</v>
      </c>
      <c r="DN11" s="18">
        <v>10</v>
      </c>
      <c r="DO11" s="10">
        <v>93.550003000000004</v>
      </c>
      <c r="DP11" s="18">
        <v>308.47000100000002</v>
      </c>
      <c r="DQ11" s="2">
        <f t="shared" si="8"/>
        <v>99.455724041490186</v>
      </c>
      <c r="DR11" s="2">
        <f t="shared" si="9"/>
        <v>318.57257225391589</v>
      </c>
      <c r="EB11" s="2">
        <f t="shared" si="10"/>
        <v>-5.9057210414901817</v>
      </c>
      <c r="EC11" s="2">
        <f t="shared" si="11"/>
        <v>-10.102571253915869</v>
      </c>
      <c r="FF11" s="2">
        <v>-12.334847389709964</v>
      </c>
      <c r="FG11" s="2">
        <v>-63.890078663477993</v>
      </c>
      <c r="FH11" s="2">
        <f t="shared" si="12"/>
        <v>-1.8060752649486203</v>
      </c>
      <c r="FI11" s="2">
        <f t="shared" si="13"/>
        <v>-1.7718361356590906</v>
      </c>
      <c r="FJ11">
        <v>10</v>
      </c>
      <c r="FK11" s="2">
        <f t="shared" si="14"/>
        <v>3.7698412698412696E-2</v>
      </c>
      <c r="FL11" s="2">
        <f t="shared" si="15"/>
        <v>-1.7780428020381664</v>
      </c>
    </row>
    <row r="12" spans="1:168" x14ac:dyDescent="0.3">
      <c r="A12" s="19">
        <v>44993</v>
      </c>
      <c r="B12" s="18">
        <v>11</v>
      </c>
      <c r="C12" s="10">
        <v>93.919998000000007</v>
      </c>
      <c r="D12" s="18">
        <v>311.790009</v>
      </c>
      <c r="Q12" s="2">
        <f t="shared" si="16"/>
        <v>93.715044830436</v>
      </c>
      <c r="R12" s="2">
        <f t="shared" si="17"/>
        <v>313.66108992201407</v>
      </c>
      <c r="S12" s="2">
        <f t="shared" si="18"/>
        <v>2.182210114229421E-3</v>
      </c>
      <c r="U12" s="2">
        <f t="shared" si="19"/>
        <v>6.0010932615036849E-3</v>
      </c>
      <c r="V12" s="2"/>
      <c r="W12" s="2"/>
      <c r="X12" s="2">
        <f t="shared" si="20"/>
        <v>93.656674373889444</v>
      </c>
      <c r="Y12" s="2">
        <f t="shared" si="21"/>
        <v>311.45512733254367</v>
      </c>
      <c r="Z12" s="2">
        <f t="shared" si="22"/>
        <v>2.8037013598590818E-3</v>
      </c>
      <c r="AB12" s="2">
        <f t="shared" si="23"/>
        <v>1.0740615728207299E-3</v>
      </c>
      <c r="AE12" s="2">
        <f t="shared" si="24"/>
        <v>93.658001736569361</v>
      </c>
      <c r="AF12" s="2">
        <f t="shared" si="25"/>
        <v>310.31759239539559</v>
      </c>
      <c r="AG12" s="2">
        <f t="shared" si="26"/>
        <v>2.7895684519780978E-3</v>
      </c>
      <c r="AH12" s="2"/>
      <c r="AI12" s="2">
        <f t="shared" si="27"/>
        <v>4.7224624333758068E-3</v>
      </c>
      <c r="AJ12" s="2"/>
      <c r="AK12" s="2"/>
      <c r="AL12" s="2">
        <f t="shared" si="28"/>
        <v>93.630668694766996</v>
      </c>
      <c r="AM12" s="2">
        <f t="shared" si="29"/>
        <v>309.52001295499804</v>
      </c>
      <c r="AN12" s="2">
        <f t="shared" si="30"/>
        <v>3.080593179239748E-3</v>
      </c>
      <c r="AO12" s="2"/>
      <c r="AP12" s="2">
        <f t="shared" si="31"/>
        <v>7.2805284950678466E-3</v>
      </c>
      <c r="AV12" s="2">
        <f t="shared" si="32"/>
        <v>-3.4225856319993163E-2</v>
      </c>
      <c r="AW12" s="2">
        <f t="shared" si="0"/>
        <v>93.623775880249369</v>
      </c>
      <c r="AX12" s="2">
        <f t="shared" si="33"/>
        <v>3.1539834546273952E-3</v>
      </c>
      <c r="AZ12" s="2">
        <f t="shared" si="34"/>
        <v>-2.0060985159711473</v>
      </c>
      <c r="BA12" s="2">
        <f t="shared" si="1"/>
        <v>308.31149387942446</v>
      </c>
      <c r="BB12">
        <f t="shared" si="35"/>
        <v>1.1156595850303647E-2</v>
      </c>
      <c r="BE12" s="2">
        <f t="shared" si="36"/>
        <v>2.3892528238346339E-3</v>
      </c>
      <c r="BF12" s="2">
        <f t="shared" si="2"/>
        <v>93.660390989393193</v>
      </c>
      <c r="BG12" s="2">
        <f t="shared" si="37"/>
        <v>2.764129217792509E-3</v>
      </c>
      <c r="BI12" s="2">
        <f t="shared" si="38"/>
        <v>-2.0475628868664195</v>
      </c>
      <c r="BJ12" s="2">
        <f t="shared" si="3"/>
        <v>308.27002950852915</v>
      </c>
      <c r="BK12" s="2">
        <f t="shared" si="39"/>
        <v>1.1289583982374654E-2</v>
      </c>
      <c r="BN12" s="2">
        <f t="shared" si="40"/>
        <v>-2.0958199169119368E-2</v>
      </c>
      <c r="BO12" s="2">
        <f t="shared" si="4"/>
        <v>93.637043537400245</v>
      </c>
      <c r="BP12" s="2">
        <f t="shared" si="41"/>
        <v>3.0127179368100209E-3</v>
      </c>
      <c r="BR12" s="2">
        <f t="shared" si="42"/>
        <v>-2.1783376641890073</v>
      </c>
      <c r="BS12" s="2">
        <f t="shared" si="5"/>
        <v>308.13925473120656</v>
      </c>
      <c r="BT12" s="2">
        <f t="shared" si="43"/>
        <v>1.1709016207743317E-2</v>
      </c>
      <c r="BW12" s="2">
        <f t="shared" si="44"/>
        <v>-8.1999125407029347E-2</v>
      </c>
      <c r="BX12" s="2">
        <f t="shared" si="6"/>
        <v>93.576002611162338</v>
      </c>
      <c r="BY12" s="2">
        <f t="shared" si="45"/>
        <v>3.662642633762292E-3</v>
      </c>
      <c r="CA12" s="2">
        <f t="shared" si="46"/>
        <v>-2.3927383211926698</v>
      </c>
      <c r="CB12" s="2">
        <f t="shared" si="7"/>
        <v>307.92485407420293</v>
      </c>
      <c r="CC12" s="2">
        <f t="shared" si="47"/>
        <v>1.2396660618451925E-2</v>
      </c>
      <c r="CN12" s="19">
        <v>44993</v>
      </c>
      <c r="CO12" s="18">
        <v>11</v>
      </c>
      <c r="CP12" s="10">
        <v>93.919998000000007</v>
      </c>
      <c r="CQ12" s="18">
        <v>311.790009</v>
      </c>
      <c r="CR12" s="2">
        <f t="shared" si="48"/>
        <v>93.947501850000009</v>
      </c>
      <c r="CS12" s="2">
        <f t="shared" si="49"/>
        <v>311.2154984</v>
      </c>
      <c r="CT12" s="2">
        <f t="shared" si="50"/>
        <v>2.9284338357846022E-4</v>
      </c>
      <c r="CV12" s="2">
        <f t="shared" si="51"/>
        <v>1.8426203002547027E-3</v>
      </c>
      <c r="DM12" s="19">
        <v>44993</v>
      </c>
      <c r="DN12" s="18">
        <v>11</v>
      </c>
      <c r="DO12" s="10">
        <v>93.919998000000007</v>
      </c>
      <c r="DP12" s="18">
        <v>311.790009</v>
      </c>
      <c r="DQ12" s="2">
        <f t="shared" si="8"/>
        <v>99.719935758144743</v>
      </c>
      <c r="DR12" s="2">
        <f t="shared" si="9"/>
        <v>319.414417125706</v>
      </c>
      <c r="EB12" s="2">
        <f t="shared" si="10"/>
        <v>-5.7999377581447362</v>
      </c>
      <c r="EC12" s="2">
        <f t="shared" si="11"/>
        <v>-7.6244081257059975</v>
      </c>
      <c r="FF12" s="2">
        <v>-11.030634673055431</v>
      </c>
      <c r="FG12" s="2">
        <v>-61.754559048107751</v>
      </c>
      <c r="FH12" s="2">
        <f t="shared" si="12"/>
        <v>-1.6136174502971952</v>
      </c>
      <c r="FI12" s="2">
        <f t="shared" si="13"/>
        <v>-1.7124510780716851</v>
      </c>
      <c r="FJ12">
        <v>11</v>
      </c>
      <c r="FK12" s="2">
        <f t="shared" si="14"/>
        <v>4.1666666666666664E-2</v>
      </c>
      <c r="FL12" s="2">
        <f t="shared" si="15"/>
        <v>-1.7316643961222451</v>
      </c>
    </row>
    <row r="13" spans="1:168" x14ac:dyDescent="0.3">
      <c r="A13" s="19">
        <v>44994</v>
      </c>
      <c r="B13" s="18">
        <v>12</v>
      </c>
      <c r="C13" s="10">
        <v>92.25</v>
      </c>
      <c r="D13" s="18">
        <v>297.77999899999998</v>
      </c>
      <c r="Q13" s="2">
        <f t="shared" si="16"/>
        <v>93.776530781305212</v>
      </c>
      <c r="R13" s="2">
        <f t="shared" si="17"/>
        <v>313.09976564540983</v>
      </c>
      <c r="S13" s="2">
        <f t="shared" si="18"/>
        <v>1.6547759146939966E-2</v>
      </c>
      <c r="U13" s="2">
        <f t="shared" si="19"/>
        <v>5.1446593783519554E-2</v>
      </c>
      <c r="V13" s="2"/>
      <c r="W13" s="2"/>
      <c r="X13" s="2">
        <f t="shared" si="20"/>
        <v>93.775170005639211</v>
      </c>
      <c r="Y13" s="2">
        <f t="shared" si="21"/>
        <v>311.60582408289906</v>
      </c>
      <c r="Z13" s="2">
        <f t="shared" si="22"/>
        <v>1.6533008191210959E-2</v>
      </c>
      <c r="AB13" s="2">
        <f t="shared" si="23"/>
        <v>4.6429663272646755E-2</v>
      </c>
      <c r="AE13" s="2">
        <f t="shared" si="24"/>
        <v>93.815199494627748</v>
      </c>
      <c r="AF13" s="2">
        <f t="shared" si="25"/>
        <v>311.20104235815825</v>
      </c>
      <c r="AG13" s="2">
        <f t="shared" si="26"/>
        <v>1.6966932191086703E-2</v>
      </c>
      <c r="AH13" s="2"/>
      <c r="AI13" s="2">
        <f t="shared" si="27"/>
        <v>4.5070331799410994E-2</v>
      </c>
      <c r="AJ13" s="2"/>
      <c r="AK13" s="2"/>
      <c r="AL13" s="2">
        <f t="shared" si="28"/>
        <v>93.84766567369175</v>
      </c>
      <c r="AM13" s="2">
        <f t="shared" si="29"/>
        <v>311.22250998874949</v>
      </c>
      <c r="AN13" s="2">
        <f t="shared" si="30"/>
        <v>1.7318869091509492E-2</v>
      </c>
      <c r="AO13" s="2"/>
      <c r="AP13" s="2">
        <f t="shared" si="31"/>
        <v>4.5142424050950175E-2</v>
      </c>
      <c r="AV13" s="2">
        <f t="shared" si="32"/>
        <v>2.3201227993521079E-2</v>
      </c>
      <c r="AW13" s="2">
        <f t="shared" si="0"/>
        <v>93.838400722621273</v>
      </c>
      <c r="AX13" s="2">
        <f t="shared" si="33"/>
        <v>1.7218436017574775E-2</v>
      </c>
      <c r="AZ13" s="2">
        <f t="shared" si="34"/>
        <v>-1.1392339723510068</v>
      </c>
      <c r="BA13" s="2">
        <f t="shared" si="1"/>
        <v>310.06180838580724</v>
      </c>
      <c r="BB13">
        <f t="shared" si="35"/>
        <v>4.1244574608945664E-2</v>
      </c>
      <c r="BE13" s="2">
        <f t="shared" si="36"/>
        <v>7.20530801793835E-2</v>
      </c>
      <c r="BF13" s="2">
        <f t="shared" si="2"/>
        <v>93.887252574807135</v>
      </c>
      <c r="BG13" s="2">
        <f t="shared" si="37"/>
        <v>1.7747995390863257E-2</v>
      </c>
      <c r="BI13" s="2">
        <f t="shared" si="38"/>
        <v>-0.72860710453333644</v>
      </c>
      <c r="BJ13" s="2">
        <f t="shared" si="3"/>
        <v>310.47243525362489</v>
      </c>
      <c r="BK13" s="2">
        <f t="shared" si="39"/>
        <v>4.2623535147586995E-2</v>
      </c>
      <c r="BN13" s="2">
        <f t="shared" si="40"/>
        <v>8.5935375167384837E-2</v>
      </c>
      <c r="BO13" s="2">
        <f t="shared" si="4"/>
        <v>93.901134869795129</v>
      </c>
      <c r="BP13" s="2">
        <f t="shared" si="41"/>
        <v>1.7898480973388933E-2</v>
      </c>
      <c r="BR13" s="2">
        <f t="shared" si="42"/>
        <v>-0.34126508801801048</v>
      </c>
      <c r="BS13" s="2">
        <f t="shared" si="5"/>
        <v>310.85977727014023</v>
      </c>
      <c r="BT13" s="2">
        <f t="shared" si="43"/>
        <v>4.3924300873344597E-2</v>
      </c>
      <c r="BW13" s="2">
        <f t="shared" si="44"/>
        <v>9.7398537192033396E-2</v>
      </c>
      <c r="BX13" s="2">
        <f t="shared" si="6"/>
        <v>93.912598031819783</v>
      </c>
      <c r="BY13" s="2">
        <f t="shared" si="45"/>
        <v>1.8022742892355375E-2</v>
      </c>
      <c r="CA13" s="2">
        <f t="shared" si="46"/>
        <v>6.440289177382319E-2</v>
      </c>
      <c r="CB13" s="2">
        <f t="shared" si="7"/>
        <v>311.26544524993204</v>
      </c>
      <c r="CC13" s="2">
        <f t="shared" si="47"/>
        <v>4.5286608554028739E-2</v>
      </c>
      <c r="CF13" s="36" t="s">
        <v>77</v>
      </c>
      <c r="CG13" s="36"/>
      <c r="CH13" s="36"/>
      <c r="CI13" s="36"/>
      <c r="CN13" s="19">
        <v>44994</v>
      </c>
      <c r="CO13" s="18">
        <v>12</v>
      </c>
      <c r="CP13" s="10">
        <v>92.25</v>
      </c>
      <c r="CQ13" s="18">
        <v>297.77999899999998</v>
      </c>
      <c r="CR13" s="2">
        <f t="shared" si="48"/>
        <v>93.766500000000008</v>
      </c>
      <c r="CS13" s="2">
        <f t="shared" si="49"/>
        <v>310.8540041</v>
      </c>
      <c r="CT13" s="2">
        <f t="shared" si="50"/>
        <v>1.6439024390243986E-2</v>
      </c>
      <c r="CV13" s="2">
        <f t="shared" si="51"/>
        <v>4.3904913506296384E-2</v>
      </c>
      <c r="DM13" s="19">
        <v>44994</v>
      </c>
      <c r="DN13" s="18">
        <v>12</v>
      </c>
      <c r="DO13" s="10">
        <v>92.25</v>
      </c>
      <c r="DP13" s="18">
        <v>297.77999899999998</v>
      </c>
      <c r="DQ13" s="2">
        <f t="shared" si="8"/>
        <v>99.9841474747993</v>
      </c>
      <c r="DR13" s="2">
        <f t="shared" si="9"/>
        <v>320.25626199749604</v>
      </c>
      <c r="EB13" s="2">
        <f t="shared" si="10"/>
        <v>-7.7341474747993004</v>
      </c>
      <c r="EC13" s="2">
        <f t="shared" si="11"/>
        <v>-22.476262997496065</v>
      </c>
      <c r="FF13" s="2">
        <v>-10.993784806437205</v>
      </c>
      <c r="FG13" s="2">
        <v>-61.655603278848218</v>
      </c>
      <c r="FH13" s="2">
        <f t="shared" si="12"/>
        <v>-1.6081796526826064</v>
      </c>
      <c r="FI13" s="2">
        <f t="shared" si="13"/>
        <v>-1.7096992915679285</v>
      </c>
      <c r="FJ13">
        <v>12</v>
      </c>
      <c r="FK13" s="2">
        <f t="shared" si="14"/>
        <v>4.5634920634920632E-2</v>
      </c>
      <c r="FL13" s="2">
        <f t="shared" si="15"/>
        <v>-1.6887370022667971</v>
      </c>
    </row>
    <row r="14" spans="1:168" x14ac:dyDescent="0.3">
      <c r="A14" s="19">
        <v>44995</v>
      </c>
      <c r="B14" s="18">
        <v>13</v>
      </c>
      <c r="C14" s="10">
        <v>90.730002999999996</v>
      </c>
      <c r="D14" s="18">
        <v>292.76001000000002</v>
      </c>
      <c r="Q14" s="2">
        <f t="shared" si="16"/>
        <v>93.318571546913645</v>
      </c>
      <c r="R14" s="2">
        <f t="shared" si="17"/>
        <v>308.50383565178686</v>
      </c>
      <c r="S14" s="2">
        <f t="shared" si="18"/>
        <v>2.8530458076956627E-2</v>
      </c>
      <c r="U14" s="2">
        <f t="shared" si="19"/>
        <v>5.377724113271766E-2</v>
      </c>
      <c r="V14" s="2"/>
      <c r="W14" s="2"/>
      <c r="X14" s="2">
        <f t="shared" si="20"/>
        <v>93.088843503101572</v>
      </c>
      <c r="Y14" s="2">
        <f t="shared" si="21"/>
        <v>305.38420279559449</v>
      </c>
      <c r="Z14" s="2">
        <f t="shared" si="22"/>
        <v>2.5998461645609948E-2</v>
      </c>
      <c r="AB14" s="2">
        <f t="shared" si="23"/>
        <v>4.3121301968784831E-2</v>
      </c>
      <c r="AE14" s="2">
        <f t="shared" si="24"/>
        <v>92.876079797851105</v>
      </c>
      <c r="AF14" s="2">
        <f t="shared" si="25"/>
        <v>303.14841634326331</v>
      </c>
      <c r="AG14" s="2">
        <f t="shared" si="26"/>
        <v>2.3653441275110602E-2</v>
      </c>
      <c r="AH14" s="2"/>
      <c r="AI14" s="2">
        <f t="shared" si="27"/>
        <v>3.5484376241356475E-2</v>
      </c>
      <c r="AJ14" s="2"/>
      <c r="AK14" s="2"/>
      <c r="AL14" s="2">
        <f t="shared" si="28"/>
        <v>92.649416418422931</v>
      </c>
      <c r="AM14" s="2">
        <f t="shared" si="29"/>
        <v>301.14062674718735</v>
      </c>
      <c r="AN14" s="2">
        <f t="shared" si="30"/>
        <v>2.1155222693235602E-2</v>
      </c>
      <c r="AO14" s="2"/>
      <c r="AP14" s="2">
        <f t="shared" si="31"/>
        <v>2.8626234666364891E-2</v>
      </c>
      <c r="AV14" s="2">
        <f t="shared" si="32"/>
        <v>-0.26549504943752827</v>
      </c>
      <c r="AW14" s="2">
        <f t="shared" si="0"/>
        <v>92.610584748413572</v>
      </c>
      <c r="AX14" s="2">
        <f t="shared" si="33"/>
        <v>2.0727231194002892E-2</v>
      </c>
      <c r="AZ14" s="2">
        <f t="shared" si="34"/>
        <v>-3.2132515851141865</v>
      </c>
      <c r="BA14" s="2">
        <f t="shared" si="1"/>
        <v>299.93516475814914</v>
      </c>
      <c r="BB14">
        <f t="shared" si="35"/>
        <v>2.4508657306539644E-2</v>
      </c>
      <c r="BE14" s="2">
        <f t="shared" si="36"/>
        <v>-0.38297466945082853</v>
      </c>
      <c r="BF14" s="2">
        <f t="shared" si="2"/>
        <v>92.493105128400273</v>
      </c>
      <c r="BG14" s="2">
        <f t="shared" si="37"/>
        <v>1.9432404608211874E-2</v>
      </c>
      <c r="BI14" s="2">
        <f t="shared" si="38"/>
        <v>-4.0244156141960588</v>
      </c>
      <c r="BJ14" s="2">
        <f t="shared" si="3"/>
        <v>299.12400072906723</v>
      </c>
      <c r="BK14" s="2">
        <f t="shared" si="39"/>
        <v>2.1737909931985624E-2</v>
      </c>
      <c r="BN14" s="2">
        <f t="shared" si="40"/>
        <v>-0.52909766799903202</v>
      </c>
      <c r="BO14" s="2">
        <f t="shared" si="4"/>
        <v>92.34698212985208</v>
      </c>
      <c r="BP14" s="2">
        <f t="shared" si="41"/>
        <v>1.7821878941766192E-2</v>
      </c>
      <c r="BR14" s="2">
        <f t="shared" si="42"/>
        <v>-4.968081644144168</v>
      </c>
      <c r="BS14" s="2">
        <f t="shared" si="5"/>
        <v>298.18033469911916</v>
      </c>
      <c r="BT14" s="2">
        <f t="shared" si="43"/>
        <v>1.8514566586874809E-2</v>
      </c>
      <c r="BW14" s="2">
        <f t="shared" si="44"/>
        <v>-0.67999013828447419</v>
      </c>
      <c r="BX14" s="2">
        <f t="shared" si="6"/>
        <v>92.196089659566624</v>
      </c>
      <c r="BY14" s="2">
        <f t="shared" si="45"/>
        <v>1.6158785529486071E-2</v>
      </c>
      <c r="CA14" s="2">
        <f t="shared" si="46"/>
        <v>-6.0233687882277493</v>
      </c>
      <c r="CB14" s="2">
        <f t="shared" si="7"/>
        <v>297.12504755503556</v>
      </c>
      <c r="CC14" s="2">
        <f t="shared" si="47"/>
        <v>1.490995151638211E-2</v>
      </c>
      <c r="CF14" s="10" t="s">
        <v>4</v>
      </c>
      <c r="CG14" s="10" t="s">
        <v>52</v>
      </c>
      <c r="CH14" s="10" t="s">
        <v>8</v>
      </c>
      <c r="CI14" s="10" t="s">
        <v>10</v>
      </c>
      <c r="CN14" s="19">
        <v>44995</v>
      </c>
      <c r="CO14" s="18">
        <v>13</v>
      </c>
      <c r="CP14" s="10">
        <v>90.730002999999996</v>
      </c>
      <c r="CQ14" s="18">
        <v>292.76001000000002</v>
      </c>
      <c r="CR14" s="2">
        <f t="shared" si="48"/>
        <v>93.076000149999999</v>
      </c>
      <c r="CS14" s="2">
        <f t="shared" si="49"/>
        <v>304.65550250000001</v>
      </c>
      <c r="CT14" s="2">
        <f t="shared" si="50"/>
        <v>2.5856905901347788E-2</v>
      </c>
      <c r="CV14" s="2">
        <f t="shared" si="51"/>
        <v>4.063223149910395E-2</v>
      </c>
      <c r="DM14" s="19">
        <v>44995</v>
      </c>
      <c r="DN14" s="18">
        <v>13</v>
      </c>
      <c r="DO14" s="10">
        <v>90.730002999999996</v>
      </c>
      <c r="DP14" s="18">
        <v>292.76001000000002</v>
      </c>
      <c r="DQ14" s="2">
        <f t="shared" si="8"/>
        <v>100.24835919145386</v>
      </c>
      <c r="DR14" s="2">
        <f t="shared" si="9"/>
        <v>321.09810686928614</v>
      </c>
      <c r="EB14" s="2">
        <f t="shared" si="10"/>
        <v>-9.5183561914538615</v>
      </c>
      <c r="EC14" s="2">
        <f t="shared" si="11"/>
        <v>-28.338096869286119</v>
      </c>
      <c r="FF14" s="2">
        <v>-10.729573089782619</v>
      </c>
      <c r="FG14" s="2">
        <v>-61.356382919897783</v>
      </c>
      <c r="FH14" s="2">
        <f t="shared" si="12"/>
        <v>-1.5691909133893118</v>
      </c>
      <c r="FI14" s="2">
        <f t="shared" si="13"/>
        <v>-1.7013784978277524</v>
      </c>
      <c r="FJ14">
        <v>13</v>
      </c>
      <c r="FK14" s="2">
        <f t="shared" si="14"/>
        <v>4.96031746031746E-2</v>
      </c>
      <c r="FL14" s="2">
        <f t="shared" si="15"/>
        <v>-1.648713470290851</v>
      </c>
    </row>
    <row r="15" spans="1:168" x14ac:dyDescent="0.3">
      <c r="A15" s="19">
        <v>44998</v>
      </c>
      <c r="B15" s="18">
        <v>14</v>
      </c>
      <c r="C15" s="10">
        <v>92.43</v>
      </c>
      <c r="D15" s="18">
        <v>293.51001000000002</v>
      </c>
      <c r="Q15" s="2">
        <f t="shared" si="16"/>
        <v>92.542000982839539</v>
      </c>
      <c r="R15" s="2">
        <f t="shared" si="17"/>
        <v>303.7806879562508</v>
      </c>
      <c r="S15" s="2">
        <f t="shared" si="18"/>
        <v>1.2117384273453696E-3</v>
      </c>
      <c r="U15" s="2">
        <f t="shared" si="19"/>
        <v>3.4992598570150225E-2</v>
      </c>
      <c r="V15" s="2"/>
      <c r="W15" s="2"/>
      <c r="X15" s="2">
        <f t="shared" si="20"/>
        <v>92.027365276705865</v>
      </c>
      <c r="Y15" s="2">
        <f t="shared" si="21"/>
        <v>299.703316037577</v>
      </c>
      <c r="Z15" s="2">
        <f t="shared" si="22"/>
        <v>4.3561043307815839E-3</v>
      </c>
      <c r="AB15" s="2">
        <f t="shared" si="23"/>
        <v>2.110083413365348E-2</v>
      </c>
      <c r="AE15" s="2">
        <f t="shared" si="24"/>
        <v>91.58843371914044</v>
      </c>
      <c r="AF15" s="2">
        <f t="shared" si="25"/>
        <v>296.91537253730536</v>
      </c>
      <c r="AG15" s="2">
        <f t="shared" si="26"/>
        <v>9.1049040447859671E-3</v>
      </c>
      <c r="AH15" s="2"/>
      <c r="AI15" s="2">
        <f t="shared" si="27"/>
        <v>1.1602202382485476E-2</v>
      </c>
      <c r="AJ15" s="2"/>
      <c r="AK15" s="2"/>
      <c r="AL15" s="2">
        <f t="shared" si="28"/>
        <v>91.209856354605733</v>
      </c>
      <c r="AM15" s="2">
        <f t="shared" si="29"/>
        <v>294.85516418679686</v>
      </c>
      <c r="AN15" s="2">
        <f t="shared" si="30"/>
        <v>1.3200731855396226E-2</v>
      </c>
      <c r="AO15" s="2"/>
      <c r="AP15" s="2">
        <f t="shared" si="31"/>
        <v>4.582992541879008E-3</v>
      </c>
      <c r="AV15" s="2">
        <f t="shared" si="32"/>
        <v>-0.57214035821946929</v>
      </c>
      <c r="AW15" s="2">
        <f t="shared" si="0"/>
        <v>91.016293360920969</v>
      </c>
      <c r="AX15" s="2">
        <f t="shared" si="33"/>
        <v>1.5294889528064891E-2</v>
      </c>
      <c r="AZ15" s="2">
        <f t="shared" si="34"/>
        <v>-4.119189251367315</v>
      </c>
      <c r="BA15" s="2">
        <f t="shared" si="1"/>
        <v>292.79618328593807</v>
      </c>
      <c r="BB15">
        <f t="shared" si="35"/>
        <v>2.4320353301134491E-3</v>
      </c>
      <c r="BE15" s="2">
        <f t="shared" si="36"/>
        <v>-0.79007680361775501</v>
      </c>
      <c r="BF15" s="2">
        <f t="shared" si="2"/>
        <v>90.798356915522689</v>
      </c>
      <c r="BG15" s="2">
        <f t="shared" si="37"/>
        <v>1.76527435299937E-2</v>
      </c>
      <c r="BI15" s="2">
        <f t="shared" si="38"/>
        <v>-5.018298300488909</v>
      </c>
      <c r="BJ15" s="2">
        <f t="shared" si="3"/>
        <v>291.89707423681642</v>
      </c>
      <c r="BK15" s="2">
        <f t="shared" si="39"/>
        <v>5.495334769616886E-3</v>
      </c>
      <c r="BN15" s="2">
        <f t="shared" si="40"/>
        <v>-0.98422671442601184</v>
      </c>
      <c r="BO15" s="2">
        <f t="shared" si="4"/>
        <v>90.604207004714425</v>
      </c>
      <c r="BP15" s="2">
        <f t="shared" si="41"/>
        <v>1.9753251057942029E-2</v>
      </c>
      <c r="BR15" s="2">
        <f t="shared" si="42"/>
        <v>-5.7270589412324355</v>
      </c>
      <c r="BS15" s="2">
        <f t="shared" si="5"/>
        <v>291.18831359607293</v>
      </c>
      <c r="BT15" s="2">
        <f t="shared" si="43"/>
        <v>7.9101097912370744E-3</v>
      </c>
      <c r="BW15" s="2">
        <f t="shared" si="44"/>
        <v>-1.1357320936041173</v>
      </c>
      <c r="BX15" s="2">
        <f t="shared" si="6"/>
        <v>90.452701625536321</v>
      </c>
      <c r="BY15" s="2">
        <f t="shared" si="45"/>
        <v>2.1392387476616748E-2</v>
      </c>
      <c r="CA15" s="2">
        <f t="shared" si="46"/>
        <v>-6.1806250515253982</v>
      </c>
      <c r="CB15" s="2">
        <f t="shared" si="7"/>
        <v>290.73474748577996</v>
      </c>
      <c r="CC15" s="2">
        <f t="shared" si="47"/>
        <v>9.4554271393335436E-3</v>
      </c>
      <c r="CF15" s="37">
        <v>0.6</v>
      </c>
      <c r="CG15" s="10">
        <v>0.3</v>
      </c>
      <c r="CH15" s="11">
        <f>AVERAGE(AX3:AX253)</f>
        <v>1.5024039962653883E-2</v>
      </c>
      <c r="CI15" s="11">
        <f>AVERAGE(BB3:BB253)</f>
        <v>1.682890415177879E-2</v>
      </c>
      <c r="CN15" s="19">
        <v>44998</v>
      </c>
      <c r="CO15" s="18">
        <v>14</v>
      </c>
      <c r="CP15" s="10">
        <v>92.43</v>
      </c>
      <c r="CQ15" s="18">
        <v>293.51001000000002</v>
      </c>
      <c r="CR15" s="2">
        <f t="shared" si="48"/>
        <v>91.983500849999999</v>
      </c>
      <c r="CS15" s="2">
        <f t="shared" si="49"/>
        <v>299.02350645000001</v>
      </c>
      <c r="CT15" s="2">
        <f t="shared" si="50"/>
        <v>4.8306734826355962E-3</v>
      </c>
      <c r="CV15" s="2">
        <f t="shared" si="51"/>
        <v>1.878469647423606E-2</v>
      </c>
      <c r="DM15" s="19">
        <v>44998</v>
      </c>
      <c r="DN15" s="18">
        <v>14</v>
      </c>
      <c r="DO15" s="10">
        <v>92.43</v>
      </c>
      <c r="DP15" s="18">
        <v>293.51001000000002</v>
      </c>
      <c r="DQ15" s="2">
        <f t="shared" si="8"/>
        <v>100.51257090810842</v>
      </c>
      <c r="DR15" s="2">
        <f t="shared" si="9"/>
        <v>321.93995174107624</v>
      </c>
      <c r="EB15" s="2">
        <f t="shared" si="10"/>
        <v>-8.0825709081084085</v>
      </c>
      <c r="EC15" s="2">
        <f t="shared" si="11"/>
        <v>-28.42994174107622</v>
      </c>
      <c r="FF15" s="2">
        <v>-10.599059106364521</v>
      </c>
      <c r="FG15" s="2">
        <v>-59.682703176317659</v>
      </c>
      <c r="FH15" s="2">
        <f t="shared" si="12"/>
        <v>-1.5499314507960229</v>
      </c>
      <c r="FI15" s="2">
        <f t="shared" si="13"/>
        <v>-1.6548363976100742</v>
      </c>
      <c r="FJ15">
        <v>14</v>
      </c>
      <c r="FK15" s="2">
        <f t="shared" si="14"/>
        <v>5.3571428571428568E-2</v>
      </c>
      <c r="FL15" s="2">
        <f t="shared" si="15"/>
        <v>-1.6111691623526765</v>
      </c>
    </row>
    <row r="16" spans="1:168" x14ac:dyDescent="0.3">
      <c r="A16" s="19">
        <v>44999</v>
      </c>
      <c r="B16" s="18">
        <v>15</v>
      </c>
      <c r="C16" s="10">
        <v>94.879997000000003</v>
      </c>
      <c r="D16" s="18">
        <v>294.94000199999999</v>
      </c>
      <c r="Q16" s="2">
        <f t="shared" si="16"/>
        <v>92.508400687987674</v>
      </c>
      <c r="R16" s="2">
        <f t="shared" si="17"/>
        <v>300.69948456937556</v>
      </c>
      <c r="S16" s="2">
        <f t="shared" si="18"/>
        <v>2.4995746068713819E-2</v>
      </c>
      <c r="U16" s="2">
        <f t="shared" si="19"/>
        <v>1.9527641317963928E-2</v>
      </c>
      <c r="V16" s="2"/>
      <c r="W16" s="2"/>
      <c r="X16" s="2">
        <f t="shared" si="20"/>
        <v>92.208550902188236</v>
      </c>
      <c r="Y16" s="2">
        <f t="shared" si="21"/>
        <v>296.91632832066739</v>
      </c>
      <c r="Z16" s="2">
        <f t="shared" si="22"/>
        <v>2.8156051668211658E-2</v>
      </c>
      <c r="AB16" s="2">
        <f t="shared" si="23"/>
        <v>6.7007740803751567E-3</v>
      </c>
      <c r="AE16" s="2">
        <f t="shared" si="24"/>
        <v>92.09337348765618</v>
      </c>
      <c r="AF16" s="2">
        <f t="shared" si="25"/>
        <v>294.87215501492216</v>
      </c>
      <c r="AG16" s="2">
        <f t="shared" si="26"/>
        <v>2.936997892552445E-2</v>
      </c>
      <c r="AH16" s="2"/>
      <c r="AI16" s="2">
        <f t="shared" si="27"/>
        <v>2.3003656546335683E-4</v>
      </c>
      <c r="AJ16" s="2"/>
      <c r="AK16" s="2"/>
      <c r="AL16" s="2">
        <f t="shared" si="28"/>
        <v>92.124964088651438</v>
      </c>
      <c r="AM16" s="2">
        <f t="shared" si="29"/>
        <v>293.84629854669924</v>
      </c>
      <c r="AN16" s="2">
        <f t="shared" si="30"/>
        <v>2.9037025700459965E-2</v>
      </c>
      <c r="AO16" s="2"/>
      <c r="AP16" s="2">
        <f t="shared" si="31"/>
        <v>3.7082235230362129E-3</v>
      </c>
      <c r="AV16" s="2">
        <f t="shared" si="32"/>
        <v>-0.24901632019890643</v>
      </c>
      <c r="AW16" s="2">
        <f t="shared" si="0"/>
        <v>91.844357167457275</v>
      </c>
      <c r="AX16" s="2">
        <f t="shared" si="33"/>
        <v>3.1994518639610912E-2</v>
      </c>
      <c r="AZ16" s="2">
        <f t="shared" si="34"/>
        <v>-3.4963977326720808</v>
      </c>
      <c r="BA16" s="2">
        <f t="shared" si="1"/>
        <v>291.37575728225005</v>
      </c>
      <c r="BB16">
        <f t="shared" si="35"/>
        <v>1.208464329551996E-2</v>
      </c>
      <c r="BE16" s="2">
        <f t="shared" si="36"/>
        <v>-0.20731934615768219</v>
      </c>
      <c r="BF16" s="2">
        <f t="shared" si="2"/>
        <v>91.886054141498491</v>
      </c>
      <c r="BG16" s="2">
        <f t="shared" si="37"/>
        <v>3.155504798868735E-2</v>
      </c>
      <c r="BI16" s="2">
        <f t="shared" si="38"/>
        <v>-3.6795119503413414</v>
      </c>
      <c r="BJ16" s="2">
        <f t="shared" si="3"/>
        <v>291.19264306458081</v>
      </c>
      <c r="BK16" s="2">
        <f t="shared" si="39"/>
        <v>1.270549572797245E-2</v>
      </c>
      <c r="BN16" s="2">
        <f t="shared" si="40"/>
        <v>-9.0726824660960659E-2</v>
      </c>
      <c r="BO16" s="2">
        <f t="shared" si="4"/>
        <v>92.002646662995218</v>
      </c>
      <c r="BP16" s="2">
        <f t="shared" si="41"/>
        <v>3.0326206028492862E-2</v>
      </c>
      <c r="BR16" s="2">
        <f t="shared" si="42"/>
        <v>-3.5167540899228955</v>
      </c>
      <c r="BS16" s="2">
        <f t="shared" si="5"/>
        <v>291.35540092499929</v>
      </c>
      <c r="BT16" s="2">
        <f t="shared" si="43"/>
        <v>1.2153661933591176E-2</v>
      </c>
      <c r="BW16" s="2">
        <f t="shared" si="44"/>
        <v>9.477180298577581E-2</v>
      </c>
      <c r="BX16" s="2">
        <f t="shared" si="6"/>
        <v>92.188145290641955</v>
      </c>
      <c r="BY16" s="2">
        <f t="shared" si="45"/>
        <v>2.8371119250330999E-2</v>
      </c>
      <c r="CA16" s="2">
        <f t="shared" si="46"/>
        <v>-3.077569404668751</v>
      </c>
      <c r="CB16" s="2">
        <f t="shared" si="7"/>
        <v>291.79458561025342</v>
      </c>
      <c r="CC16" s="2">
        <f t="shared" si="47"/>
        <v>1.0664597438181926E-2</v>
      </c>
      <c r="CF16" s="38"/>
      <c r="CG16" s="10">
        <v>0.45</v>
      </c>
      <c r="CH16" s="11">
        <f>AVERAGE(BG3:BG253)</f>
        <v>1.4873712886458031E-2</v>
      </c>
      <c r="CI16" s="11">
        <f>AVERAGE(BK3:BK253)</f>
        <v>1.6415262760795576E-2</v>
      </c>
      <c r="CN16" s="19">
        <v>44999</v>
      </c>
      <c r="CO16" s="18">
        <v>15</v>
      </c>
      <c r="CP16" s="10">
        <v>94.879997000000003</v>
      </c>
      <c r="CQ16" s="18">
        <v>294.94000199999999</v>
      </c>
      <c r="CR16" s="2">
        <f t="shared" si="48"/>
        <v>91.875000900000003</v>
      </c>
      <c r="CS16" s="2">
        <f t="shared" si="49"/>
        <v>294.35250725000003</v>
      </c>
      <c r="CT16" s="2">
        <f t="shared" si="50"/>
        <v>3.1671545057068241E-2</v>
      </c>
      <c r="CV16" s="2">
        <f t="shared" si="51"/>
        <v>1.9919127484103092E-3</v>
      </c>
      <c r="DM16" s="19">
        <v>44999</v>
      </c>
      <c r="DN16" s="18">
        <v>15</v>
      </c>
      <c r="DO16" s="10">
        <v>94.879997000000003</v>
      </c>
      <c r="DP16" s="18">
        <v>294.94000199999999</v>
      </c>
      <c r="DQ16" s="2">
        <f t="shared" si="8"/>
        <v>100.77678262476297</v>
      </c>
      <c r="DR16" s="2">
        <f t="shared" si="9"/>
        <v>322.78179661286629</v>
      </c>
      <c r="EB16" s="2">
        <f t="shared" si="10"/>
        <v>-5.8967856247629697</v>
      </c>
      <c r="EC16" s="2">
        <f t="shared" si="11"/>
        <v>-27.841794612866295</v>
      </c>
      <c r="FF16" s="2">
        <v>-10.563274823019071</v>
      </c>
      <c r="FG16" s="2">
        <v>-59.468246791687932</v>
      </c>
      <c r="FH16" s="2">
        <f t="shared" si="12"/>
        <v>-1.5446508973375361</v>
      </c>
      <c r="FI16" s="2">
        <f t="shared" si="13"/>
        <v>-1.6488727414303039</v>
      </c>
      <c r="FJ16">
        <v>15</v>
      </c>
      <c r="FK16" s="2">
        <f t="shared" si="14"/>
        <v>5.7539682539682536E-2</v>
      </c>
      <c r="FL16" s="2">
        <f t="shared" si="15"/>
        <v>-1.5757676293730742</v>
      </c>
    </row>
    <row r="17" spans="1:168" x14ac:dyDescent="0.3">
      <c r="A17" s="19">
        <v>45000</v>
      </c>
      <c r="B17" s="18">
        <v>16</v>
      </c>
      <c r="C17" s="10">
        <v>96.199996999999996</v>
      </c>
      <c r="D17" s="18">
        <v>303.790009</v>
      </c>
      <c r="Q17" s="2">
        <f t="shared" si="16"/>
        <v>93.219879581591357</v>
      </c>
      <c r="R17" s="2">
        <f t="shared" si="17"/>
        <v>298.97163979856288</v>
      </c>
      <c r="S17" s="2">
        <f t="shared" si="18"/>
        <v>3.0978352508770238E-2</v>
      </c>
      <c r="U17" s="2">
        <f t="shared" si="19"/>
        <v>1.5860854730864838E-2</v>
      </c>
      <c r="V17" s="2"/>
      <c r="W17" s="2"/>
      <c r="X17" s="2">
        <f t="shared" si="20"/>
        <v>93.410701646203535</v>
      </c>
      <c r="Y17" s="2">
        <f t="shared" si="21"/>
        <v>296.02698147636704</v>
      </c>
      <c r="Z17" s="2">
        <f t="shared" si="22"/>
        <v>2.8994755101670759E-2</v>
      </c>
      <c r="AB17" s="2">
        <f t="shared" si="23"/>
        <v>2.5553926375613482E-2</v>
      </c>
      <c r="AE17" s="2">
        <f t="shared" si="24"/>
        <v>93.76534759506248</v>
      </c>
      <c r="AF17" s="2">
        <f t="shared" si="25"/>
        <v>294.91286320596885</v>
      </c>
      <c r="AG17" s="2">
        <f t="shared" si="26"/>
        <v>2.5308206661768574E-2</v>
      </c>
      <c r="AH17" s="2"/>
      <c r="AI17" s="2">
        <f t="shared" si="27"/>
        <v>2.9221322397179793E-2</v>
      </c>
      <c r="AJ17" s="2"/>
      <c r="AK17" s="2"/>
      <c r="AL17" s="2">
        <f t="shared" si="28"/>
        <v>94.191238772162862</v>
      </c>
      <c r="AM17" s="2">
        <f t="shared" si="29"/>
        <v>294.66657613667479</v>
      </c>
      <c r="AN17" s="2">
        <f t="shared" si="30"/>
        <v>2.0881063310606282E-2</v>
      </c>
      <c r="AO17" s="2"/>
      <c r="AP17" s="2">
        <f t="shared" si="31"/>
        <v>3.0032037239661843E-2</v>
      </c>
      <c r="AV17" s="2">
        <f t="shared" si="32"/>
        <v>0.32728080808265536</v>
      </c>
      <c r="AW17" s="2">
        <f t="shared" si="0"/>
        <v>94.092628403145142</v>
      </c>
      <c r="AX17" s="2">
        <f t="shared" si="33"/>
        <v>2.1906119153567695E-2</v>
      </c>
      <c r="AZ17" s="2">
        <f t="shared" si="34"/>
        <v>-2.4352659555564493</v>
      </c>
      <c r="BA17" s="2">
        <f t="shared" si="1"/>
        <v>292.47759725041237</v>
      </c>
      <c r="BB17">
        <f t="shared" si="35"/>
        <v>3.7237602996968953E-2</v>
      </c>
      <c r="BE17" s="2">
        <f t="shared" si="36"/>
        <v>0.6383627079461095</v>
      </c>
      <c r="BF17" s="2">
        <f t="shared" si="2"/>
        <v>94.403710303008594</v>
      </c>
      <c r="BG17" s="2">
        <f t="shared" si="37"/>
        <v>1.8672419469944492E-2</v>
      </c>
      <c r="BI17" s="2">
        <f t="shared" si="38"/>
        <v>-2.0054128867167273</v>
      </c>
      <c r="BJ17" s="2">
        <f t="shared" si="3"/>
        <v>292.90745031925212</v>
      </c>
      <c r="BK17" s="2">
        <f t="shared" si="39"/>
        <v>3.582263523599908E-2</v>
      </c>
      <c r="BN17" s="2">
        <f t="shared" si="40"/>
        <v>0.96689373457939543</v>
      </c>
      <c r="BO17" s="2">
        <f t="shared" si="4"/>
        <v>94.73224132964188</v>
      </c>
      <c r="BP17" s="2">
        <f t="shared" si="41"/>
        <v>1.5257335926508565E-2</v>
      </c>
      <c r="BR17" s="2">
        <f t="shared" si="42"/>
        <v>-1.3822767213411442</v>
      </c>
      <c r="BS17" s="2">
        <f t="shared" si="5"/>
        <v>293.53058648462769</v>
      </c>
      <c r="BT17" s="2">
        <f t="shared" si="43"/>
        <v>3.3771428326901651E-2</v>
      </c>
      <c r="BW17" s="2">
        <f t="shared" si="44"/>
        <v>1.2776735313011685</v>
      </c>
      <c r="BX17" s="2">
        <f t="shared" si="6"/>
        <v>95.043021126363641</v>
      </c>
      <c r="BY17" s="2">
        <f t="shared" si="45"/>
        <v>1.2026776608281551E-2</v>
      </c>
      <c r="CA17" s="2">
        <f t="shared" si="46"/>
        <v>-0.73886120788217025</v>
      </c>
      <c r="CB17" s="2">
        <f t="shared" si="7"/>
        <v>294.17400199808668</v>
      </c>
      <c r="CC17" s="2">
        <f t="shared" si="47"/>
        <v>3.1653466924625943E-2</v>
      </c>
      <c r="CF17" s="38"/>
      <c r="CG17" s="15">
        <v>0.6</v>
      </c>
      <c r="CH17" s="11">
        <f>AVERAGE(BP3:BP253)</f>
        <v>1.4822488246297958E-2</v>
      </c>
      <c r="CI17" s="12">
        <f>AVERAGE(BT3:BT253)</f>
        <v>1.6054076911150586E-2</v>
      </c>
      <c r="CN17" s="19">
        <v>45000</v>
      </c>
      <c r="CO17" s="18">
        <v>16</v>
      </c>
      <c r="CP17" s="10">
        <v>96.199996999999996</v>
      </c>
      <c r="CQ17" s="18">
        <v>303.790009</v>
      </c>
      <c r="CR17" s="2">
        <f t="shared" si="48"/>
        <v>93.107499399999995</v>
      </c>
      <c r="CS17" s="2">
        <f t="shared" si="49"/>
        <v>293.96600639999997</v>
      </c>
      <c r="CT17" s="2">
        <f t="shared" si="50"/>
        <v>3.2146545701035749E-2</v>
      </c>
      <c r="CV17" s="2">
        <f t="shared" si="51"/>
        <v>3.2338135912824008E-2</v>
      </c>
      <c r="DM17" s="19">
        <v>45000</v>
      </c>
      <c r="DN17" s="18">
        <v>16</v>
      </c>
      <c r="DO17" s="10">
        <v>96.199996999999996</v>
      </c>
      <c r="DP17" s="18">
        <v>303.790009</v>
      </c>
      <c r="DQ17" s="2">
        <f t="shared" si="8"/>
        <v>101.04099434141753</v>
      </c>
      <c r="DR17" s="2">
        <f t="shared" si="9"/>
        <v>323.62364148465639</v>
      </c>
      <c r="EB17" s="2">
        <f t="shared" si="10"/>
        <v>-4.840997341417534</v>
      </c>
      <c r="EC17" s="2">
        <f t="shared" si="11"/>
        <v>-19.833632484656391</v>
      </c>
      <c r="FF17" s="2">
        <v>-10.46536137312809</v>
      </c>
      <c r="FG17" s="2">
        <v>-58.05744615063827</v>
      </c>
      <c r="FH17" s="2">
        <f t="shared" si="12"/>
        <v>-1.5302021740960254</v>
      </c>
      <c r="FI17" s="2">
        <f t="shared" si="13"/>
        <v>-1.609640848306926</v>
      </c>
      <c r="FJ17">
        <v>16</v>
      </c>
      <c r="FK17" s="2">
        <f t="shared" si="14"/>
        <v>6.1507936507936505E-2</v>
      </c>
      <c r="FL17" s="2">
        <f t="shared" si="15"/>
        <v>-1.5422375718953325</v>
      </c>
    </row>
    <row r="18" spans="1:168" x14ac:dyDescent="0.3">
      <c r="A18" s="19">
        <v>45001</v>
      </c>
      <c r="B18" s="18">
        <v>17</v>
      </c>
      <c r="C18" s="10">
        <v>100.040001</v>
      </c>
      <c r="D18" s="18">
        <v>310.05999800000001</v>
      </c>
      <c r="Q18" s="2">
        <f t="shared" si="16"/>
        <v>94.113914807113943</v>
      </c>
      <c r="R18" s="2">
        <f t="shared" si="17"/>
        <v>300.41715055899402</v>
      </c>
      <c r="S18" s="2">
        <f t="shared" si="18"/>
        <v>5.923716646990098E-2</v>
      </c>
      <c r="U18" s="2">
        <f t="shared" si="19"/>
        <v>3.1099940344468373E-2</v>
      </c>
      <c r="V18" s="2"/>
      <c r="W18" s="2"/>
      <c r="X18" s="2">
        <f t="shared" si="20"/>
        <v>94.665884555411949</v>
      </c>
      <c r="Y18" s="2">
        <f t="shared" si="21"/>
        <v>299.52034386200188</v>
      </c>
      <c r="Z18" s="2">
        <f t="shared" si="22"/>
        <v>5.3719676038268473E-2</v>
      </c>
      <c r="AB18" s="2">
        <f t="shared" si="23"/>
        <v>3.3992305379548275E-2</v>
      </c>
      <c r="AE18" s="2">
        <f t="shared" si="24"/>
        <v>95.22613723802499</v>
      </c>
      <c r="AF18" s="2">
        <f t="shared" si="25"/>
        <v>300.2391506823875</v>
      </c>
      <c r="AG18" s="2">
        <f t="shared" si="26"/>
        <v>4.8119389382803128E-2</v>
      </c>
      <c r="AH18" s="2"/>
      <c r="AI18" s="2">
        <f t="shared" si="27"/>
        <v>3.1674022385862567E-2</v>
      </c>
      <c r="AJ18" s="2"/>
      <c r="AK18" s="2"/>
      <c r="AL18" s="2">
        <f t="shared" si="28"/>
        <v>95.697807443040716</v>
      </c>
      <c r="AM18" s="2">
        <f t="shared" si="29"/>
        <v>301.5091507841687</v>
      </c>
      <c r="AN18" s="2">
        <f t="shared" si="30"/>
        <v>4.3404573306224652E-2</v>
      </c>
      <c r="AO18" s="2"/>
      <c r="AP18" s="2">
        <f t="shared" si="31"/>
        <v>2.7578040608228705E-2</v>
      </c>
      <c r="AV18" s="2">
        <f t="shared" si="32"/>
        <v>0.66733345854661175</v>
      </c>
      <c r="AW18" s="2">
        <f t="shared" si="0"/>
        <v>95.893470696571598</v>
      </c>
      <c r="AX18" s="2">
        <f t="shared" si="33"/>
        <v>4.144872313054461E-2</v>
      </c>
      <c r="AZ18" s="2">
        <f t="shared" si="34"/>
        <v>-0.10679992596391763</v>
      </c>
      <c r="BA18" s="2">
        <f t="shared" si="1"/>
        <v>300.13235075642359</v>
      </c>
      <c r="BB18">
        <f t="shared" si="35"/>
        <v>3.2018471610699088E-2</v>
      </c>
      <c r="BE18" s="2">
        <f t="shared" si="36"/>
        <v>1.0084548287034898</v>
      </c>
      <c r="BF18" s="2">
        <f t="shared" si="2"/>
        <v>96.234592066728482</v>
      </c>
      <c r="BG18" s="2">
        <f t="shared" si="37"/>
        <v>3.8038873402965301E-2</v>
      </c>
      <c r="BI18" s="2">
        <f t="shared" si="38"/>
        <v>1.2938522766941951</v>
      </c>
      <c r="BJ18" s="2">
        <f t="shared" si="3"/>
        <v>301.53300295908167</v>
      </c>
      <c r="BK18" s="2">
        <f t="shared" si="39"/>
        <v>2.7501112997228155E-2</v>
      </c>
      <c r="BN18" s="2">
        <f t="shared" si="40"/>
        <v>1.2632312796092642</v>
      </c>
      <c r="BO18" s="2">
        <f t="shared" si="4"/>
        <v>96.489368517634247</v>
      </c>
      <c r="BP18" s="2">
        <f t="shared" si="41"/>
        <v>3.5492127617689211E-2</v>
      </c>
      <c r="BR18" s="2">
        <f t="shared" si="42"/>
        <v>2.6428617973147359</v>
      </c>
      <c r="BS18" s="2">
        <f t="shared" si="5"/>
        <v>302.88201247970221</v>
      </c>
      <c r="BT18" s="2">
        <f t="shared" si="43"/>
        <v>2.3150311444876535E-2</v>
      </c>
      <c r="BW18" s="2">
        <f t="shared" si="44"/>
        <v>1.4150106150471746</v>
      </c>
      <c r="BX18" s="2">
        <f t="shared" si="6"/>
        <v>96.641147853072169</v>
      </c>
      <c r="BY18" s="2">
        <f t="shared" si="45"/>
        <v>3.3974941153067706E-2</v>
      </c>
      <c r="CA18" s="2">
        <f t="shared" si="46"/>
        <v>3.8100003053434497</v>
      </c>
      <c r="CB18" s="2">
        <f t="shared" si="7"/>
        <v>304.04915098773097</v>
      </c>
      <c r="CC18" s="2">
        <f t="shared" si="47"/>
        <v>1.9386077052961342E-2</v>
      </c>
      <c r="CF18" s="39"/>
      <c r="CG18" s="10">
        <v>0.75</v>
      </c>
      <c r="CH18" s="11">
        <f>AVERAGE(BY3:BY253)</f>
        <v>1.4938688108017338E-2</v>
      </c>
      <c r="CI18" s="11">
        <f>AVERAGE(CC3:CC253)</f>
        <v>1.5843037061823995E-2</v>
      </c>
      <c r="CN18" s="19">
        <v>45001</v>
      </c>
      <c r="CO18" s="18">
        <v>17</v>
      </c>
      <c r="CP18" s="10">
        <v>100.040001</v>
      </c>
      <c r="CQ18" s="18">
        <v>310.05999800000001</v>
      </c>
      <c r="CR18" s="2">
        <f t="shared" si="48"/>
        <v>94.861497749999998</v>
      </c>
      <c r="CS18" s="2">
        <f t="shared" si="49"/>
        <v>298.56500714999999</v>
      </c>
      <c r="CT18" s="2">
        <f t="shared" si="50"/>
        <v>5.1764326251856049E-2</v>
      </c>
      <c r="CV18" s="2">
        <f t="shared" si="51"/>
        <v>3.7073440379755219E-2</v>
      </c>
      <c r="DM18" s="19">
        <v>45001</v>
      </c>
      <c r="DN18" s="18">
        <v>17</v>
      </c>
      <c r="DO18" s="10">
        <v>100.040001</v>
      </c>
      <c r="DP18" s="18">
        <v>310.05999800000001</v>
      </c>
      <c r="DQ18" s="2">
        <f t="shared" si="8"/>
        <v>101.30520605807209</v>
      </c>
      <c r="DR18" s="2">
        <f t="shared" si="9"/>
        <v>324.46548635644649</v>
      </c>
      <c r="EB18" s="2">
        <f t="shared" si="10"/>
        <v>-1.2652050580720839</v>
      </c>
      <c r="EC18" s="2">
        <f t="shared" si="11"/>
        <v>-14.405488356446483</v>
      </c>
      <c r="FF18" s="2">
        <v>-10.117996523091733</v>
      </c>
      <c r="FG18" s="2">
        <v>-57.923291355699462</v>
      </c>
      <c r="FH18" s="2">
        <f t="shared" si="12"/>
        <v>-1.4789428365117365</v>
      </c>
      <c r="FI18" s="2">
        <f t="shared" si="13"/>
        <v>-1.6059102385922095</v>
      </c>
      <c r="FJ18">
        <v>17</v>
      </c>
      <c r="FK18" s="2">
        <f t="shared" si="14"/>
        <v>6.5476190476190479E-2</v>
      </c>
      <c r="FL18" s="2">
        <f t="shared" si="15"/>
        <v>-1.5103568962835028</v>
      </c>
    </row>
    <row r="19" spans="1:168" x14ac:dyDescent="0.3">
      <c r="A19" s="19">
        <v>45002</v>
      </c>
      <c r="B19" s="18">
        <v>18</v>
      </c>
      <c r="C19" s="10">
        <v>98.949996999999996</v>
      </c>
      <c r="D19" s="18">
        <v>303.5</v>
      </c>
      <c r="Q19" s="2">
        <f t="shared" si="16"/>
        <v>95.89174066497975</v>
      </c>
      <c r="R19" s="2">
        <f t="shared" si="17"/>
        <v>303.3100047912958</v>
      </c>
      <c r="S19" s="2">
        <f t="shared" si="18"/>
        <v>3.0907088708858135E-2</v>
      </c>
      <c r="U19" s="2">
        <f t="shared" si="19"/>
        <v>6.2601386722966668E-4</v>
      </c>
      <c r="V19" s="2"/>
      <c r="W19" s="2"/>
      <c r="X19" s="2">
        <f t="shared" si="20"/>
        <v>97.08423695547657</v>
      </c>
      <c r="Y19" s="2">
        <f t="shared" si="21"/>
        <v>304.2631882241011</v>
      </c>
      <c r="Z19" s="2">
        <f t="shared" si="22"/>
        <v>1.8855584649723908E-2</v>
      </c>
      <c r="AB19" s="2">
        <f t="shared" si="23"/>
        <v>2.5146234731502465E-3</v>
      </c>
      <c r="AE19" s="2">
        <f t="shared" si="24"/>
        <v>98.114455495209995</v>
      </c>
      <c r="AF19" s="2">
        <f t="shared" si="25"/>
        <v>306.13165907295502</v>
      </c>
      <c r="AG19" s="2">
        <f t="shared" si="26"/>
        <v>8.4440781214980831E-3</v>
      </c>
      <c r="AH19" s="2"/>
      <c r="AI19" s="2">
        <f t="shared" si="27"/>
        <v>8.6710348367545868E-3</v>
      </c>
      <c r="AJ19" s="2"/>
      <c r="AK19" s="2"/>
      <c r="AL19" s="2">
        <f t="shared" si="28"/>
        <v>98.954452610760171</v>
      </c>
      <c r="AM19" s="2">
        <f t="shared" si="29"/>
        <v>307.92228619604219</v>
      </c>
      <c r="AN19" s="2">
        <f t="shared" si="30"/>
        <v>4.5028912534226531E-5</v>
      </c>
      <c r="AO19" s="2"/>
      <c r="AP19" s="2">
        <f t="shared" si="31"/>
        <v>1.4570959459776586E-2</v>
      </c>
      <c r="AV19" s="2">
        <f t="shared" si="32"/>
        <v>1.3336288981381299</v>
      </c>
      <c r="AW19" s="2">
        <f t="shared" si="0"/>
        <v>99.448084393348125</v>
      </c>
      <c r="AX19" s="2">
        <f t="shared" si="33"/>
        <v>5.0337282309177748E-3</v>
      </c>
      <c r="AZ19" s="2">
        <f t="shared" si="34"/>
        <v>1.6929925689955119</v>
      </c>
      <c r="BA19" s="2">
        <f t="shared" si="1"/>
        <v>307.82465164195054</v>
      </c>
      <c r="BB19">
        <f t="shared" si="35"/>
        <v>1.4249264059145101E-2</v>
      </c>
      <c r="BE19" s="2">
        <f t="shared" si="36"/>
        <v>1.8543933715201721</v>
      </c>
      <c r="BF19" s="2">
        <f t="shared" si="2"/>
        <v>99.96884886673017</v>
      </c>
      <c r="BG19" s="2">
        <f t="shared" si="37"/>
        <v>1.0296633629308485E-2</v>
      </c>
      <c r="BI19" s="2">
        <f t="shared" si="38"/>
        <v>3.3632475279371885</v>
      </c>
      <c r="BJ19" s="2">
        <f t="shared" si="3"/>
        <v>309.49490660089219</v>
      </c>
      <c r="BK19" s="2">
        <f t="shared" si="39"/>
        <v>1.9752575291242812E-2</v>
      </c>
      <c r="BN19" s="2">
        <f t="shared" si="40"/>
        <v>2.2382834661547091</v>
      </c>
      <c r="BO19" s="2">
        <f t="shared" si="4"/>
        <v>100.35273896136471</v>
      </c>
      <c r="BP19" s="2">
        <f t="shared" si="41"/>
        <v>1.4176270883208933E-2</v>
      </c>
      <c r="BR19" s="2">
        <f t="shared" si="42"/>
        <v>4.5926497532664028</v>
      </c>
      <c r="BS19" s="2">
        <f t="shared" si="5"/>
        <v>310.72430882622143</v>
      </c>
      <c r="BT19" s="2">
        <f t="shared" si="43"/>
        <v>2.380332397437045E-2</v>
      </c>
      <c r="BW19" s="2">
        <f t="shared" si="44"/>
        <v>2.5199913466505479</v>
      </c>
      <c r="BX19" s="2">
        <f t="shared" si="6"/>
        <v>100.63444684186054</v>
      </c>
      <c r="BY19" s="2">
        <f t="shared" si="45"/>
        <v>1.7023242980598992E-2</v>
      </c>
      <c r="CA19" s="2">
        <f t="shared" si="46"/>
        <v>5.371881369261498</v>
      </c>
      <c r="CB19" s="2">
        <f t="shared" si="7"/>
        <v>311.50354044221649</v>
      </c>
      <c r="CC19" s="2">
        <f t="shared" si="47"/>
        <v>2.6370808705820398E-2</v>
      </c>
      <c r="CN19" s="19">
        <v>45002</v>
      </c>
      <c r="CO19" s="18">
        <v>18</v>
      </c>
      <c r="CP19" s="10">
        <v>98.949996999999996</v>
      </c>
      <c r="CQ19" s="18">
        <v>303.5</v>
      </c>
      <c r="CR19" s="2">
        <f t="shared" si="48"/>
        <v>97.597998799999999</v>
      </c>
      <c r="CS19" s="2">
        <f t="shared" si="49"/>
        <v>304.39900230000001</v>
      </c>
      <c r="CT19" s="2">
        <f t="shared" si="50"/>
        <v>1.3663448620417816E-2</v>
      </c>
      <c r="CV19" s="2">
        <f t="shared" si="51"/>
        <v>2.9621163097199553E-3</v>
      </c>
      <c r="DM19" s="19">
        <v>45002</v>
      </c>
      <c r="DN19" s="18">
        <v>18</v>
      </c>
      <c r="DO19" s="10">
        <v>98.949996999999996</v>
      </c>
      <c r="DP19" s="18">
        <v>303.5</v>
      </c>
      <c r="DQ19" s="2">
        <f t="shared" si="8"/>
        <v>101.56941777472665</v>
      </c>
      <c r="DR19" s="2">
        <f t="shared" si="9"/>
        <v>325.30733122823654</v>
      </c>
      <c r="DT19" s="36" t="s">
        <v>63</v>
      </c>
      <c r="DU19" s="36"/>
      <c r="EB19" s="2">
        <f t="shared" si="10"/>
        <v>-2.6194207747266489</v>
      </c>
      <c r="EC19" s="2">
        <f t="shared" si="11"/>
        <v>-21.807331228236535</v>
      </c>
      <c r="FF19" s="2">
        <v>-10.105965822292461</v>
      </c>
      <c r="FG19" s="2">
        <v>-57.180854304527543</v>
      </c>
      <c r="FH19" s="2">
        <f t="shared" si="12"/>
        <v>-1.4771675107884201</v>
      </c>
      <c r="FI19" s="2">
        <f t="shared" si="13"/>
        <v>-1.5852643654653433</v>
      </c>
      <c r="FJ19">
        <v>18</v>
      </c>
      <c r="FK19" s="2">
        <f t="shared" si="14"/>
        <v>6.9444444444444448E-2</v>
      </c>
      <c r="FL19" s="2">
        <f t="shared" si="15"/>
        <v>-1.4799413890351922</v>
      </c>
    </row>
    <row r="20" spans="1:168" x14ac:dyDescent="0.3">
      <c r="A20" s="19">
        <v>45005</v>
      </c>
      <c r="B20" s="18">
        <v>19</v>
      </c>
      <c r="C20" s="10">
        <v>97.709998999999996</v>
      </c>
      <c r="D20" s="18">
        <v>305.13000499999998</v>
      </c>
      <c r="Q20" s="2">
        <f t="shared" si="16"/>
        <v>96.809217565485824</v>
      </c>
      <c r="R20" s="2">
        <f t="shared" si="17"/>
        <v>303.36700335390702</v>
      </c>
      <c r="S20" s="2">
        <f t="shared" si="18"/>
        <v>9.2189278859185382E-3</v>
      </c>
      <c r="U20" s="2">
        <f t="shared" si="19"/>
        <v>5.7778704722695482E-3</v>
      </c>
      <c r="V20" s="2"/>
      <c r="W20" s="2"/>
      <c r="X20" s="2">
        <f t="shared" si="20"/>
        <v>97.923828975512123</v>
      </c>
      <c r="Y20" s="2">
        <f t="shared" si="21"/>
        <v>303.91975352325562</v>
      </c>
      <c r="Z20" s="2">
        <f t="shared" si="22"/>
        <v>2.1884144683301725E-3</v>
      </c>
      <c r="AB20" s="2">
        <f t="shared" si="23"/>
        <v>3.966346989521273E-3</v>
      </c>
      <c r="AE20" s="2">
        <f t="shared" si="24"/>
        <v>98.615780398083999</v>
      </c>
      <c r="AF20" s="2">
        <f t="shared" si="25"/>
        <v>304.55266362918201</v>
      </c>
      <c r="AG20" s="2">
        <f t="shared" si="26"/>
        <v>9.2700993486245185E-3</v>
      </c>
      <c r="AH20" s="2"/>
      <c r="AI20" s="2">
        <f t="shared" si="27"/>
        <v>1.8921160205728571E-3</v>
      </c>
      <c r="AJ20" s="2"/>
      <c r="AK20" s="2"/>
      <c r="AL20" s="2">
        <f t="shared" si="28"/>
        <v>98.951110902690033</v>
      </c>
      <c r="AM20" s="2">
        <f t="shared" si="29"/>
        <v>304.60557154901056</v>
      </c>
      <c r="AN20" s="2">
        <f t="shared" si="30"/>
        <v>1.2701994835656857E-2</v>
      </c>
      <c r="AO20" s="2"/>
      <c r="AP20" s="2">
        <f t="shared" si="31"/>
        <v>1.7187213397431046E-3</v>
      </c>
      <c r="AV20" s="2">
        <f t="shared" si="32"/>
        <v>1.0839376995588919</v>
      </c>
      <c r="AW20" s="2">
        <f t="shared" si="0"/>
        <v>99.699718097642887</v>
      </c>
      <c r="AX20" s="2">
        <f t="shared" si="33"/>
        <v>2.036351568935018E-2</v>
      </c>
      <c r="AZ20" s="2">
        <f t="shared" si="34"/>
        <v>0.71139616516495519</v>
      </c>
      <c r="BA20" s="2">
        <f t="shared" si="1"/>
        <v>305.26405979434696</v>
      </c>
      <c r="BB20">
        <f t="shared" si="35"/>
        <v>4.3933665044504588E-4</v>
      </c>
      <c r="BE20" s="2">
        <f t="shared" si="36"/>
        <v>1.2455125606293962</v>
      </c>
      <c r="BF20" s="2">
        <f t="shared" si="2"/>
        <v>99.861292958713392</v>
      </c>
      <c r="BG20" s="2">
        <f t="shared" si="37"/>
        <v>2.2017132133154517E-2</v>
      </c>
      <c r="BI20" s="2">
        <f t="shared" si="38"/>
        <v>1.1392381906675992</v>
      </c>
      <c r="BJ20" s="2">
        <f t="shared" si="3"/>
        <v>305.69190181984959</v>
      </c>
      <c r="BK20" s="2">
        <f t="shared" si="39"/>
        <v>1.8414997235345889E-3</v>
      </c>
      <c r="BN20" s="2">
        <f t="shared" si="40"/>
        <v>1.1961083281862857</v>
      </c>
      <c r="BO20" s="2">
        <f t="shared" si="4"/>
        <v>99.811888726270283</v>
      </c>
      <c r="BP20" s="2">
        <f t="shared" si="41"/>
        <v>2.1511511081586304E-2</v>
      </c>
      <c r="BR20" s="2">
        <f t="shared" si="42"/>
        <v>0.889662635042755</v>
      </c>
      <c r="BS20" s="2">
        <f t="shared" si="5"/>
        <v>305.44232626422479</v>
      </c>
      <c r="BT20" s="2">
        <f t="shared" si="43"/>
        <v>1.0235678533968048E-3</v>
      </c>
      <c r="BW20" s="2">
        <f t="shared" si="44"/>
        <v>1.0059915138181394</v>
      </c>
      <c r="BX20" s="2">
        <f t="shared" si="6"/>
        <v>99.621771911902144</v>
      </c>
      <c r="BY20" s="2">
        <f t="shared" si="45"/>
        <v>1.9565785809721969E-2</v>
      </c>
      <c r="CA20" s="2">
        <f t="shared" si="46"/>
        <v>0.15872375948561679</v>
      </c>
      <c r="CB20" s="2">
        <f t="shared" si="7"/>
        <v>304.71138738866762</v>
      </c>
      <c r="CC20" s="2">
        <f t="shared" si="47"/>
        <v>1.3719319780837857E-3</v>
      </c>
      <c r="CN20" s="19">
        <v>45005</v>
      </c>
      <c r="CO20" s="18">
        <v>19</v>
      </c>
      <c r="CP20" s="10">
        <v>97.709998999999996</v>
      </c>
      <c r="CQ20" s="18">
        <v>305.13000499999998</v>
      </c>
      <c r="CR20" s="2">
        <f t="shared" si="48"/>
        <v>98.589498199999994</v>
      </c>
      <c r="CS20" s="2">
        <f t="shared" si="49"/>
        <v>305.54050165000001</v>
      </c>
      <c r="CT20" s="2">
        <f t="shared" si="50"/>
        <v>9.0011176849976015E-3</v>
      </c>
      <c r="CV20" s="2">
        <f t="shared" si="51"/>
        <v>1.3453172197864557E-3</v>
      </c>
      <c r="DM20" s="19">
        <v>45005</v>
      </c>
      <c r="DN20" s="18">
        <v>19</v>
      </c>
      <c r="DO20" s="10">
        <v>97.709998999999996</v>
      </c>
      <c r="DP20" s="18">
        <v>305.13000499999998</v>
      </c>
      <c r="DQ20" s="2">
        <f t="shared" si="8"/>
        <v>101.8336294913812</v>
      </c>
      <c r="DR20" s="2">
        <f t="shared" si="9"/>
        <v>326.14917610002664</v>
      </c>
      <c r="DT20" s="10" t="s">
        <v>64</v>
      </c>
      <c r="DU20" s="16">
        <f>CORREL(DO2:DO253,DN2:DN253)</f>
        <v>0.9409095870888996</v>
      </c>
      <c r="EB20" s="2">
        <f t="shared" si="10"/>
        <v>-4.1236304913812063</v>
      </c>
      <c r="EC20" s="2">
        <f t="shared" si="11"/>
        <v>-21.019171100026654</v>
      </c>
      <c r="FF20" s="2">
        <v>-10.090123689637295</v>
      </c>
      <c r="FG20" s="2">
        <v>-54.937166560947389</v>
      </c>
      <c r="FH20" s="2">
        <f t="shared" si="12"/>
        <v>-1.4748297462571465</v>
      </c>
      <c r="FI20" s="2">
        <f t="shared" si="13"/>
        <v>-1.5228713418182331</v>
      </c>
      <c r="FJ20">
        <v>19</v>
      </c>
      <c r="FK20" s="2">
        <f t="shared" si="14"/>
        <v>7.3412698412698416E-2</v>
      </c>
      <c r="FL20" s="2">
        <f t="shared" si="15"/>
        <v>-1.450836487412636</v>
      </c>
    </row>
    <row r="21" spans="1:168" x14ac:dyDescent="0.3">
      <c r="A21" s="19">
        <v>45006</v>
      </c>
      <c r="B21" s="18">
        <v>20</v>
      </c>
      <c r="C21" s="10">
        <v>100.610001</v>
      </c>
      <c r="D21" s="18">
        <v>305.790009</v>
      </c>
      <c r="Q21" s="2">
        <f t="shared" si="16"/>
        <v>97.07945199584006</v>
      </c>
      <c r="R21" s="2">
        <f t="shared" si="17"/>
        <v>303.89590384773493</v>
      </c>
      <c r="S21" s="2">
        <f t="shared" si="18"/>
        <v>3.5091431955754947E-2</v>
      </c>
      <c r="U21" s="2">
        <f t="shared" si="19"/>
        <v>6.1941368145388611E-3</v>
      </c>
      <c r="V21" s="2"/>
      <c r="W21" s="2"/>
      <c r="X21" s="2">
        <f t="shared" si="20"/>
        <v>97.827605486531667</v>
      </c>
      <c r="Y21" s="2">
        <f t="shared" si="21"/>
        <v>304.46436668779063</v>
      </c>
      <c r="Z21" s="2">
        <f t="shared" si="22"/>
        <v>2.7655257785638331E-2</v>
      </c>
      <c r="AB21" s="2">
        <f t="shared" si="23"/>
        <v>4.3351393871386033E-3</v>
      </c>
      <c r="AE21" s="2">
        <f t="shared" si="24"/>
        <v>98.072311559233597</v>
      </c>
      <c r="AF21" s="2">
        <f t="shared" si="25"/>
        <v>304.8990684516728</v>
      </c>
      <c r="AG21" s="2">
        <f t="shared" si="26"/>
        <v>2.5223033650167637E-2</v>
      </c>
      <c r="AH21" s="2"/>
      <c r="AI21" s="2">
        <f t="shared" si="27"/>
        <v>2.9135698423920515E-3</v>
      </c>
      <c r="AJ21" s="2"/>
      <c r="AK21" s="2"/>
      <c r="AL21" s="2">
        <f t="shared" si="28"/>
        <v>98.020276975672516</v>
      </c>
      <c r="AM21" s="2">
        <f t="shared" si="29"/>
        <v>304.99889663725264</v>
      </c>
      <c r="AN21" s="2">
        <f t="shared" si="30"/>
        <v>2.5740224615716692E-2</v>
      </c>
      <c r="AO21" s="2"/>
      <c r="AP21" s="2">
        <f t="shared" si="31"/>
        <v>2.587109910276224E-3</v>
      </c>
      <c r="AV21" s="2">
        <f t="shared" si="32"/>
        <v>0.59571573803610389</v>
      </c>
      <c r="AW21" s="2">
        <f t="shared" si="0"/>
        <v>98.668027297269703</v>
      </c>
      <c r="AX21" s="2">
        <f t="shared" si="33"/>
        <v>1.9301994666815422E-2</v>
      </c>
      <c r="AZ21" s="2">
        <f t="shared" si="34"/>
        <v>0.60189876236270767</v>
      </c>
      <c r="BA21" s="2">
        <f t="shared" si="1"/>
        <v>305.50096721403548</v>
      </c>
      <c r="BB21">
        <f t="shared" si="35"/>
        <v>9.4522965910411418E-4</v>
      </c>
      <c r="BE21" s="2">
        <f t="shared" si="36"/>
        <v>0.44047093086348732</v>
      </c>
      <c r="BF21" s="2">
        <f t="shared" si="2"/>
        <v>98.512782490097081</v>
      </c>
      <c r="BG21" s="2">
        <f t="shared" si="37"/>
        <v>2.0845030206320305E-2</v>
      </c>
      <c r="BI21" s="2">
        <f t="shared" si="38"/>
        <v>0.78246317498803819</v>
      </c>
      <c r="BJ21" s="2">
        <f t="shared" si="3"/>
        <v>305.68153162666084</v>
      </c>
      <c r="BK21" s="2">
        <f t="shared" si="39"/>
        <v>3.5474466184784914E-4</v>
      </c>
      <c r="BN21" s="2">
        <f t="shared" si="40"/>
        <v>0.15236202796427345</v>
      </c>
      <c r="BO21" s="2">
        <f t="shared" si="4"/>
        <v>98.22467358719787</v>
      </c>
      <c r="BP21" s="2">
        <f t="shared" si="41"/>
        <v>2.37086511191082E-2</v>
      </c>
      <c r="BR21" s="2">
        <f t="shared" si="42"/>
        <v>0.56370794751158015</v>
      </c>
      <c r="BS21" s="2">
        <f t="shared" si="5"/>
        <v>305.46277639918441</v>
      </c>
      <c r="BT21" s="2">
        <f t="shared" si="43"/>
        <v>1.0701219503073806E-3</v>
      </c>
      <c r="BW21" s="2">
        <f t="shared" si="44"/>
        <v>-0.15610375068326621</v>
      </c>
      <c r="BX21" s="2">
        <f t="shared" si="6"/>
        <v>97.916207808550325</v>
      </c>
      <c r="BY21" s="2">
        <f t="shared" si="45"/>
        <v>2.6774606546815079E-2</v>
      </c>
      <c r="CA21" s="2">
        <f t="shared" si="46"/>
        <v>0.29948455673950192</v>
      </c>
      <c r="CB21" s="2">
        <f t="shared" si="7"/>
        <v>305.19855300841232</v>
      </c>
      <c r="CC21" s="2">
        <f t="shared" si="47"/>
        <v>1.9341900460445695E-3</v>
      </c>
      <c r="CN21" s="19">
        <v>45006</v>
      </c>
      <c r="CO21" s="18">
        <v>20</v>
      </c>
      <c r="CP21" s="10">
        <v>100.610001</v>
      </c>
      <c r="CQ21" s="18">
        <v>305.790009</v>
      </c>
      <c r="CR21" s="2">
        <f t="shared" si="48"/>
        <v>98.664498900000012</v>
      </c>
      <c r="CS21" s="2">
        <f t="shared" si="49"/>
        <v>305.87350175</v>
      </c>
      <c r="CT21" s="2">
        <f t="shared" si="50"/>
        <v>1.933706471188669E-2</v>
      </c>
      <c r="CV21" s="2">
        <f t="shared" si="51"/>
        <v>2.7303949619886009E-4</v>
      </c>
      <c r="DM21" s="19">
        <v>45006</v>
      </c>
      <c r="DN21" s="18">
        <v>20</v>
      </c>
      <c r="DO21" s="10">
        <v>100.610001</v>
      </c>
      <c r="DP21" s="18">
        <v>305.790009</v>
      </c>
      <c r="DQ21" s="2">
        <f t="shared" si="8"/>
        <v>102.09784120803575</v>
      </c>
      <c r="DR21" s="2">
        <f t="shared" si="9"/>
        <v>326.99102097181674</v>
      </c>
      <c r="DT21" s="10" t="s">
        <v>65</v>
      </c>
      <c r="DU21" s="16">
        <f>SLOPE(DO2:DO253,DN2:DN253)</f>
        <v>0.26421171665455634</v>
      </c>
      <c r="EB21" s="2">
        <f t="shared" si="10"/>
        <v>-1.4878402080357489</v>
      </c>
      <c r="EC21" s="2">
        <f t="shared" si="11"/>
        <v>-21.20101197181674</v>
      </c>
      <c r="FF21" s="2">
        <v>-10.076438572837446</v>
      </c>
      <c r="FG21" s="2">
        <v>-51.411432483909437</v>
      </c>
      <c r="FH21" s="2">
        <f t="shared" si="12"/>
        <v>-1.4728102845244742</v>
      </c>
      <c r="FI21" s="2">
        <f t="shared" si="13"/>
        <v>-1.4248268566747537</v>
      </c>
      <c r="FJ21">
        <v>20</v>
      </c>
      <c r="FK21" s="2">
        <f t="shared" si="14"/>
        <v>7.7380952380952384E-2</v>
      </c>
      <c r="FL21" s="2">
        <f t="shared" si="15"/>
        <v>-1.4229111803109864</v>
      </c>
    </row>
    <row r="22" spans="1:168" x14ac:dyDescent="0.3">
      <c r="A22" s="19">
        <v>45007</v>
      </c>
      <c r="B22" s="18">
        <v>21</v>
      </c>
      <c r="C22" s="10">
        <v>98.699996999999996</v>
      </c>
      <c r="D22" s="18">
        <v>293.89999399999999</v>
      </c>
      <c r="Q22" s="2">
        <f t="shared" si="16"/>
        <v>98.138616697088025</v>
      </c>
      <c r="R22" s="2">
        <f t="shared" si="17"/>
        <v>304.46413539341444</v>
      </c>
      <c r="S22" s="2">
        <f t="shared" si="18"/>
        <v>5.6877438700628415E-3</v>
      </c>
      <c r="U22" s="2">
        <f t="shared" si="19"/>
        <v>3.5944680534476109E-2</v>
      </c>
      <c r="V22" s="2"/>
      <c r="W22" s="2"/>
      <c r="X22" s="2">
        <f t="shared" si="20"/>
        <v>99.079683467592417</v>
      </c>
      <c r="Y22" s="2">
        <f t="shared" si="21"/>
        <v>305.06090572828487</v>
      </c>
      <c r="Z22" s="2">
        <f t="shared" si="22"/>
        <v>3.8468741553499865E-3</v>
      </c>
      <c r="AB22" s="2">
        <f t="shared" si="23"/>
        <v>3.7975202300565114E-2</v>
      </c>
      <c r="AE22" s="2">
        <f t="shared" si="24"/>
        <v>99.594925223693437</v>
      </c>
      <c r="AF22" s="2">
        <f t="shared" si="25"/>
        <v>305.43363278066909</v>
      </c>
      <c r="AG22" s="2">
        <f t="shared" si="26"/>
        <v>9.0671555308501264E-3</v>
      </c>
      <c r="AH22" s="2"/>
      <c r="AI22" s="2">
        <f t="shared" si="27"/>
        <v>3.9243412780297963E-2</v>
      </c>
      <c r="AJ22" s="2"/>
      <c r="AK22" s="2"/>
      <c r="AL22" s="2">
        <f t="shared" si="28"/>
        <v>99.962569993918123</v>
      </c>
      <c r="AM22" s="2">
        <f t="shared" si="29"/>
        <v>305.59223090931312</v>
      </c>
      <c r="AN22" s="2">
        <f t="shared" si="30"/>
        <v>1.2792026669647487E-2</v>
      </c>
      <c r="AO22" s="2"/>
      <c r="AP22" s="2">
        <f t="shared" si="31"/>
        <v>3.9783045757099011E-2</v>
      </c>
      <c r="AV22" s="2">
        <f t="shared" si="32"/>
        <v>0.87378511596322461</v>
      </c>
      <c r="AW22" s="2">
        <f t="shared" si="0"/>
        <v>100.46871033965667</v>
      </c>
      <c r="AX22" s="2">
        <f t="shared" si="33"/>
        <v>1.7920095171397733E-2</v>
      </c>
      <c r="AZ22" s="2">
        <f t="shared" si="34"/>
        <v>0.58169843235278007</v>
      </c>
      <c r="BA22" s="2">
        <f t="shared" si="1"/>
        <v>306.01533121302185</v>
      </c>
      <c r="BB22">
        <f t="shared" si="35"/>
        <v>4.1222652127790992E-2</v>
      </c>
      <c r="BE22" s="2">
        <f t="shared" si="36"/>
        <v>0.92743516098184597</v>
      </c>
      <c r="BF22" s="2">
        <f t="shared" si="2"/>
        <v>100.52236038467528</v>
      </c>
      <c r="BG22" s="2">
        <f t="shared" si="37"/>
        <v>1.8463662006750464E-2</v>
      </c>
      <c r="BI22" s="2">
        <f t="shared" si="38"/>
        <v>0.67090869429174804</v>
      </c>
      <c r="BJ22" s="2">
        <f t="shared" si="3"/>
        <v>306.10454147496085</v>
      </c>
      <c r="BK22" s="2">
        <f t="shared" si="39"/>
        <v>4.1526191643817663E-2</v>
      </c>
      <c r="BN22" s="2">
        <f t="shared" si="40"/>
        <v>0.97451300986161327</v>
      </c>
      <c r="BO22" s="2">
        <f t="shared" si="4"/>
        <v>100.56943823355505</v>
      </c>
      <c r="BP22" s="2">
        <f t="shared" si="41"/>
        <v>1.8940641239888294E-2</v>
      </c>
      <c r="BR22" s="2">
        <f t="shared" si="42"/>
        <v>0.54622177640240144</v>
      </c>
      <c r="BS22" s="2">
        <f t="shared" si="5"/>
        <v>305.97985455707146</v>
      </c>
      <c r="BT22" s="2">
        <f t="shared" si="43"/>
        <v>4.110194216972822E-2</v>
      </c>
      <c r="BW22" s="2">
        <f t="shared" si="44"/>
        <v>1.1029343106740632</v>
      </c>
      <c r="BX22" s="2">
        <f t="shared" si="6"/>
        <v>100.6978595343675</v>
      </c>
      <c r="BY22" s="2">
        <f t="shared" si="45"/>
        <v>2.0241768947242209E-2</v>
      </c>
      <c r="CA22" s="2">
        <f t="shared" si="46"/>
        <v>0.47579438593208717</v>
      </c>
      <c r="CB22" s="2">
        <f t="shared" si="7"/>
        <v>305.90942716660118</v>
      </c>
      <c r="CC22" s="2">
        <f t="shared" si="47"/>
        <v>4.0862311710701107E-2</v>
      </c>
      <c r="CN22" s="19">
        <v>45007</v>
      </c>
      <c r="CO22" s="18">
        <v>21</v>
      </c>
      <c r="CP22" s="10">
        <v>98.699996999999996</v>
      </c>
      <c r="CQ22" s="18">
        <v>293.89999399999999</v>
      </c>
      <c r="CR22" s="2">
        <f t="shared" si="48"/>
        <v>99.324999399999996</v>
      </c>
      <c r="CS22" s="2">
        <f t="shared" si="49"/>
        <v>305.01950554999996</v>
      </c>
      <c r="CT22" s="2">
        <f t="shared" si="50"/>
        <v>6.3323446706892977E-3</v>
      </c>
      <c r="CV22" s="2">
        <f t="shared" si="51"/>
        <v>3.7834337451534521E-2</v>
      </c>
      <c r="DM22" s="19">
        <v>45007</v>
      </c>
      <c r="DN22" s="18">
        <v>21</v>
      </c>
      <c r="DO22" s="10">
        <v>98.699996999999996</v>
      </c>
      <c r="DP22" s="18">
        <v>293.89999399999999</v>
      </c>
      <c r="DQ22" s="2">
        <f t="shared" si="8"/>
        <v>102.3620529246903</v>
      </c>
      <c r="DR22" s="2">
        <f t="shared" si="9"/>
        <v>327.83286584360678</v>
      </c>
      <c r="DT22" s="10" t="s">
        <v>66</v>
      </c>
      <c r="DU22" s="16">
        <f>INTERCEPT(DO2:DO253,DN2:DN253)</f>
        <v>96.813606874944625</v>
      </c>
      <c r="EB22" s="2">
        <f t="shared" si="10"/>
        <v>-3.6620559246903071</v>
      </c>
      <c r="EC22" s="2">
        <f t="shared" si="11"/>
        <v>-33.93287184360679</v>
      </c>
      <c r="FF22" s="2">
        <v>-9.9606612894919806</v>
      </c>
      <c r="FG22" s="2">
        <v>-50.789021432737513</v>
      </c>
      <c r="FH22" s="2">
        <f t="shared" si="12"/>
        <v>-1.4557254618920865</v>
      </c>
      <c r="FI22" s="2">
        <f t="shared" si="13"/>
        <v>-1.4075186962388337</v>
      </c>
      <c r="FJ22">
        <v>21</v>
      </c>
      <c r="FK22" s="2">
        <f t="shared" si="14"/>
        <v>8.1349206349206352E-2</v>
      </c>
      <c r="FL22" s="2">
        <f t="shared" si="15"/>
        <v>-1.3960534082549905</v>
      </c>
    </row>
    <row r="23" spans="1:168" x14ac:dyDescent="0.3">
      <c r="A23" s="19">
        <v>45008</v>
      </c>
      <c r="B23" s="18">
        <v>22</v>
      </c>
      <c r="C23" s="10">
        <v>98.709998999999996</v>
      </c>
      <c r="D23" s="18">
        <v>320.36999500000002</v>
      </c>
      <c r="Q23" s="2">
        <f t="shared" si="16"/>
        <v>98.307030787961608</v>
      </c>
      <c r="R23" s="2">
        <f t="shared" si="17"/>
        <v>301.2948929753901</v>
      </c>
      <c r="S23" s="2">
        <f t="shared" si="18"/>
        <v>4.0823444040191731E-3</v>
      </c>
      <c r="U23" s="2">
        <f t="shared" si="19"/>
        <v>5.9540850648669263E-2</v>
      </c>
      <c r="V23" s="2"/>
      <c r="W23" s="2"/>
      <c r="X23" s="2">
        <f t="shared" si="20"/>
        <v>98.908824557175834</v>
      </c>
      <c r="Y23" s="2">
        <f t="shared" si="21"/>
        <v>300.0384954505567</v>
      </c>
      <c r="Z23" s="2">
        <f t="shared" si="22"/>
        <v>2.0142392785946362E-3</v>
      </c>
      <c r="AB23" s="2">
        <f t="shared" si="23"/>
        <v>6.3462558500346822E-2</v>
      </c>
      <c r="AE23" s="2">
        <f t="shared" si="24"/>
        <v>99.057968289477373</v>
      </c>
      <c r="AF23" s="2">
        <f t="shared" si="25"/>
        <v>298.51344951226764</v>
      </c>
      <c r="AG23" s="2">
        <f t="shared" si="26"/>
        <v>3.5251675919617453E-3</v>
      </c>
      <c r="AH23" s="2"/>
      <c r="AI23" s="2">
        <f t="shared" si="27"/>
        <v>6.8222823075963696E-2</v>
      </c>
      <c r="AJ23" s="2"/>
      <c r="AK23" s="2"/>
      <c r="AL23" s="2">
        <f t="shared" si="28"/>
        <v>99.015640248479528</v>
      </c>
      <c r="AM23" s="2">
        <f t="shared" si="29"/>
        <v>296.82305322732827</v>
      </c>
      <c r="AN23" s="2">
        <f t="shared" si="30"/>
        <v>3.0963555017312042E-3</v>
      </c>
      <c r="AO23" s="2"/>
      <c r="AP23" s="2">
        <f t="shared" si="31"/>
        <v>7.3499210725622863E-2</v>
      </c>
      <c r="AV23" s="2">
        <f t="shared" si="32"/>
        <v>0.45056250090943784</v>
      </c>
      <c r="AW23" s="2">
        <f t="shared" si="0"/>
        <v>99.508530790386814</v>
      </c>
      <c r="AX23" s="2">
        <f t="shared" si="33"/>
        <v>8.089674789550123E-3</v>
      </c>
      <c r="AZ23" s="2">
        <f t="shared" si="34"/>
        <v>-1.6688660778734874</v>
      </c>
      <c r="BA23" s="2">
        <f t="shared" si="1"/>
        <v>296.84458343439417</v>
      </c>
      <c r="BB23">
        <f t="shared" si="35"/>
        <v>7.343200653234036E-2</v>
      </c>
      <c r="BE23" s="2">
        <f t="shared" si="36"/>
        <v>0.26845871814278632</v>
      </c>
      <c r="BF23" s="2">
        <f t="shared" si="2"/>
        <v>99.326427007620154</v>
      </c>
      <c r="BG23" s="2">
        <f t="shared" si="37"/>
        <v>6.2448385560226558E-3</v>
      </c>
      <c r="BI23" s="2">
        <f t="shared" si="38"/>
        <v>-2.7450826889201889</v>
      </c>
      <c r="BJ23" s="2">
        <f t="shared" si="3"/>
        <v>295.76836682334744</v>
      </c>
      <c r="BK23" s="2">
        <f t="shared" si="39"/>
        <v>7.6791299312073777E-2</v>
      </c>
      <c r="BN23" s="2">
        <f t="shared" si="40"/>
        <v>6.7631043415006642E-2</v>
      </c>
      <c r="BO23" s="2">
        <f t="shared" si="4"/>
        <v>99.125599332892378</v>
      </c>
      <c r="BP23" s="2">
        <f t="shared" si="41"/>
        <v>4.210316453274218E-3</v>
      </c>
      <c r="BR23" s="2">
        <f t="shared" si="42"/>
        <v>-3.9336212504799062</v>
      </c>
      <c r="BS23" s="2">
        <f t="shared" si="5"/>
        <v>294.57982826178772</v>
      </c>
      <c r="BT23" s="2">
        <f t="shared" si="43"/>
        <v>8.0501192810557343E-2</v>
      </c>
      <c r="BW23" s="2">
        <f t="shared" si="44"/>
        <v>-0.12698412299353257</v>
      </c>
      <c r="BX23" s="2">
        <f t="shared" si="6"/>
        <v>98.930984166483839</v>
      </c>
      <c r="BY23" s="2">
        <f t="shared" si="45"/>
        <v>2.2387313212701228E-3</v>
      </c>
      <c r="CA23" s="2">
        <f t="shared" si="46"/>
        <v>-5.0711888548180619</v>
      </c>
      <c r="CB23" s="2">
        <f t="shared" si="7"/>
        <v>293.44226065744959</v>
      </c>
      <c r="CC23" s="2">
        <f t="shared" si="47"/>
        <v>8.4051986024941017E-2</v>
      </c>
      <c r="CN23" s="19">
        <v>45008</v>
      </c>
      <c r="CO23" s="18">
        <v>22</v>
      </c>
      <c r="CP23" s="10">
        <v>98.709998999999996</v>
      </c>
      <c r="CQ23" s="18">
        <v>320.36999500000002</v>
      </c>
      <c r="CR23" s="2">
        <f t="shared" si="48"/>
        <v>99.0254987</v>
      </c>
      <c r="CS23" s="2">
        <f t="shared" si="49"/>
        <v>300.27450125000001</v>
      </c>
      <c r="CT23" s="2">
        <f t="shared" si="50"/>
        <v>3.1962283780390243E-3</v>
      </c>
      <c r="CV23" s="2">
        <f t="shared" si="51"/>
        <v>6.2725892136059752E-2</v>
      </c>
      <c r="DM23" s="19">
        <v>45008</v>
      </c>
      <c r="DN23" s="18">
        <v>22</v>
      </c>
      <c r="DO23" s="10">
        <v>98.709998999999996</v>
      </c>
      <c r="DP23" s="18">
        <v>320.36999500000002</v>
      </c>
      <c r="DQ23" s="2">
        <f t="shared" si="8"/>
        <v>102.62626464134486</v>
      </c>
      <c r="DR23" s="2">
        <f t="shared" si="9"/>
        <v>328.67471071539688</v>
      </c>
      <c r="EB23" s="2">
        <f t="shared" si="10"/>
        <v>-3.9162656413448644</v>
      </c>
      <c r="EC23" s="2">
        <f t="shared" si="11"/>
        <v>-8.3047157153968669</v>
      </c>
      <c r="FF23" s="2">
        <v>-9.700179538947026</v>
      </c>
      <c r="FG23" s="2">
        <v>-50.624070996749083</v>
      </c>
      <c r="FH23" s="2">
        <f t="shared" si="12"/>
        <v>-1.4172871398098927</v>
      </c>
      <c r="FI23" s="2">
        <f t="shared" si="13"/>
        <v>-1.4029317137219148</v>
      </c>
      <c r="FJ23">
        <v>22</v>
      </c>
      <c r="FK23" s="2">
        <f t="shared" si="14"/>
        <v>8.531746031746032E-2</v>
      </c>
      <c r="FL23" s="2">
        <f t="shared" si="15"/>
        <v>-1.3701665397259748</v>
      </c>
    </row>
    <row r="24" spans="1:168" x14ac:dyDescent="0.3">
      <c r="A24" s="19">
        <v>45009</v>
      </c>
      <c r="B24" s="18">
        <v>23</v>
      </c>
      <c r="C24" s="10">
        <v>98.129997000000003</v>
      </c>
      <c r="D24" s="18">
        <v>328.39001500000001</v>
      </c>
      <c r="Q24" s="2">
        <f t="shared" si="16"/>
        <v>98.42792125157311</v>
      </c>
      <c r="R24" s="2">
        <f t="shared" si="17"/>
        <v>307.01742358277306</v>
      </c>
      <c r="S24" s="2">
        <f t="shared" si="18"/>
        <v>3.0360161080317501E-3</v>
      </c>
      <c r="U24" s="2">
        <f t="shared" si="19"/>
        <v>6.5082951493598065E-2</v>
      </c>
      <c r="V24" s="2"/>
      <c r="W24" s="2"/>
      <c r="X24" s="2">
        <f t="shared" si="20"/>
        <v>98.819353056446715</v>
      </c>
      <c r="Y24" s="2">
        <f t="shared" si="21"/>
        <v>309.18767024780618</v>
      </c>
      <c r="Z24" s="2">
        <f t="shared" si="22"/>
        <v>7.0249269084020479E-3</v>
      </c>
      <c r="AB24" s="2">
        <f t="shared" si="23"/>
        <v>5.8474204071624479E-2</v>
      </c>
      <c r="AE24" s="2">
        <f t="shared" si="24"/>
        <v>98.84918671579095</v>
      </c>
      <c r="AF24" s="2">
        <f t="shared" si="25"/>
        <v>311.62737680490704</v>
      </c>
      <c r="AG24" s="2">
        <f t="shared" si="26"/>
        <v>7.3289487188198587E-3</v>
      </c>
      <c r="AH24" s="2"/>
      <c r="AI24" s="2">
        <f t="shared" si="27"/>
        <v>5.1044908278021064E-2</v>
      </c>
      <c r="AJ24" s="2"/>
      <c r="AK24" s="2"/>
      <c r="AL24" s="2">
        <f t="shared" si="28"/>
        <v>98.786409312119886</v>
      </c>
      <c r="AM24" s="2">
        <f t="shared" si="29"/>
        <v>314.48325955683208</v>
      </c>
      <c r="AN24" s="2">
        <f t="shared" si="30"/>
        <v>6.6892115783910933E-3</v>
      </c>
      <c r="AO24" s="2"/>
      <c r="AP24" s="2">
        <f t="shared" si="31"/>
        <v>4.2348289557975517E-2</v>
      </c>
      <c r="AV24" s="2">
        <f t="shared" si="32"/>
        <v>0.25275927853067959</v>
      </c>
      <c r="AW24" s="2">
        <f t="shared" si="0"/>
        <v>99.101945994321625</v>
      </c>
      <c r="AX24" s="2">
        <f t="shared" si="33"/>
        <v>9.9047082852924337E-3</v>
      </c>
      <c r="AZ24" s="2">
        <f t="shared" si="34"/>
        <v>2.7659719332803796</v>
      </c>
      <c r="BA24" s="2">
        <f t="shared" si="1"/>
        <v>314.3933487381874</v>
      </c>
      <c r="BB24">
        <f t="shared" si="35"/>
        <v>4.2622082348674963E-2</v>
      </c>
      <c r="BE24" s="2">
        <f t="shared" si="36"/>
        <v>5.3700586819642182E-2</v>
      </c>
      <c r="BF24" s="2">
        <f t="shared" si="2"/>
        <v>98.902887302610594</v>
      </c>
      <c r="BG24" s="2">
        <f t="shared" si="37"/>
        <v>7.8761879775721497E-3</v>
      </c>
      <c r="BI24" s="2">
        <f t="shared" si="38"/>
        <v>4.3914718027816271</v>
      </c>
      <c r="BJ24" s="2">
        <f t="shared" si="3"/>
        <v>316.01884860768865</v>
      </c>
      <c r="BK24" s="2">
        <f t="shared" si="39"/>
        <v>3.7672175849534743E-2</v>
      </c>
      <c r="BN24" s="2">
        <f t="shared" si="40"/>
        <v>-9.8216526845851096E-2</v>
      </c>
      <c r="BO24" s="2">
        <f t="shared" si="4"/>
        <v>98.750970188945104</v>
      </c>
      <c r="BP24" s="2">
        <f t="shared" si="41"/>
        <v>6.328066930900861E-3</v>
      </c>
      <c r="BR24" s="2">
        <f t="shared" si="42"/>
        <v>6.2949078753916785</v>
      </c>
      <c r="BS24" s="2">
        <f t="shared" si="5"/>
        <v>317.92228468029873</v>
      </c>
      <c r="BT24" s="2">
        <f t="shared" si="43"/>
        <v>3.1875909258998858E-2</v>
      </c>
      <c r="BW24" s="2">
        <f t="shared" si="44"/>
        <v>-0.18833221101320033</v>
      </c>
      <c r="BX24" s="2">
        <f t="shared" si="6"/>
        <v>98.660854504777745</v>
      </c>
      <c r="BY24" s="2">
        <f t="shared" si="45"/>
        <v>5.4097372975334176E-3</v>
      </c>
      <c r="CA24" s="2">
        <f t="shared" si="46"/>
        <v>8.5676482557750369</v>
      </c>
      <c r="CB24" s="2">
        <f t="shared" si="7"/>
        <v>320.1950250606821</v>
      </c>
      <c r="CC24" s="2">
        <f t="shared" si="47"/>
        <v>2.4955052117884603E-2</v>
      </c>
      <c r="CN24" s="19">
        <v>45009</v>
      </c>
      <c r="CO24" s="18">
        <v>23</v>
      </c>
      <c r="CP24" s="10">
        <v>98.129997000000003</v>
      </c>
      <c r="CQ24" s="18">
        <v>328.39001500000001</v>
      </c>
      <c r="CR24" s="2">
        <f t="shared" si="48"/>
        <v>99.181998899999996</v>
      </c>
      <c r="CS24" s="2">
        <f t="shared" si="49"/>
        <v>308.78399820000004</v>
      </c>
      <c r="CT24" s="2">
        <f t="shared" si="50"/>
        <v>1.0720492531962406E-2</v>
      </c>
      <c r="CV24" s="2">
        <f t="shared" si="51"/>
        <v>5.9703449874990759E-2</v>
      </c>
      <c r="DM24" s="19">
        <v>45009</v>
      </c>
      <c r="DN24" s="18">
        <v>23</v>
      </c>
      <c r="DO24" s="10">
        <v>98.129997000000003</v>
      </c>
      <c r="DP24" s="18">
        <v>328.39001500000001</v>
      </c>
      <c r="DQ24" s="2">
        <f t="shared" si="8"/>
        <v>102.89047635799942</v>
      </c>
      <c r="DR24" s="2">
        <f t="shared" si="9"/>
        <v>329.51655558718699</v>
      </c>
      <c r="EB24" s="2">
        <f t="shared" si="10"/>
        <v>-4.7604793579994151</v>
      </c>
      <c r="EC24" s="2">
        <f t="shared" si="11"/>
        <v>-1.1265405871869802</v>
      </c>
      <c r="FF24" s="2">
        <v>-9.6074855396736325</v>
      </c>
      <c r="FG24" s="2">
        <v>-49.755325689157303</v>
      </c>
      <c r="FH24" s="2">
        <f t="shared" si="12"/>
        <v>-1.4036086314625589</v>
      </c>
      <c r="FI24" s="2">
        <f t="shared" si="13"/>
        <v>-1.37877342936395</v>
      </c>
      <c r="FJ24">
        <v>23</v>
      </c>
      <c r="FK24" s="2">
        <f t="shared" si="14"/>
        <v>8.9285714285714288E-2</v>
      </c>
      <c r="FL24" s="2">
        <f t="shared" si="15"/>
        <v>-1.3451666341766386</v>
      </c>
    </row>
    <row r="25" spans="1:168" x14ac:dyDescent="0.3">
      <c r="A25" s="19">
        <v>45012</v>
      </c>
      <c r="B25" s="18">
        <v>24</v>
      </c>
      <c r="C25" s="10">
        <v>98.040001000000004</v>
      </c>
      <c r="D25" s="18">
        <v>327.66000400000001</v>
      </c>
      <c r="Q25" s="2">
        <f t="shared" si="16"/>
        <v>98.338543976101178</v>
      </c>
      <c r="R25" s="2">
        <f t="shared" si="17"/>
        <v>313.42920100794112</v>
      </c>
      <c r="S25" s="2">
        <f t="shared" si="18"/>
        <v>3.0451139642601022E-3</v>
      </c>
      <c r="U25" s="2">
        <f t="shared" si="19"/>
        <v>4.3431614534372331E-2</v>
      </c>
      <c r="V25" s="2"/>
      <c r="W25" s="2"/>
      <c r="X25" s="2">
        <f t="shared" si="20"/>
        <v>98.509142831045693</v>
      </c>
      <c r="Y25" s="2">
        <f t="shared" si="21"/>
        <v>317.8287253862934</v>
      </c>
      <c r="Z25" s="2">
        <f t="shared" si="22"/>
        <v>4.7852083461901391E-3</v>
      </c>
      <c r="AB25" s="2">
        <f t="shared" si="23"/>
        <v>3.0004512280072532E-2</v>
      </c>
      <c r="AE25" s="2">
        <f t="shared" si="24"/>
        <v>98.417672886316382</v>
      </c>
      <c r="AF25" s="2">
        <f t="shared" si="25"/>
        <v>321.68495972196285</v>
      </c>
      <c r="AG25" s="2">
        <f t="shared" si="26"/>
        <v>3.8522223833553195E-3</v>
      </c>
      <c r="AH25" s="2"/>
      <c r="AI25" s="2">
        <f t="shared" si="27"/>
        <v>1.8235500839575036E-2</v>
      </c>
      <c r="AJ25" s="2"/>
      <c r="AK25" s="2"/>
      <c r="AL25" s="2">
        <f t="shared" si="28"/>
        <v>98.29410007802997</v>
      </c>
      <c r="AM25" s="2">
        <f t="shared" si="29"/>
        <v>324.91332613920804</v>
      </c>
      <c r="AN25" s="2">
        <f t="shared" si="30"/>
        <v>2.5917898351507213E-3</v>
      </c>
      <c r="AO25" s="2"/>
      <c r="AP25" s="2">
        <f t="shared" si="31"/>
        <v>8.382707157605895E-3</v>
      </c>
      <c r="AV25" s="2">
        <f t="shared" si="32"/>
        <v>4.7477346129105313E-2</v>
      </c>
      <c r="AW25" s="2">
        <f t="shared" si="0"/>
        <v>98.465150232445481</v>
      </c>
      <c r="AX25" s="2">
        <f t="shared" si="33"/>
        <v>4.3364874348122183E-3</v>
      </c>
      <c r="AZ25" s="2">
        <f t="shared" si="34"/>
        <v>4.9534552284130084</v>
      </c>
      <c r="BA25" s="2">
        <f t="shared" si="1"/>
        <v>326.63841495037587</v>
      </c>
      <c r="BB25">
        <f t="shared" si="35"/>
        <v>3.1178326226967267E-3</v>
      </c>
      <c r="BE25" s="2">
        <f t="shared" si="36"/>
        <v>-0.16464590051275238</v>
      </c>
      <c r="BF25" s="2">
        <f t="shared" si="2"/>
        <v>98.253026985803629</v>
      </c>
      <c r="BG25" s="2">
        <f t="shared" si="37"/>
        <v>2.1728476502527313E-3</v>
      </c>
      <c r="BI25" s="2">
        <f t="shared" si="38"/>
        <v>6.9412218042050107</v>
      </c>
      <c r="BJ25" s="2">
        <f t="shared" si="3"/>
        <v>328.62618152616784</v>
      </c>
      <c r="BK25" s="2">
        <f t="shared" si="39"/>
        <v>2.9487197533203525E-3</v>
      </c>
      <c r="BN25" s="2">
        <f t="shared" si="40"/>
        <v>-0.29819490842308122</v>
      </c>
      <c r="BO25" s="2">
        <f t="shared" si="4"/>
        <v>98.119477977893297</v>
      </c>
      <c r="BP25" s="2">
        <f t="shared" si="41"/>
        <v>8.1065868097342339E-4</v>
      </c>
      <c r="BR25" s="2">
        <f t="shared" si="42"/>
        <v>8.5525129003901572</v>
      </c>
      <c r="BS25" s="2">
        <f t="shared" si="5"/>
        <v>330.23747262235304</v>
      </c>
      <c r="BT25" s="2">
        <f t="shared" si="43"/>
        <v>7.866290028956429E-3</v>
      </c>
      <c r="BW25" s="2">
        <f t="shared" si="44"/>
        <v>-0.37071842485922607</v>
      </c>
      <c r="BX25" s="2">
        <f t="shared" si="6"/>
        <v>98.046954461457162</v>
      </c>
      <c r="BY25" s="2">
        <f t="shared" si="45"/>
        <v>7.0924738741669617E-5</v>
      </c>
      <c r="CA25" s="2">
        <f t="shared" si="46"/>
        <v>9.6850992517356183</v>
      </c>
      <c r="CB25" s="2">
        <f t="shared" si="7"/>
        <v>331.37005897369846</v>
      </c>
      <c r="CC25" s="2">
        <f t="shared" si="47"/>
        <v>1.1322880206332561E-2</v>
      </c>
      <c r="CN25" s="19">
        <v>45012</v>
      </c>
      <c r="CO25" s="18">
        <v>24</v>
      </c>
      <c r="CP25" s="10">
        <v>98.040001000000004</v>
      </c>
      <c r="CQ25" s="18">
        <v>327.66000400000001</v>
      </c>
      <c r="CR25" s="2">
        <f t="shared" si="48"/>
        <v>98.446497600000001</v>
      </c>
      <c r="CS25" s="2">
        <f t="shared" si="49"/>
        <v>317.36150375</v>
      </c>
      <c r="CT25" s="2">
        <f t="shared" si="50"/>
        <v>4.146232107851539E-3</v>
      </c>
      <c r="CV25" s="2">
        <f t="shared" si="51"/>
        <v>3.1430446573515937E-2</v>
      </c>
      <c r="DM25" s="19">
        <v>45012</v>
      </c>
      <c r="DN25" s="18">
        <v>24</v>
      </c>
      <c r="DO25" s="10">
        <v>98.040001000000004</v>
      </c>
      <c r="DP25" s="18">
        <v>327.66000400000001</v>
      </c>
      <c r="DQ25" s="2">
        <f t="shared" si="8"/>
        <v>103.15468807465398</v>
      </c>
      <c r="DR25" s="2">
        <f t="shared" si="9"/>
        <v>330.35840045897703</v>
      </c>
      <c r="EB25" s="2">
        <f t="shared" si="10"/>
        <v>-5.1146870746539719</v>
      </c>
      <c r="EC25" s="2">
        <f t="shared" si="11"/>
        <v>-2.6983964589770153</v>
      </c>
      <c r="FF25" s="2">
        <v>-9.5183561914538615</v>
      </c>
      <c r="FG25" s="2">
        <v>-48.972228124958974</v>
      </c>
      <c r="FH25" s="2">
        <f t="shared" si="12"/>
        <v>-1.3904561453990245</v>
      </c>
      <c r="FI25" s="2">
        <f t="shared" si="13"/>
        <v>-1.3569968586353256</v>
      </c>
      <c r="FJ25">
        <v>24</v>
      </c>
      <c r="FK25" s="2">
        <f t="shared" si="14"/>
        <v>9.3253968253968256E-2</v>
      </c>
      <c r="FL25" s="2">
        <f t="shared" si="15"/>
        <v>-1.3209802893126328</v>
      </c>
    </row>
    <row r="26" spans="1:168" x14ac:dyDescent="0.3">
      <c r="A26" s="19">
        <v>45013</v>
      </c>
      <c r="B26" s="18">
        <v>25</v>
      </c>
      <c r="C26" s="10">
        <v>97.239998</v>
      </c>
      <c r="D26" s="18">
        <v>323.51998900000001</v>
      </c>
      <c r="Q26" s="2">
        <f t="shared" si="16"/>
        <v>98.24898108327082</v>
      </c>
      <c r="R26" s="2">
        <f t="shared" si="17"/>
        <v>317.69844190555875</v>
      </c>
      <c r="S26" s="2">
        <f t="shared" si="18"/>
        <v>1.0376214562147771E-2</v>
      </c>
      <c r="U26" s="2">
        <f t="shared" si="19"/>
        <v>1.7994396922538399E-2</v>
      </c>
      <c r="V26" s="2"/>
      <c r="W26" s="2"/>
      <c r="X26" s="2">
        <f t="shared" si="20"/>
        <v>98.298029007075144</v>
      </c>
      <c r="Y26" s="2">
        <f t="shared" si="21"/>
        <v>322.25280076246139</v>
      </c>
      <c r="Z26" s="2">
        <f t="shared" si="22"/>
        <v>1.0880615269810512E-2</v>
      </c>
      <c r="AB26" s="2">
        <f t="shared" si="23"/>
        <v>3.9168777220087592E-3</v>
      </c>
      <c r="AE26" s="2">
        <f t="shared" si="24"/>
        <v>98.191069754526552</v>
      </c>
      <c r="AF26" s="2">
        <f t="shared" si="25"/>
        <v>325.26998628878516</v>
      </c>
      <c r="AG26" s="2">
        <f t="shared" si="26"/>
        <v>9.7806640691884029E-3</v>
      </c>
      <c r="AH26" s="2"/>
      <c r="AI26" s="2">
        <f t="shared" si="27"/>
        <v>5.4092400725976554E-3</v>
      </c>
      <c r="AJ26" s="2"/>
      <c r="AK26" s="2"/>
      <c r="AL26" s="2">
        <f t="shared" si="28"/>
        <v>98.103525769507485</v>
      </c>
      <c r="AM26" s="2">
        <f t="shared" si="29"/>
        <v>326.97333453480201</v>
      </c>
      <c r="AN26" s="2">
        <f t="shared" si="30"/>
        <v>8.8803762573862327E-3</v>
      </c>
      <c r="AO26" s="2"/>
      <c r="AP26" s="2">
        <f t="shared" si="31"/>
        <v>1.0674287995237281E-2</v>
      </c>
      <c r="AV26" s="2">
        <f t="shared" si="32"/>
        <v>-3.4746797246575159E-2</v>
      </c>
      <c r="AW26" s="2">
        <f t="shared" si="0"/>
        <v>98.156322957279983</v>
      </c>
      <c r="AX26" s="2">
        <f t="shared" si="33"/>
        <v>9.423333773412694E-3</v>
      </c>
      <c r="AZ26" s="2">
        <f t="shared" si="34"/>
        <v>4.5429266299357982</v>
      </c>
      <c r="BA26" s="2">
        <f t="shared" si="1"/>
        <v>329.81291291872094</v>
      </c>
      <c r="BB26">
        <f t="shared" si="35"/>
        <v>1.9451422269679077E-2</v>
      </c>
      <c r="BE26" s="2">
        <f t="shared" si="36"/>
        <v>-0.19252665458743715</v>
      </c>
      <c r="BF26" s="2">
        <f t="shared" si="2"/>
        <v>97.998543099939113</v>
      </c>
      <c r="BG26" s="2">
        <f t="shared" si="37"/>
        <v>7.8007519080688665E-3</v>
      </c>
      <c r="BI26" s="2">
        <f t="shared" si="38"/>
        <v>5.4309339473827949</v>
      </c>
      <c r="BJ26" s="2">
        <f t="shared" si="3"/>
        <v>330.70092023616797</v>
      </c>
      <c r="BK26" s="2">
        <f t="shared" si="39"/>
        <v>2.2196252102889273E-2</v>
      </c>
      <c r="BN26" s="2">
        <f t="shared" si="40"/>
        <v>-0.25523984244313025</v>
      </c>
      <c r="BO26" s="2">
        <f t="shared" si="4"/>
        <v>97.93582991208342</v>
      </c>
      <c r="BP26" s="2">
        <f t="shared" si="41"/>
        <v>7.1558198929973288E-3</v>
      </c>
      <c r="BR26" s="2">
        <f t="shared" si="42"/>
        <v>5.5720211002494473</v>
      </c>
      <c r="BS26" s="2">
        <f t="shared" si="5"/>
        <v>330.84200738903462</v>
      </c>
      <c r="BT26" s="2">
        <f t="shared" si="43"/>
        <v>2.2632352367675836E-2</v>
      </c>
      <c r="BW26" s="2">
        <f t="shared" si="44"/>
        <v>-0.26263195505717873</v>
      </c>
      <c r="BX26" s="2">
        <f t="shared" si="6"/>
        <v>97.928437799469378</v>
      </c>
      <c r="BY26" s="2">
        <f t="shared" si="45"/>
        <v>7.0798006337821863E-3</v>
      </c>
      <c r="CA26" s="2">
        <f t="shared" si="46"/>
        <v>5.1100447380506351</v>
      </c>
      <c r="CB26" s="2">
        <f t="shared" si="7"/>
        <v>330.38003102683581</v>
      </c>
      <c r="CC26" s="2">
        <f t="shared" si="47"/>
        <v>2.1204383840516882E-2</v>
      </c>
      <c r="CN26" s="19">
        <v>45013</v>
      </c>
      <c r="CO26" s="18">
        <v>25</v>
      </c>
      <c r="CP26" s="10">
        <v>97.239998</v>
      </c>
      <c r="CQ26" s="18">
        <v>323.51998900000001</v>
      </c>
      <c r="CR26" s="2">
        <f t="shared" si="48"/>
        <v>98.23449930000001</v>
      </c>
      <c r="CS26" s="2">
        <f t="shared" si="49"/>
        <v>326.05650505</v>
      </c>
      <c r="CT26" s="2">
        <f t="shared" si="50"/>
        <v>1.0227286306608215E-2</v>
      </c>
      <c r="CV26" s="2">
        <f t="shared" si="51"/>
        <v>7.8403688682123097E-3</v>
      </c>
      <c r="DM26" s="19">
        <v>45013</v>
      </c>
      <c r="DN26" s="18">
        <v>25</v>
      </c>
      <c r="DO26" s="10">
        <v>97.239998</v>
      </c>
      <c r="DP26" s="18">
        <v>323.51998900000001</v>
      </c>
      <c r="DQ26" s="2">
        <f t="shared" si="8"/>
        <v>103.41889979130853</v>
      </c>
      <c r="DR26" s="2">
        <f t="shared" si="9"/>
        <v>331.20024533076713</v>
      </c>
      <c r="EB26" s="2">
        <f t="shared" si="10"/>
        <v>-6.1789017913085331</v>
      </c>
      <c r="EC26" s="2">
        <f t="shared" si="11"/>
        <v>-7.6802563307671221</v>
      </c>
      <c r="FF26" s="2">
        <v>-8.9385391229464233</v>
      </c>
      <c r="FG26" s="2">
        <v>-46.763486817367266</v>
      </c>
      <c r="FH26" s="2">
        <f t="shared" si="12"/>
        <v>-1.3048946994189699</v>
      </c>
      <c r="FI26" s="2">
        <f t="shared" si="13"/>
        <v>-1.2955756341225861</v>
      </c>
      <c r="FJ26">
        <v>25</v>
      </c>
      <c r="FK26" s="2">
        <f t="shared" si="14"/>
        <v>9.7222222222222224E-2</v>
      </c>
      <c r="FL26" s="2">
        <f t="shared" si="15"/>
        <v>-1.2975429286165541</v>
      </c>
    </row>
    <row r="27" spans="1:168" x14ac:dyDescent="0.3">
      <c r="A27" s="19">
        <v>45014</v>
      </c>
      <c r="B27" s="18">
        <v>26</v>
      </c>
      <c r="C27" s="10">
        <v>100.25</v>
      </c>
      <c r="D27" s="18">
        <v>332.02999899999998</v>
      </c>
      <c r="Q27" s="2">
        <f t="shared" si="16"/>
        <v>97.946286158289553</v>
      </c>
      <c r="R27" s="2">
        <f t="shared" si="17"/>
        <v>319.44490603389113</v>
      </c>
      <c r="S27" s="2">
        <f t="shared" si="18"/>
        <v>2.2979689194119173E-2</v>
      </c>
      <c r="U27" s="2">
        <f t="shared" si="19"/>
        <v>3.7903481625191485E-2</v>
      </c>
      <c r="V27" s="2"/>
      <c r="W27" s="2"/>
      <c r="X27" s="2">
        <f t="shared" si="20"/>
        <v>97.821915053891331</v>
      </c>
      <c r="Y27" s="2">
        <f t="shared" si="21"/>
        <v>322.82303546935378</v>
      </c>
      <c r="Z27" s="2">
        <f t="shared" si="22"/>
        <v>2.4220298714300936E-2</v>
      </c>
      <c r="AB27" s="2">
        <f t="shared" si="23"/>
        <v>2.772931228616542E-2</v>
      </c>
      <c r="AE27" s="2">
        <f t="shared" si="24"/>
        <v>97.620426701810615</v>
      </c>
      <c r="AF27" s="2">
        <f t="shared" si="25"/>
        <v>324.21998791551403</v>
      </c>
      <c r="AG27" s="2">
        <f t="shared" si="26"/>
        <v>2.623015758792404E-2</v>
      </c>
      <c r="AH27" s="2"/>
      <c r="AI27" s="2">
        <f t="shared" si="27"/>
        <v>2.3522004361075672E-2</v>
      </c>
      <c r="AJ27" s="2"/>
      <c r="AK27" s="2"/>
      <c r="AL27" s="2">
        <f t="shared" si="28"/>
        <v>97.455879942376868</v>
      </c>
      <c r="AM27" s="2">
        <f t="shared" si="29"/>
        <v>324.38332538370048</v>
      </c>
      <c r="AN27" s="2">
        <f t="shared" si="30"/>
        <v>2.787152177180182E-2</v>
      </c>
      <c r="AO27" s="2"/>
      <c r="AP27" s="2">
        <f t="shared" si="31"/>
        <v>2.3030068485768045E-2</v>
      </c>
      <c r="AV27" s="2">
        <f t="shared" si="32"/>
        <v>-0.1955156738873837</v>
      </c>
      <c r="AW27" s="2">
        <f t="shared" si="0"/>
        <v>97.42491102792323</v>
      </c>
      <c r="AX27" s="2">
        <f t="shared" si="33"/>
        <v>2.8180438624207185E-2</v>
      </c>
      <c r="AZ27" s="2">
        <f t="shared" si="34"/>
        <v>2.8650491289737174</v>
      </c>
      <c r="BA27" s="2">
        <f t="shared" si="1"/>
        <v>327.08503704448776</v>
      </c>
      <c r="BB27">
        <f t="shared" si="35"/>
        <v>1.4893118002606183E-2</v>
      </c>
      <c r="BE27" s="2">
        <f t="shared" si="36"/>
        <v>-0.36267903374526211</v>
      </c>
      <c r="BF27" s="2">
        <f t="shared" si="2"/>
        <v>97.257747668065349</v>
      </c>
      <c r="BG27" s="2">
        <f t="shared" si="37"/>
        <v>2.9847903560445397E-2</v>
      </c>
      <c r="BI27" s="2">
        <f t="shared" si="38"/>
        <v>2.5145144030885258</v>
      </c>
      <c r="BJ27" s="2">
        <f t="shared" si="3"/>
        <v>326.73450231860255</v>
      </c>
      <c r="BK27" s="2">
        <f t="shared" si="39"/>
        <v>1.5948850095913847E-2</v>
      </c>
      <c r="BN27" s="2">
        <f t="shared" si="40"/>
        <v>-0.44448176860681426</v>
      </c>
      <c r="BO27" s="2">
        <f t="shared" si="4"/>
        <v>97.175944933203795</v>
      </c>
      <c r="BP27" s="2">
        <f t="shared" si="41"/>
        <v>3.066389094061053E-2</v>
      </c>
      <c r="BR27" s="2">
        <f t="shared" si="42"/>
        <v>1.5988094161370969</v>
      </c>
      <c r="BS27" s="2">
        <f t="shared" si="5"/>
        <v>325.81879733165113</v>
      </c>
      <c r="BT27" s="2">
        <f t="shared" si="43"/>
        <v>1.8706748447596899E-2</v>
      </c>
      <c r="BW27" s="2">
        <f t="shared" si="44"/>
        <v>-0.4936402783012474</v>
      </c>
      <c r="BX27" s="2">
        <f t="shared" si="6"/>
        <v>97.126786423509373</v>
      </c>
      <c r="BY27" s="2">
        <f t="shared" si="45"/>
        <v>3.1154250139557381E-2</v>
      </c>
      <c r="CA27" s="2">
        <f t="shared" si="46"/>
        <v>0.49001240455930595</v>
      </c>
      <c r="CB27" s="2">
        <f t="shared" si="7"/>
        <v>324.71000032007333</v>
      </c>
      <c r="CC27" s="2">
        <f t="shared" si="47"/>
        <v>2.2046196735152963E-2</v>
      </c>
      <c r="CN27" s="19">
        <v>45014</v>
      </c>
      <c r="CO27" s="18">
        <v>26</v>
      </c>
      <c r="CP27" s="10">
        <v>100.25</v>
      </c>
      <c r="CQ27" s="18">
        <v>332.02999899999998</v>
      </c>
      <c r="CR27" s="2">
        <f t="shared" si="48"/>
        <v>97.702498649999995</v>
      </c>
      <c r="CS27" s="2">
        <f t="shared" si="49"/>
        <v>325.97950000000003</v>
      </c>
      <c r="CT27" s="2">
        <f t="shared" si="50"/>
        <v>2.5411484788029969E-2</v>
      </c>
      <c r="CV27" s="2">
        <f t="shared" si="51"/>
        <v>1.822274799934552E-2</v>
      </c>
      <c r="DM27" s="19">
        <v>45014</v>
      </c>
      <c r="DN27" s="18">
        <v>26</v>
      </c>
      <c r="DO27" s="10">
        <v>100.25</v>
      </c>
      <c r="DP27" s="18">
        <v>332.02999899999998</v>
      </c>
      <c r="DQ27" s="2">
        <f t="shared" si="8"/>
        <v>103.68311150796309</v>
      </c>
      <c r="DR27" s="2">
        <f t="shared" si="9"/>
        <v>332.04209020255723</v>
      </c>
      <c r="EB27" s="2">
        <f t="shared" si="10"/>
        <v>-3.4331115079630905</v>
      </c>
      <c r="EC27" s="2">
        <f t="shared" si="11"/>
        <v>-1.209120255725793E-2</v>
      </c>
      <c r="FF27" s="2">
        <v>-8.2310149578541001</v>
      </c>
      <c r="FG27" s="2">
        <v>-46.555144227489563</v>
      </c>
      <c r="FH27" s="2">
        <f t="shared" si="12"/>
        <v>-1.2004879926847862</v>
      </c>
      <c r="FI27" s="2">
        <f t="shared" si="13"/>
        <v>-1.2897819918592479</v>
      </c>
      <c r="FJ27">
        <v>26</v>
      </c>
      <c r="FK27" s="2">
        <f t="shared" si="14"/>
        <v>0.10119047619047619</v>
      </c>
      <c r="FL27" s="2">
        <f t="shared" si="15"/>
        <v>-1.2747974249655289</v>
      </c>
    </row>
    <row r="28" spans="1:168" x14ac:dyDescent="0.3">
      <c r="A28" s="19">
        <v>45015</v>
      </c>
      <c r="B28" s="18">
        <v>27</v>
      </c>
      <c r="C28" s="10">
        <v>102</v>
      </c>
      <c r="D28" s="18">
        <v>338.42999300000002</v>
      </c>
      <c r="Q28" s="2">
        <f t="shared" si="16"/>
        <v>98.63740031080269</v>
      </c>
      <c r="R28" s="2">
        <f t="shared" si="17"/>
        <v>323.22043392372376</v>
      </c>
      <c r="S28" s="2">
        <f t="shared" si="18"/>
        <v>3.296666361958147E-2</v>
      </c>
      <c r="U28" s="2">
        <f t="shared" si="19"/>
        <v>4.4941522296684452E-2</v>
      </c>
      <c r="V28" s="2"/>
      <c r="W28" s="2"/>
      <c r="X28" s="2">
        <f t="shared" si="20"/>
        <v>98.914553279640245</v>
      </c>
      <c r="Y28" s="2">
        <f t="shared" si="21"/>
        <v>326.9661690581446</v>
      </c>
      <c r="Z28" s="2">
        <f t="shared" si="22"/>
        <v>3.0249477650585836E-2</v>
      </c>
      <c r="AB28" s="2">
        <f t="shared" si="23"/>
        <v>3.3873546018291067E-2</v>
      </c>
      <c r="AE28" s="2">
        <f t="shared" si="24"/>
        <v>99.198170680724246</v>
      </c>
      <c r="AF28" s="2">
        <f t="shared" si="25"/>
        <v>328.90599456620555</v>
      </c>
      <c r="AG28" s="2">
        <f t="shared" si="26"/>
        <v>2.7468914894860332E-2</v>
      </c>
      <c r="AH28" s="2"/>
      <c r="AI28" s="2">
        <f t="shared" si="27"/>
        <v>2.8141709159313414E-2</v>
      </c>
      <c r="AJ28" s="2"/>
      <c r="AK28" s="2"/>
      <c r="AL28" s="2">
        <f t="shared" si="28"/>
        <v>99.551469985594224</v>
      </c>
      <c r="AM28" s="2">
        <f t="shared" si="29"/>
        <v>330.1183305959251</v>
      </c>
      <c r="AN28" s="2">
        <f t="shared" si="30"/>
        <v>2.400519621966447E-2</v>
      </c>
      <c r="AO28" s="2"/>
      <c r="AP28" s="2">
        <f t="shared" si="31"/>
        <v>2.4559473379993604E-2</v>
      </c>
      <c r="AV28" s="2">
        <f t="shared" si="32"/>
        <v>0.33646222195292069</v>
      </c>
      <c r="AW28" s="2">
        <f t="shared" si="0"/>
        <v>99.53463290267716</v>
      </c>
      <c r="AX28" s="2">
        <f t="shared" si="33"/>
        <v>2.4170265660027845E-2</v>
      </c>
      <c r="AZ28" s="2">
        <f t="shared" si="34"/>
        <v>3.4113363854890597</v>
      </c>
      <c r="BA28" s="2">
        <f t="shared" si="1"/>
        <v>332.3173309516946</v>
      </c>
      <c r="BB28">
        <f t="shared" si="35"/>
        <v>1.8061821276890856E-2</v>
      </c>
      <c r="BE28" s="2">
        <f t="shared" si="36"/>
        <v>0.51051132195123983</v>
      </c>
      <c r="BF28" s="2">
        <f t="shared" si="2"/>
        <v>99.708682002675488</v>
      </c>
      <c r="BG28" s="2">
        <f t="shared" si="37"/>
        <v>2.246390193455404E-2</v>
      </c>
      <c r="BI28" s="2">
        <f t="shared" si="38"/>
        <v>3.4916859145098753</v>
      </c>
      <c r="BJ28" s="2">
        <f t="shared" si="3"/>
        <v>332.39768048071545</v>
      </c>
      <c r="BK28" s="2">
        <f t="shared" si="39"/>
        <v>1.7824402813153069E-2</v>
      </c>
      <c r="BN28" s="2">
        <f t="shared" si="40"/>
        <v>0.76885367990545284</v>
      </c>
      <c r="BO28" s="2">
        <f t="shared" si="4"/>
        <v>99.967024360629694</v>
      </c>
      <c r="BP28" s="2">
        <f t="shared" si="41"/>
        <v>1.9931133719316731E-2</v>
      </c>
      <c r="BR28" s="2">
        <f t="shared" si="42"/>
        <v>3.4511277568697536</v>
      </c>
      <c r="BS28" s="2">
        <f t="shared" si="5"/>
        <v>332.35712232307532</v>
      </c>
      <c r="BT28" s="2">
        <f t="shared" si="43"/>
        <v>1.7944244903035849E-2</v>
      </c>
      <c r="BW28" s="2">
        <f t="shared" si="44"/>
        <v>1.0598979146099115</v>
      </c>
      <c r="BX28" s="2">
        <f t="shared" si="6"/>
        <v>100.25806859533415</v>
      </c>
      <c r="BY28" s="2">
        <f t="shared" si="45"/>
        <v>1.7077758869273024E-2</v>
      </c>
      <c r="CA28" s="2">
        <f t="shared" si="46"/>
        <v>3.6370080891584697</v>
      </c>
      <c r="CB28" s="2">
        <f t="shared" si="7"/>
        <v>332.54300265536403</v>
      </c>
      <c r="CC28" s="2">
        <f t="shared" si="47"/>
        <v>1.7395001821354495E-2</v>
      </c>
      <c r="CN28" s="19">
        <v>45015</v>
      </c>
      <c r="CO28" s="18">
        <v>27</v>
      </c>
      <c r="CP28" s="10">
        <v>102</v>
      </c>
      <c r="CQ28" s="18">
        <v>338.42999300000002</v>
      </c>
      <c r="CR28" s="2">
        <f t="shared" si="48"/>
        <v>98.794499650000006</v>
      </c>
      <c r="CS28" s="2">
        <f t="shared" si="49"/>
        <v>328.38449724999998</v>
      </c>
      <c r="CT28" s="2">
        <f t="shared" si="50"/>
        <v>3.1426474019607784E-2</v>
      </c>
      <c r="CV28" s="2">
        <f t="shared" si="51"/>
        <v>2.9682640303101158E-2</v>
      </c>
      <c r="DM28" s="19">
        <v>45015</v>
      </c>
      <c r="DN28" s="18">
        <v>27</v>
      </c>
      <c r="DO28" s="10">
        <v>102</v>
      </c>
      <c r="DP28" s="18">
        <v>338.42999300000002</v>
      </c>
      <c r="DQ28" s="2">
        <f t="shared" si="8"/>
        <v>103.94732322461765</v>
      </c>
      <c r="DR28" s="2">
        <f t="shared" si="9"/>
        <v>332.88393507434728</v>
      </c>
      <c r="EB28" s="2">
        <f t="shared" si="10"/>
        <v>-1.947323224617648</v>
      </c>
      <c r="EC28" s="2">
        <f t="shared" si="11"/>
        <v>5.5460579256527467</v>
      </c>
      <c r="FF28" s="2">
        <v>-8.0825709081084085</v>
      </c>
      <c r="FG28" s="2">
        <v>-45.786974099279689</v>
      </c>
      <c r="FH28" s="2">
        <f t="shared" si="12"/>
        <v>-1.1785826569621392</v>
      </c>
      <c r="FI28" s="2">
        <f t="shared" si="13"/>
        <v>-1.2684205269622097</v>
      </c>
      <c r="FJ28">
        <v>27</v>
      </c>
      <c r="FK28" s="2">
        <f t="shared" si="14"/>
        <v>0.10515873015873016</v>
      </c>
      <c r="FL28" s="2">
        <f t="shared" si="15"/>
        <v>-1.2526929839120384</v>
      </c>
    </row>
    <row r="29" spans="1:168" x14ac:dyDescent="0.3">
      <c r="A29" s="19">
        <v>45016</v>
      </c>
      <c r="B29" s="18">
        <v>28</v>
      </c>
      <c r="C29" s="10">
        <v>103.290001</v>
      </c>
      <c r="D29" s="18">
        <v>345.48001099999999</v>
      </c>
      <c r="Q29" s="2">
        <f t="shared" si="16"/>
        <v>99.646180217561877</v>
      </c>
      <c r="R29" s="2">
        <f t="shared" si="17"/>
        <v>327.78330164660662</v>
      </c>
      <c r="S29" s="2">
        <f t="shared" si="18"/>
        <v>3.5277575246011723E-2</v>
      </c>
      <c r="U29" s="2">
        <f t="shared" si="19"/>
        <v>5.1223540552085292E-2</v>
      </c>
      <c r="V29" s="2"/>
      <c r="W29" s="2"/>
      <c r="X29" s="2">
        <f t="shared" si="20"/>
        <v>100.30300430380214</v>
      </c>
      <c r="Y29" s="2">
        <f t="shared" si="21"/>
        <v>332.12488983197954</v>
      </c>
      <c r="Z29" s="2">
        <f t="shared" si="22"/>
        <v>2.8918546493167944E-2</v>
      </c>
      <c r="AB29" s="2">
        <f t="shared" si="23"/>
        <v>3.8656711655657691E-2</v>
      </c>
      <c r="AE29" s="2">
        <f t="shared" si="24"/>
        <v>100.87926827228969</v>
      </c>
      <c r="AF29" s="2">
        <f t="shared" si="25"/>
        <v>334.62039362648227</v>
      </c>
      <c r="AG29" s="2">
        <f t="shared" si="26"/>
        <v>2.3339458847621765E-2</v>
      </c>
      <c r="AH29" s="2"/>
      <c r="AI29" s="2">
        <f t="shared" si="27"/>
        <v>3.1433417354840024E-2</v>
      </c>
      <c r="AJ29" s="2"/>
      <c r="AK29" s="2"/>
      <c r="AL29" s="2">
        <f t="shared" si="28"/>
        <v>101.38786749639856</v>
      </c>
      <c r="AM29" s="2">
        <f t="shared" si="29"/>
        <v>336.35207739898129</v>
      </c>
      <c r="AN29" s="2">
        <f t="shared" si="30"/>
        <v>1.8415466019808129E-2</v>
      </c>
      <c r="AO29" s="2"/>
      <c r="AP29" s="2">
        <f t="shared" si="31"/>
        <v>2.6421018034003412E-2</v>
      </c>
      <c r="AV29" s="2">
        <f t="shared" si="32"/>
        <v>0.73985283283667846</v>
      </c>
      <c r="AW29" s="2">
        <f t="shared" si="0"/>
        <v>101.61912110512637</v>
      </c>
      <c r="AX29" s="2">
        <f t="shared" si="33"/>
        <v>1.6176589008587924E-2</v>
      </c>
      <c r="AZ29" s="2">
        <f t="shared" si="34"/>
        <v>4.1022551879253575</v>
      </c>
      <c r="BA29" s="2">
        <f t="shared" si="1"/>
        <v>338.72264881440765</v>
      </c>
      <c r="BB29">
        <f t="shared" si="35"/>
        <v>1.9559343436492894E-2</v>
      </c>
      <c r="BE29" s="2">
        <f t="shared" si="36"/>
        <v>1.037275143277633</v>
      </c>
      <c r="BF29" s="2">
        <f t="shared" si="2"/>
        <v>101.91654341556733</v>
      </c>
      <c r="BG29" s="2">
        <f t="shared" si="37"/>
        <v>1.3297101085638205E-2</v>
      </c>
      <c r="BI29" s="2">
        <f t="shared" si="38"/>
        <v>4.4919068301049556</v>
      </c>
      <c r="BJ29" s="2">
        <f t="shared" si="3"/>
        <v>339.11230045658721</v>
      </c>
      <c r="BK29" s="2">
        <f t="shared" si="39"/>
        <v>1.8431487613368127E-2</v>
      </c>
      <c r="BN29" s="2">
        <f t="shared" si="40"/>
        <v>1.3162000269014491</v>
      </c>
      <c r="BO29" s="2">
        <f t="shared" si="4"/>
        <v>102.19546829919115</v>
      </c>
      <c r="BP29" s="2">
        <f t="shared" si="41"/>
        <v>1.0596695616343884E-2</v>
      </c>
      <c r="BR29" s="2">
        <f t="shared" si="42"/>
        <v>4.8090905389139333</v>
      </c>
      <c r="BS29" s="2">
        <f t="shared" si="5"/>
        <v>339.42948416539622</v>
      </c>
      <c r="BT29" s="2">
        <f t="shared" si="43"/>
        <v>1.751339192415324E-2</v>
      </c>
      <c r="BW29" s="2">
        <f t="shared" si="44"/>
        <v>1.5257976723265629</v>
      </c>
      <c r="BX29" s="2">
        <f t="shared" si="6"/>
        <v>102.40506594461625</v>
      </c>
      <c r="BY29" s="2">
        <f t="shared" si="45"/>
        <v>8.5674803641811337E-3</v>
      </c>
      <c r="CA29" s="2">
        <f t="shared" si="46"/>
        <v>5.1950513174971569</v>
      </c>
      <c r="CB29" s="2">
        <f t="shared" si="7"/>
        <v>339.8154449439794</v>
      </c>
      <c r="CC29" s="2">
        <f t="shared" si="47"/>
        <v>1.6396219392330023E-2</v>
      </c>
      <c r="CN29" s="19">
        <v>45016</v>
      </c>
      <c r="CO29" s="18">
        <v>28</v>
      </c>
      <c r="CP29" s="10">
        <v>103.290001</v>
      </c>
      <c r="CQ29" s="18">
        <v>345.48001099999999</v>
      </c>
      <c r="CR29" s="2">
        <f t="shared" si="48"/>
        <v>100.2849995</v>
      </c>
      <c r="CS29" s="2">
        <f t="shared" si="49"/>
        <v>332.7824938</v>
      </c>
      <c r="CT29" s="2">
        <f t="shared" si="50"/>
        <v>2.909285962733223E-2</v>
      </c>
      <c r="CV29" s="2">
        <f t="shared" si="51"/>
        <v>3.6753261536743416E-2</v>
      </c>
      <c r="DM29" s="19">
        <v>45016</v>
      </c>
      <c r="DN29" s="18">
        <v>28</v>
      </c>
      <c r="DO29" s="10">
        <v>103.290001</v>
      </c>
      <c r="DP29" s="18">
        <v>345.48001099999999</v>
      </c>
      <c r="DQ29" s="2">
        <f t="shared" si="8"/>
        <v>104.21153494127221</v>
      </c>
      <c r="DR29" s="2">
        <f t="shared" si="9"/>
        <v>333.72577994613738</v>
      </c>
      <c r="EB29" s="2">
        <f t="shared" si="10"/>
        <v>-0.92153394127220167</v>
      </c>
      <c r="EC29" s="2">
        <f t="shared" si="11"/>
        <v>11.754231053862611</v>
      </c>
      <c r="FF29" s="2">
        <v>-8.0422042397463258</v>
      </c>
      <c r="FG29" s="2">
        <v>-45.585910868539202</v>
      </c>
      <c r="FH29" s="2">
        <f t="shared" si="12"/>
        <v>-1.1726258980082367</v>
      </c>
      <c r="FI29" s="2">
        <f t="shared" si="13"/>
        <v>-1.2628293109179762</v>
      </c>
      <c r="FJ29">
        <v>28</v>
      </c>
      <c r="FK29" s="2">
        <f t="shared" si="14"/>
        <v>0.10912698412698413</v>
      </c>
      <c r="FL29" s="2">
        <f t="shared" si="15"/>
        <v>-1.2311842297805575</v>
      </c>
    </row>
    <row r="30" spans="1:168" x14ac:dyDescent="0.3">
      <c r="A30" s="19">
        <v>45019</v>
      </c>
      <c r="B30" s="18">
        <v>29</v>
      </c>
      <c r="C30" s="10">
        <v>102.410004</v>
      </c>
      <c r="D30" s="18">
        <v>348.27999899999998</v>
      </c>
      <c r="Q30" s="2">
        <f t="shared" si="16"/>
        <v>100.73932645229331</v>
      </c>
      <c r="R30" s="2">
        <f t="shared" si="17"/>
        <v>333.09231445262463</v>
      </c>
      <c r="S30" s="2">
        <f t="shared" si="18"/>
        <v>1.6313616662945236E-2</v>
      </c>
      <c r="U30" s="2">
        <f t="shared" si="19"/>
        <v>4.3607685169929446E-2</v>
      </c>
      <c r="V30" s="2"/>
      <c r="W30" s="2"/>
      <c r="X30" s="2">
        <f t="shared" si="20"/>
        <v>101.64715281709118</v>
      </c>
      <c r="Y30" s="2">
        <f t="shared" si="21"/>
        <v>338.13469435758878</v>
      </c>
      <c r="Z30" s="2">
        <f t="shared" si="22"/>
        <v>7.4489908516048708E-3</v>
      </c>
      <c r="AB30" s="2">
        <f t="shared" si="23"/>
        <v>2.9129736624385345E-2</v>
      </c>
      <c r="AE30" s="2">
        <f t="shared" si="24"/>
        <v>102.32570790891587</v>
      </c>
      <c r="AF30" s="2">
        <f t="shared" si="25"/>
        <v>341.13616405059292</v>
      </c>
      <c r="AG30" s="2">
        <f t="shared" si="26"/>
        <v>8.2312359917618061E-4</v>
      </c>
      <c r="AH30" s="2"/>
      <c r="AI30" s="2">
        <f t="shared" si="27"/>
        <v>2.051175769472496E-2</v>
      </c>
      <c r="AJ30" s="2"/>
      <c r="AK30" s="2"/>
      <c r="AL30" s="2">
        <f t="shared" si="28"/>
        <v>102.81446762409963</v>
      </c>
      <c r="AM30" s="2">
        <f t="shared" si="29"/>
        <v>343.19802759974527</v>
      </c>
      <c r="AN30" s="2">
        <f t="shared" si="30"/>
        <v>3.9494542359322041E-3</v>
      </c>
      <c r="AO30" s="2"/>
      <c r="AP30" s="2">
        <f t="shared" si="31"/>
        <v>1.4591625746084552E-2</v>
      </c>
      <c r="AV30" s="2">
        <f t="shared" si="32"/>
        <v>0.95182887397352922</v>
      </c>
      <c r="AW30" s="2">
        <f t="shared" si="0"/>
        <v>103.2775367828894</v>
      </c>
      <c r="AX30" s="2">
        <f t="shared" si="33"/>
        <v>8.4711722390851431E-3</v>
      </c>
      <c r="AZ30" s="2">
        <f t="shared" si="34"/>
        <v>4.8263097587809467</v>
      </c>
      <c r="BA30" s="2">
        <f t="shared" si="1"/>
        <v>345.96247380937388</v>
      </c>
      <c r="BB30">
        <f t="shared" si="35"/>
        <v>6.654201209602334E-3</v>
      </c>
      <c r="BE30" s="2">
        <f t="shared" si="36"/>
        <v>1.2213991652844798</v>
      </c>
      <c r="BF30" s="2">
        <f t="shared" si="2"/>
        <v>103.54710707420035</v>
      </c>
      <c r="BG30" s="2">
        <f t="shared" si="37"/>
        <v>1.1103437455195823E-2</v>
      </c>
      <c r="BI30" s="2">
        <f t="shared" si="38"/>
        <v>5.4026454474075205</v>
      </c>
      <c r="BJ30" s="2">
        <f t="shared" si="3"/>
        <v>346.53880949800043</v>
      </c>
      <c r="BK30" s="2">
        <f t="shared" si="39"/>
        <v>4.9993956213361043E-3</v>
      </c>
      <c r="BN30" s="2">
        <f t="shared" si="40"/>
        <v>1.3943437927362883</v>
      </c>
      <c r="BO30" s="2">
        <f t="shared" si="4"/>
        <v>103.72005170165217</v>
      </c>
      <c r="BP30" s="2">
        <f t="shared" si="41"/>
        <v>1.2792184849950466E-2</v>
      </c>
      <c r="BR30" s="2">
        <f t="shared" si="42"/>
        <v>5.8330984700319668</v>
      </c>
      <c r="BS30" s="2">
        <f t="shared" si="5"/>
        <v>346.96926252062491</v>
      </c>
      <c r="BT30" s="2">
        <f t="shared" si="43"/>
        <v>3.7634560788403653E-3</v>
      </c>
      <c r="BW30" s="2">
        <f t="shared" si="44"/>
        <v>1.4662791455512765</v>
      </c>
      <c r="BX30" s="2">
        <f t="shared" si="6"/>
        <v>103.79198705446716</v>
      </c>
      <c r="BY30" s="2">
        <f t="shared" si="45"/>
        <v>1.3494609906148975E-2</v>
      </c>
      <c r="CA30" s="2">
        <f t="shared" si="46"/>
        <v>6.185590647457281</v>
      </c>
      <c r="CB30" s="2">
        <f t="shared" si="7"/>
        <v>347.3217546980502</v>
      </c>
      <c r="CC30" s="2">
        <f t="shared" si="47"/>
        <v>2.7513618488030833E-3</v>
      </c>
      <c r="CN30" s="19">
        <v>45019</v>
      </c>
      <c r="CO30" s="18">
        <v>29</v>
      </c>
      <c r="CP30" s="10">
        <v>102.410004</v>
      </c>
      <c r="CQ30" s="18">
        <v>348.27999899999998</v>
      </c>
      <c r="CR30" s="2">
        <f t="shared" si="48"/>
        <v>102.14300044999999</v>
      </c>
      <c r="CS30" s="2">
        <f t="shared" si="49"/>
        <v>340.00250260000001</v>
      </c>
      <c r="CT30" s="2">
        <f t="shared" si="50"/>
        <v>2.6072018315711864E-3</v>
      </c>
      <c r="CV30" s="2">
        <f t="shared" si="51"/>
        <v>2.3766786561866166E-2</v>
      </c>
      <c r="DM30" s="19">
        <v>45019</v>
      </c>
      <c r="DN30" s="18">
        <v>29</v>
      </c>
      <c r="DO30" s="10">
        <v>102.410004</v>
      </c>
      <c r="DP30" s="18">
        <v>348.27999899999998</v>
      </c>
      <c r="DQ30" s="2">
        <f t="shared" si="8"/>
        <v>104.47574665792676</v>
      </c>
      <c r="DR30" s="2">
        <f t="shared" si="9"/>
        <v>334.56762481792748</v>
      </c>
      <c r="EB30" s="2">
        <f t="shared" si="10"/>
        <v>-2.0657426579267621</v>
      </c>
      <c r="EC30" s="2">
        <f t="shared" si="11"/>
        <v>13.712374182072494</v>
      </c>
      <c r="FF30" s="2">
        <v>-7.7341474747993004</v>
      </c>
      <c r="FG30" s="2">
        <v>-42.859596612119333</v>
      </c>
      <c r="FH30" s="2">
        <f t="shared" si="12"/>
        <v>-1.1271671081856891</v>
      </c>
      <c r="FI30" s="2">
        <f t="shared" si="13"/>
        <v>-1.1870152898462059</v>
      </c>
      <c r="FJ30">
        <v>29</v>
      </c>
      <c r="FK30" s="2">
        <f t="shared" si="14"/>
        <v>0.1130952380952381</v>
      </c>
      <c r="FL30" s="2">
        <f t="shared" si="15"/>
        <v>-1.2102304517744085</v>
      </c>
    </row>
    <row r="31" spans="1:168" x14ac:dyDescent="0.3">
      <c r="A31" s="19">
        <v>45020</v>
      </c>
      <c r="B31" s="18">
        <v>30</v>
      </c>
      <c r="C31" s="10">
        <v>103.949997</v>
      </c>
      <c r="D31" s="18">
        <v>346.75</v>
      </c>
      <c r="Q31" s="2">
        <f t="shared" si="16"/>
        <v>101.24052971660531</v>
      </c>
      <c r="R31" s="2">
        <f t="shared" si="17"/>
        <v>337.6486198168372</v>
      </c>
      <c r="S31" s="2">
        <f t="shared" si="18"/>
        <v>2.6065102083597823E-2</v>
      </c>
      <c r="U31" s="2">
        <f t="shared" si="19"/>
        <v>2.6247671761103975E-2</v>
      </c>
      <c r="V31" s="2"/>
      <c r="W31" s="2"/>
      <c r="X31" s="2">
        <f t="shared" si="20"/>
        <v>101.99043584940014</v>
      </c>
      <c r="Y31" s="2">
        <f t="shared" si="21"/>
        <v>342.70008144667383</v>
      </c>
      <c r="Z31" s="2">
        <f t="shared" si="22"/>
        <v>1.8850997663808048E-2</v>
      </c>
      <c r="AB31" s="2">
        <f t="shared" si="23"/>
        <v>1.1679649757249215E-2</v>
      </c>
      <c r="AE31" s="2">
        <f t="shared" si="24"/>
        <v>102.37628556356634</v>
      </c>
      <c r="AF31" s="2">
        <f t="shared" si="25"/>
        <v>345.42246502023715</v>
      </c>
      <c r="AG31" s="2">
        <f t="shared" si="26"/>
        <v>1.5139119594526346E-2</v>
      </c>
      <c r="AH31" s="2"/>
      <c r="AI31" s="2">
        <f t="shared" si="27"/>
        <v>3.8285075119332229E-3</v>
      </c>
      <c r="AJ31" s="2"/>
      <c r="AK31" s="2"/>
      <c r="AL31" s="2">
        <f t="shared" si="28"/>
        <v>102.5111199060249</v>
      </c>
      <c r="AM31" s="2">
        <f t="shared" si="29"/>
        <v>347.00950614993633</v>
      </c>
      <c r="AN31" s="2">
        <f t="shared" si="30"/>
        <v>1.3842011885532754E-2</v>
      </c>
      <c r="AO31" s="2"/>
      <c r="AP31" s="2">
        <f t="shared" si="31"/>
        <v>7.483955297370678E-4</v>
      </c>
      <c r="AV31" s="2">
        <f t="shared" si="32"/>
        <v>0.68145350817661077</v>
      </c>
      <c r="AW31" s="2">
        <f t="shared" si="0"/>
        <v>103.05773907174296</v>
      </c>
      <c r="AX31" s="2">
        <f t="shared" si="33"/>
        <v>8.5835301010834877E-3</v>
      </c>
      <c r="AZ31" s="2">
        <f t="shared" si="34"/>
        <v>4.6643071220399319</v>
      </c>
      <c r="BA31" s="2">
        <f t="shared" si="1"/>
        <v>350.08677214227708</v>
      </c>
      <c r="BB31">
        <f t="shared" si="35"/>
        <v>9.6229910375690963E-3</v>
      </c>
      <c r="BE31" s="2">
        <f t="shared" si="36"/>
        <v>0.69452948549917437</v>
      </c>
      <c r="BF31" s="2">
        <f t="shared" si="2"/>
        <v>103.07081504906552</v>
      </c>
      <c r="BG31" s="2">
        <f t="shared" si="37"/>
        <v>8.4577390698191215E-3</v>
      </c>
      <c r="BI31" s="2">
        <f t="shared" si="38"/>
        <v>4.9002904324140406</v>
      </c>
      <c r="BJ31" s="2">
        <f t="shared" si="3"/>
        <v>350.32275545265122</v>
      </c>
      <c r="BK31" s="2">
        <f t="shared" si="39"/>
        <v>1.0303548529635824E-2</v>
      </c>
      <c r="BN31" s="2">
        <f t="shared" si="40"/>
        <v>0.58808410988479598</v>
      </c>
      <c r="BO31" s="2">
        <f t="shared" si="4"/>
        <v>102.96436967345113</v>
      </c>
      <c r="BP31" s="2">
        <f t="shared" si="41"/>
        <v>9.481744636787871E-3</v>
      </c>
      <c r="BR31" s="2">
        <f t="shared" si="42"/>
        <v>4.9050199697993246</v>
      </c>
      <c r="BS31" s="2">
        <f t="shared" si="5"/>
        <v>350.32748499003645</v>
      </c>
      <c r="BT31" s="2">
        <f t="shared" si="43"/>
        <v>1.0317188147185156E-2</v>
      </c>
      <c r="BW31" s="2">
        <f t="shared" si="44"/>
        <v>0.4045030273756699</v>
      </c>
      <c r="BX31" s="2">
        <f t="shared" si="6"/>
        <v>102.78078859094201</v>
      </c>
      <c r="BY31" s="2">
        <f t="shared" si="45"/>
        <v>1.1247796467545708E-2</v>
      </c>
      <c r="CA31" s="2">
        <f t="shared" si="46"/>
        <v>4.7611233890974933</v>
      </c>
      <c r="CB31" s="2">
        <f t="shared" si="7"/>
        <v>350.18358840933467</v>
      </c>
      <c r="CC31" s="2">
        <f t="shared" si="47"/>
        <v>9.9022016130776488E-3</v>
      </c>
      <c r="CN31" s="19">
        <v>45020</v>
      </c>
      <c r="CO31" s="18">
        <v>30</v>
      </c>
      <c r="CP31" s="10">
        <v>103.949997</v>
      </c>
      <c r="CQ31" s="18">
        <v>346.75</v>
      </c>
      <c r="CR31" s="2">
        <f t="shared" si="48"/>
        <v>102.5715021</v>
      </c>
      <c r="CS31" s="2">
        <f t="shared" si="49"/>
        <v>344.97750109999998</v>
      </c>
      <c r="CT31" s="2">
        <f t="shared" si="50"/>
        <v>1.3261134581850855E-2</v>
      </c>
      <c r="CV31" s="2">
        <f t="shared" si="51"/>
        <v>5.1117488103821669E-3</v>
      </c>
      <c r="DM31" s="19">
        <v>45020</v>
      </c>
      <c r="DN31" s="18">
        <v>30</v>
      </c>
      <c r="DO31" s="10">
        <v>103.949997</v>
      </c>
      <c r="DP31" s="18">
        <v>346.75</v>
      </c>
      <c r="DQ31" s="2">
        <f t="shared" si="8"/>
        <v>104.73995837458132</v>
      </c>
      <c r="DR31" s="2">
        <f t="shared" si="9"/>
        <v>335.40946968971753</v>
      </c>
      <c r="EB31" s="2">
        <f t="shared" si="10"/>
        <v>-0.78996137458132409</v>
      </c>
      <c r="EC31" s="2">
        <f t="shared" si="11"/>
        <v>11.340530310282475</v>
      </c>
      <c r="FF31" s="2">
        <v>-7.5943254062918584</v>
      </c>
      <c r="FG31" s="2">
        <v>-39.537740740329241</v>
      </c>
      <c r="FH31" s="2">
        <f t="shared" si="12"/>
        <v>-1.1065340861323454</v>
      </c>
      <c r="FI31" s="2">
        <f t="shared" si="13"/>
        <v>-1.0946403002542162</v>
      </c>
      <c r="FJ31">
        <v>30</v>
      </c>
      <c r="FK31" s="2">
        <f t="shared" si="14"/>
        <v>0.11706349206349206</v>
      </c>
      <c r="FL31" s="2">
        <f t="shared" si="15"/>
        <v>-1.189794977493698</v>
      </c>
    </row>
    <row r="32" spans="1:168" x14ac:dyDescent="0.3">
      <c r="A32" s="19">
        <v>45021</v>
      </c>
      <c r="B32" s="18">
        <v>31</v>
      </c>
      <c r="C32" s="10">
        <v>101.099998</v>
      </c>
      <c r="D32" s="18">
        <v>342.35000600000001</v>
      </c>
      <c r="Q32" s="2">
        <f t="shared" si="16"/>
        <v>102.05336990162371</v>
      </c>
      <c r="R32" s="2">
        <f t="shared" si="17"/>
        <v>340.37903387178602</v>
      </c>
      <c r="S32" s="2">
        <f t="shared" si="18"/>
        <v>9.4299893222916931E-3</v>
      </c>
      <c r="U32" s="2">
        <f t="shared" si="19"/>
        <v>5.7571844418603186E-3</v>
      </c>
      <c r="V32" s="2"/>
      <c r="W32" s="2"/>
      <c r="X32" s="2">
        <f t="shared" si="20"/>
        <v>102.87223836717008</v>
      </c>
      <c r="Y32" s="2">
        <f t="shared" si="21"/>
        <v>344.52254479567063</v>
      </c>
      <c r="Z32" s="2">
        <f t="shared" si="22"/>
        <v>1.7529578657064709E-2</v>
      </c>
      <c r="AB32" s="2">
        <f t="shared" si="23"/>
        <v>6.3459581060168538E-3</v>
      </c>
      <c r="AE32" s="2">
        <f t="shared" si="24"/>
        <v>103.32051242542653</v>
      </c>
      <c r="AF32" s="2">
        <f t="shared" si="25"/>
        <v>346.21898600809482</v>
      </c>
      <c r="AG32" s="2">
        <f t="shared" si="26"/>
        <v>2.196354569093591E-2</v>
      </c>
      <c r="AH32" s="2"/>
      <c r="AI32" s="2">
        <f t="shared" si="27"/>
        <v>1.1301241245179967E-2</v>
      </c>
      <c r="AJ32" s="2"/>
      <c r="AK32" s="2"/>
      <c r="AL32" s="2">
        <f t="shared" si="28"/>
        <v>103.59027772650623</v>
      </c>
      <c r="AM32" s="2">
        <f t="shared" si="29"/>
        <v>346.81487653748411</v>
      </c>
      <c r="AN32" s="2">
        <f t="shared" si="30"/>
        <v>2.4631847435904304E-2</v>
      </c>
      <c r="AO32" s="2"/>
      <c r="AP32" s="2">
        <f t="shared" si="31"/>
        <v>1.3041829879459978E-2</v>
      </c>
      <c r="AV32" s="2">
        <f t="shared" si="32"/>
        <v>0.76028551428168367</v>
      </c>
      <c r="AW32" s="2">
        <f t="shared" si="0"/>
        <v>104.08079793970822</v>
      </c>
      <c r="AX32" s="2">
        <f t="shared" si="33"/>
        <v>2.9483679512122444E-2</v>
      </c>
      <c r="AZ32" s="2">
        <f t="shared" si="34"/>
        <v>3.5039712817852506</v>
      </c>
      <c r="BA32" s="2">
        <f t="shared" si="1"/>
        <v>349.72295728988007</v>
      </c>
      <c r="BB32">
        <f t="shared" si="35"/>
        <v>2.1536296657404069E-2</v>
      </c>
      <c r="BE32" s="2">
        <f t="shared" si="36"/>
        <v>0.80689330486163025</v>
      </c>
      <c r="BF32" s="2">
        <f t="shared" si="2"/>
        <v>104.12740573028816</v>
      </c>
      <c r="BG32" s="2">
        <f t="shared" si="37"/>
        <v>2.9944686351904386E-2</v>
      </c>
      <c r="BI32" s="2">
        <f t="shared" si="38"/>
        <v>3.0535941823636699</v>
      </c>
      <c r="BJ32" s="2">
        <f t="shared" si="3"/>
        <v>349.27258019045848</v>
      </c>
      <c r="BK32" s="2">
        <f t="shared" si="39"/>
        <v>2.0220750895673933E-2</v>
      </c>
      <c r="BN32" s="2">
        <f t="shared" si="40"/>
        <v>0.80176976107003073</v>
      </c>
      <c r="BO32" s="2">
        <f t="shared" si="4"/>
        <v>104.12228218649656</v>
      </c>
      <c r="BP32" s="2">
        <f t="shared" si="41"/>
        <v>2.9894008370767357E-2</v>
      </c>
      <c r="BR32" s="2">
        <f t="shared" si="42"/>
        <v>2.4399205806343267</v>
      </c>
      <c r="BS32" s="2">
        <f t="shared" si="5"/>
        <v>348.65890658872917</v>
      </c>
      <c r="BT32" s="2">
        <f t="shared" si="43"/>
        <v>1.842821813395604E-2</v>
      </c>
      <c r="BW32" s="2">
        <f t="shared" si="44"/>
        <v>0.80929590323905787</v>
      </c>
      <c r="BX32" s="2">
        <f t="shared" si="6"/>
        <v>104.12980832866559</v>
      </c>
      <c r="BY32" s="2">
        <f t="shared" si="45"/>
        <v>2.9968450925840672E-2</v>
      </c>
      <c r="CA32" s="2">
        <f t="shared" si="46"/>
        <v>1.7876715881676195</v>
      </c>
      <c r="CB32" s="2">
        <f t="shared" si="7"/>
        <v>348.00665759626241</v>
      </c>
      <c r="CC32" s="2">
        <f t="shared" si="47"/>
        <v>1.6523007148019173E-2</v>
      </c>
      <c r="CN32" s="19">
        <v>45021</v>
      </c>
      <c r="CO32" s="18">
        <v>31</v>
      </c>
      <c r="CP32" s="10">
        <v>101.099998</v>
      </c>
      <c r="CQ32" s="18">
        <v>342.35000600000001</v>
      </c>
      <c r="CR32" s="2">
        <f t="shared" si="48"/>
        <v>103.3230001</v>
      </c>
      <c r="CS32" s="2">
        <f t="shared" si="49"/>
        <v>346.89150244999996</v>
      </c>
      <c r="CT32" s="2">
        <f t="shared" si="50"/>
        <v>2.1988151770289868E-2</v>
      </c>
      <c r="CV32" s="2">
        <f t="shared" si="51"/>
        <v>1.326565319236464E-2</v>
      </c>
      <c r="DM32" s="19">
        <v>45021</v>
      </c>
      <c r="DN32" s="18">
        <v>31</v>
      </c>
      <c r="DO32" s="10">
        <v>101.099998</v>
      </c>
      <c r="DP32" s="18">
        <v>342.35000600000001</v>
      </c>
      <c r="DQ32" s="2">
        <f t="shared" si="8"/>
        <v>105.00417009123588</v>
      </c>
      <c r="DR32" s="2">
        <f t="shared" si="9"/>
        <v>336.25131456150763</v>
      </c>
      <c r="EB32" s="2">
        <f t="shared" si="10"/>
        <v>-3.9041720912358784</v>
      </c>
      <c r="EC32" s="2">
        <f t="shared" si="11"/>
        <v>6.0986914384923807</v>
      </c>
      <c r="FF32" s="2">
        <v>-7.5216912563281824</v>
      </c>
      <c r="FG32" s="2">
        <v>-38.128818971069734</v>
      </c>
      <c r="FH32" s="2">
        <f t="shared" si="12"/>
        <v>-1.0958157350592699</v>
      </c>
      <c r="FI32" s="2">
        <f t="shared" si="13"/>
        <v>-1.0554606552622319</v>
      </c>
      <c r="FJ32">
        <v>31</v>
      </c>
      <c r="FK32" s="2">
        <f t="shared" si="14"/>
        <v>0.12103174603174603</v>
      </c>
      <c r="FL32" s="2">
        <f t="shared" si="15"/>
        <v>-1.1698446487773884</v>
      </c>
    </row>
    <row r="33" spans="1:168" x14ac:dyDescent="0.3">
      <c r="A33" s="19">
        <v>45022</v>
      </c>
      <c r="B33" s="18">
        <v>32</v>
      </c>
      <c r="C33" s="10">
        <v>102.05999799999999</v>
      </c>
      <c r="D33" s="18">
        <v>339.32998700000002</v>
      </c>
      <c r="Q33" s="2">
        <f t="shared" si="16"/>
        <v>101.76735833113659</v>
      </c>
      <c r="R33" s="2">
        <f t="shared" si="17"/>
        <v>340.97032551025018</v>
      </c>
      <c r="S33" s="2">
        <f t="shared" si="18"/>
        <v>2.8673297530674205E-3</v>
      </c>
      <c r="U33" s="2">
        <f t="shared" si="19"/>
        <v>4.8340511392827778E-3</v>
      </c>
      <c r="V33" s="2"/>
      <c r="W33" s="2"/>
      <c r="X33" s="2">
        <f t="shared" si="20"/>
        <v>102.07473020194355</v>
      </c>
      <c r="Y33" s="2">
        <f t="shared" si="21"/>
        <v>343.54490233761885</v>
      </c>
      <c r="Z33" s="2">
        <f t="shared" si="22"/>
        <v>1.4434844436856815E-4</v>
      </c>
      <c r="AB33" s="2">
        <f t="shared" si="23"/>
        <v>1.2421287534540333E-2</v>
      </c>
      <c r="AE33" s="2">
        <f t="shared" si="24"/>
        <v>101.98820377017061</v>
      </c>
      <c r="AF33" s="2">
        <f t="shared" si="25"/>
        <v>343.89759800323793</v>
      </c>
      <c r="AG33" s="2">
        <f t="shared" si="26"/>
        <v>7.0345121728671034E-4</v>
      </c>
      <c r="AH33" s="2"/>
      <c r="AI33" s="2">
        <f t="shared" si="27"/>
        <v>1.3460675973909474E-2</v>
      </c>
      <c r="AJ33" s="2"/>
      <c r="AK33" s="2"/>
      <c r="AL33" s="2">
        <f t="shared" si="28"/>
        <v>101.72256793162654</v>
      </c>
      <c r="AM33" s="2">
        <f t="shared" si="29"/>
        <v>343.46622363437098</v>
      </c>
      <c r="AN33" s="2">
        <f t="shared" si="30"/>
        <v>3.3061931705451373E-3</v>
      </c>
      <c r="AO33" s="2"/>
      <c r="AP33" s="2">
        <f t="shared" si="31"/>
        <v>1.2189422664761307E-2</v>
      </c>
      <c r="AV33" s="2">
        <f t="shared" si="32"/>
        <v>0.13250726342040414</v>
      </c>
      <c r="AW33" s="2">
        <f t="shared" si="0"/>
        <v>102.12071103359102</v>
      </c>
      <c r="AX33" s="2">
        <f t="shared" si="33"/>
        <v>5.9487590418166013E-4</v>
      </c>
      <c r="AZ33" s="2">
        <f t="shared" si="34"/>
        <v>1.75636349579261</v>
      </c>
      <c r="BA33" s="2">
        <f t="shared" si="1"/>
        <v>345.65396149903052</v>
      </c>
      <c r="BB33">
        <f t="shared" si="35"/>
        <v>1.8636650874685291E-2</v>
      </c>
      <c r="BE33" s="2">
        <f t="shared" si="36"/>
        <v>-0.15574757719126497</v>
      </c>
      <c r="BF33" s="2">
        <f t="shared" si="2"/>
        <v>101.83245619297935</v>
      </c>
      <c r="BG33" s="2">
        <f t="shared" si="37"/>
        <v>2.2294906082659608E-3</v>
      </c>
      <c r="BI33" s="2">
        <f t="shared" si="38"/>
        <v>0.63485219811442017</v>
      </c>
      <c r="BJ33" s="2">
        <f t="shared" si="3"/>
        <v>344.53245020135233</v>
      </c>
      <c r="BK33" s="2">
        <f t="shared" si="39"/>
        <v>1.5331575164774092E-2</v>
      </c>
      <c r="BN33" s="2">
        <f t="shared" si="40"/>
        <v>-0.4786772887255365</v>
      </c>
      <c r="BO33" s="2">
        <f t="shared" si="4"/>
        <v>101.50952648144508</v>
      </c>
      <c r="BP33" s="2">
        <f t="shared" si="41"/>
        <v>5.3936069894388447E-3</v>
      </c>
      <c r="BR33" s="2">
        <f t="shared" si="42"/>
        <v>-0.4168645706604005</v>
      </c>
      <c r="BS33" s="2">
        <f t="shared" si="5"/>
        <v>343.48073343257755</v>
      </c>
      <c r="BT33" s="2">
        <f t="shared" si="43"/>
        <v>1.2232182806105888E-2</v>
      </c>
      <c r="BW33" s="2">
        <f t="shared" si="44"/>
        <v>-0.79690751563217155</v>
      </c>
      <c r="BX33" s="2">
        <f t="shared" si="6"/>
        <v>101.19129625453844</v>
      </c>
      <c r="BY33" s="2">
        <f t="shared" si="45"/>
        <v>8.5116770770615729E-3</v>
      </c>
      <c r="CA33" s="2">
        <f t="shared" si="46"/>
        <v>-1.2941231066007592</v>
      </c>
      <c r="CB33" s="2">
        <f t="shared" si="7"/>
        <v>342.60347489663718</v>
      </c>
      <c r="CC33" s="2">
        <f t="shared" si="47"/>
        <v>9.6469160464653057E-3</v>
      </c>
      <c r="CN33" s="19">
        <v>45022</v>
      </c>
      <c r="CO33" s="18">
        <v>32</v>
      </c>
      <c r="CP33" s="10">
        <v>102.05999799999999</v>
      </c>
      <c r="CQ33" s="18">
        <v>339.32998700000002</v>
      </c>
      <c r="CR33" s="2">
        <f t="shared" si="48"/>
        <v>102.2824992</v>
      </c>
      <c r="CS33" s="2">
        <f t="shared" si="49"/>
        <v>345.15250245000004</v>
      </c>
      <c r="CT33" s="2">
        <f t="shared" si="50"/>
        <v>2.1801019435647119E-3</v>
      </c>
      <c r="CV33" s="2">
        <f t="shared" si="51"/>
        <v>1.7158859143209249E-2</v>
      </c>
      <c r="DM33" s="19">
        <v>45022</v>
      </c>
      <c r="DN33" s="18">
        <v>32</v>
      </c>
      <c r="DO33" s="10">
        <v>102.05999799999999</v>
      </c>
      <c r="DP33" s="18">
        <v>339.32998700000002</v>
      </c>
      <c r="DQ33" s="2">
        <f t="shared" si="8"/>
        <v>105.26838180789042</v>
      </c>
      <c r="DR33" s="2">
        <f t="shared" si="9"/>
        <v>337.09315943329773</v>
      </c>
      <c r="EB33" s="2">
        <f t="shared" si="10"/>
        <v>-3.2083838078904279</v>
      </c>
      <c r="EC33" s="2">
        <f t="shared" si="11"/>
        <v>2.2368275667022886</v>
      </c>
      <c r="FF33" s="2">
        <v>-7.4457662743633222</v>
      </c>
      <c r="FG33" s="2">
        <v>-36.979791073787055</v>
      </c>
      <c r="FH33" s="2">
        <f t="shared" si="12"/>
        <v>-1.0846117681604588</v>
      </c>
      <c r="FI33" s="2">
        <f t="shared" si="13"/>
        <v>-1.023508203335052</v>
      </c>
      <c r="FJ33">
        <v>32</v>
      </c>
      <c r="FK33" s="2">
        <f t="shared" si="14"/>
        <v>0.125</v>
      </c>
      <c r="FL33" s="2">
        <f t="shared" si="15"/>
        <v>-1.1503493803760083</v>
      </c>
    </row>
    <row r="34" spans="1:168" x14ac:dyDescent="0.3">
      <c r="A34" s="19">
        <v>45026</v>
      </c>
      <c r="B34" s="18">
        <v>33</v>
      </c>
      <c r="C34" s="10">
        <v>102.16999800000001</v>
      </c>
      <c r="D34" s="18">
        <v>338.98998999999998</v>
      </c>
      <c r="Q34" s="2">
        <f t="shared" si="16"/>
        <v>101.85515023179559</v>
      </c>
      <c r="R34" s="2">
        <f t="shared" si="17"/>
        <v>340.47822395717509</v>
      </c>
      <c r="S34" s="2">
        <f t="shared" si="18"/>
        <v>3.0816068744996543E-3</v>
      </c>
      <c r="U34" s="2">
        <f t="shared" si="19"/>
        <v>4.3902003040712555E-3</v>
      </c>
      <c r="V34" s="2"/>
      <c r="W34" s="2"/>
      <c r="X34" s="2">
        <f t="shared" si="20"/>
        <v>102.06810071106895</v>
      </c>
      <c r="Y34" s="2">
        <f t="shared" si="21"/>
        <v>341.64819043569037</v>
      </c>
      <c r="Z34" s="2">
        <f t="shared" si="22"/>
        <v>9.9733083024094896E-4</v>
      </c>
      <c r="AB34" s="2">
        <f t="shared" si="23"/>
        <v>7.8415307652311191E-3</v>
      </c>
      <c r="AE34" s="2">
        <f t="shared" si="24"/>
        <v>102.03128030806823</v>
      </c>
      <c r="AF34" s="2">
        <f t="shared" si="25"/>
        <v>341.15703140129517</v>
      </c>
      <c r="AG34" s="2">
        <f t="shared" si="26"/>
        <v>1.3577145409337666E-3</v>
      </c>
      <c r="AH34" s="2"/>
      <c r="AI34" s="2">
        <f t="shared" si="27"/>
        <v>6.392641273257638E-3</v>
      </c>
      <c r="AJ34" s="2"/>
      <c r="AK34" s="2"/>
      <c r="AL34" s="2">
        <f t="shared" si="28"/>
        <v>101.97564048290663</v>
      </c>
      <c r="AM34" s="2">
        <f t="shared" si="29"/>
        <v>340.36404615859271</v>
      </c>
      <c r="AN34" s="2">
        <f t="shared" si="30"/>
        <v>1.9022953988251988E-3</v>
      </c>
      <c r="AO34" s="2"/>
      <c r="AP34" s="2">
        <f t="shared" si="31"/>
        <v>4.0533826930781551E-3</v>
      </c>
      <c r="AV34" s="2">
        <f t="shared" si="32"/>
        <v>0.1056780457635686</v>
      </c>
      <c r="AW34" s="2">
        <f t="shared" si="0"/>
        <v>102.1369583538318</v>
      </c>
      <c r="AX34" s="2">
        <f t="shared" si="33"/>
        <v>3.2337914079440082E-4</v>
      </c>
      <c r="AZ34" s="2">
        <f t="shared" si="34"/>
        <v>0.40728446647199901</v>
      </c>
      <c r="BA34" s="2">
        <f t="shared" si="1"/>
        <v>341.56431586776716</v>
      </c>
      <c r="BB34">
        <f t="shared" si="35"/>
        <v>7.594105854769299E-3</v>
      </c>
      <c r="BE34" s="2">
        <f t="shared" si="36"/>
        <v>-6.6276725401267181E-2</v>
      </c>
      <c r="BF34" s="2">
        <f t="shared" si="2"/>
        <v>101.96500358266697</v>
      </c>
      <c r="BG34" s="2">
        <f t="shared" si="37"/>
        <v>2.0064052201805879E-3</v>
      </c>
      <c r="BI34" s="2">
        <f t="shared" si="38"/>
        <v>-0.88408626191131079</v>
      </c>
      <c r="BJ34" s="2">
        <f t="shared" si="3"/>
        <v>340.27294513938386</v>
      </c>
      <c r="BK34" s="2">
        <f t="shared" si="39"/>
        <v>3.7846401877055045E-3</v>
      </c>
      <c r="BN34" s="2">
        <f t="shared" si="40"/>
        <v>-0.16562499275164322</v>
      </c>
      <c r="BO34" s="2">
        <f t="shared" si="4"/>
        <v>101.86565531531659</v>
      </c>
      <c r="BP34" s="2">
        <f t="shared" si="41"/>
        <v>2.9787872236565903E-3</v>
      </c>
      <c r="BR34" s="2">
        <f t="shared" si="42"/>
        <v>-1.8110857894298162</v>
      </c>
      <c r="BS34" s="2">
        <f t="shared" si="5"/>
        <v>339.34594561186537</v>
      </c>
      <c r="BT34" s="2">
        <f t="shared" si="43"/>
        <v>1.0500475600043449E-3</v>
      </c>
      <c r="BW34" s="2">
        <f t="shared" si="44"/>
        <v>-0.16691947548482863</v>
      </c>
      <c r="BX34" s="2">
        <f t="shared" si="6"/>
        <v>101.8643608325834</v>
      </c>
      <c r="BY34" s="2">
        <f t="shared" si="45"/>
        <v>2.9914571146082026E-3</v>
      </c>
      <c r="CA34" s="2">
        <f t="shared" si="46"/>
        <v>-2.3789557281072597</v>
      </c>
      <c r="CB34" s="2">
        <f t="shared" si="7"/>
        <v>338.77807567318791</v>
      </c>
      <c r="CC34" s="2">
        <f t="shared" si="47"/>
        <v>6.2513446728047577E-4</v>
      </c>
      <c r="CN34" s="19">
        <v>45026</v>
      </c>
      <c r="CO34" s="18">
        <v>33</v>
      </c>
      <c r="CP34" s="10">
        <v>102.16999800000001</v>
      </c>
      <c r="CQ34" s="18">
        <v>338.98998999999998</v>
      </c>
      <c r="CR34" s="2">
        <f t="shared" si="48"/>
        <v>102.24449774999999</v>
      </c>
      <c r="CS34" s="2">
        <f t="shared" si="49"/>
        <v>342.09099594999998</v>
      </c>
      <c r="CT34" s="2">
        <f t="shared" si="50"/>
        <v>7.2917442946398875E-4</v>
      </c>
      <c r="CV34" s="2">
        <f t="shared" si="51"/>
        <v>9.1477802928635193E-3</v>
      </c>
      <c r="DM34" s="19">
        <v>45026</v>
      </c>
      <c r="DN34" s="18">
        <v>33</v>
      </c>
      <c r="DO34" s="10">
        <v>102.16999800000001</v>
      </c>
      <c r="DP34" s="18">
        <v>338.98998999999998</v>
      </c>
      <c r="DQ34" s="2">
        <f t="shared" si="8"/>
        <v>105.53259352454498</v>
      </c>
      <c r="DR34" s="2">
        <f t="shared" si="9"/>
        <v>337.93500430508783</v>
      </c>
      <c r="EB34" s="2">
        <f t="shared" si="10"/>
        <v>-3.3625955245449717</v>
      </c>
      <c r="EC34" s="2">
        <f t="shared" si="11"/>
        <v>1.0549856949121477</v>
      </c>
      <c r="FF34" s="2">
        <v>-7.2859029729827398</v>
      </c>
      <c r="FG34" s="2">
        <v>-36.021617945577134</v>
      </c>
      <c r="FH34" s="2">
        <f t="shared" si="12"/>
        <v>-1.0610213359910883</v>
      </c>
      <c r="FI34" s="2">
        <f t="shared" si="13"/>
        <v>-0.99686308802545298</v>
      </c>
      <c r="FJ34">
        <v>33</v>
      </c>
      <c r="FK34" s="2">
        <f t="shared" si="14"/>
        <v>0.12896825396825398</v>
      </c>
      <c r="FL34" s="2">
        <f t="shared" si="15"/>
        <v>-1.1312817861712798</v>
      </c>
    </row>
    <row r="35" spans="1:168" x14ac:dyDescent="0.3">
      <c r="A35" s="19">
        <v>45027</v>
      </c>
      <c r="B35" s="18">
        <v>34</v>
      </c>
      <c r="C35" s="10">
        <v>99.919998000000007</v>
      </c>
      <c r="D35" s="18">
        <v>338.209991</v>
      </c>
      <c r="Q35" s="2">
        <f t="shared" si="16"/>
        <v>101.94960456225691</v>
      </c>
      <c r="R35" s="2">
        <f t="shared" si="17"/>
        <v>340.03175377002253</v>
      </c>
      <c r="S35" s="2">
        <f t="shared" si="18"/>
        <v>2.0312315881520548E-2</v>
      </c>
      <c r="U35" s="2">
        <f t="shared" si="19"/>
        <v>5.386484191776968E-3</v>
      </c>
      <c r="V35" s="2"/>
      <c r="W35" s="2"/>
      <c r="X35" s="2">
        <f t="shared" si="20"/>
        <v>102.11395449108792</v>
      </c>
      <c r="Y35" s="2">
        <f t="shared" si="21"/>
        <v>340.45200023962968</v>
      </c>
      <c r="Z35" s="2">
        <f t="shared" si="22"/>
        <v>2.1957131054865683E-2</v>
      </c>
      <c r="AB35" s="2">
        <f t="shared" si="23"/>
        <v>6.6290449699627028E-3</v>
      </c>
      <c r="AE35" s="2">
        <f t="shared" si="24"/>
        <v>102.1145109232273</v>
      </c>
      <c r="AF35" s="2">
        <f t="shared" si="25"/>
        <v>339.85680656051807</v>
      </c>
      <c r="AG35" s="2">
        <f t="shared" si="26"/>
        <v>2.1962699831392041E-2</v>
      </c>
      <c r="AH35" s="2"/>
      <c r="AI35" s="2">
        <f t="shared" si="27"/>
        <v>4.8692102668193033E-3</v>
      </c>
      <c r="AJ35" s="2"/>
      <c r="AK35" s="2"/>
      <c r="AL35" s="2">
        <f t="shared" si="28"/>
        <v>102.12140862072665</v>
      </c>
      <c r="AM35" s="2">
        <f t="shared" si="29"/>
        <v>339.33350403964812</v>
      </c>
      <c r="AN35" s="2">
        <f t="shared" si="30"/>
        <v>2.2031732033527943E-2</v>
      </c>
      <c r="AO35" s="2"/>
      <c r="AP35" s="2">
        <f t="shared" si="31"/>
        <v>3.3219392375907568E-3</v>
      </c>
      <c r="AV35" s="2">
        <f t="shared" si="32"/>
        <v>9.8943816582218153E-2</v>
      </c>
      <c r="AW35" s="2">
        <f t="shared" si="0"/>
        <v>102.21345473980952</v>
      </c>
      <c r="AX35" s="2">
        <f t="shared" si="33"/>
        <v>2.2952930201314795E-2</v>
      </c>
      <c r="AZ35" s="2">
        <f t="shared" si="34"/>
        <v>-0.10496832570273218</v>
      </c>
      <c r="BA35" s="2">
        <f t="shared" si="1"/>
        <v>339.75183823481535</v>
      </c>
      <c r="BB35">
        <f t="shared" si="35"/>
        <v>4.558845911844603E-3</v>
      </c>
      <c r="BE35" s="2">
        <f t="shared" si="36"/>
        <v>1.0015778508832701E-3</v>
      </c>
      <c r="BF35" s="2">
        <f t="shared" si="2"/>
        <v>102.11551250107819</v>
      </c>
      <c r="BG35" s="2">
        <f t="shared" si="37"/>
        <v>2.1972723629139573E-2</v>
      </c>
      <c r="BI35" s="2">
        <f t="shared" si="38"/>
        <v>-1.0713486224009183</v>
      </c>
      <c r="BJ35" s="2">
        <f t="shared" si="3"/>
        <v>338.78545793811713</v>
      </c>
      <c r="BK35" s="2">
        <f t="shared" si="39"/>
        <v>1.7015078011611169E-3</v>
      </c>
      <c r="BN35" s="2">
        <f t="shared" si="40"/>
        <v>-1.6311628005217002E-2</v>
      </c>
      <c r="BO35" s="2">
        <f t="shared" si="4"/>
        <v>102.09819929522209</v>
      </c>
      <c r="BP35" s="2">
        <f t="shared" si="41"/>
        <v>2.1799452950570324E-2</v>
      </c>
      <c r="BR35" s="2">
        <f t="shared" si="42"/>
        <v>-1.5045692202381895</v>
      </c>
      <c r="BS35" s="2">
        <f t="shared" si="5"/>
        <v>338.35223734027988</v>
      </c>
      <c r="BT35" s="2">
        <f t="shared" si="43"/>
        <v>4.2058586104832895E-4</v>
      </c>
      <c r="BW35" s="2">
        <f t="shared" si="44"/>
        <v>2.0693092498093209E-2</v>
      </c>
      <c r="BX35" s="2">
        <f t="shared" si="6"/>
        <v>102.13520401572539</v>
      </c>
      <c r="BY35" s="2">
        <f t="shared" si="45"/>
        <v>2.2169796437800024E-2</v>
      </c>
      <c r="CA35" s="2">
        <f t="shared" si="46"/>
        <v>-1.5699075626096435</v>
      </c>
      <c r="CB35" s="2">
        <f t="shared" si="7"/>
        <v>338.28689899790839</v>
      </c>
      <c r="CC35" s="2">
        <f t="shared" si="47"/>
        <v>2.2739717913416887E-4</v>
      </c>
      <c r="CN35" s="19">
        <v>45027</v>
      </c>
      <c r="CO35" s="18">
        <v>34</v>
      </c>
      <c r="CP35" s="10">
        <v>99.919998000000007</v>
      </c>
      <c r="CQ35" s="18">
        <v>338.209991</v>
      </c>
      <c r="CR35" s="2">
        <f t="shared" si="48"/>
        <v>101.86949799999999</v>
      </c>
      <c r="CS35" s="2">
        <f t="shared" si="49"/>
        <v>339.9319931</v>
      </c>
      <c r="CT35" s="2">
        <f t="shared" si="50"/>
        <v>1.951060887731389E-2</v>
      </c>
      <c r="CV35" s="2">
        <f t="shared" si="51"/>
        <v>5.0915175359204498E-3</v>
      </c>
      <c r="DM35" s="19">
        <v>45027</v>
      </c>
      <c r="DN35" s="18">
        <v>34</v>
      </c>
      <c r="DO35" s="10">
        <v>99.919998000000007</v>
      </c>
      <c r="DP35" s="18">
        <v>338.209991</v>
      </c>
      <c r="DQ35" s="2">
        <f t="shared" si="8"/>
        <v>105.79680524119954</v>
      </c>
      <c r="DR35" s="2">
        <f t="shared" si="9"/>
        <v>338.77684917687787</v>
      </c>
      <c r="EB35" s="2">
        <f t="shared" si="10"/>
        <v>-5.8768072411995291</v>
      </c>
      <c r="EC35" s="2">
        <f t="shared" si="11"/>
        <v>-0.56685817687787221</v>
      </c>
      <c r="FF35" s="2">
        <v>-6.7969459398189827</v>
      </c>
      <c r="FG35" s="2">
        <v>-34.450674842859826</v>
      </c>
      <c r="FH35" s="2">
        <f t="shared" si="12"/>
        <v>-0.98886776712961566</v>
      </c>
      <c r="FI35" s="2">
        <f t="shared" si="13"/>
        <v>-0.95317791372410121</v>
      </c>
      <c r="FJ35">
        <v>34</v>
      </c>
      <c r="FK35" s="2">
        <f t="shared" si="14"/>
        <v>0.13293650793650794</v>
      </c>
      <c r="FL35" s="2">
        <f t="shared" si="15"/>
        <v>-1.1126168608589178</v>
      </c>
    </row>
    <row r="36" spans="1:168" x14ac:dyDescent="0.3">
      <c r="A36" s="19">
        <v>45028</v>
      </c>
      <c r="B36" s="18">
        <v>35</v>
      </c>
      <c r="C36" s="10">
        <v>97.830001999999993</v>
      </c>
      <c r="D36" s="18">
        <v>331.02999899999998</v>
      </c>
      <c r="Q36" s="2">
        <f t="shared" si="16"/>
        <v>101.34072259357984</v>
      </c>
      <c r="R36" s="2">
        <f t="shared" si="17"/>
        <v>339.48522493901578</v>
      </c>
      <c r="S36" s="2">
        <f t="shared" si="18"/>
        <v>3.5885929896841334E-2</v>
      </c>
      <c r="U36" s="2">
        <f t="shared" si="19"/>
        <v>2.5542174318212787E-2</v>
      </c>
      <c r="V36" s="2"/>
      <c r="W36" s="2"/>
      <c r="X36" s="2">
        <f t="shared" si="20"/>
        <v>101.12667407009837</v>
      </c>
      <c r="Y36" s="2">
        <f t="shared" si="21"/>
        <v>339.44309608179634</v>
      </c>
      <c r="Z36" s="2">
        <f t="shared" si="22"/>
        <v>3.369796588676735E-2</v>
      </c>
      <c r="AB36" s="2">
        <f t="shared" si="23"/>
        <v>2.5414908338251139E-2</v>
      </c>
      <c r="AE36" s="2">
        <f t="shared" si="24"/>
        <v>100.79780316929092</v>
      </c>
      <c r="AF36" s="2">
        <f t="shared" si="25"/>
        <v>338.86871722420722</v>
      </c>
      <c r="AG36" s="2">
        <f t="shared" si="26"/>
        <v>3.0336308991294129E-2</v>
      </c>
      <c r="AH36" s="2"/>
      <c r="AI36" s="2">
        <f t="shared" si="27"/>
        <v>2.3679782037540478E-2</v>
      </c>
      <c r="AJ36" s="2"/>
      <c r="AK36" s="2"/>
      <c r="AL36" s="2">
        <f t="shared" si="28"/>
        <v>100.47035065518166</v>
      </c>
      <c r="AM36" s="2">
        <f t="shared" si="29"/>
        <v>338.49086925991207</v>
      </c>
      <c r="AN36" s="2">
        <f t="shared" si="30"/>
        <v>2.6989150579611237E-2</v>
      </c>
      <c r="AO36" s="2"/>
      <c r="AP36" s="2">
        <f t="shared" si="31"/>
        <v>2.2538350851736853E-2</v>
      </c>
      <c r="AV36" s="2">
        <f t="shared" si="32"/>
        <v>-0.32575165457336264</v>
      </c>
      <c r="AW36" s="2">
        <f t="shared" si="0"/>
        <v>100.47205151471755</v>
      </c>
      <c r="AX36" s="2">
        <f t="shared" si="33"/>
        <v>2.7006536447965687E-2</v>
      </c>
      <c r="AZ36" s="2">
        <f t="shared" si="34"/>
        <v>-0.36990462888516751</v>
      </c>
      <c r="BA36" s="2">
        <f t="shared" si="1"/>
        <v>338.49881259532202</v>
      </c>
      <c r="BB36">
        <f t="shared" si="35"/>
        <v>2.2562346669136916E-2</v>
      </c>
      <c r="BE36" s="2">
        <f t="shared" si="36"/>
        <v>-0.59196762145338733</v>
      </c>
      <c r="BF36" s="2">
        <f t="shared" si="2"/>
        <v>100.20583554783752</v>
      </c>
      <c r="BG36" s="2">
        <f t="shared" si="37"/>
        <v>2.4285326579442677E-2</v>
      </c>
      <c r="BI36" s="2">
        <f t="shared" si="38"/>
        <v>-1.0338819436603874</v>
      </c>
      <c r="BJ36" s="2">
        <f t="shared" si="3"/>
        <v>337.83483528054683</v>
      </c>
      <c r="BK36" s="2">
        <f t="shared" si="39"/>
        <v>2.0556554696261387E-2</v>
      </c>
      <c r="BN36" s="2">
        <f t="shared" si="40"/>
        <v>-0.79654930356391751</v>
      </c>
      <c r="BO36" s="2">
        <f t="shared" si="4"/>
        <v>100.00125386572699</v>
      </c>
      <c r="BP36" s="2">
        <f t="shared" si="41"/>
        <v>2.2194130852895223E-2</v>
      </c>
      <c r="BR36" s="2">
        <f t="shared" si="42"/>
        <v>-1.1946812898817858</v>
      </c>
      <c r="BS36" s="2">
        <f t="shared" si="5"/>
        <v>337.67403593432545</v>
      </c>
      <c r="BT36" s="2">
        <f t="shared" si="43"/>
        <v>2.0070800091823313E-2</v>
      </c>
      <c r="BW36" s="2">
        <f t="shared" si="44"/>
        <v>-0.98235754232776507</v>
      </c>
      <c r="BX36" s="2">
        <f t="shared" si="6"/>
        <v>99.815445626963154</v>
      </c>
      <c r="BY36" s="2">
        <f t="shared" si="45"/>
        <v>2.0294833756245457E-2</v>
      </c>
      <c r="CA36" s="2">
        <f t="shared" si="46"/>
        <v>-1.1335438928855481</v>
      </c>
      <c r="CB36" s="2">
        <f t="shared" si="7"/>
        <v>337.73517333132168</v>
      </c>
      <c r="CC36" s="2">
        <f t="shared" si="47"/>
        <v>2.0255488480129261E-2</v>
      </c>
      <c r="CN36" s="19">
        <v>45028</v>
      </c>
      <c r="CO36" s="18">
        <v>35</v>
      </c>
      <c r="CP36" s="10">
        <v>97.830001999999993</v>
      </c>
      <c r="CQ36" s="18">
        <v>331.02999899999998</v>
      </c>
      <c r="CR36" s="2">
        <f t="shared" si="48"/>
        <v>101.129998</v>
      </c>
      <c r="CS36" s="2">
        <f t="shared" si="49"/>
        <v>338.7239897</v>
      </c>
      <c r="CT36" s="2">
        <f t="shared" si="50"/>
        <v>3.3731942477114613E-2</v>
      </c>
      <c r="CV36" s="2">
        <f t="shared" si="51"/>
        <v>2.3242578386377694E-2</v>
      </c>
      <c r="DM36" s="19">
        <v>45028</v>
      </c>
      <c r="DN36" s="18">
        <v>35</v>
      </c>
      <c r="DO36" s="10">
        <v>97.830001999999993</v>
      </c>
      <c r="DP36" s="18">
        <v>331.02999899999998</v>
      </c>
      <c r="DQ36" s="2">
        <f t="shared" si="8"/>
        <v>106.06101695785409</v>
      </c>
      <c r="DR36" s="2">
        <f t="shared" si="9"/>
        <v>339.61869404866798</v>
      </c>
      <c r="EB36" s="2">
        <f t="shared" si="10"/>
        <v>-8.2310149578541001</v>
      </c>
      <c r="EC36" s="2">
        <f t="shared" si="11"/>
        <v>-8.5886950486680007</v>
      </c>
      <c r="FF36" s="2">
        <v>-6.5330918915265102</v>
      </c>
      <c r="FG36" s="2">
        <v>-33.93287184360679</v>
      </c>
      <c r="FH36" s="2">
        <f t="shared" si="12"/>
        <v>-0.94993180762481966</v>
      </c>
      <c r="FI36" s="2">
        <f t="shared" si="13"/>
        <v>-0.93877871986596306</v>
      </c>
      <c r="FJ36">
        <v>35</v>
      </c>
      <c r="FK36" s="2">
        <f t="shared" si="14"/>
        <v>0.13690476190476192</v>
      </c>
      <c r="FL36" s="2">
        <f t="shared" si="15"/>
        <v>-1.0943317074660934</v>
      </c>
    </row>
    <row r="37" spans="1:168" x14ac:dyDescent="0.3">
      <c r="A37" s="19">
        <v>45029</v>
      </c>
      <c r="B37" s="18">
        <v>36</v>
      </c>
      <c r="C37" s="10">
        <v>102.400002</v>
      </c>
      <c r="D37" s="18">
        <v>346.19000199999999</v>
      </c>
      <c r="Q37" s="2">
        <f t="shared" si="16"/>
        <v>100.28750641550587</v>
      </c>
      <c r="R37" s="2">
        <f t="shared" si="17"/>
        <v>336.948657157311</v>
      </c>
      <c r="S37" s="2">
        <f t="shared" si="18"/>
        <v>2.0629839289398908E-2</v>
      </c>
      <c r="U37" s="2">
        <f t="shared" si="19"/>
        <v>2.6694430195268865E-2</v>
      </c>
      <c r="V37" s="2"/>
      <c r="W37" s="2"/>
      <c r="X37" s="2">
        <f t="shared" si="20"/>
        <v>99.643171638554108</v>
      </c>
      <c r="Y37" s="2">
        <f t="shared" si="21"/>
        <v>335.65720239498796</v>
      </c>
      <c r="Z37" s="2">
        <f t="shared" si="22"/>
        <v>2.6922170972671394E-2</v>
      </c>
      <c r="AB37" s="2">
        <f t="shared" si="23"/>
        <v>3.0424909859216646E-2</v>
      </c>
      <c r="AE37" s="2">
        <f t="shared" si="24"/>
        <v>99.017122467716362</v>
      </c>
      <c r="AF37" s="2">
        <f t="shared" si="25"/>
        <v>334.16548628968286</v>
      </c>
      <c r="AG37" s="2">
        <f t="shared" si="26"/>
        <v>3.3035932287224352E-2</v>
      </c>
      <c r="AH37" s="2"/>
      <c r="AI37" s="2">
        <f t="shared" si="27"/>
        <v>3.4733861870214072E-2</v>
      </c>
      <c r="AJ37" s="2"/>
      <c r="AK37" s="2"/>
      <c r="AL37" s="2">
        <f t="shared" si="28"/>
        <v>98.490089163795417</v>
      </c>
      <c r="AM37" s="2">
        <f t="shared" si="29"/>
        <v>332.895216564978</v>
      </c>
      <c r="AN37" s="2">
        <f t="shared" si="30"/>
        <v>3.8182741795303704E-2</v>
      </c>
      <c r="AO37" s="2"/>
      <c r="AP37" s="2">
        <f t="shared" si="31"/>
        <v>3.8403146706189377E-2</v>
      </c>
      <c r="AV37" s="2">
        <f t="shared" si="32"/>
        <v>-0.76223036867371985</v>
      </c>
      <c r="AW37" s="2">
        <f t="shared" si="0"/>
        <v>98.254892099042635</v>
      </c>
      <c r="AX37" s="2">
        <f t="shared" si="33"/>
        <v>4.0479588085919817E-2</v>
      </c>
      <c r="AZ37" s="2">
        <f t="shared" si="34"/>
        <v>-1.669902520576924</v>
      </c>
      <c r="BA37" s="2">
        <f t="shared" si="1"/>
        <v>332.49558376910596</v>
      </c>
      <c r="BB37">
        <f t="shared" si="35"/>
        <v>3.9557520875181225E-2</v>
      </c>
      <c r="BE37" s="2">
        <f t="shared" si="36"/>
        <v>-1.126888507507912</v>
      </c>
      <c r="BF37" s="2">
        <f t="shared" si="2"/>
        <v>97.890233960208448</v>
      </c>
      <c r="BG37" s="2">
        <f t="shared" si="37"/>
        <v>4.4040702653419403E-2</v>
      </c>
      <c r="BI37" s="2">
        <f t="shared" si="38"/>
        <v>-2.6850889895491736</v>
      </c>
      <c r="BJ37" s="2">
        <f t="shared" si="3"/>
        <v>331.48039730013369</v>
      </c>
      <c r="BK37" s="2">
        <f t="shared" si="39"/>
        <v>4.24899754900094E-2</v>
      </c>
      <c r="BN37" s="2">
        <f t="shared" si="40"/>
        <v>-1.387028142370299</v>
      </c>
      <c r="BO37" s="2">
        <f t="shared" si="4"/>
        <v>97.630094325346064</v>
      </c>
      <c r="BP37" s="2">
        <f t="shared" si="41"/>
        <v>4.6581128725504677E-2</v>
      </c>
      <c r="BR37" s="2">
        <f t="shared" si="42"/>
        <v>-3.2998110766673281</v>
      </c>
      <c r="BS37" s="2">
        <f t="shared" si="5"/>
        <v>330.86567521301555</v>
      </c>
      <c r="BT37" s="2">
        <f t="shared" si="43"/>
        <v>4.4265653827242658E-2</v>
      </c>
      <c r="BW37" s="2">
        <f t="shared" si="44"/>
        <v>-1.5810999117628564</v>
      </c>
      <c r="BX37" s="2">
        <f t="shared" si="6"/>
        <v>97.4360225559535</v>
      </c>
      <c r="BY37" s="2">
        <f t="shared" si="45"/>
        <v>4.8476360811462692E-2</v>
      </c>
      <c r="CA37" s="2">
        <f t="shared" si="46"/>
        <v>-3.8108091741146541</v>
      </c>
      <c r="CB37" s="2">
        <f t="shared" si="7"/>
        <v>330.35467711556822</v>
      </c>
      <c r="CC37" s="2">
        <f t="shared" si="47"/>
        <v>4.5741716378140146E-2</v>
      </c>
      <c r="CN37" s="19">
        <v>45029</v>
      </c>
      <c r="CO37" s="18">
        <v>36</v>
      </c>
      <c r="CP37" s="10">
        <v>102.400002</v>
      </c>
      <c r="CQ37" s="18">
        <v>346.19000199999999</v>
      </c>
      <c r="CR37" s="2">
        <f t="shared" si="48"/>
        <v>99.541999799999985</v>
      </c>
      <c r="CS37" s="2">
        <f t="shared" si="49"/>
        <v>335.17399434999999</v>
      </c>
      <c r="CT37" s="2">
        <f t="shared" si="50"/>
        <v>2.7910177189254502E-2</v>
      </c>
      <c r="CV37" s="2">
        <f t="shared" si="51"/>
        <v>3.1820698420978677E-2</v>
      </c>
      <c r="DM37" s="19">
        <v>45029</v>
      </c>
      <c r="DN37" s="18">
        <v>36</v>
      </c>
      <c r="DO37" s="10">
        <v>102.400002</v>
      </c>
      <c r="DP37" s="18">
        <v>346.19000199999999</v>
      </c>
      <c r="DQ37" s="2">
        <f t="shared" si="8"/>
        <v>106.32522867450865</v>
      </c>
      <c r="DR37" s="2">
        <f t="shared" si="9"/>
        <v>340.46053892045808</v>
      </c>
      <c r="EB37" s="2">
        <f t="shared" si="10"/>
        <v>-3.9252266745086501</v>
      </c>
      <c r="EC37" s="2">
        <f t="shared" si="11"/>
        <v>5.7294630795419152</v>
      </c>
      <c r="FF37" s="2">
        <v>-6.3741907076724402</v>
      </c>
      <c r="FG37" s="2">
        <v>-33.854534253729184</v>
      </c>
      <c r="FH37" s="2">
        <f t="shared" si="12"/>
        <v>-0.92648335155660666</v>
      </c>
      <c r="FI37" s="2">
        <f t="shared" si="13"/>
        <v>-0.9366002887934235</v>
      </c>
      <c r="FJ37">
        <v>36</v>
      </c>
      <c r="FK37" s="2">
        <f t="shared" si="14"/>
        <v>0.14087301587301587</v>
      </c>
      <c r="FL37" s="2">
        <f t="shared" si="15"/>
        <v>-1.0764053029751872</v>
      </c>
    </row>
    <row r="38" spans="1:168" x14ac:dyDescent="0.3">
      <c r="A38" s="19">
        <v>45030</v>
      </c>
      <c r="B38" s="18">
        <v>37</v>
      </c>
      <c r="C38" s="10">
        <v>102.510002</v>
      </c>
      <c r="D38" s="18">
        <v>338.63000499999998</v>
      </c>
      <c r="Q38" s="2">
        <f t="shared" si="16"/>
        <v>100.92125509085412</v>
      </c>
      <c r="R38" s="2">
        <f t="shared" si="17"/>
        <v>339.72106061011766</v>
      </c>
      <c r="S38" s="2">
        <f t="shared" si="18"/>
        <v>1.5498457498282778E-2</v>
      </c>
      <c r="U38" s="2">
        <f t="shared" si="19"/>
        <v>3.221969683748722E-3</v>
      </c>
      <c r="V38" s="2"/>
      <c r="W38" s="2"/>
      <c r="X38" s="2">
        <f t="shared" si="20"/>
        <v>100.88374530120477</v>
      </c>
      <c r="Y38" s="2">
        <f t="shared" si="21"/>
        <v>340.39696221724341</v>
      </c>
      <c r="Z38" s="2">
        <f t="shared" si="22"/>
        <v>1.586437095957945E-2</v>
      </c>
      <c r="AB38" s="2">
        <f t="shared" si="23"/>
        <v>5.2179582173866434E-3</v>
      </c>
      <c r="AE38" s="2">
        <f t="shared" si="24"/>
        <v>101.04685018708655</v>
      </c>
      <c r="AF38" s="2">
        <f t="shared" si="25"/>
        <v>341.38019571587313</v>
      </c>
      <c r="AG38" s="2">
        <f t="shared" si="26"/>
        <v>1.4273259041722114E-2</v>
      </c>
      <c r="AH38" s="2"/>
      <c r="AI38" s="2">
        <f t="shared" si="27"/>
        <v>8.1215210562133912E-3</v>
      </c>
      <c r="AJ38" s="2"/>
      <c r="AK38" s="2"/>
      <c r="AL38" s="2">
        <f t="shared" si="28"/>
        <v>101.42252379094886</v>
      </c>
      <c r="AM38" s="2">
        <f t="shared" si="29"/>
        <v>342.86630564124448</v>
      </c>
      <c r="AN38" s="2">
        <f t="shared" si="30"/>
        <v>1.0608508319521266E-2</v>
      </c>
      <c r="AO38" s="2"/>
      <c r="AP38" s="2">
        <f t="shared" si="31"/>
        <v>1.2510115992953718E-2</v>
      </c>
      <c r="AV38" s="2">
        <f t="shared" si="32"/>
        <v>7.5357057739451894E-2</v>
      </c>
      <c r="AW38" s="2">
        <f t="shared" si="0"/>
        <v>101.122207244826</v>
      </c>
      <c r="AX38" s="2">
        <f t="shared" si="33"/>
        <v>1.3538139967785771E-2</v>
      </c>
      <c r="AZ38" s="2">
        <f t="shared" si="34"/>
        <v>0.99548106345323339</v>
      </c>
      <c r="BA38" s="2">
        <f t="shared" si="1"/>
        <v>342.37567677932634</v>
      </c>
      <c r="BB38">
        <f t="shared" si="35"/>
        <v>1.1061251879691991E-2</v>
      </c>
      <c r="BE38" s="2">
        <f t="shared" si="36"/>
        <v>0.29358879458723208</v>
      </c>
      <c r="BF38" s="2">
        <f t="shared" si="2"/>
        <v>101.34043898167378</v>
      </c>
      <c r="BG38" s="2">
        <f t="shared" si="37"/>
        <v>1.1409257589578579E-2</v>
      </c>
      <c r="BI38" s="2">
        <f t="shared" si="38"/>
        <v>1.7698202975335751</v>
      </c>
      <c r="BJ38" s="2">
        <f t="shared" si="3"/>
        <v>343.15001601340668</v>
      </c>
      <c r="BK38" s="2">
        <f t="shared" si="39"/>
        <v>1.3347934166101737E-2</v>
      </c>
      <c r="BN38" s="2">
        <f t="shared" si="40"/>
        <v>0.66302537467399181</v>
      </c>
      <c r="BO38" s="2">
        <f t="shared" si="4"/>
        <v>101.70987556176054</v>
      </c>
      <c r="BP38" s="2">
        <f t="shared" si="41"/>
        <v>7.8053499427251935E-3</v>
      </c>
      <c r="BR38" s="2">
        <f t="shared" si="42"/>
        <v>3.0089012250472291</v>
      </c>
      <c r="BS38" s="2">
        <f t="shared" si="5"/>
        <v>344.38909694092035</v>
      </c>
      <c r="BT38" s="2">
        <f t="shared" si="43"/>
        <v>1.7007033800564633E-2</v>
      </c>
      <c r="BW38" s="2">
        <f t="shared" si="44"/>
        <v>1.1270208115869254</v>
      </c>
      <c r="BX38" s="2">
        <f t="shared" si="6"/>
        <v>102.17387099867348</v>
      </c>
      <c r="BY38" s="2">
        <f t="shared" si="45"/>
        <v>3.279006875119572E-3</v>
      </c>
      <c r="CA38" s="2">
        <f t="shared" si="46"/>
        <v>4.4583297761140379</v>
      </c>
      <c r="CB38" s="2">
        <f t="shared" si="7"/>
        <v>345.83852549198718</v>
      </c>
      <c r="CC38" s="2">
        <f t="shared" si="47"/>
        <v>2.1287305866434375E-2</v>
      </c>
      <c r="CN38" s="19">
        <v>45030</v>
      </c>
      <c r="CO38" s="18">
        <v>37</v>
      </c>
      <c r="CP38" s="10">
        <v>102.510002</v>
      </c>
      <c r="CQ38" s="18">
        <v>338.63000499999998</v>
      </c>
      <c r="CR38" s="2">
        <f t="shared" si="48"/>
        <v>100.409001</v>
      </c>
      <c r="CS38" s="2">
        <f t="shared" si="49"/>
        <v>339.64699834999999</v>
      </c>
      <c r="CT38" s="2">
        <f t="shared" si="50"/>
        <v>2.0495570763914301E-2</v>
      </c>
      <c r="CV38" s="2">
        <f t="shared" si="51"/>
        <v>3.0032582316502254E-3</v>
      </c>
      <c r="DM38" s="19">
        <v>45030</v>
      </c>
      <c r="DN38" s="18">
        <v>37</v>
      </c>
      <c r="DO38" s="10">
        <v>102.510002</v>
      </c>
      <c r="DP38" s="18">
        <v>338.63000499999998</v>
      </c>
      <c r="DQ38" s="2">
        <f t="shared" si="8"/>
        <v>106.58944039116321</v>
      </c>
      <c r="DR38" s="2">
        <f t="shared" si="9"/>
        <v>341.30238379224812</v>
      </c>
      <c r="EB38" s="2">
        <f t="shared" si="10"/>
        <v>-4.0794383911632082</v>
      </c>
      <c r="EC38" s="2">
        <f t="shared" si="11"/>
        <v>-2.6723787922481392</v>
      </c>
      <c r="FF38" s="2">
        <v>-6.3227272231644065</v>
      </c>
      <c r="FG38" s="2">
        <v>-33.59793820199701</v>
      </c>
      <c r="FH38" s="2">
        <f t="shared" si="12"/>
        <v>-0.91888907676056719</v>
      </c>
      <c r="FI38" s="2">
        <f t="shared" si="13"/>
        <v>-0.92946480232954753</v>
      </c>
      <c r="FJ38">
        <v>37</v>
      </c>
      <c r="FK38" s="2">
        <f t="shared" si="14"/>
        <v>0.14484126984126985</v>
      </c>
      <c r="FL38" s="2">
        <f t="shared" si="15"/>
        <v>-1.0588182958080339</v>
      </c>
    </row>
    <row r="39" spans="1:168" x14ac:dyDescent="0.3">
      <c r="A39" s="19">
        <v>45033</v>
      </c>
      <c r="B39" s="18">
        <v>38</v>
      </c>
      <c r="C39" s="10">
        <v>102.739998</v>
      </c>
      <c r="D39" s="18">
        <v>332.72000100000002</v>
      </c>
      <c r="Q39" s="2">
        <f t="shared" si="16"/>
        <v>101.39787916359788</v>
      </c>
      <c r="R39" s="2">
        <f t="shared" si="17"/>
        <v>339.39374392708237</v>
      </c>
      <c r="S39" s="2">
        <f t="shared" si="18"/>
        <v>1.3063255426597555E-2</v>
      </c>
      <c r="U39" s="2">
        <f t="shared" si="19"/>
        <v>2.0058135690743592E-2</v>
      </c>
      <c r="V39" s="2"/>
      <c r="W39" s="2"/>
      <c r="X39" s="2">
        <f t="shared" si="20"/>
        <v>101.61556081566263</v>
      </c>
      <c r="Y39" s="2">
        <f t="shared" si="21"/>
        <v>339.6018314694839</v>
      </c>
      <c r="Z39" s="2">
        <f t="shared" si="22"/>
        <v>1.0944492955288621E-2</v>
      </c>
      <c r="AB39" s="2">
        <f t="shared" si="23"/>
        <v>2.0683549076702102E-2</v>
      </c>
      <c r="AE39" s="2">
        <f t="shared" si="24"/>
        <v>101.92474127483462</v>
      </c>
      <c r="AF39" s="2">
        <f t="shared" si="25"/>
        <v>339.73008128634922</v>
      </c>
      <c r="AG39" s="2">
        <f t="shared" si="26"/>
        <v>7.9351444523620054E-3</v>
      </c>
      <c r="AH39" s="2"/>
      <c r="AI39" s="2">
        <f t="shared" si="27"/>
        <v>2.1069007770137611E-2</v>
      </c>
      <c r="AJ39" s="2"/>
      <c r="AK39" s="2"/>
      <c r="AL39" s="2">
        <f t="shared" si="28"/>
        <v>102.23813244773721</v>
      </c>
      <c r="AM39" s="2">
        <f t="shared" si="29"/>
        <v>339.68908016031111</v>
      </c>
      <c r="AN39" s="2">
        <f t="shared" si="30"/>
        <v>4.8848117776173726E-3</v>
      </c>
      <c r="AO39" s="2"/>
      <c r="AP39" s="2">
        <f t="shared" si="31"/>
        <v>2.0945777648970019E-2</v>
      </c>
      <c r="AV39" s="2">
        <f t="shared" si="32"/>
        <v>0.31611726674203683</v>
      </c>
      <c r="AW39" s="2">
        <f t="shared" si="0"/>
        <v>102.24085854157666</v>
      </c>
      <c r="AX39" s="2">
        <f t="shared" si="33"/>
        <v>4.8582778678207027E-3</v>
      </c>
      <c r="AZ39" s="2">
        <f t="shared" si="34"/>
        <v>0.20180241556009026</v>
      </c>
      <c r="BA39" s="2">
        <f t="shared" si="1"/>
        <v>339.93188370190933</v>
      </c>
      <c r="BB39">
        <f t="shared" si="35"/>
        <v>2.167553101777402E-2</v>
      </c>
      <c r="BE39" s="2">
        <f t="shared" si="36"/>
        <v>0.55652482650960844</v>
      </c>
      <c r="BF39" s="2">
        <f t="shared" si="2"/>
        <v>102.48126610134422</v>
      </c>
      <c r="BG39" s="2">
        <f t="shared" si="37"/>
        <v>2.5183171470937915E-3</v>
      </c>
      <c r="BI39" s="2">
        <f t="shared" si="38"/>
        <v>0.23084967035770687</v>
      </c>
      <c r="BJ39" s="2">
        <f t="shared" si="3"/>
        <v>339.96093095670693</v>
      </c>
      <c r="BK39" s="2">
        <f t="shared" si="39"/>
        <v>2.1762833418321931E-2</v>
      </c>
      <c r="BN39" s="2">
        <f t="shared" si="40"/>
        <v>0.79194480251843768</v>
      </c>
      <c r="BO39" s="2">
        <f t="shared" si="4"/>
        <v>102.71668607735306</v>
      </c>
      <c r="BP39" s="2">
        <f t="shared" si="41"/>
        <v>2.2690211310827377E-4</v>
      </c>
      <c r="BR39" s="2">
        <f t="shared" si="42"/>
        <v>0.2134918323045456</v>
      </c>
      <c r="BS39" s="2">
        <f t="shared" si="5"/>
        <v>339.94357311865377</v>
      </c>
      <c r="BT39" s="2">
        <f t="shared" si="43"/>
        <v>2.1710663912428121E-2</v>
      </c>
      <c r="BW39" s="2">
        <f t="shared" si="44"/>
        <v>0.94017351870778265</v>
      </c>
      <c r="BX39" s="2">
        <f t="shared" si="6"/>
        <v>102.8649147935424</v>
      </c>
      <c r="BY39" s="2">
        <f t="shared" si="45"/>
        <v>1.2158535718717546E-3</v>
      </c>
      <c r="CA39" s="2">
        <f t="shared" si="46"/>
        <v>-0.12300337811442308</v>
      </c>
      <c r="CB39" s="2">
        <f t="shared" si="7"/>
        <v>339.60707790823477</v>
      </c>
      <c r="CC39" s="2">
        <f t="shared" si="47"/>
        <v>2.0699317406634492E-2</v>
      </c>
      <c r="CN39" s="19">
        <v>45033</v>
      </c>
      <c r="CO39" s="18">
        <v>38</v>
      </c>
      <c r="CP39" s="10">
        <v>102.739998</v>
      </c>
      <c r="CQ39" s="18">
        <v>332.72000100000002</v>
      </c>
      <c r="CR39" s="2">
        <f t="shared" si="48"/>
        <v>101.30700200000001</v>
      </c>
      <c r="CS39" s="2">
        <f t="shared" si="49"/>
        <v>338.99800259999995</v>
      </c>
      <c r="CT39" s="2">
        <f t="shared" si="50"/>
        <v>1.3947790810741389E-2</v>
      </c>
      <c r="CV39" s="2">
        <f t="shared" si="51"/>
        <v>1.8868723194070694E-2</v>
      </c>
      <c r="DM39" s="19">
        <v>45033</v>
      </c>
      <c r="DN39" s="18">
        <v>38</v>
      </c>
      <c r="DO39" s="10">
        <v>102.739998</v>
      </c>
      <c r="DP39" s="18">
        <v>332.72000100000002</v>
      </c>
      <c r="DQ39" s="2">
        <f t="shared" si="8"/>
        <v>106.85365210781777</v>
      </c>
      <c r="DR39" s="2">
        <f t="shared" si="9"/>
        <v>342.14422866403822</v>
      </c>
      <c r="EB39" s="2">
        <f t="shared" si="10"/>
        <v>-4.1136541078177657</v>
      </c>
      <c r="EC39" s="2">
        <f t="shared" si="11"/>
        <v>-9.4242276640381988</v>
      </c>
      <c r="FF39" s="2">
        <v>-6.3148690061465231</v>
      </c>
      <c r="FG39" s="2">
        <v>-32.946379125519229</v>
      </c>
      <c r="FH39" s="2">
        <f t="shared" si="12"/>
        <v>-0.91772946893355722</v>
      </c>
      <c r="FI39" s="2">
        <f t="shared" si="13"/>
        <v>-0.91134608639749015</v>
      </c>
      <c r="FJ39">
        <v>38</v>
      </c>
      <c r="FK39" s="2">
        <f t="shared" si="14"/>
        <v>0.14880952380952381</v>
      </c>
      <c r="FL39" s="2">
        <f t="shared" si="15"/>
        <v>-1.0415528300904833</v>
      </c>
    </row>
    <row r="40" spans="1:168" x14ac:dyDescent="0.3">
      <c r="A40" s="19">
        <v>45034</v>
      </c>
      <c r="B40" s="18">
        <v>39</v>
      </c>
      <c r="C40" s="10">
        <v>102.300003</v>
      </c>
      <c r="D40" s="18">
        <v>333.70001200000002</v>
      </c>
      <c r="Q40" s="2">
        <f t="shared" si="16"/>
        <v>101.80051481451851</v>
      </c>
      <c r="R40" s="2">
        <f t="shared" si="17"/>
        <v>337.39162104895763</v>
      </c>
      <c r="S40" s="2">
        <f t="shared" si="18"/>
        <v>4.8825823150904137E-3</v>
      </c>
      <c r="U40" s="2">
        <f t="shared" si="19"/>
        <v>1.1062657825009656E-2</v>
      </c>
      <c r="V40" s="2"/>
      <c r="W40" s="2"/>
      <c r="X40" s="2">
        <f t="shared" si="20"/>
        <v>102.12155754861445</v>
      </c>
      <c r="Y40" s="2">
        <f t="shared" si="21"/>
        <v>336.50500775821615</v>
      </c>
      <c r="Z40" s="2">
        <f t="shared" si="22"/>
        <v>1.7443347619995324E-3</v>
      </c>
      <c r="AB40" s="2">
        <f t="shared" si="23"/>
        <v>8.4057406573186961E-3</v>
      </c>
      <c r="AE40" s="2">
        <f t="shared" si="24"/>
        <v>102.41389530993385</v>
      </c>
      <c r="AF40" s="2">
        <f t="shared" si="25"/>
        <v>335.52403311453969</v>
      </c>
      <c r="AG40" s="2">
        <f t="shared" si="26"/>
        <v>1.1133167799989758E-3</v>
      </c>
      <c r="AH40" s="2"/>
      <c r="AI40" s="2">
        <f t="shared" si="27"/>
        <v>5.4660504913007779E-3</v>
      </c>
      <c r="AJ40" s="2"/>
      <c r="AK40" s="2"/>
      <c r="AL40" s="2">
        <f t="shared" si="28"/>
        <v>102.6145316119343</v>
      </c>
      <c r="AM40" s="2">
        <f t="shared" si="29"/>
        <v>334.46227079007781</v>
      </c>
      <c r="AN40" s="2">
        <f t="shared" si="30"/>
        <v>3.074570896486608E-3</v>
      </c>
      <c r="AO40" s="2"/>
      <c r="AP40" s="2">
        <f t="shared" si="31"/>
        <v>2.2842635980420472E-3</v>
      </c>
      <c r="AV40" s="2">
        <f t="shared" si="32"/>
        <v>0.36802829724919561</v>
      </c>
      <c r="AW40" s="2">
        <f t="shared" si="0"/>
        <v>102.78192360718305</v>
      </c>
      <c r="AX40" s="2">
        <f t="shared" si="33"/>
        <v>4.7108562370525263E-3</v>
      </c>
      <c r="AZ40" s="2">
        <f t="shared" si="34"/>
        <v>-1.120552760650795</v>
      </c>
      <c r="BA40" s="2">
        <f t="shared" si="1"/>
        <v>334.40348035388888</v>
      </c>
      <c r="BB40">
        <f t="shared" si="35"/>
        <v>2.1080860910753152E-3</v>
      </c>
      <c r="BE40" s="2">
        <f t="shared" si="36"/>
        <v>0.52620797037493949</v>
      </c>
      <c r="BF40" s="2">
        <f t="shared" si="2"/>
        <v>102.94010328030879</v>
      </c>
      <c r="BG40" s="2">
        <f t="shared" si="37"/>
        <v>6.2570895555964573E-3</v>
      </c>
      <c r="BI40" s="2">
        <f t="shared" si="38"/>
        <v>-1.7657543586175486</v>
      </c>
      <c r="BJ40" s="2">
        <f t="shared" si="3"/>
        <v>333.75827875592216</v>
      </c>
      <c r="BK40" s="2">
        <f t="shared" si="39"/>
        <v>1.7460819246883244E-4</v>
      </c>
      <c r="BN40" s="2">
        <f t="shared" si="40"/>
        <v>0.61027034206691488</v>
      </c>
      <c r="BO40" s="2">
        <f t="shared" si="4"/>
        <v>103.02416565200076</v>
      </c>
      <c r="BP40" s="2">
        <f t="shared" si="41"/>
        <v>7.0788135949591035E-3</v>
      </c>
      <c r="BR40" s="2">
        <f t="shared" si="42"/>
        <v>-2.4382321701638983</v>
      </c>
      <c r="BS40" s="2">
        <f t="shared" si="5"/>
        <v>333.08580094437582</v>
      </c>
      <c r="BT40" s="2">
        <f t="shared" si="43"/>
        <v>1.8406084313362144E-3</v>
      </c>
      <c r="BW40" s="2">
        <f t="shared" si="44"/>
        <v>0.60190890600137037</v>
      </c>
      <c r="BX40" s="2">
        <f t="shared" si="6"/>
        <v>103.01580421593522</v>
      </c>
      <c r="BY40" s="2">
        <f t="shared" si="45"/>
        <v>6.99707912946215E-3</v>
      </c>
      <c r="CA40" s="2">
        <f t="shared" si="46"/>
        <v>-3.1852869733857512</v>
      </c>
      <c r="CB40" s="2">
        <f t="shared" si="7"/>
        <v>332.33874614115393</v>
      </c>
      <c r="CC40" s="2">
        <f t="shared" si="47"/>
        <v>4.079310188475755E-3</v>
      </c>
      <c r="CN40" s="19">
        <v>45034</v>
      </c>
      <c r="CO40" s="18">
        <v>39</v>
      </c>
      <c r="CP40" s="10">
        <v>102.300003</v>
      </c>
      <c r="CQ40" s="18">
        <v>333.70001200000002</v>
      </c>
      <c r="CR40" s="2">
        <f t="shared" si="48"/>
        <v>102.5860002</v>
      </c>
      <c r="CS40" s="2">
        <f t="shared" si="49"/>
        <v>337.86050245000001</v>
      </c>
      <c r="CT40" s="2">
        <f t="shared" si="50"/>
        <v>2.7956714722676699E-3</v>
      </c>
      <c r="CV40" s="2">
        <f t="shared" si="51"/>
        <v>1.2467756369154693E-2</v>
      </c>
      <c r="DM40" s="19">
        <v>45034</v>
      </c>
      <c r="DN40" s="18">
        <v>39</v>
      </c>
      <c r="DO40" s="10">
        <v>102.300003</v>
      </c>
      <c r="DP40" s="18">
        <v>333.70001200000002</v>
      </c>
      <c r="DQ40" s="2">
        <f t="shared" si="8"/>
        <v>107.11786382447232</v>
      </c>
      <c r="DR40" s="2">
        <f t="shared" si="9"/>
        <v>342.98607353582833</v>
      </c>
      <c r="DT40" s="36" t="s">
        <v>67</v>
      </c>
      <c r="DU40" s="36"/>
      <c r="EB40" s="2">
        <f t="shared" si="10"/>
        <v>-4.8178608244723193</v>
      </c>
      <c r="EC40" s="2">
        <f t="shared" si="11"/>
        <v>-9.2860615358283098</v>
      </c>
      <c r="FF40" s="2">
        <v>-6.2884044243269983</v>
      </c>
      <c r="FG40" s="2">
        <v>-32.30821299730934</v>
      </c>
      <c r="FH40" s="2">
        <f t="shared" si="12"/>
        <v>-0.91382418912942032</v>
      </c>
      <c r="FI40" s="2">
        <f t="shared" si="13"/>
        <v>-0.89359980488300006</v>
      </c>
      <c r="FJ40">
        <v>39</v>
      </c>
      <c r="FK40" s="2">
        <f t="shared" si="14"/>
        <v>0.15277777777777779</v>
      </c>
      <c r="FL40" s="2">
        <f t="shared" si="15"/>
        <v>-1.024592392540099</v>
      </c>
    </row>
    <row r="41" spans="1:168" x14ac:dyDescent="0.3">
      <c r="A41" s="19">
        <v>45035</v>
      </c>
      <c r="B41" s="18">
        <v>40</v>
      </c>
      <c r="C41" s="10">
        <v>104.300003</v>
      </c>
      <c r="D41" s="18">
        <v>323.11999500000002</v>
      </c>
      <c r="Q41" s="2">
        <f t="shared" si="16"/>
        <v>101.95036127016296</v>
      </c>
      <c r="R41" s="2">
        <f t="shared" si="17"/>
        <v>336.28413833427032</v>
      </c>
      <c r="S41" s="2">
        <f t="shared" si="18"/>
        <v>2.2527724470315171E-2</v>
      </c>
      <c r="U41" s="2">
        <f t="shared" si="19"/>
        <v>4.0740726473056259E-2</v>
      </c>
      <c r="V41" s="2"/>
      <c r="W41" s="2"/>
      <c r="X41" s="2">
        <f t="shared" si="20"/>
        <v>102.20185800173795</v>
      </c>
      <c r="Y41" s="2">
        <f t="shared" si="21"/>
        <v>335.2427596670189</v>
      </c>
      <c r="Z41" s="2">
        <f t="shared" si="22"/>
        <v>2.0116442357744298E-2</v>
      </c>
      <c r="AB41" s="2">
        <f t="shared" si="23"/>
        <v>3.7517841218767299E-2</v>
      </c>
      <c r="AE41" s="2">
        <f t="shared" si="24"/>
        <v>102.34555992397355</v>
      </c>
      <c r="AF41" s="2">
        <f t="shared" si="25"/>
        <v>334.42962044581589</v>
      </c>
      <c r="AG41" s="2">
        <f t="shared" si="26"/>
        <v>1.8738667495785694E-2</v>
      </c>
      <c r="AH41" s="2"/>
      <c r="AI41" s="2">
        <f t="shared" si="27"/>
        <v>3.5001317222154167E-2</v>
      </c>
      <c r="AJ41" s="2"/>
      <c r="AK41" s="2"/>
      <c r="AL41" s="2">
        <f t="shared" si="28"/>
        <v>102.37863515298358</v>
      </c>
      <c r="AM41" s="2">
        <f t="shared" si="29"/>
        <v>333.89057669751946</v>
      </c>
      <c r="AN41" s="2">
        <f t="shared" si="30"/>
        <v>1.8421551215261487E-2</v>
      </c>
      <c r="AO41" s="2"/>
      <c r="AP41" s="2">
        <f t="shared" si="31"/>
        <v>3.3333070884454072E-2</v>
      </c>
      <c r="AV41" s="2">
        <f t="shared" si="32"/>
        <v>0.23711919228634812</v>
      </c>
      <c r="AW41" s="2">
        <f t="shared" si="0"/>
        <v>102.5826791162599</v>
      </c>
      <c r="AX41" s="2">
        <f t="shared" si="33"/>
        <v>1.6465233311068143E-2</v>
      </c>
      <c r="AZ41" s="2">
        <f t="shared" si="34"/>
        <v>-1.112710733072698</v>
      </c>
      <c r="BA41" s="2">
        <f t="shared" si="1"/>
        <v>333.31690971274321</v>
      </c>
      <c r="BB41">
        <f t="shared" si="35"/>
        <v>3.1557671671612872E-2</v>
      </c>
      <c r="BE41" s="2">
        <f t="shared" si="36"/>
        <v>0.25866346002408358</v>
      </c>
      <c r="BF41" s="2">
        <f t="shared" si="2"/>
        <v>102.60422338399763</v>
      </c>
      <c r="BG41" s="2">
        <f t="shared" si="37"/>
        <v>1.6258672744260315E-2</v>
      </c>
      <c r="BI41" s="2">
        <f t="shared" si="38"/>
        <v>-1.4636505981653642</v>
      </c>
      <c r="BJ41" s="2">
        <f t="shared" si="3"/>
        <v>332.96596984765051</v>
      </c>
      <c r="BK41" s="2">
        <f t="shared" si="39"/>
        <v>3.0471574028250698E-2</v>
      </c>
      <c r="BN41" s="2">
        <f t="shared" si="40"/>
        <v>0.20310690525058839</v>
      </c>
      <c r="BO41" s="2">
        <f t="shared" si="4"/>
        <v>102.54866682922415</v>
      </c>
      <c r="BP41" s="2">
        <f t="shared" si="41"/>
        <v>1.6791333848531698E-2</v>
      </c>
      <c r="BR41" s="2">
        <f t="shared" si="42"/>
        <v>-1.6319404692998427</v>
      </c>
      <c r="BS41" s="2">
        <f t="shared" si="5"/>
        <v>332.79767997651606</v>
      </c>
      <c r="BT41" s="2">
        <f t="shared" si="43"/>
        <v>2.9950746243716818E-2</v>
      </c>
      <c r="BW41" s="2">
        <f t="shared" si="44"/>
        <v>9.9225687030120607E-2</v>
      </c>
      <c r="BX41" s="2">
        <f t="shared" si="6"/>
        <v>102.44478561100368</v>
      </c>
      <c r="BY41" s="2">
        <f t="shared" si="45"/>
        <v>1.7787318654212528E-2</v>
      </c>
      <c r="CA41" s="2">
        <f t="shared" si="46"/>
        <v>-1.6171312448892918</v>
      </c>
      <c r="CB41" s="2">
        <f t="shared" si="7"/>
        <v>332.81248920092662</v>
      </c>
      <c r="CC41" s="2">
        <f t="shared" si="47"/>
        <v>2.9996578209053892E-2</v>
      </c>
      <c r="CN41" s="19">
        <v>45035</v>
      </c>
      <c r="CO41" s="18">
        <v>40</v>
      </c>
      <c r="CP41" s="10">
        <v>104.300003</v>
      </c>
      <c r="CQ41" s="18">
        <v>323.11999500000002</v>
      </c>
      <c r="CR41" s="2">
        <f t="shared" si="48"/>
        <v>102.48450124999999</v>
      </c>
      <c r="CS41" s="2">
        <f t="shared" si="49"/>
        <v>334.63850694999996</v>
      </c>
      <c r="CT41" s="2">
        <f t="shared" si="50"/>
        <v>1.7406535932698006E-2</v>
      </c>
      <c r="CV41" s="2">
        <f t="shared" si="51"/>
        <v>3.5647784501853394E-2</v>
      </c>
      <c r="DM41" s="19">
        <v>45035</v>
      </c>
      <c r="DN41" s="18">
        <v>40</v>
      </c>
      <c r="DO41" s="10">
        <v>104.300003</v>
      </c>
      <c r="DP41" s="18">
        <v>323.11999500000002</v>
      </c>
      <c r="DQ41" s="2">
        <f t="shared" si="8"/>
        <v>107.38207554112688</v>
      </c>
      <c r="DR41" s="2">
        <f t="shared" si="9"/>
        <v>343.82791840761837</v>
      </c>
      <c r="DT41" s="10" t="s">
        <v>64</v>
      </c>
      <c r="DU41" s="16">
        <f>CORREL(DP2:DP253,DN2:DN253)</f>
        <v>0.86064594334977418</v>
      </c>
      <c r="EB41" s="2">
        <f t="shared" si="10"/>
        <v>-3.0820725411268768</v>
      </c>
      <c r="EC41" s="2">
        <f t="shared" si="11"/>
        <v>-20.707923407618352</v>
      </c>
      <c r="FF41" s="2">
        <v>-6.2288791748719632</v>
      </c>
      <c r="FG41" s="2">
        <v>-31.793086894031717</v>
      </c>
      <c r="FH41" s="2">
        <f t="shared" si="12"/>
        <v>-0.90504026969633633</v>
      </c>
      <c r="FI41" s="2">
        <f t="shared" si="13"/>
        <v>-0.879275050810154</v>
      </c>
      <c r="FJ41">
        <v>40</v>
      </c>
      <c r="FK41" s="2">
        <f t="shared" si="14"/>
        <v>0.15674603174603174</v>
      </c>
      <c r="FL41" s="2">
        <f t="shared" si="15"/>
        <v>-1.0079216785556244</v>
      </c>
    </row>
    <row r="42" spans="1:168" x14ac:dyDescent="0.3">
      <c r="A42" s="19">
        <v>45036</v>
      </c>
      <c r="B42" s="18">
        <v>41</v>
      </c>
      <c r="C42" s="10">
        <v>103.80999799999999</v>
      </c>
      <c r="D42" s="18">
        <v>325.35000600000001</v>
      </c>
      <c r="Q42" s="2">
        <f t="shared" si="16"/>
        <v>102.65525378911406</v>
      </c>
      <c r="R42" s="2">
        <f t="shared" si="17"/>
        <v>332.33489533398921</v>
      </c>
      <c r="S42" s="2">
        <f t="shared" si="18"/>
        <v>1.1123631953888847E-2</v>
      </c>
      <c r="U42" s="2">
        <f t="shared" si="19"/>
        <v>2.1468846488938442E-2</v>
      </c>
      <c r="V42" s="2"/>
      <c r="W42" s="2"/>
      <c r="X42" s="2">
        <f t="shared" si="20"/>
        <v>103.14602325095588</v>
      </c>
      <c r="Y42" s="2">
        <f t="shared" si="21"/>
        <v>329.78751556686041</v>
      </c>
      <c r="Z42" s="2">
        <f t="shared" si="22"/>
        <v>6.3960578155883912E-3</v>
      </c>
      <c r="AB42" s="2">
        <f t="shared" si="23"/>
        <v>1.3639186983326501E-2</v>
      </c>
      <c r="AE42" s="2">
        <f t="shared" si="24"/>
        <v>103.51822576958942</v>
      </c>
      <c r="AF42" s="2">
        <f t="shared" si="25"/>
        <v>327.64384517832639</v>
      </c>
      <c r="AG42" s="2">
        <f t="shared" si="26"/>
        <v>2.8106370872926167E-3</v>
      </c>
      <c r="AH42" s="2"/>
      <c r="AI42" s="2">
        <f t="shared" si="27"/>
        <v>7.0503738620689609E-3</v>
      </c>
      <c r="AJ42" s="2"/>
      <c r="AK42" s="2"/>
      <c r="AL42" s="2">
        <f t="shared" si="28"/>
        <v>103.8196610382459</v>
      </c>
      <c r="AM42" s="2">
        <f t="shared" si="29"/>
        <v>325.81264042437988</v>
      </c>
      <c r="AN42" s="2">
        <f t="shared" si="30"/>
        <v>9.308388818102065E-5</v>
      </c>
      <c r="AO42" s="2"/>
      <c r="AP42" s="2">
        <f t="shared" si="31"/>
        <v>1.4219591696576492E-3</v>
      </c>
      <c r="AV42" s="2">
        <f t="shared" si="32"/>
        <v>0.51778318828520387</v>
      </c>
      <c r="AW42" s="2">
        <f t="shared" si="0"/>
        <v>104.03600895787463</v>
      </c>
      <c r="AX42" s="2">
        <f t="shared" si="33"/>
        <v>2.1771598326650122E-3</v>
      </c>
      <c r="AZ42" s="2">
        <f t="shared" si="34"/>
        <v>-2.8146300933977382</v>
      </c>
      <c r="BA42" s="2">
        <f t="shared" si="1"/>
        <v>324.82921508492865</v>
      </c>
      <c r="BB42">
        <f t="shared" si="35"/>
        <v>1.6007097140528683E-3</v>
      </c>
      <c r="BE42" s="2">
        <f t="shared" si="36"/>
        <v>0.66996453354038632</v>
      </c>
      <c r="BF42" s="2">
        <f t="shared" si="2"/>
        <v>104.1881903031298</v>
      </c>
      <c r="BG42" s="2">
        <f t="shared" si="37"/>
        <v>3.643120223639806E-3</v>
      </c>
      <c r="BI42" s="2">
        <f t="shared" si="38"/>
        <v>-3.8586066993612245</v>
      </c>
      <c r="BJ42" s="2">
        <f t="shared" si="3"/>
        <v>323.78523847896514</v>
      </c>
      <c r="BK42" s="2">
        <f t="shared" si="39"/>
        <v>4.8094897561946461E-3</v>
      </c>
      <c r="BN42" s="2">
        <f t="shared" si="40"/>
        <v>0.78484226946975577</v>
      </c>
      <c r="BO42" s="2">
        <f t="shared" si="4"/>
        <v>104.30306803905917</v>
      </c>
      <c r="BP42" s="2">
        <f t="shared" si="41"/>
        <v>4.7497355607229348E-3</v>
      </c>
      <c r="BR42" s="2">
        <f t="shared" si="42"/>
        <v>-4.7242413482136367</v>
      </c>
      <c r="BS42" s="2">
        <f t="shared" si="5"/>
        <v>322.91960383011275</v>
      </c>
      <c r="BT42" s="2">
        <f t="shared" si="43"/>
        <v>7.4701156448949285E-3</v>
      </c>
      <c r="BW42" s="2">
        <f t="shared" si="44"/>
        <v>0.90430580596943066</v>
      </c>
      <c r="BX42" s="2">
        <f t="shared" si="6"/>
        <v>104.42253157555885</v>
      </c>
      <c r="BY42" s="2">
        <f t="shared" si="45"/>
        <v>5.9005258391282948E-3</v>
      </c>
      <c r="CA42" s="2">
        <f t="shared" si="46"/>
        <v>-5.493614261839447</v>
      </c>
      <c r="CB42" s="2">
        <f t="shared" si="7"/>
        <v>322.15023091648692</v>
      </c>
      <c r="CC42" s="2">
        <f t="shared" si="47"/>
        <v>9.8348702151647982E-3</v>
      </c>
      <c r="CN42" s="19">
        <v>45036</v>
      </c>
      <c r="CO42" s="18">
        <v>41</v>
      </c>
      <c r="CP42" s="10">
        <v>103.80999799999999</v>
      </c>
      <c r="CQ42" s="18">
        <v>325.35000600000001</v>
      </c>
      <c r="CR42" s="2">
        <f t="shared" si="48"/>
        <v>103.31000175</v>
      </c>
      <c r="CS42" s="2">
        <f t="shared" si="49"/>
        <v>328.69400159999998</v>
      </c>
      <c r="CT42" s="2">
        <f t="shared" si="50"/>
        <v>4.8164556365755378E-3</v>
      </c>
      <c r="CV42" s="2">
        <f t="shared" si="51"/>
        <v>1.027814826596306E-2</v>
      </c>
      <c r="DM42" s="19">
        <v>45036</v>
      </c>
      <c r="DN42" s="18">
        <v>41</v>
      </c>
      <c r="DO42" s="10">
        <v>103.80999799999999</v>
      </c>
      <c r="DP42" s="18">
        <v>325.35000600000001</v>
      </c>
      <c r="DQ42" s="2">
        <f t="shared" si="8"/>
        <v>107.64628725778144</v>
      </c>
      <c r="DR42" s="2">
        <f t="shared" si="9"/>
        <v>344.66976327940847</v>
      </c>
      <c r="DT42" s="10" t="s">
        <v>65</v>
      </c>
      <c r="DU42" s="16">
        <f>SLOPE(DP2:DP253,DN2:DN253)</f>
        <v>0.84184487179008349</v>
      </c>
      <c r="EB42" s="2">
        <f t="shared" si="10"/>
        <v>-3.8362892577814449</v>
      </c>
      <c r="EC42" s="2">
        <f t="shared" si="11"/>
        <v>-19.319757279408464</v>
      </c>
      <c r="FF42" s="2">
        <v>-6.1789017913085331</v>
      </c>
      <c r="FG42" s="2">
        <v>-31.170046869099394</v>
      </c>
      <c r="FH42" s="2">
        <f t="shared" si="12"/>
        <v>-0.89766529328352651</v>
      </c>
      <c r="FI42" s="2">
        <f t="shared" si="13"/>
        <v>-0.86194939971635687</v>
      </c>
      <c r="FJ42">
        <v>41</v>
      </c>
      <c r="FK42" s="2">
        <f t="shared" si="14"/>
        <v>0.16071428571428573</v>
      </c>
      <c r="FL42" s="2">
        <f t="shared" si="15"/>
        <v>-0.99152647467733057</v>
      </c>
    </row>
    <row r="43" spans="1:168" x14ac:dyDescent="0.3">
      <c r="A43" s="19">
        <v>45037</v>
      </c>
      <c r="B43" s="18">
        <v>42</v>
      </c>
      <c r="C43" s="10">
        <v>106.959999</v>
      </c>
      <c r="D43" s="18">
        <v>327.98001099999999</v>
      </c>
      <c r="Q43" s="2">
        <f t="shared" si="16"/>
        <v>103.00167705237983</v>
      </c>
      <c r="R43" s="2">
        <f t="shared" si="17"/>
        <v>330.23942853379242</v>
      </c>
      <c r="S43" s="2">
        <f t="shared" si="18"/>
        <v>3.7007497986421667E-2</v>
      </c>
      <c r="U43" s="2">
        <f t="shared" si="19"/>
        <v>6.888887913941895E-3</v>
      </c>
      <c r="V43" s="2"/>
      <c r="W43" s="2"/>
      <c r="X43" s="2">
        <f t="shared" si="20"/>
        <v>103.44481188802573</v>
      </c>
      <c r="Y43" s="2">
        <f t="shared" si="21"/>
        <v>327.79063626177322</v>
      </c>
      <c r="Z43" s="2">
        <f t="shared" si="22"/>
        <v>3.286450210208277E-2</v>
      </c>
      <c r="AB43" s="2">
        <f t="shared" si="23"/>
        <v>5.7739719457102759E-4</v>
      </c>
      <c r="AE43" s="2">
        <f t="shared" si="24"/>
        <v>103.69328910783577</v>
      </c>
      <c r="AF43" s="2">
        <f t="shared" si="25"/>
        <v>326.26754167133055</v>
      </c>
      <c r="AG43" s="2">
        <f t="shared" si="26"/>
        <v>3.0541416629633937E-2</v>
      </c>
      <c r="AH43" s="2"/>
      <c r="AI43" s="2">
        <f t="shared" si="27"/>
        <v>5.221261269698056E-3</v>
      </c>
      <c r="AJ43" s="2"/>
      <c r="AK43" s="2"/>
      <c r="AL43" s="2">
        <f t="shared" si="28"/>
        <v>103.81241375956147</v>
      </c>
      <c r="AM43" s="2">
        <f t="shared" si="29"/>
        <v>325.46566460609495</v>
      </c>
      <c r="AN43" s="2">
        <f t="shared" si="30"/>
        <v>2.9427685769130671E-2</v>
      </c>
      <c r="AO43" s="2"/>
      <c r="AP43" s="2">
        <f t="shared" si="31"/>
        <v>7.6661574168464903E-3</v>
      </c>
      <c r="AV43" s="2">
        <f t="shared" si="32"/>
        <v>0.41496723327354657</v>
      </c>
      <c r="AW43" s="2">
        <f t="shared" si="0"/>
        <v>104.10825634110931</v>
      </c>
      <c r="AX43" s="2">
        <f t="shared" si="33"/>
        <v>2.6661767815561458E-2</v>
      </c>
      <c r="AZ43" s="2">
        <f t="shared" si="34"/>
        <v>-2.3831321174771682</v>
      </c>
      <c r="BA43" s="2">
        <f t="shared" si="1"/>
        <v>323.8844095538534</v>
      </c>
      <c r="BB43">
        <f t="shared" si="35"/>
        <v>1.2487350779882096E-2</v>
      </c>
      <c r="BE43" s="2">
        <f t="shared" si="36"/>
        <v>0.44725899565806831</v>
      </c>
      <c r="BF43" s="2">
        <f t="shared" si="2"/>
        <v>104.14054810349384</v>
      </c>
      <c r="BG43" s="2">
        <f t="shared" si="37"/>
        <v>2.6359862779226039E-2</v>
      </c>
      <c r="BI43" s="2">
        <f t="shared" si="38"/>
        <v>-2.7415702627968015</v>
      </c>
      <c r="BJ43" s="2">
        <f t="shared" si="3"/>
        <v>323.52597140853374</v>
      </c>
      <c r="BK43" s="2">
        <f t="shared" si="39"/>
        <v>1.3580216604926741E-2</v>
      </c>
      <c r="BN43" s="2">
        <f t="shared" si="40"/>
        <v>0.41897491073571008</v>
      </c>
      <c r="BO43" s="2">
        <f t="shared" si="4"/>
        <v>104.11226401857148</v>
      </c>
      <c r="BP43" s="2">
        <f t="shared" si="41"/>
        <v>2.6624298878579051E-2</v>
      </c>
      <c r="BR43" s="2">
        <f t="shared" si="42"/>
        <v>-2.7154786434829581</v>
      </c>
      <c r="BS43" s="2">
        <f t="shared" si="5"/>
        <v>323.55206302784757</v>
      </c>
      <c r="BT43" s="2">
        <f t="shared" si="43"/>
        <v>1.3500664136975177E-2</v>
      </c>
      <c r="BW43" s="2">
        <f t="shared" si="44"/>
        <v>0.35737395517711734</v>
      </c>
      <c r="BX43" s="2">
        <f t="shared" si="6"/>
        <v>104.05066306301289</v>
      </c>
      <c r="BY43" s="2">
        <f t="shared" si="45"/>
        <v>2.7200224048123871E-2</v>
      </c>
      <c r="CA43" s="2">
        <f t="shared" si="46"/>
        <v>-2.4056311957067411</v>
      </c>
      <c r="CB43" s="2">
        <f t="shared" si="7"/>
        <v>323.8619104756238</v>
      </c>
      <c r="CC43" s="2">
        <f t="shared" si="47"/>
        <v>1.2555949711143186E-2</v>
      </c>
      <c r="CN43" s="19">
        <v>45037</v>
      </c>
      <c r="CO43" s="18">
        <v>42</v>
      </c>
      <c r="CP43" s="10">
        <v>106.959999</v>
      </c>
      <c r="CQ43" s="18">
        <v>327.98001099999999</v>
      </c>
      <c r="CR43" s="2">
        <f t="shared" si="48"/>
        <v>103.57950074999999</v>
      </c>
      <c r="CS43" s="2">
        <f t="shared" si="49"/>
        <v>326.7685042</v>
      </c>
      <c r="CT43" s="2">
        <f t="shared" si="50"/>
        <v>3.1605256933482227E-2</v>
      </c>
      <c r="CV43" s="2">
        <f t="shared" si="51"/>
        <v>3.6938434031578687E-3</v>
      </c>
      <c r="DM43" s="19">
        <v>45037</v>
      </c>
      <c r="DN43" s="18">
        <v>42</v>
      </c>
      <c r="DO43" s="10">
        <v>106.959999</v>
      </c>
      <c r="DP43" s="18">
        <v>327.98001099999999</v>
      </c>
      <c r="DQ43" s="2">
        <f t="shared" si="8"/>
        <v>107.910498974436</v>
      </c>
      <c r="DR43" s="2">
        <f t="shared" si="9"/>
        <v>345.51160815119857</v>
      </c>
      <c r="DT43" s="10" t="s">
        <v>66</v>
      </c>
      <c r="DU43" s="16">
        <f>INTERCEPT(DP2:DP253,DN2:DN253)</f>
        <v>310.15412353601505</v>
      </c>
      <c r="EB43" s="2">
        <f t="shared" si="10"/>
        <v>-0.95049997443599921</v>
      </c>
      <c r="EC43" s="2">
        <f t="shared" si="11"/>
        <v>-17.531597151198582</v>
      </c>
      <c r="FF43" s="2">
        <v>-6.1299839910178804</v>
      </c>
      <c r="FG43" s="2">
        <v>-29.206105330206924</v>
      </c>
      <c r="FH43" s="2">
        <f t="shared" si="12"/>
        <v>-0.89044667562915836</v>
      </c>
      <c r="FI43" s="2">
        <f t="shared" si="13"/>
        <v>-0.80733562771164191</v>
      </c>
      <c r="FJ43">
        <v>42</v>
      </c>
      <c r="FK43" s="2">
        <f t="shared" si="14"/>
        <v>0.16468253968253968</v>
      </c>
      <c r="FL43" s="2">
        <f t="shared" si="15"/>
        <v>-0.97539355506375336</v>
      </c>
    </row>
    <row r="44" spans="1:168" x14ac:dyDescent="0.3">
      <c r="A44" s="19">
        <v>45040</v>
      </c>
      <c r="B44" s="18">
        <v>43</v>
      </c>
      <c r="C44" s="10">
        <v>106.209999</v>
      </c>
      <c r="D44" s="18">
        <v>329.01998900000001</v>
      </c>
      <c r="Q44" s="2">
        <f t="shared" si="16"/>
        <v>104.18917363666587</v>
      </c>
      <c r="R44" s="2">
        <f t="shared" si="17"/>
        <v>329.56160327365467</v>
      </c>
      <c r="S44" s="2">
        <f t="shared" si="18"/>
        <v>1.9026696001890799E-2</v>
      </c>
      <c r="U44" s="2">
        <f t="shared" si="19"/>
        <v>1.6461439783667946E-3</v>
      </c>
      <c r="V44" s="2"/>
      <c r="W44" s="2"/>
      <c r="X44" s="2">
        <f t="shared" si="20"/>
        <v>105.02664608841414</v>
      </c>
      <c r="Y44" s="2">
        <f t="shared" si="21"/>
        <v>327.87585489397532</v>
      </c>
      <c r="Z44" s="2">
        <f t="shared" si="22"/>
        <v>1.1141633770148674E-2</v>
      </c>
      <c r="AB44" s="2">
        <f t="shared" si="23"/>
        <v>3.4773999886818247E-3</v>
      </c>
      <c r="AE44" s="2">
        <f t="shared" si="24"/>
        <v>105.65331504313431</v>
      </c>
      <c r="AF44" s="2">
        <f t="shared" si="25"/>
        <v>327.29502326853219</v>
      </c>
      <c r="AG44" s="2">
        <f t="shared" si="26"/>
        <v>5.241351681640475E-3</v>
      </c>
      <c r="AH44" s="2"/>
      <c r="AI44" s="2">
        <f t="shared" si="27"/>
        <v>5.2427384023401042E-3</v>
      </c>
      <c r="AJ44" s="2"/>
      <c r="AK44" s="2"/>
      <c r="AL44" s="2">
        <f t="shared" si="28"/>
        <v>106.17310268989037</v>
      </c>
      <c r="AM44" s="2">
        <f t="shared" si="29"/>
        <v>327.35142440152373</v>
      </c>
      <c r="AN44" s="2">
        <f t="shared" si="30"/>
        <v>3.4739017472004284E-4</v>
      </c>
      <c r="AO44" s="2"/>
      <c r="AP44" s="2">
        <f t="shared" si="31"/>
        <v>5.0713168022027983E-3</v>
      </c>
      <c r="AV44" s="2">
        <f t="shared" si="32"/>
        <v>0.87848484388104642</v>
      </c>
      <c r="AW44" s="2">
        <f t="shared" si="0"/>
        <v>106.53179988701535</v>
      </c>
      <c r="AX44" s="2">
        <f t="shared" si="33"/>
        <v>3.0298549105094788E-3</v>
      </c>
      <c r="AZ44" s="2">
        <f t="shared" si="34"/>
        <v>-1.3599480030735249</v>
      </c>
      <c r="BA44" s="2">
        <f t="shared" si="1"/>
        <v>325.93507526545869</v>
      </c>
      <c r="BB44">
        <f t="shared" si="35"/>
        <v>9.3760678307642786E-3</v>
      </c>
      <c r="BE44" s="2">
        <f t="shared" si="36"/>
        <v>1.1280041184962832</v>
      </c>
      <c r="BF44" s="2">
        <f t="shared" si="2"/>
        <v>106.78131916163059</v>
      </c>
      <c r="BG44" s="2">
        <f t="shared" si="37"/>
        <v>5.3791560776739597E-3</v>
      </c>
      <c r="BI44" s="2">
        <f t="shared" si="38"/>
        <v>-1.0454969257975018</v>
      </c>
      <c r="BJ44" s="2">
        <f t="shared" si="3"/>
        <v>326.24952634273467</v>
      </c>
      <c r="BK44" s="2">
        <f t="shared" si="39"/>
        <v>8.4203475469246981E-3</v>
      </c>
      <c r="BN44" s="2">
        <f t="shared" si="40"/>
        <v>1.3436055254734116</v>
      </c>
      <c r="BO44" s="2">
        <f t="shared" si="4"/>
        <v>106.99692056860772</v>
      </c>
      <c r="BP44" s="2">
        <f t="shared" si="41"/>
        <v>7.4091100274628948E-3</v>
      </c>
      <c r="BR44" s="2">
        <f t="shared" si="42"/>
        <v>-0.46970249907219763</v>
      </c>
      <c r="BS44" s="2">
        <f t="shared" si="5"/>
        <v>326.82532076946001</v>
      </c>
      <c r="BT44" s="2">
        <f t="shared" si="43"/>
        <v>6.6703188374977514E-3</v>
      </c>
      <c r="BW44" s="2">
        <f t="shared" si="44"/>
        <v>1.5593629402681888</v>
      </c>
      <c r="BX44" s="2">
        <f t="shared" si="6"/>
        <v>107.2126779834025</v>
      </c>
      <c r="BY44" s="2">
        <f t="shared" si="45"/>
        <v>9.4405328391209565E-3</v>
      </c>
      <c r="CA44" s="2">
        <f t="shared" si="46"/>
        <v>0.16920339897454673</v>
      </c>
      <c r="CB44" s="2">
        <f t="shared" si="7"/>
        <v>327.46422666750675</v>
      </c>
      <c r="CC44" s="2">
        <f t="shared" si="47"/>
        <v>4.7284736019283591E-3</v>
      </c>
      <c r="CN44" s="19">
        <v>45040</v>
      </c>
      <c r="CO44" s="18">
        <v>43</v>
      </c>
      <c r="CP44" s="10">
        <v>106.209999</v>
      </c>
      <c r="CQ44" s="18">
        <v>329.01998900000001</v>
      </c>
      <c r="CR44" s="2">
        <f t="shared" si="48"/>
        <v>105.34999969999998</v>
      </c>
      <c r="CS44" s="2">
        <f t="shared" si="49"/>
        <v>325.97600550000004</v>
      </c>
      <c r="CT44" s="2">
        <f t="shared" si="50"/>
        <v>8.0971594774237078E-3</v>
      </c>
      <c r="CV44" s="2">
        <f t="shared" si="51"/>
        <v>9.2516673812178853E-3</v>
      </c>
      <c r="DM44" s="19">
        <v>45040</v>
      </c>
      <c r="DN44" s="18">
        <v>43</v>
      </c>
      <c r="DO44" s="10">
        <v>106.209999</v>
      </c>
      <c r="DP44" s="18">
        <v>329.01998900000001</v>
      </c>
      <c r="DQ44" s="2">
        <f t="shared" si="8"/>
        <v>108.17471069109055</v>
      </c>
      <c r="DR44" s="2">
        <f t="shared" si="9"/>
        <v>346.35345302298862</v>
      </c>
      <c r="EB44" s="2">
        <f t="shared" si="10"/>
        <v>-1.9647116910905567</v>
      </c>
      <c r="EC44" s="2">
        <f t="shared" si="11"/>
        <v>-17.333464022988608</v>
      </c>
      <c r="FF44" s="2">
        <v>-6.1043902556015723</v>
      </c>
      <c r="FG44" s="2">
        <v>-28.42994174107622</v>
      </c>
      <c r="FH44" s="2">
        <f t="shared" si="12"/>
        <v>-0.88666990338634155</v>
      </c>
      <c r="FI44" s="2">
        <f t="shared" si="13"/>
        <v>-0.78575187867649998</v>
      </c>
      <c r="FJ44">
        <v>43</v>
      </c>
      <c r="FK44" s="2">
        <f t="shared" si="14"/>
        <v>0.16865079365079366</v>
      </c>
      <c r="FL44" s="2">
        <f t="shared" si="15"/>
        <v>-0.95951059001725081</v>
      </c>
    </row>
    <row r="45" spans="1:168" x14ac:dyDescent="0.3">
      <c r="A45" s="19">
        <v>45041</v>
      </c>
      <c r="B45" s="18">
        <v>44</v>
      </c>
      <c r="C45" s="10">
        <v>102.57</v>
      </c>
      <c r="D45" s="18">
        <v>322.54998799999998</v>
      </c>
      <c r="Q45" s="2">
        <f t="shared" si="16"/>
        <v>104.79542124566609</v>
      </c>
      <c r="R45" s="2">
        <f t="shared" si="17"/>
        <v>329.39911899155823</v>
      </c>
      <c r="S45" s="2">
        <f t="shared" si="18"/>
        <v>2.1696609590193022E-2</v>
      </c>
      <c r="U45" s="2">
        <f t="shared" si="19"/>
        <v>2.1234324124539235E-2</v>
      </c>
      <c r="V45" s="2"/>
      <c r="W45" s="2"/>
      <c r="X45" s="2">
        <f t="shared" si="20"/>
        <v>105.55915489862778</v>
      </c>
      <c r="Y45" s="2">
        <f t="shared" si="21"/>
        <v>328.39071524168645</v>
      </c>
      <c r="Z45" s="2">
        <f t="shared" si="22"/>
        <v>2.9142584563008566E-2</v>
      </c>
      <c r="AB45" s="2">
        <f t="shared" si="23"/>
        <v>1.8107975380505875E-2</v>
      </c>
      <c r="AE45" s="2">
        <f t="shared" si="24"/>
        <v>105.98732541725371</v>
      </c>
      <c r="AF45" s="2">
        <f t="shared" si="25"/>
        <v>328.33000270741286</v>
      </c>
      <c r="AG45" s="2">
        <f t="shared" si="26"/>
        <v>3.3317007090316091E-2</v>
      </c>
      <c r="AH45" s="2"/>
      <c r="AI45" s="2">
        <f t="shared" si="27"/>
        <v>1.7919748635714956E-2</v>
      </c>
      <c r="AJ45" s="2"/>
      <c r="AK45" s="2"/>
      <c r="AL45" s="2">
        <f t="shared" si="28"/>
        <v>106.20077492247259</v>
      </c>
      <c r="AM45" s="2">
        <f t="shared" si="29"/>
        <v>328.60284785038095</v>
      </c>
      <c r="AN45" s="2">
        <f t="shared" si="30"/>
        <v>3.5398020107951615E-2</v>
      </c>
      <c r="AO45" s="2"/>
      <c r="AP45" s="2">
        <f t="shared" si="31"/>
        <v>1.8765648970915382E-2</v>
      </c>
      <c r="AV45" s="2">
        <f t="shared" si="32"/>
        <v>0.71514250295255288</v>
      </c>
      <c r="AW45" s="2">
        <f t="shared" si="0"/>
        <v>106.70246792020627</v>
      </c>
      <c r="AX45" s="2">
        <f t="shared" si="33"/>
        <v>4.0289245590389794E-2</v>
      </c>
      <c r="AZ45" s="2">
        <f t="shared" si="34"/>
        <v>-0.64146977048726672</v>
      </c>
      <c r="BA45" s="2">
        <f t="shared" si="1"/>
        <v>327.68853293692558</v>
      </c>
      <c r="BB45">
        <f t="shared" si="35"/>
        <v>1.5931003342420209E-2</v>
      </c>
      <c r="BE45" s="2">
        <f t="shared" si="36"/>
        <v>0.77070693352668651</v>
      </c>
      <c r="BF45" s="2">
        <f t="shared" si="2"/>
        <v>106.7580323507804</v>
      </c>
      <c r="BG45" s="2">
        <f t="shared" si="37"/>
        <v>4.0830967639469667E-2</v>
      </c>
      <c r="BI45" s="2">
        <f t="shared" si="38"/>
        <v>-0.10928256169232514</v>
      </c>
      <c r="BJ45" s="2">
        <f t="shared" si="3"/>
        <v>328.22072014572052</v>
      </c>
      <c r="BK45" s="2">
        <f t="shared" si="39"/>
        <v>1.7580940495091679E-2</v>
      </c>
      <c r="BN45" s="2">
        <f t="shared" si="40"/>
        <v>0.73784843466100547</v>
      </c>
      <c r="BO45" s="2">
        <f t="shared" si="4"/>
        <v>106.72517385191472</v>
      </c>
      <c r="BP45" s="2">
        <f t="shared" si="41"/>
        <v>4.0510615695766063E-2</v>
      </c>
      <c r="BR45" s="2">
        <f t="shared" si="42"/>
        <v>0.43310666369952211</v>
      </c>
      <c r="BS45" s="2">
        <f t="shared" si="5"/>
        <v>328.76310937111236</v>
      </c>
      <c r="BT45" s="2">
        <f t="shared" si="43"/>
        <v>1.9262506905169625E-2</v>
      </c>
      <c r="BW45" s="2">
        <f t="shared" si="44"/>
        <v>0.64034851565659823</v>
      </c>
      <c r="BX45" s="2">
        <f t="shared" si="6"/>
        <v>106.62767393291031</v>
      </c>
      <c r="BY45" s="2">
        <f t="shared" si="45"/>
        <v>3.956004614322238E-2</v>
      </c>
      <c r="CA45" s="2">
        <f t="shared" si="46"/>
        <v>0.81853542890413811</v>
      </c>
      <c r="CB45" s="2">
        <f t="shared" si="7"/>
        <v>329.14853813631697</v>
      </c>
      <c r="CC45" s="2">
        <f t="shared" si="47"/>
        <v>2.0457449641315715E-2</v>
      </c>
      <c r="CN45" s="19">
        <v>45041</v>
      </c>
      <c r="CO45" s="18">
        <v>44</v>
      </c>
      <c r="CP45" s="10">
        <v>102.57</v>
      </c>
      <c r="CQ45" s="18">
        <v>322.54998799999998</v>
      </c>
      <c r="CR45" s="2">
        <f t="shared" si="48"/>
        <v>105.83499875</v>
      </c>
      <c r="CS45" s="2">
        <f t="shared" si="49"/>
        <v>327.79049985</v>
      </c>
      <c r="CT45" s="2">
        <f t="shared" si="50"/>
        <v>3.1831907477820061E-2</v>
      </c>
      <c r="CV45" s="2">
        <f t="shared" si="51"/>
        <v>1.6247130816820922E-2</v>
      </c>
      <c r="DM45" s="19">
        <v>45041</v>
      </c>
      <c r="DN45" s="18">
        <v>44</v>
      </c>
      <c r="DO45" s="10">
        <v>102.57</v>
      </c>
      <c r="DP45" s="18">
        <v>322.54998799999998</v>
      </c>
      <c r="DQ45" s="2">
        <f t="shared" si="8"/>
        <v>108.43892240774511</v>
      </c>
      <c r="DR45" s="2">
        <f t="shared" si="9"/>
        <v>347.19529789477872</v>
      </c>
      <c r="EB45" s="2">
        <f t="shared" si="10"/>
        <v>-5.8689224077451172</v>
      </c>
      <c r="EC45" s="2">
        <f t="shared" si="11"/>
        <v>-24.645309894778734</v>
      </c>
      <c r="FF45" s="2">
        <v>-5.9417601056379112</v>
      </c>
      <c r="FG45" s="2">
        <v>-28.338096869286119</v>
      </c>
      <c r="FH45" s="2">
        <f t="shared" si="12"/>
        <v>-0.86267117767331014</v>
      </c>
      <c r="FI45" s="2">
        <f t="shared" si="13"/>
        <v>-0.78319783376812879</v>
      </c>
      <c r="FJ45">
        <v>44</v>
      </c>
      <c r="FK45" s="2">
        <f t="shared" si="14"/>
        <v>0.17261904761904762</v>
      </c>
      <c r="FL45" s="2">
        <f t="shared" si="15"/>
        <v>-0.94386606490653602</v>
      </c>
    </row>
    <row r="46" spans="1:168" x14ac:dyDescent="0.3">
      <c r="A46" s="19">
        <v>45042</v>
      </c>
      <c r="B46" s="18">
        <v>45</v>
      </c>
      <c r="C46" s="10">
        <v>104.980003</v>
      </c>
      <c r="D46" s="18">
        <v>321.14999399999999</v>
      </c>
      <c r="Q46" s="2">
        <f t="shared" si="16"/>
        <v>104.12779487196626</v>
      </c>
      <c r="R46" s="2">
        <f t="shared" si="17"/>
        <v>327.34437969409072</v>
      </c>
      <c r="S46" s="2">
        <f t="shared" si="18"/>
        <v>8.1178139043655527E-3</v>
      </c>
      <c r="U46" s="2">
        <f t="shared" si="19"/>
        <v>1.9288138906490924E-2</v>
      </c>
      <c r="V46" s="2"/>
      <c r="W46" s="2"/>
      <c r="X46" s="2">
        <f t="shared" si="20"/>
        <v>104.21403519424528</v>
      </c>
      <c r="Y46" s="2">
        <f t="shared" si="21"/>
        <v>325.76238798292752</v>
      </c>
      <c r="Z46" s="2">
        <f t="shared" si="22"/>
        <v>7.2963210503500615E-3</v>
      </c>
      <c r="AB46" s="2">
        <f t="shared" si="23"/>
        <v>1.4362117605792417E-2</v>
      </c>
      <c r="AE46" s="2">
        <f t="shared" si="24"/>
        <v>103.93693016690148</v>
      </c>
      <c r="AF46" s="2">
        <f t="shared" si="25"/>
        <v>324.86199388296512</v>
      </c>
      <c r="AG46" s="2">
        <f t="shared" si="26"/>
        <v>9.9359192540556546E-3</v>
      </c>
      <c r="AH46" s="2"/>
      <c r="AI46" s="2">
        <f t="shared" si="27"/>
        <v>1.1558461629506151E-2</v>
      </c>
      <c r="AJ46" s="2"/>
      <c r="AK46" s="2"/>
      <c r="AL46" s="2">
        <f t="shared" si="28"/>
        <v>103.47769373061814</v>
      </c>
      <c r="AM46" s="2">
        <f t="shared" si="29"/>
        <v>324.06320296259526</v>
      </c>
      <c r="AN46" s="2">
        <f t="shared" si="30"/>
        <v>1.4310432715284397E-2</v>
      </c>
      <c r="AO46" s="2"/>
      <c r="AP46" s="2">
        <f t="shared" si="31"/>
        <v>9.0711786299932581E-3</v>
      </c>
      <c r="AV46" s="2">
        <f t="shared" si="32"/>
        <v>-0.1145188230388845</v>
      </c>
      <c r="AW46" s="2">
        <f t="shared" si="0"/>
        <v>103.8224113438626</v>
      </c>
      <c r="AX46" s="2">
        <f t="shared" si="33"/>
        <v>1.1026782463869797E-2</v>
      </c>
      <c r="AZ46" s="2">
        <f t="shared" si="34"/>
        <v>-1.4894314866754075</v>
      </c>
      <c r="BA46" s="2">
        <f t="shared" si="1"/>
        <v>323.37256239628971</v>
      </c>
      <c r="BB46">
        <f t="shared" si="35"/>
        <v>6.9206552633151114E-3</v>
      </c>
      <c r="BE46" s="2">
        <f t="shared" si="36"/>
        <v>-0.49878904921882977</v>
      </c>
      <c r="BF46" s="2">
        <f t="shared" si="2"/>
        <v>103.43814111768265</v>
      </c>
      <c r="BG46" s="2">
        <f t="shared" si="37"/>
        <v>1.468719602072548E-2</v>
      </c>
      <c r="BI46" s="2">
        <f t="shared" si="38"/>
        <v>-1.6207093799322601</v>
      </c>
      <c r="BJ46" s="2">
        <f t="shared" si="3"/>
        <v>323.24128450303289</v>
      </c>
      <c r="BK46" s="2">
        <f t="shared" si="39"/>
        <v>6.5118808721911243E-3</v>
      </c>
      <c r="BN46" s="2">
        <f t="shared" si="40"/>
        <v>-0.9350977763469408</v>
      </c>
      <c r="BO46" s="2">
        <f t="shared" si="4"/>
        <v>103.00183239055454</v>
      </c>
      <c r="BP46" s="2">
        <f t="shared" si="41"/>
        <v>1.8843308753243762E-2</v>
      </c>
      <c r="BR46" s="2">
        <f t="shared" si="42"/>
        <v>-1.9075626291888328</v>
      </c>
      <c r="BS46" s="2">
        <f t="shared" si="5"/>
        <v>322.95443125377631</v>
      </c>
      <c r="BT46" s="2">
        <f t="shared" si="43"/>
        <v>5.6186744122321665E-3</v>
      </c>
      <c r="BW46" s="2">
        <f t="shared" si="44"/>
        <v>-1.3777093088500294</v>
      </c>
      <c r="BX46" s="2">
        <f t="shared" si="6"/>
        <v>102.55922085805145</v>
      </c>
      <c r="BY46" s="2">
        <f t="shared" si="45"/>
        <v>2.3059459637742152E-2</v>
      </c>
      <c r="CA46" s="2">
        <f t="shared" si="46"/>
        <v>-2.3963727611097676</v>
      </c>
      <c r="CB46" s="2">
        <f t="shared" si="7"/>
        <v>322.46562112185535</v>
      </c>
      <c r="CC46" s="2">
        <f t="shared" si="47"/>
        <v>4.0966126309669405E-3</v>
      </c>
      <c r="CN46" s="19">
        <v>45042</v>
      </c>
      <c r="CO46" s="18">
        <v>45</v>
      </c>
      <c r="CP46" s="10">
        <v>104.980003</v>
      </c>
      <c r="CQ46" s="18">
        <v>321.14999399999999</v>
      </c>
      <c r="CR46" s="2">
        <f t="shared" si="48"/>
        <v>104.75949944999999</v>
      </c>
      <c r="CS46" s="2">
        <f t="shared" si="49"/>
        <v>325.84849405</v>
      </c>
      <c r="CT46" s="2">
        <f t="shared" si="50"/>
        <v>2.1004338321461437E-3</v>
      </c>
      <c r="CV46" s="2">
        <f t="shared" si="51"/>
        <v>1.463023552166097E-2</v>
      </c>
      <c r="DM46" s="19">
        <v>45042</v>
      </c>
      <c r="DN46" s="18">
        <v>45</v>
      </c>
      <c r="DO46" s="10">
        <v>104.980003</v>
      </c>
      <c r="DP46" s="18">
        <v>321.14999399999999</v>
      </c>
      <c r="DQ46" s="2">
        <f t="shared" si="8"/>
        <v>108.70313412439967</v>
      </c>
      <c r="DR46" s="2">
        <f t="shared" si="9"/>
        <v>348.03714276656882</v>
      </c>
      <c r="EB46" s="2">
        <f t="shared" si="10"/>
        <v>-3.7231311243996714</v>
      </c>
      <c r="EC46" s="2">
        <f t="shared" si="11"/>
        <v>-26.887148766568828</v>
      </c>
      <c r="FF46" s="2">
        <v>-5.9057210414901817</v>
      </c>
      <c r="FG46" s="2">
        <v>-28.219896201810229</v>
      </c>
      <c r="FH46" s="2">
        <f t="shared" si="12"/>
        <v>-0.85735302716045036</v>
      </c>
      <c r="FI46" s="2">
        <f t="shared" si="13"/>
        <v>-0.77991088037542566</v>
      </c>
      <c r="FJ46">
        <v>45</v>
      </c>
      <c r="FK46" s="2">
        <f t="shared" si="14"/>
        <v>0.1765873015873016</v>
      </c>
      <c r="FL46" s="2">
        <f t="shared" si="15"/>
        <v>-0.92844920809329989</v>
      </c>
    </row>
    <row r="47" spans="1:168" x14ac:dyDescent="0.3">
      <c r="A47" s="19">
        <v>45043</v>
      </c>
      <c r="B47" s="18">
        <v>46</v>
      </c>
      <c r="C47" s="10">
        <v>109.82</v>
      </c>
      <c r="D47" s="18">
        <v>325.85000600000001</v>
      </c>
      <c r="Q47" s="2">
        <f t="shared" si="16"/>
        <v>104.38345731037637</v>
      </c>
      <c r="R47" s="2">
        <f t="shared" si="17"/>
        <v>325.48606398586344</v>
      </c>
      <c r="S47" s="2">
        <f t="shared" si="18"/>
        <v>4.9504122105478256E-2</v>
      </c>
      <c r="U47" s="2">
        <f t="shared" si="19"/>
        <v>1.1169004371188165E-3</v>
      </c>
      <c r="V47" s="2"/>
      <c r="W47" s="2"/>
      <c r="X47" s="2">
        <f t="shared" si="20"/>
        <v>104.55872070683492</v>
      </c>
      <c r="Y47" s="2">
        <f t="shared" si="21"/>
        <v>323.68681069061017</v>
      </c>
      <c r="Z47" s="2">
        <f t="shared" si="22"/>
        <v>4.7908207003870648E-2</v>
      </c>
      <c r="AB47" s="2">
        <f t="shared" si="23"/>
        <v>6.6386228926134643E-3</v>
      </c>
      <c r="AE47" s="2">
        <f t="shared" si="24"/>
        <v>104.56277386676058</v>
      </c>
      <c r="AF47" s="2">
        <f t="shared" si="25"/>
        <v>322.63479395318603</v>
      </c>
      <c r="AG47" s="2">
        <f t="shared" si="26"/>
        <v>4.7871299701688345E-2</v>
      </c>
      <c r="AH47" s="2"/>
      <c r="AI47" s="2">
        <f t="shared" si="27"/>
        <v>9.8671535602610182E-3</v>
      </c>
      <c r="AJ47" s="2"/>
      <c r="AK47" s="2"/>
      <c r="AL47" s="2">
        <f t="shared" si="28"/>
        <v>104.60442568265452</v>
      </c>
      <c r="AM47" s="2">
        <f t="shared" si="29"/>
        <v>321.87829624064881</v>
      </c>
      <c r="AN47" s="2">
        <f t="shared" si="30"/>
        <v>4.7492026200559749E-2</v>
      </c>
      <c r="AO47" s="2"/>
      <c r="AP47" s="2">
        <f t="shared" si="31"/>
        <v>1.2188766874999533E-2</v>
      </c>
      <c r="AV47" s="2">
        <f t="shared" si="32"/>
        <v>0.10758993383051198</v>
      </c>
      <c r="AW47" s="2">
        <f t="shared" si="0"/>
        <v>104.67036380059109</v>
      </c>
      <c r="AX47" s="2">
        <f t="shared" si="33"/>
        <v>4.6891606259414527E-2</v>
      </c>
      <c r="AZ47" s="2">
        <f t="shared" si="34"/>
        <v>-1.7107620196065121</v>
      </c>
      <c r="BA47" s="2">
        <f t="shared" si="1"/>
        <v>320.9240319335795</v>
      </c>
      <c r="BB47">
        <f t="shared" si="35"/>
        <v>1.5117305434146619E-2</v>
      </c>
      <c r="BE47" s="2">
        <f t="shared" si="36"/>
        <v>7.2956878662402969E-3</v>
      </c>
      <c r="BF47" s="2">
        <f t="shared" si="2"/>
        <v>104.57006955462683</v>
      </c>
      <c r="BG47" s="2">
        <f t="shared" si="37"/>
        <v>4.7804866557759673E-2</v>
      </c>
      <c r="BI47" s="2">
        <f t="shared" si="38"/>
        <v>-1.8936301273633336</v>
      </c>
      <c r="BJ47" s="2">
        <f t="shared" si="3"/>
        <v>320.7411638258227</v>
      </c>
      <c r="BK47" s="2">
        <f t="shared" si="39"/>
        <v>1.5678508762026266E-2</v>
      </c>
      <c r="BN47" s="2">
        <f t="shared" si="40"/>
        <v>1.4671093766858712E-3</v>
      </c>
      <c r="BO47" s="2">
        <f t="shared" si="4"/>
        <v>104.56424097613727</v>
      </c>
      <c r="BP47" s="2">
        <f t="shared" si="41"/>
        <v>4.7857940483179047E-2</v>
      </c>
      <c r="BR47" s="2">
        <f t="shared" si="42"/>
        <v>-2.0993450095429869</v>
      </c>
      <c r="BS47" s="2">
        <f t="shared" si="5"/>
        <v>320.53544894364302</v>
      </c>
      <c r="BT47" s="2">
        <f t="shared" si="43"/>
        <v>1.6309826479969404E-2</v>
      </c>
      <c r="BW47" s="2">
        <f t="shared" si="44"/>
        <v>0.12495544768182043</v>
      </c>
      <c r="BX47" s="2">
        <f t="shared" si="6"/>
        <v>104.68772931444241</v>
      </c>
      <c r="BY47" s="2">
        <f t="shared" si="45"/>
        <v>4.6733479198302549E-2</v>
      </c>
      <c r="CA47" s="2">
        <f t="shared" si="46"/>
        <v>-2.2694931376117591</v>
      </c>
      <c r="CB47" s="2">
        <f t="shared" si="7"/>
        <v>320.3653008155743</v>
      </c>
      <c r="CC47" s="2">
        <f t="shared" si="47"/>
        <v>1.6831993504476738E-2</v>
      </c>
      <c r="CN47" s="19">
        <v>45043</v>
      </c>
      <c r="CO47" s="18">
        <v>46</v>
      </c>
      <c r="CP47" s="10">
        <v>109.82</v>
      </c>
      <c r="CQ47" s="18">
        <v>325.85000600000001</v>
      </c>
      <c r="CR47" s="2">
        <f t="shared" si="48"/>
        <v>104.5645011</v>
      </c>
      <c r="CS47" s="2">
        <f t="shared" si="49"/>
        <v>323.53749095000001</v>
      </c>
      <c r="CT47" s="2">
        <f t="shared" si="50"/>
        <v>4.7855571844836936E-2</v>
      </c>
      <c r="CV47" s="2">
        <f t="shared" si="51"/>
        <v>7.096869748101222E-3</v>
      </c>
      <c r="DM47" s="19">
        <v>45043</v>
      </c>
      <c r="DN47" s="18">
        <v>46</v>
      </c>
      <c r="DO47" s="10">
        <v>109.82</v>
      </c>
      <c r="DP47" s="18">
        <v>325.85000600000001</v>
      </c>
      <c r="DQ47" s="2">
        <f t="shared" si="8"/>
        <v>108.96734584105421</v>
      </c>
      <c r="DR47" s="2">
        <f t="shared" si="9"/>
        <v>348.87898763835892</v>
      </c>
      <c r="EB47" s="2">
        <f t="shared" si="10"/>
        <v>0.85265415894578211</v>
      </c>
      <c r="EC47" s="2">
        <f t="shared" si="11"/>
        <v>-23.028981638358914</v>
      </c>
      <c r="FF47" s="2">
        <v>-5.8967856247629697</v>
      </c>
      <c r="FG47" s="2">
        <v>-27.841794612866295</v>
      </c>
      <c r="FH47" s="2">
        <f t="shared" si="12"/>
        <v>-0.8560344609830477</v>
      </c>
      <c r="FI47" s="2">
        <f t="shared" si="13"/>
        <v>-0.76939653788392282</v>
      </c>
      <c r="FJ47">
        <v>46</v>
      </c>
      <c r="FK47" s="2">
        <f t="shared" si="14"/>
        <v>0.18055555555555555</v>
      </c>
      <c r="FL47" s="2">
        <f t="shared" si="15"/>
        <v>-0.91324992668360727</v>
      </c>
    </row>
    <row r="48" spans="1:168" x14ac:dyDescent="0.3">
      <c r="A48" s="19">
        <v>45044</v>
      </c>
      <c r="B48" s="18">
        <v>47</v>
      </c>
      <c r="C48" s="10">
        <v>105.449997</v>
      </c>
      <c r="D48" s="18">
        <v>329.92999300000002</v>
      </c>
      <c r="Q48" s="2">
        <f t="shared" si="16"/>
        <v>106.01442011726346</v>
      </c>
      <c r="R48" s="2">
        <f t="shared" si="17"/>
        <v>325.59524659010435</v>
      </c>
      <c r="S48" s="2">
        <f t="shared" si="18"/>
        <v>5.3525190452443456E-3</v>
      </c>
      <c r="U48" s="2">
        <f t="shared" si="19"/>
        <v>1.313838238979283E-2</v>
      </c>
      <c r="V48" s="2"/>
      <c r="W48" s="2"/>
      <c r="X48" s="2">
        <f t="shared" si="20"/>
        <v>106.9262963887592</v>
      </c>
      <c r="Y48" s="2">
        <f t="shared" si="21"/>
        <v>324.66024857983564</v>
      </c>
      <c r="Z48" s="2">
        <f t="shared" si="22"/>
        <v>1.3999994601794078E-2</v>
      </c>
      <c r="AB48" s="2">
        <f t="shared" si="23"/>
        <v>1.5972310890099602E-2</v>
      </c>
      <c r="AE48" s="2">
        <f t="shared" si="24"/>
        <v>107.71710954670422</v>
      </c>
      <c r="AF48" s="2">
        <f t="shared" si="25"/>
        <v>324.5639211812744</v>
      </c>
      <c r="AG48" s="2">
        <f t="shared" si="26"/>
        <v>2.1499408356590338E-2</v>
      </c>
      <c r="AH48" s="2"/>
      <c r="AI48" s="2">
        <f t="shared" si="27"/>
        <v>1.6264274035630428E-2</v>
      </c>
      <c r="AJ48" s="2"/>
      <c r="AK48" s="2"/>
      <c r="AL48" s="2">
        <f t="shared" si="28"/>
        <v>108.51610642066362</v>
      </c>
      <c r="AM48" s="2">
        <f t="shared" si="29"/>
        <v>324.85707856016222</v>
      </c>
      <c r="AN48" s="2">
        <f t="shared" si="30"/>
        <v>2.9076429662332016E-2</v>
      </c>
      <c r="AO48" s="2"/>
      <c r="AP48" s="2">
        <f t="shared" si="31"/>
        <v>1.5375729844112118E-2</v>
      </c>
      <c r="AV48" s="2">
        <f t="shared" si="32"/>
        <v>1.021613657664451</v>
      </c>
      <c r="AW48" s="2">
        <f t="shared" si="0"/>
        <v>108.73872320436867</v>
      </c>
      <c r="AX48" s="2">
        <f t="shared" si="33"/>
        <v>3.1187541943397797E-2</v>
      </c>
      <c r="AZ48" s="2">
        <f t="shared" si="34"/>
        <v>-0.61879524529804986</v>
      </c>
      <c r="BA48" s="2">
        <f t="shared" si="1"/>
        <v>323.94512593597636</v>
      </c>
      <c r="BB48">
        <f t="shared" si="35"/>
        <v>1.8139809023133158E-2</v>
      </c>
      <c r="BE48" s="2">
        <f t="shared" si="36"/>
        <v>1.4234636843010713</v>
      </c>
      <c r="BF48" s="2">
        <f t="shared" si="2"/>
        <v>109.14057323100529</v>
      </c>
      <c r="BG48" s="2">
        <f t="shared" si="37"/>
        <v>3.4998353115223847E-2</v>
      </c>
      <c r="BI48" s="2">
        <f t="shared" si="38"/>
        <v>-0.17338931741007069</v>
      </c>
      <c r="BJ48" s="2">
        <f t="shared" si="3"/>
        <v>324.39053186386434</v>
      </c>
      <c r="BK48" s="2">
        <f t="shared" si="39"/>
        <v>1.6789807697585361E-2</v>
      </c>
      <c r="BN48" s="2">
        <f t="shared" si="40"/>
        <v>1.8931882517168597</v>
      </c>
      <c r="BO48" s="2">
        <f t="shared" si="4"/>
        <v>109.61029779842109</v>
      </c>
      <c r="BP48" s="2">
        <f t="shared" si="41"/>
        <v>3.9452829936269133E-2</v>
      </c>
      <c r="BR48" s="2">
        <f t="shared" si="42"/>
        <v>0.31773833303582222</v>
      </c>
      <c r="BS48" s="2">
        <f t="shared" si="5"/>
        <v>324.88165951431023</v>
      </c>
      <c r="BT48" s="2">
        <f t="shared" si="43"/>
        <v>1.5301226298906978E-2</v>
      </c>
      <c r="BW48" s="2">
        <f t="shared" si="44"/>
        <v>2.3969906218781869</v>
      </c>
      <c r="BX48" s="2">
        <f t="shared" si="6"/>
        <v>110.11410016858241</v>
      </c>
      <c r="BY48" s="2">
        <f t="shared" si="45"/>
        <v>4.423047227381538E-2</v>
      </c>
      <c r="CA48" s="2">
        <f t="shared" si="46"/>
        <v>0.87947213666333157</v>
      </c>
      <c r="CB48" s="2">
        <f t="shared" si="7"/>
        <v>325.4433933179377</v>
      </c>
      <c r="CC48" s="2">
        <f t="shared" si="47"/>
        <v>1.3598641461076014E-2</v>
      </c>
      <c r="CN48" s="19">
        <v>45044</v>
      </c>
      <c r="CO48" s="18">
        <v>47</v>
      </c>
      <c r="CP48" s="10">
        <v>105.449997</v>
      </c>
      <c r="CQ48" s="18">
        <v>329.92999300000002</v>
      </c>
      <c r="CR48" s="2">
        <f t="shared" si="48"/>
        <v>106.5555009</v>
      </c>
      <c r="CS48" s="2">
        <f t="shared" si="49"/>
        <v>323.61499789999999</v>
      </c>
      <c r="CT48" s="2">
        <f t="shared" si="50"/>
        <v>1.0483678818881353E-2</v>
      </c>
      <c r="CV48" s="2">
        <f t="shared" si="51"/>
        <v>1.9140409280704686E-2</v>
      </c>
      <c r="DM48" s="19">
        <v>45044</v>
      </c>
      <c r="DN48" s="18">
        <v>47</v>
      </c>
      <c r="DO48" s="10">
        <v>105.449997</v>
      </c>
      <c r="DP48" s="18">
        <v>329.92999300000002</v>
      </c>
      <c r="DQ48" s="2">
        <f t="shared" si="8"/>
        <v>109.23155755770877</v>
      </c>
      <c r="DR48" s="2">
        <f t="shared" si="9"/>
        <v>349.72083251014897</v>
      </c>
      <c r="EB48" s="2">
        <f t="shared" si="10"/>
        <v>-3.7815605577087723</v>
      </c>
      <c r="EC48" s="2">
        <f t="shared" si="11"/>
        <v>-19.790839510148942</v>
      </c>
      <c r="FF48" s="2">
        <v>-5.8768072411995291</v>
      </c>
      <c r="FG48" s="2">
        <v>-27.642525714649935</v>
      </c>
      <c r="FH48" s="2">
        <f t="shared" si="12"/>
        <v>-0.85308632530564799</v>
      </c>
      <c r="FI48" s="2">
        <f t="shared" si="13"/>
        <v>-0.76385521908226628</v>
      </c>
      <c r="FJ48">
        <v>47</v>
      </c>
      <c r="FK48" s="2">
        <f t="shared" si="14"/>
        <v>0.18452380952380953</v>
      </c>
      <c r="FL48" s="2">
        <f t="shared" si="15"/>
        <v>-0.89825874910156867</v>
      </c>
    </row>
    <row r="49" spans="1:168" x14ac:dyDescent="0.3">
      <c r="A49" s="19">
        <v>45047</v>
      </c>
      <c r="B49" s="18">
        <v>48</v>
      </c>
      <c r="C49" s="10">
        <v>102.050003</v>
      </c>
      <c r="D49" s="18">
        <v>324.11999500000002</v>
      </c>
      <c r="Q49" s="2">
        <f t="shared" si="16"/>
        <v>105.84509318208441</v>
      </c>
      <c r="R49" s="2">
        <f t="shared" si="17"/>
        <v>326.89567051307301</v>
      </c>
      <c r="S49" s="2">
        <f t="shared" si="18"/>
        <v>3.718853572286919E-2</v>
      </c>
      <c r="U49" s="2">
        <f t="shared" si="19"/>
        <v>8.5637281127102227E-3</v>
      </c>
      <c r="V49" s="2"/>
      <c r="W49" s="2"/>
      <c r="X49" s="2">
        <f t="shared" si="20"/>
        <v>106.26196166381757</v>
      </c>
      <c r="Y49" s="2">
        <f t="shared" si="21"/>
        <v>327.03163356890963</v>
      </c>
      <c r="Z49" s="2">
        <f t="shared" si="22"/>
        <v>4.1273479078854793E-2</v>
      </c>
      <c r="AB49" s="2">
        <f t="shared" si="23"/>
        <v>8.9832118160732694E-3</v>
      </c>
      <c r="AE49" s="2">
        <f t="shared" si="24"/>
        <v>106.35684201868169</v>
      </c>
      <c r="AF49" s="2">
        <f t="shared" si="25"/>
        <v>327.78356427250981</v>
      </c>
      <c r="AG49" s="2">
        <f t="shared" si="26"/>
        <v>4.2203222852249062E-2</v>
      </c>
      <c r="AH49" s="2"/>
      <c r="AI49" s="2">
        <f t="shared" si="27"/>
        <v>1.1303126400794217E-2</v>
      </c>
      <c r="AJ49" s="2"/>
      <c r="AK49" s="2"/>
      <c r="AL49" s="2">
        <f t="shared" si="28"/>
        <v>106.2165243551659</v>
      </c>
      <c r="AM49" s="2">
        <f t="shared" si="29"/>
        <v>328.66176439004062</v>
      </c>
      <c r="AN49" s="2">
        <f t="shared" si="30"/>
        <v>4.08282335392572E-2</v>
      </c>
      <c r="AO49" s="2"/>
      <c r="AP49" s="2">
        <f t="shared" si="31"/>
        <v>1.4012617117437013E-2</v>
      </c>
      <c r="AV49" s="2">
        <f t="shared" si="32"/>
        <v>0.30704930195835584</v>
      </c>
      <c r="AW49" s="2">
        <f t="shared" si="0"/>
        <v>106.66389132064005</v>
      </c>
      <c r="AX49" s="2">
        <f t="shared" si="33"/>
        <v>4.5212035129876905E-2</v>
      </c>
      <c r="AZ49" s="2">
        <f t="shared" si="34"/>
        <v>0.53273625566198857</v>
      </c>
      <c r="BA49" s="2">
        <f t="shared" si="1"/>
        <v>328.31630052817178</v>
      </c>
      <c r="BB49">
        <f t="shared" si="35"/>
        <v>1.2946765373644297E-2</v>
      </c>
      <c r="BE49" s="2">
        <f t="shared" si="36"/>
        <v>0.17078463875544947</v>
      </c>
      <c r="BF49" s="2">
        <f t="shared" si="2"/>
        <v>106.52762665743714</v>
      </c>
      <c r="BG49" s="2">
        <f t="shared" si="37"/>
        <v>4.3876761644359143E-2</v>
      </c>
      <c r="BI49" s="2">
        <f t="shared" si="38"/>
        <v>1.3534752664803964</v>
      </c>
      <c r="BJ49" s="2">
        <f t="shared" si="3"/>
        <v>329.13703953899022</v>
      </c>
      <c r="BK49" s="2">
        <f t="shared" si="39"/>
        <v>1.5478972653292202E-2</v>
      </c>
      <c r="BN49" s="2">
        <f t="shared" si="40"/>
        <v>-5.8885216126775775E-2</v>
      </c>
      <c r="BO49" s="2">
        <f t="shared" si="4"/>
        <v>106.29795680255491</v>
      </c>
      <c r="BP49" s="2">
        <f t="shared" si="41"/>
        <v>4.1626199683256287E-2</v>
      </c>
      <c r="BR49" s="2">
        <f t="shared" si="42"/>
        <v>2.058881187955576</v>
      </c>
      <c r="BS49" s="2">
        <f t="shared" si="5"/>
        <v>329.8424454604654</v>
      </c>
      <c r="BT49" s="2">
        <f t="shared" si="43"/>
        <v>1.7655345392885685E-2</v>
      </c>
      <c r="BW49" s="2">
        <f t="shared" si="44"/>
        <v>-0.4209529905473528</v>
      </c>
      <c r="BX49" s="2">
        <f t="shared" si="6"/>
        <v>105.93588902813434</v>
      </c>
      <c r="BY49" s="2">
        <f t="shared" si="45"/>
        <v>3.8078254913273608E-2</v>
      </c>
      <c r="CA49" s="2">
        <f t="shared" si="46"/>
        <v>2.6346003525923916</v>
      </c>
      <c r="CB49" s="2">
        <f t="shared" si="7"/>
        <v>330.41816462510218</v>
      </c>
      <c r="CC49" s="2">
        <f t="shared" si="47"/>
        <v>1.9431598550722431E-2</v>
      </c>
      <c r="CN49" s="19">
        <v>45047</v>
      </c>
      <c r="CO49" s="18">
        <v>48</v>
      </c>
      <c r="CP49" s="10">
        <v>102.050003</v>
      </c>
      <c r="CQ49" s="18">
        <v>324.11999500000002</v>
      </c>
      <c r="CR49" s="2">
        <f t="shared" si="48"/>
        <v>106.6434994</v>
      </c>
      <c r="CS49" s="2">
        <f t="shared" si="49"/>
        <v>326.51099714999998</v>
      </c>
      <c r="CT49" s="2">
        <f t="shared" si="50"/>
        <v>4.5012212297534104E-2</v>
      </c>
      <c r="CV49" s="2">
        <f t="shared" si="51"/>
        <v>7.3769041925351225E-3</v>
      </c>
      <c r="DM49" s="19">
        <v>45047</v>
      </c>
      <c r="DN49" s="18">
        <v>48</v>
      </c>
      <c r="DO49" s="10">
        <v>102.050003</v>
      </c>
      <c r="DP49" s="18">
        <v>324.11999500000002</v>
      </c>
      <c r="DQ49" s="2">
        <f t="shared" si="8"/>
        <v>109.49576927436333</v>
      </c>
      <c r="DR49" s="2">
        <f t="shared" si="9"/>
        <v>350.56267738193907</v>
      </c>
      <c r="EB49" s="2">
        <f t="shared" si="10"/>
        <v>-7.4457662743633222</v>
      </c>
      <c r="EC49" s="2">
        <f t="shared" si="11"/>
        <v>-26.442682381939051</v>
      </c>
      <c r="FF49" s="2">
        <v>-5.8689224077451172</v>
      </c>
      <c r="FG49" s="2">
        <v>-27.364942765821866</v>
      </c>
      <c r="FH49" s="2">
        <f t="shared" si="12"/>
        <v>-0.85192278979019986</v>
      </c>
      <c r="FI49" s="2">
        <f t="shared" si="13"/>
        <v>-0.75613612379379769</v>
      </c>
      <c r="FJ49">
        <v>48</v>
      </c>
      <c r="FK49" s="2">
        <f t="shared" si="14"/>
        <v>0.18849206349206349</v>
      </c>
      <c r="FL49" s="2">
        <f t="shared" si="15"/>
        <v>-0.88346677362987858</v>
      </c>
    </row>
    <row r="50" spans="1:168" x14ac:dyDescent="0.3">
      <c r="A50" s="19">
        <v>45048</v>
      </c>
      <c r="B50" s="18">
        <v>49</v>
      </c>
      <c r="C50" s="10">
        <v>103.629997</v>
      </c>
      <c r="D50" s="18">
        <v>317.54998799999998</v>
      </c>
      <c r="Q50" s="2">
        <f t="shared" si="16"/>
        <v>104.70656612745908</v>
      </c>
      <c r="R50" s="2">
        <f t="shared" si="17"/>
        <v>326.06296785915112</v>
      </c>
      <c r="S50" s="2">
        <f t="shared" si="18"/>
        <v>1.0388585917445126E-2</v>
      </c>
      <c r="U50" s="2">
        <f t="shared" si="19"/>
        <v>2.680831422091293E-2</v>
      </c>
      <c r="V50" s="2"/>
      <c r="W50" s="2"/>
      <c r="X50" s="2">
        <f t="shared" si="20"/>
        <v>104.36658026509967</v>
      </c>
      <c r="Y50" s="2">
        <f t="shared" si="21"/>
        <v>325.72139621290034</v>
      </c>
      <c r="Z50" s="2">
        <f t="shared" si="22"/>
        <v>7.107819033321674E-3</v>
      </c>
      <c r="AB50" s="2">
        <f t="shared" si="23"/>
        <v>2.5732667364800406E-2</v>
      </c>
      <c r="AE50" s="2">
        <f t="shared" si="24"/>
        <v>103.77273860747268</v>
      </c>
      <c r="AF50" s="2">
        <f t="shared" si="25"/>
        <v>325.58542270900398</v>
      </c>
      <c r="AG50" s="2">
        <f t="shared" si="26"/>
        <v>1.3774159182178898E-3</v>
      </c>
      <c r="AH50" s="2"/>
      <c r="AI50" s="2">
        <f t="shared" si="27"/>
        <v>2.5304471776594728E-2</v>
      </c>
      <c r="AJ50" s="2"/>
      <c r="AK50" s="2"/>
      <c r="AL50" s="2">
        <f t="shared" si="28"/>
        <v>103.09163333879148</v>
      </c>
      <c r="AM50" s="2">
        <f t="shared" si="29"/>
        <v>325.25543734751017</v>
      </c>
      <c r="AN50" s="2">
        <f t="shared" si="30"/>
        <v>5.1950562269004134E-3</v>
      </c>
      <c r="AO50" s="2"/>
      <c r="AP50" s="2">
        <f t="shared" si="31"/>
        <v>2.4265311411412121E-2</v>
      </c>
      <c r="AV50" s="2">
        <f t="shared" si="32"/>
        <v>-0.56029651199185515</v>
      </c>
      <c r="AW50" s="2">
        <f t="shared" si="0"/>
        <v>103.21244209548082</v>
      </c>
      <c r="AX50" s="2">
        <f t="shared" si="33"/>
        <v>4.0292860813185066E-3</v>
      </c>
      <c r="AZ50" s="2">
        <f t="shared" si="34"/>
        <v>-0.28652709008835653</v>
      </c>
      <c r="BA50" s="2">
        <f t="shared" si="1"/>
        <v>325.29889561891559</v>
      </c>
      <c r="BB50">
        <f t="shared" si="35"/>
        <v>2.4402166310003481E-2</v>
      </c>
      <c r="BE50" s="2">
        <f t="shared" si="36"/>
        <v>-1.0689149837285592</v>
      </c>
      <c r="BF50" s="2">
        <f t="shared" si="2"/>
        <v>102.70382362374411</v>
      </c>
      <c r="BG50" s="2">
        <f t="shared" si="37"/>
        <v>8.9373096889686192E-3</v>
      </c>
      <c r="BI50" s="2">
        <f t="shared" si="38"/>
        <v>-0.24475230701340467</v>
      </c>
      <c r="BJ50" s="2">
        <f t="shared" si="3"/>
        <v>325.34067040199056</v>
      </c>
      <c r="BK50" s="2">
        <f t="shared" si="39"/>
        <v>2.4533719717824646E-2</v>
      </c>
      <c r="BN50" s="2">
        <f t="shared" si="40"/>
        <v>-1.5740161331761187</v>
      </c>
      <c r="BO50" s="2">
        <f t="shared" si="4"/>
        <v>102.19872247429656</v>
      </c>
      <c r="BP50" s="2">
        <f t="shared" si="41"/>
        <v>1.3811392136809996E-2</v>
      </c>
      <c r="BR50" s="2">
        <f t="shared" si="42"/>
        <v>-0.49533246292126665</v>
      </c>
      <c r="BS50" s="2">
        <f t="shared" si="5"/>
        <v>325.0900902460827</v>
      </c>
      <c r="BT50" s="2">
        <f t="shared" si="43"/>
        <v>2.3744615118935893E-2</v>
      </c>
      <c r="BW50" s="2">
        <f t="shared" si="44"/>
        <v>-2.0433158060435987</v>
      </c>
      <c r="BX50" s="2">
        <f t="shared" si="6"/>
        <v>101.72942280142908</v>
      </c>
      <c r="BY50" s="2">
        <f t="shared" si="45"/>
        <v>1.8340000517137158E-2</v>
      </c>
      <c r="CA50" s="2">
        <f t="shared" si="46"/>
        <v>-0.98995608448127337</v>
      </c>
      <c r="CB50" s="2">
        <f t="shared" si="7"/>
        <v>324.59546662452271</v>
      </c>
      <c r="CC50" s="2">
        <f t="shared" si="47"/>
        <v>2.2186990681047451E-2</v>
      </c>
      <c r="CN50" s="19">
        <v>45048</v>
      </c>
      <c r="CO50" s="18">
        <v>49</v>
      </c>
      <c r="CP50" s="10">
        <v>103.629997</v>
      </c>
      <c r="CQ50" s="18">
        <v>317.54998799999998</v>
      </c>
      <c r="CR50" s="2">
        <f t="shared" si="48"/>
        <v>105.01250045</v>
      </c>
      <c r="CS50" s="2">
        <f t="shared" si="49"/>
        <v>326.29549715000002</v>
      </c>
      <c r="CT50" s="2">
        <f t="shared" si="50"/>
        <v>1.3340765126143943E-2</v>
      </c>
      <c r="CV50" s="2">
        <f t="shared" si="51"/>
        <v>2.754057465119486E-2</v>
      </c>
      <c r="DM50" s="19">
        <v>45048</v>
      </c>
      <c r="DN50" s="18">
        <v>49</v>
      </c>
      <c r="DO50" s="10">
        <v>103.629997</v>
      </c>
      <c r="DP50" s="18">
        <v>317.54998799999998</v>
      </c>
      <c r="DQ50" s="2">
        <f t="shared" si="8"/>
        <v>109.75998099101788</v>
      </c>
      <c r="DR50" s="2">
        <f t="shared" si="9"/>
        <v>351.40452225372917</v>
      </c>
      <c r="EB50" s="2">
        <f t="shared" si="10"/>
        <v>-6.1299839910178804</v>
      </c>
      <c r="EC50" s="2">
        <f t="shared" si="11"/>
        <v>-33.854534253729184</v>
      </c>
      <c r="FF50" s="2">
        <v>-5.7999377581447362</v>
      </c>
      <c r="FG50" s="2">
        <v>-27.076215458230081</v>
      </c>
      <c r="FH50" s="2">
        <f t="shared" si="12"/>
        <v>-0.84174298189763475</v>
      </c>
      <c r="FI50" s="2">
        <f t="shared" si="13"/>
        <v>-0.74810712342077978</v>
      </c>
      <c r="FJ50">
        <v>49</v>
      </c>
      <c r="FK50" s="2">
        <f t="shared" si="14"/>
        <v>0.19246031746031747</v>
      </c>
      <c r="FL50" s="2">
        <f t="shared" si="15"/>
        <v>-0.8688656221847797</v>
      </c>
    </row>
    <row r="51" spans="1:168" x14ac:dyDescent="0.3">
      <c r="A51" s="19">
        <v>45049</v>
      </c>
      <c r="B51" s="18">
        <v>50</v>
      </c>
      <c r="C51" s="10">
        <v>103.650002</v>
      </c>
      <c r="D51" s="18">
        <v>319.29998799999998</v>
      </c>
      <c r="Q51" s="2">
        <f t="shared" si="16"/>
        <v>104.38359538922136</v>
      </c>
      <c r="R51" s="2">
        <f t="shared" si="17"/>
        <v>323.50907390140577</v>
      </c>
      <c r="S51" s="2">
        <f t="shared" si="18"/>
        <v>7.0776013030984276E-3</v>
      </c>
      <c r="U51" s="2">
        <f t="shared" si="19"/>
        <v>1.3182230064492786E-2</v>
      </c>
      <c r="V51" s="2"/>
      <c r="W51" s="2"/>
      <c r="X51" s="2">
        <f t="shared" si="20"/>
        <v>104.03511779580482</v>
      </c>
      <c r="Y51" s="2">
        <f t="shared" si="21"/>
        <v>322.04426251709521</v>
      </c>
      <c r="Z51" s="2">
        <f t="shared" si="22"/>
        <v>3.7155406500119694E-3</v>
      </c>
      <c r="AB51" s="2">
        <f t="shared" si="23"/>
        <v>8.5946590047952676E-3</v>
      </c>
      <c r="AE51" s="2">
        <f t="shared" si="24"/>
        <v>103.68709364298907</v>
      </c>
      <c r="AF51" s="2">
        <f t="shared" si="25"/>
        <v>320.76416188360156</v>
      </c>
      <c r="AG51" s="2">
        <f t="shared" si="26"/>
        <v>3.5785472526154332E-4</v>
      </c>
      <c r="AH51" s="2"/>
      <c r="AI51" s="2">
        <f t="shared" si="27"/>
        <v>4.585574502438048E-3</v>
      </c>
      <c r="AJ51" s="2"/>
      <c r="AK51" s="2"/>
      <c r="AL51" s="2">
        <f t="shared" si="28"/>
        <v>103.49540608469788</v>
      </c>
      <c r="AM51" s="2">
        <f t="shared" si="29"/>
        <v>319.47635033687754</v>
      </c>
      <c r="AN51" s="2">
        <f t="shared" si="30"/>
        <v>1.4915186909704484E-3</v>
      </c>
      <c r="AO51" s="2"/>
      <c r="AP51" s="2">
        <f t="shared" si="31"/>
        <v>5.5234056844862694E-4</v>
      </c>
      <c r="AV51" s="2">
        <f t="shared" si="32"/>
        <v>-0.41790104773938047</v>
      </c>
      <c r="AW51" s="2">
        <f t="shared" si="0"/>
        <v>103.26919259524969</v>
      </c>
      <c r="AX51" s="2">
        <f t="shared" si="33"/>
        <v>3.6739932214406423E-3</v>
      </c>
      <c r="AZ51" s="2">
        <f t="shared" si="34"/>
        <v>-1.6469472106825753</v>
      </c>
      <c r="BA51" s="2">
        <f t="shared" si="1"/>
        <v>319.11721467291898</v>
      </c>
      <c r="BB51">
        <f t="shared" si="35"/>
        <v>5.7241883479497207E-4</v>
      </c>
      <c r="BE51" s="2">
        <f t="shared" si="36"/>
        <v>-0.62644347506833031</v>
      </c>
      <c r="BF51" s="2">
        <f t="shared" si="2"/>
        <v>103.06065016792074</v>
      </c>
      <c r="BG51" s="2">
        <f t="shared" si="37"/>
        <v>5.6859799392889494E-3</v>
      </c>
      <c r="BI51" s="2">
        <f t="shared" si="38"/>
        <v>-2.3041811402884615</v>
      </c>
      <c r="BJ51" s="2">
        <f t="shared" si="3"/>
        <v>318.45998074331311</v>
      </c>
      <c r="BK51" s="2">
        <f t="shared" si="39"/>
        <v>2.63077760180459E-3</v>
      </c>
      <c r="BN51" s="2">
        <f t="shared" si="40"/>
        <v>-0.68099343196061124</v>
      </c>
      <c r="BO51" s="2">
        <f t="shared" si="4"/>
        <v>103.00610021102845</v>
      </c>
      <c r="BP51" s="2">
        <f t="shared" si="41"/>
        <v>6.2122699136228409E-3</v>
      </c>
      <c r="BR51" s="2">
        <f t="shared" si="42"/>
        <v>-3.0908894804099578</v>
      </c>
      <c r="BS51" s="2">
        <f t="shared" si="5"/>
        <v>317.67327240319162</v>
      </c>
      <c r="BT51" s="2">
        <f t="shared" si="43"/>
        <v>5.0946309362478494E-3</v>
      </c>
      <c r="BW51" s="2">
        <f t="shared" si="44"/>
        <v>-0.5750626748736043</v>
      </c>
      <c r="BX51" s="2">
        <f t="shared" si="6"/>
        <v>103.11203096811546</v>
      </c>
      <c r="BY51" s="2">
        <f t="shared" si="45"/>
        <v>5.1902655234347056E-3</v>
      </c>
      <c r="CA51" s="2">
        <f t="shared" si="46"/>
        <v>-3.8634346401721325</v>
      </c>
      <c r="CB51" s="2">
        <f t="shared" si="7"/>
        <v>316.9007272434294</v>
      </c>
      <c r="CC51" s="2">
        <f t="shared" si="47"/>
        <v>7.514127299530572E-3</v>
      </c>
      <c r="CN51" s="19">
        <v>45049</v>
      </c>
      <c r="CO51" s="18">
        <v>50</v>
      </c>
      <c r="CP51" s="10">
        <v>103.650002</v>
      </c>
      <c r="CQ51" s="18">
        <v>319.29998799999998</v>
      </c>
      <c r="CR51" s="2">
        <f t="shared" si="48"/>
        <v>103.6109988</v>
      </c>
      <c r="CS51" s="2">
        <f t="shared" si="49"/>
        <v>322.61599135</v>
      </c>
      <c r="CT51" s="2">
        <f t="shared" si="50"/>
        <v>3.7629714662230533E-4</v>
      </c>
      <c r="CV51" s="2">
        <f t="shared" si="51"/>
        <v>1.038522854563971E-2</v>
      </c>
      <c r="DM51" s="19">
        <v>45049</v>
      </c>
      <c r="DN51" s="18">
        <v>50</v>
      </c>
      <c r="DO51" s="10">
        <v>103.650002</v>
      </c>
      <c r="DP51" s="18">
        <v>319.29998799999998</v>
      </c>
      <c r="DQ51" s="2">
        <f t="shared" si="8"/>
        <v>110.02419270767244</v>
      </c>
      <c r="DR51" s="2">
        <f t="shared" si="9"/>
        <v>352.24636712551921</v>
      </c>
      <c r="EB51" s="2">
        <f t="shared" si="10"/>
        <v>-6.3741907076724402</v>
      </c>
      <c r="EC51" s="2">
        <f t="shared" si="11"/>
        <v>-32.946379125519229</v>
      </c>
      <c r="FF51" s="2">
        <v>-5.5090737228011051</v>
      </c>
      <c r="FG51" s="2">
        <v>-26.887148766568828</v>
      </c>
      <c r="FH51" s="2">
        <f t="shared" si="12"/>
        <v>-0.79882125916936431</v>
      </c>
      <c r="FI51" s="2">
        <f t="shared" si="13"/>
        <v>-0.74284951010205735</v>
      </c>
      <c r="FJ51">
        <v>50</v>
      </c>
      <c r="FK51" s="2">
        <f t="shared" si="14"/>
        <v>0.19642857142857142</v>
      </c>
      <c r="FL51" s="2">
        <f t="shared" si="15"/>
        <v>-0.85444739869598973</v>
      </c>
    </row>
    <row r="52" spans="1:168" x14ac:dyDescent="0.3">
      <c r="A52" s="19">
        <v>45050</v>
      </c>
      <c r="B52" s="18">
        <v>51</v>
      </c>
      <c r="C52" s="10">
        <v>104</v>
      </c>
      <c r="D52" s="18">
        <v>320.77999899999998</v>
      </c>
      <c r="Q52" s="2">
        <f t="shared" si="16"/>
        <v>104.16351737245495</v>
      </c>
      <c r="R52" s="2">
        <f t="shared" si="17"/>
        <v>322.24634813098402</v>
      </c>
      <c r="S52" s="2">
        <f t="shared" si="18"/>
        <v>1.5722824274514179E-3</v>
      </c>
      <c r="U52" s="2">
        <f t="shared" si="19"/>
        <v>4.5711987516529745E-3</v>
      </c>
      <c r="V52" s="2"/>
      <c r="W52" s="2"/>
      <c r="X52" s="2">
        <f t="shared" si="20"/>
        <v>103.86181568769265</v>
      </c>
      <c r="Y52" s="2">
        <f t="shared" si="21"/>
        <v>320.80933898440242</v>
      </c>
      <c r="Z52" s="2">
        <f t="shared" si="22"/>
        <v>1.3286953106475497E-3</v>
      </c>
      <c r="AB52" s="2">
        <f t="shared" si="23"/>
        <v>9.1464506808108939E-5</v>
      </c>
      <c r="AE52" s="2">
        <f t="shared" si="24"/>
        <v>103.66483865719563</v>
      </c>
      <c r="AF52" s="2">
        <f t="shared" si="25"/>
        <v>319.88565755344064</v>
      </c>
      <c r="AG52" s="2">
        <f t="shared" si="26"/>
        <v>3.2227052192727802E-3</v>
      </c>
      <c r="AH52" s="2"/>
      <c r="AI52" s="2">
        <f t="shared" si="27"/>
        <v>2.7880212274685426E-3</v>
      </c>
      <c r="AJ52" s="2"/>
      <c r="AK52" s="2"/>
      <c r="AL52" s="2">
        <f t="shared" si="28"/>
        <v>103.61135302117448</v>
      </c>
      <c r="AM52" s="2">
        <f t="shared" si="29"/>
        <v>319.34407858421935</v>
      </c>
      <c r="AN52" s="2">
        <f t="shared" si="30"/>
        <v>3.7369901810146134E-3</v>
      </c>
      <c r="AO52" s="2"/>
      <c r="AP52" s="2">
        <f t="shared" si="31"/>
        <v>4.4763402339826957E-3</v>
      </c>
      <c r="AV52" s="2">
        <f t="shared" si="32"/>
        <v>-0.29920722915559778</v>
      </c>
      <c r="AW52" s="2">
        <f t="shared" si="0"/>
        <v>103.36563142804003</v>
      </c>
      <c r="AX52" s="2">
        <f t="shared" si="33"/>
        <v>6.0996978073073809E-3</v>
      </c>
      <c r="AZ52" s="2">
        <f t="shared" si="34"/>
        <v>-1.4164143465260792</v>
      </c>
      <c r="BA52" s="2">
        <f t="shared" si="1"/>
        <v>318.46924320691454</v>
      </c>
      <c r="BB52">
        <f t="shared" si="35"/>
        <v>7.2035532149416657E-3</v>
      </c>
      <c r="BE52" s="2">
        <f t="shared" si="36"/>
        <v>-0.3545586548946289</v>
      </c>
      <c r="BF52" s="2">
        <f t="shared" si="2"/>
        <v>103.310280002301</v>
      </c>
      <c r="BG52" s="2">
        <f t="shared" si="37"/>
        <v>6.6319230547980858E-3</v>
      </c>
      <c r="BI52" s="2">
        <f t="shared" si="38"/>
        <v>-1.6626265757310688</v>
      </c>
      <c r="BJ52" s="2">
        <f t="shared" si="3"/>
        <v>318.22303097770958</v>
      </c>
      <c r="BK52" s="2">
        <f t="shared" si="39"/>
        <v>7.9710955491660539E-3</v>
      </c>
      <c r="BN52" s="2">
        <f t="shared" si="40"/>
        <v>-0.28575036426030748</v>
      </c>
      <c r="BO52" s="30">
        <f t="shared" si="4"/>
        <v>103.37908829293532</v>
      </c>
      <c r="BP52" s="2">
        <f t="shared" si="41"/>
        <v>5.9703048756219075E-3</v>
      </c>
      <c r="BR52" s="2">
        <f t="shared" si="42"/>
        <v>-1.7634583902605363</v>
      </c>
      <c r="BS52" s="30">
        <f t="shared" si="5"/>
        <v>318.12219916318008</v>
      </c>
      <c r="BT52" s="2">
        <f t="shared" si="43"/>
        <v>8.2854287832948431E-3</v>
      </c>
      <c r="BW52" s="2">
        <f t="shared" si="44"/>
        <v>-0.16045690806347973</v>
      </c>
      <c r="BX52" s="2">
        <f t="shared" si="6"/>
        <v>103.50438174913215</v>
      </c>
      <c r="BY52" s="2">
        <f t="shared" si="45"/>
        <v>4.7655601044985525E-3</v>
      </c>
      <c r="CA52" s="2">
        <f t="shared" si="46"/>
        <v>-1.6247369076637246</v>
      </c>
      <c r="CB52" s="2">
        <f t="shared" si="7"/>
        <v>318.26092064577693</v>
      </c>
      <c r="CC52" s="2">
        <f t="shared" si="47"/>
        <v>7.8529782470104711E-3</v>
      </c>
      <c r="CN52" s="19">
        <v>45050</v>
      </c>
      <c r="CO52" s="18">
        <v>51</v>
      </c>
      <c r="CP52" s="10">
        <v>104</v>
      </c>
      <c r="CQ52" s="18">
        <v>320.77999899999998</v>
      </c>
      <c r="CR52" s="2" cm="1">
        <f t="array" ref="CR52:CR264">TREND(BO52:BO253,$CO$52:$CO$253,$CO$52:$CO$264)</f>
        <v>115.03916850102681</v>
      </c>
      <c r="CS52" s="2" cm="1">
        <f t="array" ref="CS52:CS264">TREND(BS52:BS253,$CO$52:$CO$253,$CO$52:$CO$264)</f>
        <v>362.78161807377876</v>
      </c>
      <c r="CT52" s="2">
        <f t="shared" si="50"/>
        <v>0.10614585097141162</v>
      </c>
      <c r="CV52" s="2">
        <f t="shared" si="51"/>
        <v>0.13093590374934438</v>
      </c>
      <c r="DM52" s="19">
        <v>45050</v>
      </c>
      <c r="DN52" s="18">
        <v>51</v>
      </c>
      <c r="DO52" s="10">
        <v>104</v>
      </c>
      <c r="DP52" s="18">
        <v>320.77999899999998</v>
      </c>
      <c r="DQ52" s="2">
        <f t="shared" si="8"/>
        <v>110.288404424327</v>
      </c>
      <c r="DR52" s="2">
        <f t="shared" si="9"/>
        <v>353.08821199730932</v>
      </c>
      <c r="EB52" s="2">
        <f t="shared" si="10"/>
        <v>-6.2884044243269983</v>
      </c>
      <c r="EC52" s="2">
        <f t="shared" si="11"/>
        <v>-32.30821299730934</v>
      </c>
      <c r="FF52" s="2">
        <v>-5.4415123248356281</v>
      </c>
      <c r="FG52" s="2">
        <v>-26.446777637611888</v>
      </c>
      <c r="FH52" s="2">
        <f t="shared" si="12"/>
        <v>-0.78885147522140187</v>
      </c>
      <c r="FI52" s="2">
        <f t="shared" si="13"/>
        <v>-0.73060356084234768</v>
      </c>
      <c r="FJ52">
        <v>51</v>
      </c>
      <c r="FK52" s="2">
        <f t="shared" si="14"/>
        <v>0.20039682539682541</v>
      </c>
      <c r="FL52" s="2">
        <f t="shared" si="15"/>
        <v>-0.84020465154900881</v>
      </c>
    </row>
    <row r="53" spans="1:168" x14ac:dyDescent="0.3">
      <c r="A53" s="19">
        <v>45051</v>
      </c>
      <c r="B53" s="18">
        <v>52</v>
      </c>
      <c r="C53" s="10">
        <v>105.660004</v>
      </c>
      <c r="D53" s="18">
        <v>322.76001000000002</v>
      </c>
      <c r="Q53" s="2">
        <f t="shared" si="16"/>
        <v>104.11446216071846</v>
      </c>
      <c r="R53" s="2">
        <f t="shared" si="17"/>
        <v>321.80644339168879</v>
      </c>
      <c r="S53" s="2">
        <f t="shared" si="18"/>
        <v>1.4627501237663595E-2</v>
      </c>
      <c r="U53" s="2">
        <f t="shared" si="19"/>
        <v>2.9544137401384843E-3</v>
      </c>
      <c r="V53" s="2"/>
      <c r="W53" s="2"/>
      <c r="X53" s="2">
        <f t="shared" si="20"/>
        <v>103.92399862823098</v>
      </c>
      <c r="Y53" s="2">
        <f t="shared" si="21"/>
        <v>320.79613599142135</v>
      </c>
      <c r="Z53" s="2">
        <f t="shared" si="22"/>
        <v>1.6430108896920211E-2</v>
      </c>
      <c r="AB53" s="2">
        <f t="shared" si="23"/>
        <v>6.0846261858111565E-3</v>
      </c>
      <c r="AE53" s="2">
        <f t="shared" si="24"/>
        <v>103.86593546287826</v>
      </c>
      <c r="AF53" s="2">
        <f t="shared" si="25"/>
        <v>320.42226242137622</v>
      </c>
      <c r="AG53" s="2">
        <f t="shared" si="26"/>
        <v>1.697963722509177E-2</v>
      </c>
      <c r="AH53" s="2"/>
      <c r="AI53" s="2">
        <f t="shared" si="27"/>
        <v>7.2429901666684329E-3</v>
      </c>
      <c r="AJ53" s="2"/>
      <c r="AK53" s="2"/>
      <c r="AL53" s="2">
        <f t="shared" si="28"/>
        <v>103.90283825529362</v>
      </c>
      <c r="AM53" s="2">
        <f t="shared" si="29"/>
        <v>320.42101889605482</v>
      </c>
      <c r="AN53" s="2">
        <f t="shared" si="30"/>
        <v>1.6630377419883349E-2</v>
      </c>
      <c r="AO53" s="2"/>
      <c r="AP53" s="2">
        <f t="shared" si="31"/>
        <v>7.2468429528961915E-3</v>
      </c>
      <c r="AV53" s="2">
        <f t="shared" si="32"/>
        <v>-0.14911601870413116</v>
      </c>
      <c r="AW53" s="2">
        <f t="shared" si="0"/>
        <v>103.71681944417412</v>
      </c>
      <c r="AX53" s="2">
        <f t="shared" si="33"/>
        <v>1.8390918817548785E-2</v>
      </c>
      <c r="AZ53" s="2">
        <f t="shared" si="34"/>
        <v>-0.83050858218758139</v>
      </c>
      <c r="BA53" s="2">
        <f t="shared" si="1"/>
        <v>319.59175383918864</v>
      </c>
      <c r="BB53">
        <f t="shared" si="35"/>
        <v>9.8161360225865069E-3</v>
      </c>
      <c r="BE53" s="2">
        <f t="shared" si="36"/>
        <v>-0.10451369763486497</v>
      </c>
      <c r="BF53" s="2">
        <f t="shared" si="2"/>
        <v>103.76142176524338</v>
      </c>
      <c r="BG53" s="2">
        <f t="shared" si="37"/>
        <v>1.7968788215800342E-2</v>
      </c>
      <c r="BI53" s="2">
        <f t="shared" si="38"/>
        <v>-0.67297242608107688</v>
      </c>
      <c r="BJ53" s="2">
        <f t="shared" si="3"/>
        <v>319.74928999529516</v>
      </c>
      <c r="BK53" s="2">
        <f t="shared" si="39"/>
        <v>9.3280453322109654E-3</v>
      </c>
      <c r="BN53" s="2">
        <f t="shared" si="40"/>
        <v>6.357937705451594E-3</v>
      </c>
      <c r="BO53" s="30">
        <f t="shared" si="4"/>
        <v>103.8722934005837</v>
      </c>
      <c r="BP53" s="2">
        <f t="shared" si="41"/>
        <v>1.6919463673466265E-2</v>
      </c>
      <c r="BR53" s="2">
        <f t="shared" si="42"/>
        <v>-0.38342043534286657</v>
      </c>
      <c r="BS53" s="30">
        <f t="shared" si="5"/>
        <v>320.03884198603333</v>
      </c>
      <c r="BT53" s="2">
        <f t="shared" si="43"/>
        <v>8.4309329831991561E-3</v>
      </c>
      <c r="BW53" s="2">
        <f t="shared" si="44"/>
        <v>0.11070837724609832</v>
      </c>
      <c r="BX53" s="2">
        <f t="shared" si="6"/>
        <v>103.97664384012435</v>
      </c>
      <c r="BY53" s="2">
        <f t="shared" si="45"/>
        <v>1.5931857809466366E-2</v>
      </c>
      <c r="CA53" s="2">
        <f t="shared" si="46"/>
        <v>-3.7305759642461966E-3</v>
      </c>
      <c r="CB53" s="2">
        <f t="shared" si="7"/>
        <v>320.41853184541196</v>
      </c>
      <c r="CC53" s="2">
        <f t="shared" si="47"/>
        <v>7.2545485253518857E-3</v>
      </c>
      <c r="CN53" s="19">
        <v>45051</v>
      </c>
      <c r="CO53" s="18">
        <v>52</v>
      </c>
      <c r="CP53" s="10">
        <v>105.660004</v>
      </c>
      <c r="CQ53" s="18">
        <v>322.76001000000002</v>
      </c>
      <c r="CR53" s="2">
        <v>115.26406100453383</v>
      </c>
      <c r="CS53" s="2">
        <v>363.54097969044187</v>
      </c>
      <c r="CT53" s="2">
        <f t="shared" si="50"/>
        <v>9.0895860694211489E-2</v>
      </c>
      <c r="CV53" s="2">
        <f t="shared" si="51"/>
        <v>0.12635075110588156</v>
      </c>
      <c r="DM53" s="19">
        <v>45051</v>
      </c>
      <c r="DN53" s="18">
        <v>52</v>
      </c>
      <c r="DO53" s="10">
        <v>105.660004</v>
      </c>
      <c r="DP53" s="18">
        <v>322.76001000000002</v>
      </c>
      <c r="DQ53" s="2">
        <f t="shared" si="8"/>
        <v>110.55261614098156</v>
      </c>
      <c r="DR53" s="2">
        <f t="shared" si="9"/>
        <v>353.93005686909942</v>
      </c>
      <c r="EB53" s="2">
        <f t="shared" si="10"/>
        <v>-4.8926121409815551</v>
      </c>
      <c r="EC53" s="2">
        <f t="shared" si="11"/>
        <v>-31.170046869099394</v>
      </c>
      <c r="FF53" s="2">
        <v>-5.2432864394556304</v>
      </c>
      <c r="FG53" s="2">
        <v>-26.442682381939051</v>
      </c>
      <c r="FH53" s="2">
        <f t="shared" si="12"/>
        <v>-0.75960001936576649</v>
      </c>
      <c r="FI53" s="2">
        <f t="shared" si="13"/>
        <v>-0.73048967895982309</v>
      </c>
      <c r="FJ53">
        <v>52</v>
      </c>
      <c r="FK53" s="2">
        <f t="shared" si="14"/>
        <v>0.20436507936507936</v>
      </c>
      <c r="FL53" s="2">
        <f t="shared" si="15"/>
        <v>-0.82613033962053128</v>
      </c>
    </row>
    <row r="54" spans="1:168" x14ac:dyDescent="0.3">
      <c r="A54" s="19">
        <v>45054</v>
      </c>
      <c r="B54" s="18">
        <v>53</v>
      </c>
      <c r="C54" s="10">
        <v>105.83000199999999</v>
      </c>
      <c r="D54" s="18">
        <v>331.209991</v>
      </c>
      <c r="Q54" s="2">
        <f t="shared" si="16"/>
        <v>104.57812471250293</v>
      </c>
      <c r="R54" s="2">
        <f t="shared" si="17"/>
        <v>322.09251337418215</v>
      </c>
      <c r="S54" s="2">
        <f t="shared" si="18"/>
        <v>1.1829134119236496E-2</v>
      </c>
      <c r="U54" s="2">
        <f t="shared" si="19"/>
        <v>2.7527785615071784E-2</v>
      </c>
      <c r="V54" s="2"/>
      <c r="W54" s="2"/>
      <c r="X54" s="2">
        <f t="shared" si="20"/>
        <v>104.70520104552705</v>
      </c>
      <c r="Y54" s="2">
        <f t="shared" si="21"/>
        <v>321.67987929528181</v>
      </c>
      <c r="Z54" s="2">
        <f t="shared" si="22"/>
        <v>1.0628375065824393E-2</v>
      </c>
      <c r="AB54" s="2">
        <f t="shared" si="23"/>
        <v>2.8773623875126986E-2</v>
      </c>
      <c r="AE54" s="2">
        <f t="shared" si="24"/>
        <v>104.94237658515131</v>
      </c>
      <c r="AF54" s="2">
        <f t="shared" si="25"/>
        <v>321.82491096855051</v>
      </c>
      <c r="AG54" s="2">
        <f t="shared" si="26"/>
        <v>8.3872758015131211E-3</v>
      </c>
      <c r="AH54" s="2"/>
      <c r="AI54" s="2">
        <f t="shared" si="27"/>
        <v>2.8335739520156836E-2</v>
      </c>
      <c r="AJ54" s="2"/>
      <c r="AK54" s="2"/>
      <c r="AL54" s="2">
        <f t="shared" si="28"/>
        <v>105.2207125638234</v>
      </c>
      <c r="AM54" s="2">
        <f t="shared" si="29"/>
        <v>322.17526222401375</v>
      </c>
      <c r="AN54" s="2">
        <f t="shared" si="30"/>
        <v>5.7572467604847608E-3</v>
      </c>
      <c r="AO54" s="2"/>
      <c r="AP54" s="2">
        <f t="shared" si="31"/>
        <v>2.7277947590615564E-2</v>
      </c>
      <c r="AV54" s="2">
        <f t="shared" si="32"/>
        <v>0.21855112358902409</v>
      </c>
      <c r="AW54" s="2">
        <f t="shared" si="0"/>
        <v>105.16092770874033</v>
      </c>
      <c r="AX54" s="2">
        <f t="shared" si="33"/>
        <v>6.3221608108791488E-3</v>
      </c>
      <c r="AZ54" s="2">
        <f t="shared" si="34"/>
        <v>-0.16056144337901856</v>
      </c>
      <c r="BA54" s="2">
        <f t="shared" si="1"/>
        <v>321.66434952517147</v>
      </c>
      <c r="BB54">
        <f t="shared" si="35"/>
        <v>2.882051186320804E-2</v>
      </c>
      <c r="BE54" s="2">
        <f t="shared" si="36"/>
        <v>0.42691597132369813</v>
      </c>
      <c r="BF54" s="2">
        <f t="shared" si="2"/>
        <v>105.369292556475</v>
      </c>
      <c r="BG54" s="2">
        <f t="shared" si="37"/>
        <v>4.3532971257525871E-3</v>
      </c>
      <c r="BI54" s="2">
        <f t="shared" si="38"/>
        <v>0.26105701188384017</v>
      </c>
      <c r="BJ54" s="2">
        <f t="shared" si="3"/>
        <v>322.08596798043436</v>
      </c>
      <c r="BK54" s="2">
        <f t="shared" si="39"/>
        <v>2.7547547681210018E-2</v>
      </c>
      <c r="BN54" s="2">
        <f t="shared" si="40"/>
        <v>0.6484078484460124</v>
      </c>
      <c r="BO54" s="30">
        <f t="shared" si="4"/>
        <v>105.59078443359732</v>
      </c>
      <c r="BP54" s="2">
        <f t="shared" si="41"/>
        <v>2.2603946128874905E-3</v>
      </c>
      <c r="BR54" s="2">
        <f t="shared" si="42"/>
        <v>0.68822095416743001</v>
      </c>
      <c r="BS54" s="30">
        <f t="shared" si="5"/>
        <v>322.51313192271795</v>
      </c>
      <c r="BT54" s="2">
        <f t="shared" si="43"/>
        <v>2.6257840384054286E-2</v>
      </c>
      <c r="BW54" s="2">
        <f t="shared" si="44"/>
        <v>0.83500793601631429</v>
      </c>
      <c r="BX54" s="2">
        <f t="shared" si="6"/>
        <v>105.77738452116762</v>
      </c>
      <c r="BY54" s="2">
        <f t="shared" si="45"/>
        <v>4.9718867842763847E-4</v>
      </c>
      <c r="CA54" s="2">
        <f t="shared" si="46"/>
        <v>1.0510537663896593</v>
      </c>
      <c r="CB54" s="2">
        <f t="shared" si="7"/>
        <v>322.87596473494017</v>
      </c>
      <c r="CC54" s="2">
        <f t="shared" si="47"/>
        <v>2.5162363731533188E-2</v>
      </c>
      <c r="CN54" s="19">
        <v>45054</v>
      </c>
      <c r="CO54" s="18">
        <v>53</v>
      </c>
      <c r="CP54" s="10">
        <v>105.83000199999999</v>
      </c>
      <c r="CQ54" s="18">
        <v>331.209991</v>
      </c>
      <c r="CR54" s="2">
        <v>115.48895350804086</v>
      </c>
      <c r="CS54" s="2">
        <v>364.30034130710499</v>
      </c>
      <c r="CT54" s="2">
        <f t="shared" si="50"/>
        <v>9.1268556415985636E-2</v>
      </c>
      <c r="CV54" s="2">
        <f t="shared" si="51"/>
        <v>9.9907464165551046E-2</v>
      </c>
      <c r="DM54" s="19">
        <v>45054</v>
      </c>
      <c r="DN54" s="18">
        <v>53</v>
      </c>
      <c r="DO54" s="10">
        <v>105.83000199999999</v>
      </c>
      <c r="DP54" s="18">
        <v>331.209991</v>
      </c>
      <c r="DQ54" s="2">
        <f t="shared" si="8"/>
        <v>110.81682785763611</v>
      </c>
      <c r="DR54" s="2">
        <f t="shared" si="9"/>
        <v>354.77190174088946</v>
      </c>
      <c r="EB54" s="2">
        <f t="shared" si="10"/>
        <v>-4.98682585763612</v>
      </c>
      <c r="EC54" s="2">
        <f t="shared" si="11"/>
        <v>-23.561910740889459</v>
      </c>
      <c r="FF54" s="2">
        <v>-5.1359462058559018</v>
      </c>
      <c r="FG54" s="2">
        <v>-26.104365586439997</v>
      </c>
      <c r="FH54" s="2">
        <f t="shared" si="12"/>
        <v>-0.74376022075088355</v>
      </c>
      <c r="FI54" s="2">
        <f t="shared" si="13"/>
        <v>-0.72108168184338606</v>
      </c>
      <c r="FJ54">
        <v>53</v>
      </c>
      <c r="FK54" s="2">
        <f t="shared" si="14"/>
        <v>0.20833333333333334</v>
      </c>
      <c r="FL54" s="2">
        <f t="shared" si="15"/>
        <v>-0.81221780149991241</v>
      </c>
    </row>
    <row r="55" spans="1:168" x14ac:dyDescent="0.3">
      <c r="A55" s="19">
        <v>45055</v>
      </c>
      <c r="B55" s="18">
        <v>54</v>
      </c>
      <c r="C55" s="10">
        <v>106.620003</v>
      </c>
      <c r="D55" s="18">
        <v>332.14001500000001</v>
      </c>
      <c r="Q55" s="2">
        <f t="shared" si="16"/>
        <v>104.95368789875204</v>
      </c>
      <c r="R55" s="2">
        <f t="shared" si="17"/>
        <v>324.82775666192748</v>
      </c>
      <c r="S55" s="2">
        <f t="shared" si="18"/>
        <v>1.5628541121387514E-2</v>
      </c>
      <c r="U55" s="2">
        <f t="shared" si="19"/>
        <v>2.201558983512578E-2</v>
      </c>
      <c r="V55" s="2"/>
      <c r="W55" s="2"/>
      <c r="X55" s="2">
        <f t="shared" si="20"/>
        <v>105.21136147503988</v>
      </c>
      <c r="Y55" s="2">
        <f t="shared" si="21"/>
        <v>325.96842956240505</v>
      </c>
      <c r="Z55" s="2">
        <f t="shared" si="22"/>
        <v>1.3211794084831507E-2</v>
      </c>
      <c r="AB55" s="2">
        <f t="shared" si="23"/>
        <v>1.8581276446305202E-2</v>
      </c>
      <c r="AE55" s="2">
        <f t="shared" si="24"/>
        <v>105.47495183406052</v>
      </c>
      <c r="AF55" s="2">
        <f t="shared" si="25"/>
        <v>327.45595898742022</v>
      </c>
      <c r="AG55" s="2">
        <f t="shared" si="26"/>
        <v>1.0739552933040884E-2</v>
      </c>
      <c r="AH55" s="2"/>
      <c r="AI55" s="2">
        <f t="shared" si="27"/>
        <v>1.4102654907689421E-2</v>
      </c>
      <c r="AJ55" s="2"/>
      <c r="AK55" s="2"/>
      <c r="AL55" s="2">
        <f t="shared" si="28"/>
        <v>105.67767964095584</v>
      </c>
      <c r="AM55" s="2">
        <f t="shared" si="29"/>
        <v>328.95130880600345</v>
      </c>
      <c r="AN55" s="2">
        <f t="shared" si="30"/>
        <v>8.8381479321863517E-3</v>
      </c>
      <c r="AO55" s="2"/>
      <c r="AP55" s="2">
        <f t="shared" si="31"/>
        <v>9.600487896637663E-3</v>
      </c>
      <c r="AV55" s="2">
        <f t="shared" si="32"/>
        <v>0.31275836118508016</v>
      </c>
      <c r="AW55" s="2">
        <f t="shared" si="0"/>
        <v>105.78771019524559</v>
      </c>
      <c r="AX55" s="2">
        <f t="shared" si="33"/>
        <v>7.8061600200330372E-3</v>
      </c>
      <c r="AZ55" s="2">
        <f t="shared" si="34"/>
        <v>1.5769213952955987</v>
      </c>
      <c r="BA55" s="2">
        <f t="shared" si="1"/>
        <v>329.0328803827158</v>
      </c>
      <c r="BB55">
        <f t="shared" si="35"/>
        <v>9.3548939512277749E-3</v>
      </c>
      <c r="BE55" s="2">
        <f t="shared" si="36"/>
        <v>0.47446264623717893</v>
      </c>
      <c r="BF55" s="2">
        <f t="shared" si="2"/>
        <v>105.9494144802977</v>
      </c>
      <c r="BG55" s="2">
        <f t="shared" si="37"/>
        <v>6.2895188598174421E-3</v>
      </c>
      <c r="BI55" s="2">
        <f t="shared" si="38"/>
        <v>2.6775529650274796</v>
      </c>
      <c r="BJ55" s="2">
        <f t="shared" si="3"/>
        <v>330.13351195244769</v>
      </c>
      <c r="BK55" s="2">
        <f t="shared" si="39"/>
        <v>6.0411361381805034E-3</v>
      </c>
      <c r="BN55" s="2">
        <f t="shared" si="40"/>
        <v>0.57890828872393163</v>
      </c>
      <c r="BO55" s="30">
        <f t="shared" si="4"/>
        <v>106.05386012278446</v>
      </c>
      <c r="BP55" s="2">
        <f t="shared" si="41"/>
        <v>5.3099124112343191E-3</v>
      </c>
      <c r="BR55" s="2">
        <f t="shared" si="42"/>
        <v>3.6539171929887955</v>
      </c>
      <c r="BS55" s="30">
        <f t="shared" si="5"/>
        <v>331.109876180409</v>
      </c>
      <c r="BT55" s="2">
        <f t="shared" si="43"/>
        <v>3.101519759945221E-3</v>
      </c>
      <c r="BW55" s="2">
        <f t="shared" si="44"/>
        <v>0.60818342068598685</v>
      </c>
      <c r="BX55" s="2">
        <f t="shared" si="6"/>
        <v>106.08313525474651</v>
      </c>
      <c r="BY55" s="2">
        <f t="shared" si="45"/>
        <v>5.0353379304771571E-3</v>
      </c>
      <c r="CA55" s="2">
        <f t="shared" si="46"/>
        <v>4.4860494557496944</v>
      </c>
      <c r="CB55" s="2">
        <f t="shared" si="7"/>
        <v>331.94200844316993</v>
      </c>
      <c r="CC55" s="2">
        <f t="shared" si="47"/>
        <v>5.9615387453414842E-4</v>
      </c>
      <c r="CN55" s="19">
        <v>45055</v>
      </c>
      <c r="CO55" s="18">
        <v>54</v>
      </c>
      <c r="CP55" s="10">
        <v>106.620003</v>
      </c>
      <c r="CQ55" s="18">
        <v>332.14001500000001</v>
      </c>
      <c r="CR55" s="2">
        <v>115.71384601154789</v>
      </c>
      <c r="CS55" s="2">
        <v>365.0597029237681</v>
      </c>
      <c r="CT55" s="2">
        <f t="shared" si="50"/>
        <v>8.5292091124288275E-2</v>
      </c>
      <c r="CV55" s="2">
        <f t="shared" si="51"/>
        <v>9.9113887026735084E-2</v>
      </c>
      <c r="DM55" s="19">
        <v>45055</v>
      </c>
      <c r="DN55" s="18">
        <v>54</v>
      </c>
      <c r="DO55" s="10">
        <v>106.620003</v>
      </c>
      <c r="DP55" s="18">
        <v>332.14001500000001</v>
      </c>
      <c r="DQ55" s="2">
        <f t="shared" si="8"/>
        <v>111.08103957429067</v>
      </c>
      <c r="DR55" s="2">
        <f t="shared" si="9"/>
        <v>355.61374661267956</v>
      </c>
      <c r="EB55" s="2">
        <f t="shared" si="10"/>
        <v>-4.4610365742906737</v>
      </c>
      <c r="EC55" s="2">
        <f t="shared" si="11"/>
        <v>-23.473731612679558</v>
      </c>
      <c r="FF55" s="2">
        <v>-5.1146870746539719</v>
      </c>
      <c r="FG55" s="2">
        <v>-26.072970971629957</v>
      </c>
      <c r="FH55" s="2">
        <f t="shared" si="12"/>
        <v>-0.74062308991305015</v>
      </c>
      <c r="FI55" s="2">
        <f t="shared" si="13"/>
        <v>-0.7202086526307252</v>
      </c>
      <c r="FJ55">
        <v>54</v>
      </c>
      <c r="FK55" s="2">
        <f t="shared" si="14"/>
        <v>0.2123015873015873</v>
      </c>
      <c r="FL55" s="2">
        <f t="shared" si="15"/>
        <v>-0.7984607275425748</v>
      </c>
    </row>
    <row r="56" spans="1:168" x14ac:dyDescent="0.3">
      <c r="A56" s="19">
        <v>45056</v>
      </c>
      <c r="B56" s="18">
        <v>55</v>
      </c>
      <c r="C56" s="10">
        <v>110.19000200000001</v>
      </c>
      <c r="D56" s="18">
        <v>335.42001299999998</v>
      </c>
      <c r="Q56" s="2">
        <f t="shared" si="16"/>
        <v>105.45358242912641</v>
      </c>
      <c r="R56" s="2">
        <f t="shared" si="17"/>
        <v>327.02143416334923</v>
      </c>
      <c r="S56" s="2">
        <f t="shared" si="18"/>
        <v>4.2984113666443106E-2</v>
      </c>
      <c r="U56" s="2">
        <f t="shared" si="19"/>
        <v>2.5038991446973548E-2</v>
      </c>
      <c r="V56" s="2"/>
      <c r="W56" s="2"/>
      <c r="X56" s="2">
        <f t="shared" si="20"/>
        <v>105.84525016127193</v>
      </c>
      <c r="Y56" s="2">
        <f t="shared" si="21"/>
        <v>328.74564300932281</v>
      </c>
      <c r="Z56" s="2">
        <f t="shared" si="22"/>
        <v>3.9429637533975832E-2</v>
      </c>
      <c r="AB56" s="2">
        <f t="shared" si="23"/>
        <v>1.9898544308616369E-2</v>
      </c>
      <c r="AE56" s="2">
        <f t="shared" si="24"/>
        <v>106.16198253362421</v>
      </c>
      <c r="AF56" s="2">
        <f t="shared" si="25"/>
        <v>330.26639259496812</v>
      </c>
      <c r="AG56" s="2">
        <f t="shared" si="26"/>
        <v>3.655521729072838E-2</v>
      </c>
      <c r="AH56" s="2"/>
      <c r="AI56" s="2">
        <f t="shared" si="27"/>
        <v>1.5364677733262919E-2</v>
      </c>
      <c r="AJ56" s="2"/>
      <c r="AK56" s="2"/>
      <c r="AL56" s="2">
        <f t="shared" si="28"/>
        <v>106.38442216023896</v>
      </c>
      <c r="AM56" s="2">
        <f t="shared" si="29"/>
        <v>331.34283845150088</v>
      </c>
      <c r="AN56" s="2">
        <f t="shared" si="30"/>
        <v>3.4536525734531261E-2</v>
      </c>
      <c r="AO56" s="2"/>
      <c r="AP56" s="2">
        <f t="shared" si="31"/>
        <v>1.2155430178518006E-2</v>
      </c>
      <c r="AV56" s="2">
        <f t="shared" si="32"/>
        <v>0.42504006269866379</v>
      </c>
      <c r="AW56" s="2">
        <f t="shared" si="0"/>
        <v>106.58702259632288</v>
      </c>
      <c r="AX56" s="2">
        <f t="shared" si="33"/>
        <v>3.2697879465299624E-2</v>
      </c>
      <c r="AZ56" s="2">
        <f t="shared" si="34"/>
        <v>1.9469750589712911</v>
      </c>
      <c r="BA56" s="2">
        <f t="shared" si="1"/>
        <v>332.21336765393943</v>
      </c>
      <c r="BB56">
        <f t="shared" si="35"/>
        <v>9.5600895050366435E-3</v>
      </c>
      <c r="BE56" s="2">
        <f t="shared" si="36"/>
        <v>0.57011827023410999</v>
      </c>
      <c r="BF56" s="2">
        <f t="shared" si="2"/>
        <v>106.73210080385832</v>
      </c>
      <c r="BG56" s="2">
        <f t="shared" si="37"/>
        <v>3.1381260852882918E-2</v>
      </c>
      <c r="BI56" s="2">
        <f t="shared" si="38"/>
        <v>2.7373492541616722</v>
      </c>
      <c r="BJ56" s="2">
        <f t="shared" si="3"/>
        <v>333.00374184912982</v>
      </c>
      <c r="BK56" s="2">
        <f t="shared" si="39"/>
        <v>7.2037178976263388E-3</v>
      </c>
      <c r="BN56" s="2">
        <f t="shared" si="40"/>
        <v>0.64378173522778803</v>
      </c>
      <c r="BO56" s="30">
        <f t="shared" si="4"/>
        <v>106.805764268852</v>
      </c>
      <c r="BP56" s="2">
        <f t="shared" si="41"/>
        <v>3.0712747705985203E-2</v>
      </c>
      <c r="BR56" s="2">
        <f t="shared" si="42"/>
        <v>3.1478270417242626</v>
      </c>
      <c r="BS56" s="30">
        <f t="shared" si="5"/>
        <v>333.41421963669239</v>
      </c>
      <c r="BT56" s="2">
        <f t="shared" si="43"/>
        <v>5.9799453985102226E-3</v>
      </c>
      <c r="BW56" s="2">
        <f t="shared" si="44"/>
        <v>0.66731887984426597</v>
      </c>
      <c r="BX56" s="2">
        <f t="shared" si="6"/>
        <v>106.82930141346847</v>
      </c>
      <c r="BY56" s="2">
        <f t="shared" si="45"/>
        <v>3.0499142622136766E-2</v>
      </c>
      <c r="CA56" s="2">
        <f t="shared" si="46"/>
        <v>3.2293375695983535</v>
      </c>
      <c r="CB56" s="2">
        <f t="shared" si="7"/>
        <v>333.49573016456645</v>
      </c>
      <c r="CC56" s="2">
        <f t="shared" si="47"/>
        <v>5.7369350690280076E-3</v>
      </c>
      <c r="CN56" s="19">
        <v>45056</v>
      </c>
      <c r="CO56" s="18">
        <v>55</v>
      </c>
      <c r="CP56" s="10">
        <v>110.19000200000001</v>
      </c>
      <c r="CQ56" s="18">
        <v>335.42001299999998</v>
      </c>
      <c r="CR56" s="2">
        <v>115.93873851505492</v>
      </c>
      <c r="CS56" s="2">
        <v>365.81906454043121</v>
      </c>
      <c r="CT56" s="2">
        <f t="shared" si="50"/>
        <v>5.2171126333720501E-2</v>
      </c>
      <c r="CV56" s="2">
        <f t="shared" si="51"/>
        <v>9.0629808485611238E-2</v>
      </c>
      <c r="DM56" s="19">
        <v>45056</v>
      </c>
      <c r="DN56" s="18">
        <v>55</v>
      </c>
      <c r="DO56" s="10">
        <v>110.19000200000001</v>
      </c>
      <c r="DP56" s="18">
        <v>335.42001299999998</v>
      </c>
      <c r="DQ56" s="2">
        <f t="shared" si="8"/>
        <v>111.34525129094523</v>
      </c>
      <c r="DR56" s="2">
        <f t="shared" si="9"/>
        <v>356.45559148446966</v>
      </c>
      <c r="EB56" s="2">
        <f t="shared" si="10"/>
        <v>-1.1552492909452212</v>
      </c>
      <c r="EC56" s="2">
        <f t="shared" si="11"/>
        <v>-21.035578484469681</v>
      </c>
      <c r="FF56" s="2">
        <v>-5.0796595555289343</v>
      </c>
      <c r="FG56" s="2">
        <v>-25.878051330020185</v>
      </c>
      <c r="FH56" s="2">
        <f t="shared" si="12"/>
        <v>-0.73545420933292671</v>
      </c>
      <c r="FI56" s="2">
        <f t="shared" si="13"/>
        <v>-0.71478827903237452</v>
      </c>
      <c r="FJ56">
        <v>55</v>
      </c>
      <c r="FK56" s="2">
        <f t="shared" si="14"/>
        <v>0.21626984126984128</v>
      </c>
      <c r="FL56" s="2">
        <f t="shared" si="15"/>
        <v>-0.78485313444643534</v>
      </c>
    </row>
    <row r="57" spans="1:168" x14ac:dyDescent="0.3">
      <c r="A57" s="19">
        <v>45057</v>
      </c>
      <c r="B57" s="18">
        <v>56</v>
      </c>
      <c r="C57" s="10">
        <v>112.18</v>
      </c>
      <c r="D57" s="18">
        <v>344.76001000000002</v>
      </c>
      <c r="Q57" s="2">
        <f t="shared" si="16"/>
        <v>106.8745083003885</v>
      </c>
      <c r="R57" s="2">
        <f t="shared" si="17"/>
        <v>329.54100781434443</v>
      </c>
      <c r="S57" s="2">
        <f t="shared" si="18"/>
        <v>4.7294452661896129E-2</v>
      </c>
      <c r="U57" s="2">
        <f t="shared" si="19"/>
        <v>4.4143757234650263E-2</v>
      </c>
      <c r="V57" s="2"/>
      <c r="W57" s="2"/>
      <c r="X57" s="2">
        <f t="shared" si="20"/>
        <v>107.80038848869958</v>
      </c>
      <c r="Y57" s="2">
        <f t="shared" si="21"/>
        <v>331.74910950512754</v>
      </c>
      <c r="Z57" s="2">
        <f t="shared" si="22"/>
        <v>3.9040929856484441E-2</v>
      </c>
      <c r="AB57" s="2">
        <f t="shared" si="23"/>
        <v>3.7739007186107482E-2</v>
      </c>
      <c r="AE57" s="2">
        <f t="shared" si="24"/>
        <v>108.5787942134497</v>
      </c>
      <c r="AF57" s="2">
        <f t="shared" si="25"/>
        <v>333.35856483798722</v>
      </c>
      <c r="AG57" s="2">
        <f t="shared" si="26"/>
        <v>3.2102030545108837E-2</v>
      </c>
      <c r="AH57" s="2"/>
      <c r="AI57" s="2">
        <f t="shared" si="27"/>
        <v>3.3070671862472693E-2</v>
      </c>
      <c r="AJ57" s="2"/>
      <c r="AK57" s="2"/>
      <c r="AL57" s="2">
        <f t="shared" si="28"/>
        <v>109.23860704005975</v>
      </c>
      <c r="AM57" s="2">
        <f t="shared" si="29"/>
        <v>334.40071936287524</v>
      </c>
      <c r="AN57" s="2">
        <f t="shared" si="30"/>
        <v>2.6220297378679435E-2</v>
      </c>
      <c r="AO57" s="2"/>
      <c r="AP57" s="2">
        <f t="shared" si="31"/>
        <v>3.0047831351219609E-2</v>
      </c>
      <c r="AV57" s="2">
        <f t="shared" si="32"/>
        <v>1.0225715478367103</v>
      </c>
      <c r="AW57" s="2">
        <f t="shared" si="0"/>
        <v>109.6013657612864</v>
      </c>
      <c r="AX57" s="2">
        <f t="shared" si="33"/>
        <v>2.2986577275036588E-2</v>
      </c>
      <c r="AZ57" s="2">
        <f t="shared" si="34"/>
        <v>2.2905342141856315</v>
      </c>
      <c r="BA57" s="2">
        <f t="shared" si="1"/>
        <v>335.64909905217286</v>
      </c>
      <c r="BB57">
        <f t="shared" si="35"/>
        <v>2.6426820639166255E-2</v>
      </c>
      <c r="BE57" s="2">
        <f t="shared" si="36"/>
        <v>1.401130304550229</v>
      </c>
      <c r="BF57" s="2">
        <f t="shared" si="2"/>
        <v>109.97992451799993</v>
      </c>
      <c r="BG57" s="2">
        <f t="shared" si="37"/>
        <v>1.9612011784632497E-2</v>
      </c>
      <c r="BI57" s="2">
        <f t="shared" si="38"/>
        <v>2.8970195991475114</v>
      </c>
      <c r="BJ57" s="2">
        <f t="shared" si="3"/>
        <v>336.2555844371347</v>
      </c>
      <c r="BK57" s="2">
        <f t="shared" si="39"/>
        <v>2.4667668279929916E-2</v>
      </c>
      <c r="BN57" s="2">
        <f t="shared" si="40"/>
        <v>1.7075997019864066</v>
      </c>
      <c r="BO57" s="30">
        <f t="shared" si="4"/>
        <v>110.28639391543611</v>
      </c>
      <c r="BP57" s="2">
        <f t="shared" si="41"/>
        <v>1.6880068502085031E-2</v>
      </c>
      <c r="BR57" s="2">
        <f t="shared" si="42"/>
        <v>3.1144341625011602</v>
      </c>
      <c r="BS57" s="30">
        <f t="shared" si="5"/>
        <v>336.47299900048836</v>
      </c>
      <c r="BT57" s="2">
        <f t="shared" si="43"/>
        <v>2.4037042461832116E-2</v>
      </c>
      <c r="BW57" s="2">
        <f t="shared" si="44"/>
        <v>1.9794384798301807</v>
      </c>
      <c r="BX57" s="2">
        <f t="shared" si="6"/>
        <v>110.55823269327988</v>
      </c>
      <c r="BY57" s="2">
        <f t="shared" si="45"/>
        <v>1.445683104582038E-2</v>
      </c>
      <c r="CA57" s="2">
        <f t="shared" si="46"/>
        <v>3.1264635746639078</v>
      </c>
      <c r="CB57" s="2">
        <f t="shared" si="7"/>
        <v>336.4850284126511</v>
      </c>
      <c r="CC57" s="2">
        <f t="shared" si="47"/>
        <v>2.4002150328713931E-2</v>
      </c>
      <c r="CN57" s="19">
        <v>45057</v>
      </c>
      <c r="CO57" s="18">
        <v>56</v>
      </c>
      <c r="CP57" s="10">
        <v>112.18</v>
      </c>
      <c r="CQ57" s="18">
        <v>344.76001000000002</v>
      </c>
      <c r="CR57" s="2">
        <v>116.16363101856194</v>
      </c>
      <c r="CS57" s="2">
        <v>366.57842615709427</v>
      </c>
      <c r="CT57" s="2">
        <f t="shared" si="50"/>
        <v>3.5511062743465292E-2</v>
      </c>
      <c r="CV57" s="2">
        <f t="shared" si="51"/>
        <v>6.3285809038856472E-2</v>
      </c>
      <c r="DM57" s="19">
        <v>45057</v>
      </c>
      <c r="DN57" s="18">
        <v>56</v>
      </c>
      <c r="DO57" s="10">
        <v>112.18</v>
      </c>
      <c r="DP57" s="18">
        <v>344.76001000000002</v>
      </c>
      <c r="DQ57" s="2">
        <f t="shared" si="8"/>
        <v>111.60946300759979</v>
      </c>
      <c r="DR57" s="2">
        <f t="shared" si="9"/>
        <v>357.29743635625971</v>
      </c>
      <c r="EB57" s="2">
        <f t="shared" si="10"/>
        <v>0.57053699240022127</v>
      </c>
      <c r="EC57" s="2">
        <f t="shared" si="11"/>
        <v>-12.537426356259687</v>
      </c>
      <c r="FF57" s="2">
        <v>-4.98682585763612</v>
      </c>
      <c r="FG57" s="2">
        <v>-24.645309894778734</v>
      </c>
      <c r="FH57" s="2">
        <f t="shared" si="12"/>
        <v>-0.72175508618046147</v>
      </c>
      <c r="FI57" s="2">
        <f t="shared" si="13"/>
        <v>-0.68050790033891906</v>
      </c>
      <c r="FJ57">
        <v>56</v>
      </c>
      <c r="FK57" s="2">
        <f t="shared" si="14"/>
        <v>0.22023809523809523</v>
      </c>
      <c r="FL57" s="2">
        <f t="shared" si="15"/>
        <v>-0.77138934208115728</v>
      </c>
    </row>
    <row r="58" spans="1:168" x14ac:dyDescent="0.3">
      <c r="A58" s="19">
        <v>45058</v>
      </c>
      <c r="B58" s="18">
        <v>57</v>
      </c>
      <c r="C58" s="10">
        <v>110.260002</v>
      </c>
      <c r="D58" s="18">
        <v>339.89001500000001</v>
      </c>
      <c r="Q58" s="2">
        <f t="shared" si="16"/>
        <v>108.46615581027194</v>
      </c>
      <c r="R58" s="2">
        <f t="shared" si="17"/>
        <v>334.1067084700411</v>
      </c>
      <c r="S58" s="2">
        <f t="shared" si="18"/>
        <v>1.6269237776070943E-2</v>
      </c>
      <c r="U58" s="2">
        <f t="shared" si="19"/>
        <v>1.7015229264557556E-2</v>
      </c>
      <c r="V58" s="2"/>
      <c r="W58" s="2"/>
      <c r="X58" s="2">
        <f t="shared" si="20"/>
        <v>109.77121366878478</v>
      </c>
      <c r="Y58" s="2">
        <f t="shared" si="21"/>
        <v>337.60401472782019</v>
      </c>
      <c r="Z58" s="2">
        <f t="shared" si="22"/>
        <v>4.4330520800754053E-3</v>
      </c>
      <c r="AB58" s="2">
        <f t="shared" si="23"/>
        <v>6.725705879238081E-3</v>
      </c>
      <c r="AE58" s="2">
        <f t="shared" si="24"/>
        <v>110.73951768537989</v>
      </c>
      <c r="AF58" s="2">
        <f t="shared" si="25"/>
        <v>340.19943193519487</v>
      </c>
      <c r="AG58" s="2">
        <f t="shared" si="26"/>
        <v>4.348954078378253E-3</v>
      </c>
      <c r="AH58" s="2"/>
      <c r="AI58" s="2">
        <f t="shared" si="27"/>
        <v>9.1034429238782077E-4</v>
      </c>
      <c r="AJ58" s="2"/>
      <c r="AK58" s="2"/>
      <c r="AL58" s="2">
        <f t="shared" si="28"/>
        <v>111.44465176001495</v>
      </c>
      <c r="AM58" s="2">
        <f t="shared" si="29"/>
        <v>342.17018734071883</v>
      </c>
      <c r="AN58" s="2">
        <f t="shared" si="30"/>
        <v>1.0744147819033678E-2</v>
      </c>
      <c r="AO58" s="2"/>
      <c r="AP58" s="2">
        <f t="shared" si="31"/>
        <v>6.7085593577052285E-3</v>
      </c>
      <c r="AV58" s="2">
        <f t="shared" si="32"/>
        <v>1.3640171250647564</v>
      </c>
      <c r="AW58" s="2">
        <f t="shared" si="0"/>
        <v>112.10353481044466</v>
      </c>
      <c r="AX58" s="2">
        <f t="shared" si="33"/>
        <v>1.6719869191047693E-2</v>
      </c>
      <c r="AZ58" s="2">
        <f t="shared" si="34"/>
        <v>3.6556340790922368</v>
      </c>
      <c r="BA58" s="2">
        <f t="shared" si="1"/>
        <v>343.8550660142871</v>
      </c>
      <c r="BB58">
        <f t="shared" si="35"/>
        <v>1.1665688426554979E-2</v>
      </c>
      <c r="BE58" s="2">
        <f t="shared" si="36"/>
        <v>1.7429472298712148</v>
      </c>
      <c r="BF58" s="2">
        <f t="shared" si="2"/>
        <v>112.48246491525111</v>
      </c>
      <c r="BG58" s="2">
        <f t="shared" si="37"/>
        <v>2.0156565163594993E-2</v>
      </c>
      <c r="BI58" s="2">
        <f t="shared" si="38"/>
        <v>4.6717509732745732</v>
      </c>
      <c r="BJ58" s="2">
        <f t="shared" si="3"/>
        <v>344.87118290846945</v>
      </c>
      <c r="BK58" s="2">
        <f t="shared" si="39"/>
        <v>1.4655234601314912E-2</v>
      </c>
      <c r="BN58" s="2">
        <f t="shared" si="40"/>
        <v>1.9794739639526808</v>
      </c>
      <c r="BO58" s="30">
        <f t="shared" si="4"/>
        <v>112.71899164933258</v>
      </c>
      <c r="BP58" s="2">
        <f t="shared" si="41"/>
        <v>2.2301737753755706E-2</v>
      </c>
      <c r="BR58" s="2">
        <f t="shared" si="42"/>
        <v>5.3502939233250535</v>
      </c>
      <c r="BS58" s="30">
        <f t="shared" si="5"/>
        <v>345.54972585851993</v>
      </c>
      <c r="BT58" s="2">
        <f t="shared" si="43"/>
        <v>1.6651594953502619E-2</v>
      </c>
      <c r="BW58" s="2">
        <f t="shared" si="44"/>
        <v>2.1154022239051931</v>
      </c>
      <c r="BX58" s="2">
        <f t="shared" si="6"/>
        <v>112.85491990928509</v>
      </c>
      <c r="BY58" s="2">
        <f t="shared" si="45"/>
        <v>2.3534535300344789E-2</v>
      </c>
      <c r="CA58" s="2">
        <f t="shared" si="46"/>
        <v>5.9122662165717141</v>
      </c>
      <c r="CB58" s="2">
        <f t="shared" si="7"/>
        <v>346.11169815176657</v>
      </c>
      <c r="CC58" s="2">
        <f t="shared" si="47"/>
        <v>1.8304989488339543E-2</v>
      </c>
      <c r="CN58" s="19">
        <v>45058</v>
      </c>
      <c r="CO58" s="18">
        <v>57</v>
      </c>
      <c r="CP58" s="10">
        <v>110.260002</v>
      </c>
      <c r="CQ58" s="18">
        <v>339.89001500000001</v>
      </c>
      <c r="CR58" s="2">
        <v>116.38852352206897</v>
      </c>
      <c r="CS58" s="2">
        <v>367.33778777375738</v>
      </c>
      <c r="CT58" s="2">
        <f t="shared" si="50"/>
        <v>5.5582454298059643E-2</v>
      </c>
      <c r="CV58" s="2">
        <f t="shared" si="51"/>
        <v>8.0754866463957103E-2</v>
      </c>
      <c r="DM58" s="19">
        <v>45058</v>
      </c>
      <c r="DN58" s="18">
        <v>57</v>
      </c>
      <c r="DO58" s="10">
        <v>110.260002</v>
      </c>
      <c r="DP58" s="18">
        <v>339.89001500000001</v>
      </c>
      <c r="DQ58" s="2">
        <f t="shared" si="8"/>
        <v>111.87367472425433</v>
      </c>
      <c r="DR58" s="2">
        <f t="shared" si="9"/>
        <v>358.13928122804981</v>
      </c>
      <c r="EB58" s="2">
        <f t="shared" si="10"/>
        <v>-1.6136727242543287</v>
      </c>
      <c r="EC58" s="2">
        <f t="shared" si="11"/>
        <v>-18.249266228049805</v>
      </c>
      <c r="FF58" s="2">
        <v>-4.9111486564735287</v>
      </c>
      <c r="FG58" s="2">
        <v>-24.334460714463148</v>
      </c>
      <c r="FH58" s="2">
        <f t="shared" si="12"/>
        <v>-0.71058768337208467</v>
      </c>
      <c r="FI58" s="2">
        <f t="shared" si="13"/>
        <v>-0.67186372945836337</v>
      </c>
      <c r="FJ58">
        <v>57</v>
      </c>
      <c r="FK58" s="2">
        <f t="shared" si="14"/>
        <v>0.22420634920634921</v>
      </c>
      <c r="FL58" s="2">
        <f t="shared" si="15"/>
        <v>-0.75806395233324275</v>
      </c>
    </row>
    <row r="59" spans="1:168" x14ac:dyDescent="0.3">
      <c r="A59" s="19">
        <v>45061</v>
      </c>
      <c r="B59" s="18">
        <v>58</v>
      </c>
      <c r="C59" s="10">
        <v>111.199997</v>
      </c>
      <c r="D59" s="18">
        <v>335.89001500000001</v>
      </c>
      <c r="Q59" s="2">
        <f t="shared" si="16"/>
        <v>109.00430966719036</v>
      </c>
      <c r="R59" s="2">
        <f t="shared" si="17"/>
        <v>335.84170042902872</v>
      </c>
      <c r="S59" s="2">
        <f t="shared" si="18"/>
        <v>1.9745390216239313E-2</v>
      </c>
      <c r="U59" s="2">
        <f t="shared" si="19"/>
        <v>1.4384045018809438E-4</v>
      </c>
      <c r="V59" s="2"/>
      <c r="W59" s="2"/>
      <c r="X59" s="2">
        <f t="shared" si="20"/>
        <v>109.99116841783163</v>
      </c>
      <c r="Y59" s="2">
        <f t="shared" si="21"/>
        <v>338.63271485030111</v>
      </c>
      <c r="Z59" s="2">
        <f t="shared" si="22"/>
        <v>1.0870760924286406E-2</v>
      </c>
      <c r="AB59" s="2">
        <f t="shared" si="23"/>
        <v>8.1654700283398055E-3</v>
      </c>
      <c r="AE59" s="2">
        <f t="shared" si="24"/>
        <v>110.45180827415194</v>
      </c>
      <c r="AF59" s="2">
        <f t="shared" si="25"/>
        <v>340.01378177407798</v>
      </c>
      <c r="AG59" s="2">
        <f t="shared" si="26"/>
        <v>6.7283160614478492E-3</v>
      </c>
      <c r="AH59" s="2"/>
      <c r="AI59" s="2">
        <f t="shared" si="27"/>
        <v>1.2277134150826062E-2</v>
      </c>
      <c r="AJ59" s="2"/>
      <c r="AK59" s="2"/>
      <c r="AL59" s="2">
        <f t="shared" si="28"/>
        <v>110.55616444000374</v>
      </c>
      <c r="AM59" s="2">
        <f t="shared" si="29"/>
        <v>340.46005808517975</v>
      </c>
      <c r="AN59" s="2">
        <f t="shared" si="30"/>
        <v>5.7898613072467561E-3</v>
      </c>
      <c r="AO59" s="2"/>
      <c r="AP59" s="2">
        <f t="shared" si="31"/>
        <v>1.3605772369207663E-2</v>
      </c>
      <c r="AV59" s="2">
        <f t="shared" si="32"/>
        <v>0.86849916417694417</v>
      </c>
      <c r="AW59" s="2">
        <f t="shared" si="0"/>
        <v>111.32030743832888</v>
      </c>
      <c r="AX59" s="2">
        <f t="shared" si="33"/>
        <v>1.0819284314269001E-3</v>
      </c>
      <c r="AZ59" s="2">
        <f t="shared" si="34"/>
        <v>2.5032488070295007</v>
      </c>
      <c r="BA59" s="2">
        <f t="shared" si="1"/>
        <v>342.51703058110746</v>
      </c>
      <c r="BB59">
        <f t="shared" si="35"/>
        <v>1.9729718911434321E-2</v>
      </c>
      <c r="BE59" s="2">
        <f t="shared" si="36"/>
        <v>0.82915174137659031</v>
      </c>
      <c r="BF59" s="2">
        <f t="shared" si="2"/>
        <v>111.28096001552854</v>
      </c>
      <c r="BG59" s="2">
        <f t="shared" si="37"/>
        <v>7.2808469166180838E-4</v>
      </c>
      <c r="BI59" s="2">
        <f t="shared" si="38"/>
        <v>2.4859204627984184</v>
      </c>
      <c r="BJ59" s="2">
        <f t="shared" si="3"/>
        <v>342.49970223687637</v>
      </c>
      <c r="BK59" s="2">
        <f t="shared" si="39"/>
        <v>1.9678129571301394E-2</v>
      </c>
      <c r="BN59" s="2">
        <f t="shared" si="40"/>
        <v>0.61916393884430188</v>
      </c>
      <c r="BO59" s="30">
        <f t="shared" si="4"/>
        <v>111.07097221299624</v>
      </c>
      <c r="BP59" s="2">
        <f t="shared" si="41"/>
        <v>1.1602948784590122E-3</v>
      </c>
      <c r="BR59" s="2">
        <f t="shared" si="42"/>
        <v>2.0287274726598921</v>
      </c>
      <c r="BS59" s="30">
        <f t="shared" si="5"/>
        <v>342.04250924673789</v>
      </c>
      <c r="BT59" s="2">
        <f t="shared" si="43"/>
        <v>1.8316990598061952E-2</v>
      </c>
      <c r="BW59" s="2">
        <f t="shared" si="44"/>
        <v>0.31306849755533517</v>
      </c>
      <c r="BX59" s="2">
        <f t="shared" si="6"/>
        <v>110.76487677170728</v>
      </c>
      <c r="BY59" s="2">
        <f t="shared" si="45"/>
        <v>3.9129517988450808E-3</v>
      </c>
      <c r="CA59" s="2">
        <f t="shared" si="46"/>
        <v>1.3388289333052668</v>
      </c>
      <c r="CB59" s="2">
        <f t="shared" si="7"/>
        <v>341.35261070738323</v>
      </c>
      <c r="CC59" s="2">
        <f t="shared" si="47"/>
        <v>1.6263048805970699E-2</v>
      </c>
      <c r="CN59" s="19">
        <v>45061</v>
      </c>
      <c r="CO59" s="18">
        <v>58</v>
      </c>
      <c r="CP59" s="10">
        <v>111.199997</v>
      </c>
      <c r="CQ59" s="18">
        <v>335.89001500000001</v>
      </c>
      <c r="CR59" s="2">
        <v>116.613416025576</v>
      </c>
      <c r="CS59" s="2">
        <v>368.0971493904205</v>
      </c>
      <c r="CT59" s="2">
        <f t="shared" si="50"/>
        <v>4.868182708292703E-2</v>
      </c>
      <c r="CV59" s="2">
        <f t="shared" si="51"/>
        <v>9.5885953592340312E-2</v>
      </c>
      <c r="DM59" s="19">
        <v>45061</v>
      </c>
      <c r="DN59" s="18">
        <v>58</v>
      </c>
      <c r="DO59" s="10">
        <v>111.199997</v>
      </c>
      <c r="DP59" s="18">
        <v>335.89001500000001</v>
      </c>
      <c r="DQ59" s="2">
        <f t="shared" si="8"/>
        <v>112.13788644090889</v>
      </c>
      <c r="DR59" s="2">
        <f t="shared" si="9"/>
        <v>358.98112609983991</v>
      </c>
      <c r="EB59" s="2">
        <f t="shared" si="10"/>
        <v>-0.93788944090889004</v>
      </c>
      <c r="EC59" s="2">
        <f t="shared" si="11"/>
        <v>-23.091111099839907</v>
      </c>
      <c r="FF59" s="2">
        <v>-4.8926121409815551</v>
      </c>
      <c r="FG59" s="2">
        <v>-23.561910740889459</v>
      </c>
      <c r="FH59" s="2">
        <f t="shared" si="12"/>
        <v>-0.70785231879751687</v>
      </c>
      <c r="FI59" s="2">
        <f t="shared" si="13"/>
        <v>-0.65038046873829358</v>
      </c>
      <c r="FJ59">
        <v>58</v>
      </c>
      <c r="FK59" s="2">
        <f t="shared" si="14"/>
        <v>0.22817460317460317</v>
      </c>
      <c r="FL59" s="2">
        <f t="shared" si="15"/>
        <v>-0.74487182975869159</v>
      </c>
    </row>
    <row r="60" spans="1:168" x14ac:dyDescent="0.3">
      <c r="A60" s="19">
        <v>45062</v>
      </c>
      <c r="B60" s="18">
        <v>59</v>
      </c>
      <c r="C60" s="10">
        <v>113.400002</v>
      </c>
      <c r="D60" s="18">
        <v>333.75</v>
      </c>
      <c r="Q60" s="2">
        <f t="shared" si="16"/>
        <v>109.66301586703324</v>
      </c>
      <c r="R60" s="2">
        <f t="shared" si="17"/>
        <v>335.85619480032011</v>
      </c>
      <c r="S60" s="2">
        <f t="shared" si="18"/>
        <v>3.2954021755367893E-2</v>
      </c>
      <c r="U60" s="2">
        <f t="shared" si="19"/>
        <v>6.3106960309216812E-3</v>
      </c>
      <c r="V60" s="2"/>
      <c r="W60" s="2"/>
      <c r="X60" s="2">
        <f t="shared" si="20"/>
        <v>110.53514127980741</v>
      </c>
      <c r="Y60" s="2">
        <f t="shared" si="21"/>
        <v>337.39849991766562</v>
      </c>
      <c r="Z60" s="2">
        <f t="shared" si="22"/>
        <v>2.5263321601992524E-2</v>
      </c>
      <c r="AB60" s="2">
        <f t="shared" si="23"/>
        <v>1.0931834959297729E-2</v>
      </c>
      <c r="AE60" s="2">
        <f t="shared" si="24"/>
        <v>110.90072150966077</v>
      </c>
      <c r="AF60" s="2">
        <f t="shared" si="25"/>
        <v>337.53952170963123</v>
      </c>
      <c r="AG60" s="2">
        <f t="shared" si="26"/>
        <v>2.2039510108114734E-2</v>
      </c>
      <c r="AH60" s="2"/>
      <c r="AI60" s="2">
        <f t="shared" si="27"/>
        <v>1.1354372163689081E-2</v>
      </c>
      <c r="AJ60" s="2"/>
      <c r="AK60" s="2"/>
      <c r="AL60" s="2">
        <f t="shared" si="28"/>
        <v>111.03903886000093</v>
      </c>
      <c r="AM60" s="2">
        <f t="shared" si="29"/>
        <v>337.03252577129496</v>
      </c>
      <c r="AN60" s="2">
        <f t="shared" si="30"/>
        <v>2.0819780408814031E-2</v>
      </c>
      <c r="AO60" s="2"/>
      <c r="AP60" s="2">
        <f t="shared" si="31"/>
        <v>9.8352832098725293E-3</v>
      </c>
      <c r="AV60" s="2">
        <f t="shared" si="32"/>
        <v>0.74262338557650864</v>
      </c>
      <c r="AW60" s="2">
        <f t="shared" si="0"/>
        <v>111.64334489523728</v>
      </c>
      <c r="AX60" s="2">
        <f t="shared" si="33"/>
        <v>1.5490803119762938E-2</v>
      </c>
      <c r="AZ60" s="2">
        <f t="shared" si="34"/>
        <v>1.0099961455866246</v>
      </c>
      <c r="BA60" s="2">
        <f t="shared" si="1"/>
        <v>338.54951785521786</v>
      </c>
      <c r="BB60">
        <f t="shared" si="35"/>
        <v>1.4380577843349385E-2</v>
      </c>
      <c r="BE60" s="2">
        <f t="shared" si="36"/>
        <v>0.65804441373609635</v>
      </c>
      <c r="BF60" s="2">
        <f t="shared" si="2"/>
        <v>111.55876592339686</v>
      </c>
      <c r="BG60" s="2">
        <f t="shared" si="37"/>
        <v>1.6236649419134386E-2</v>
      </c>
      <c r="BI60" s="2">
        <f t="shared" si="38"/>
        <v>0.25383922553809146</v>
      </c>
      <c r="BJ60" s="2">
        <f t="shared" si="3"/>
        <v>337.79336093516935</v>
      </c>
      <c r="BK60" s="2">
        <f t="shared" si="39"/>
        <v>1.2114939131593547E-2</v>
      </c>
      <c r="BN60" s="2">
        <f t="shared" si="40"/>
        <v>0.51701351684301633</v>
      </c>
      <c r="BO60" s="30">
        <f t="shared" si="4"/>
        <v>111.41773502650379</v>
      </c>
      <c r="BP60" s="2">
        <f t="shared" si="41"/>
        <v>1.7480308099961137E-2</v>
      </c>
      <c r="BR60" s="2">
        <f t="shared" si="42"/>
        <v>-0.67306504960409475</v>
      </c>
      <c r="BS60" s="30">
        <f t="shared" si="5"/>
        <v>336.86645666002715</v>
      </c>
      <c r="BT60" s="2">
        <f t="shared" si="43"/>
        <v>9.3376978577592636E-3</v>
      </c>
      <c r="BW60" s="2">
        <f t="shared" si="44"/>
        <v>0.41495205102045318</v>
      </c>
      <c r="BX60" s="2">
        <f t="shared" si="6"/>
        <v>111.31567356068122</v>
      </c>
      <c r="BY60" s="2">
        <f t="shared" si="45"/>
        <v>1.838032101021287E-2</v>
      </c>
      <c r="CA60" s="2">
        <f t="shared" si="46"/>
        <v>-1.5209878150087479</v>
      </c>
      <c r="CB60" s="2">
        <f t="shared" si="7"/>
        <v>336.01853389462246</v>
      </c>
      <c r="CC60" s="2">
        <f t="shared" si="47"/>
        <v>6.7971053022395948E-3</v>
      </c>
      <c r="CN60" s="19">
        <v>45062</v>
      </c>
      <c r="CO60" s="18">
        <v>59</v>
      </c>
      <c r="CP60" s="10">
        <v>113.400002</v>
      </c>
      <c r="CQ60" s="18">
        <v>333.75</v>
      </c>
      <c r="CR60" s="2">
        <v>116.83830852908302</v>
      </c>
      <c r="CS60" s="2">
        <v>368.85651100708361</v>
      </c>
      <c r="CT60" s="2">
        <f t="shared" si="50"/>
        <v>3.03201628610467E-2</v>
      </c>
      <c r="CV60" s="2">
        <f t="shared" si="51"/>
        <v>0.10518804796129921</v>
      </c>
      <c r="DM60" s="19">
        <v>45062</v>
      </c>
      <c r="DN60" s="18">
        <v>59</v>
      </c>
      <c r="DO60" s="10">
        <v>113.400002</v>
      </c>
      <c r="DP60" s="18">
        <v>333.75</v>
      </c>
      <c r="DQ60" s="2">
        <f t="shared" si="8"/>
        <v>112.40209815756344</v>
      </c>
      <c r="DR60" s="2">
        <f t="shared" si="9"/>
        <v>359.82297097162996</v>
      </c>
      <c r="EB60" s="2">
        <f t="shared" si="10"/>
        <v>0.99790384243655694</v>
      </c>
      <c r="EC60" s="2">
        <f t="shared" si="11"/>
        <v>-26.072970971629957</v>
      </c>
      <c r="FF60" s="2">
        <v>-4.840997341417534</v>
      </c>
      <c r="FG60" s="2">
        <v>-23.473731612679558</v>
      </c>
      <c r="FH60" s="2">
        <f t="shared" si="12"/>
        <v>-0.70023571500205328</v>
      </c>
      <c r="FI60" s="2">
        <f t="shared" si="13"/>
        <v>-0.64792836173395474</v>
      </c>
      <c r="FJ60">
        <v>59</v>
      </c>
      <c r="FK60" s="2">
        <f t="shared" si="14"/>
        <v>0.23214285714285715</v>
      </c>
      <c r="FL60" s="2">
        <f t="shared" si="15"/>
        <v>-0.73180808385961749</v>
      </c>
    </row>
    <row r="61" spans="1:168" x14ac:dyDescent="0.3">
      <c r="A61" s="19">
        <v>45063</v>
      </c>
      <c r="B61" s="18">
        <v>60</v>
      </c>
      <c r="C61" s="10">
        <v>115.5</v>
      </c>
      <c r="D61" s="18">
        <v>339.959991</v>
      </c>
      <c r="Q61" s="2">
        <f t="shared" si="16"/>
        <v>110.78411170692326</v>
      </c>
      <c r="R61" s="2">
        <f t="shared" si="17"/>
        <v>335.22433636022407</v>
      </c>
      <c r="S61" s="2">
        <f t="shared" si="18"/>
        <v>4.0830201671660127E-2</v>
      </c>
      <c r="U61" s="2">
        <f t="shared" si="19"/>
        <v>1.3930035195747285E-2</v>
      </c>
      <c r="V61" s="2"/>
      <c r="W61" s="2"/>
      <c r="X61" s="2">
        <f t="shared" si="20"/>
        <v>111.82432860389409</v>
      </c>
      <c r="Y61" s="2">
        <f t="shared" si="21"/>
        <v>335.75667495471612</v>
      </c>
      <c r="Z61" s="2">
        <f t="shared" si="22"/>
        <v>3.1823994771479756E-2</v>
      </c>
      <c r="AB61" s="2">
        <f t="shared" si="23"/>
        <v>1.2364149183907597E-2</v>
      </c>
      <c r="AE61" s="2">
        <f t="shared" si="24"/>
        <v>112.4002898038643</v>
      </c>
      <c r="AF61" s="2">
        <f t="shared" si="25"/>
        <v>335.26580868385247</v>
      </c>
      <c r="AG61" s="2">
        <f t="shared" si="26"/>
        <v>2.6837317715460635E-2</v>
      </c>
      <c r="AH61" s="2"/>
      <c r="AI61" s="2">
        <f t="shared" si="27"/>
        <v>1.3808043418107787E-2</v>
      </c>
      <c r="AJ61" s="2"/>
      <c r="AK61" s="2"/>
      <c r="AL61" s="2">
        <f t="shared" si="28"/>
        <v>112.80976121500024</v>
      </c>
      <c r="AM61" s="2">
        <f t="shared" si="29"/>
        <v>334.57063144282375</v>
      </c>
      <c r="AN61" s="2">
        <f t="shared" si="30"/>
        <v>2.3292110692638646E-2</v>
      </c>
      <c r="AO61" s="2"/>
      <c r="AP61" s="2">
        <f t="shared" si="31"/>
        <v>1.5852922990506401E-2</v>
      </c>
      <c r="AV61" s="2">
        <f t="shared" si="32"/>
        <v>0.96970685816461422</v>
      </c>
      <c r="AW61" s="2">
        <f t="shared" si="0"/>
        <v>113.36999666202891</v>
      </c>
      <c r="AX61" s="2">
        <f t="shared" si="33"/>
        <v>1.8441587341741037E-2</v>
      </c>
      <c r="AZ61" s="2">
        <f t="shared" si="34"/>
        <v>2.4883394177008911E-2</v>
      </c>
      <c r="BA61" s="2">
        <f t="shared" si="1"/>
        <v>335.29069207802945</v>
      </c>
      <c r="BB61">
        <f t="shared" si="35"/>
        <v>1.3734848351524257E-2</v>
      </c>
      <c r="BE61" s="2">
        <f t="shared" si="36"/>
        <v>1.0367301599464405</v>
      </c>
      <c r="BF61" s="2">
        <f t="shared" si="2"/>
        <v>113.43701996381074</v>
      </c>
      <c r="BG61" s="2">
        <f t="shared" si="37"/>
        <v>1.7861299014625621E-2</v>
      </c>
      <c r="BI61" s="2">
        <f t="shared" si="38"/>
        <v>-0.88355928755449242</v>
      </c>
      <c r="BJ61" s="2">
        <f t="shared" si="3"/>
        <v>334.38224939629799</v>
      </c>
      <c r="BK61" s="2">
        <f t="shared" si="39"/>
        <v>1.6407053039667861E-2</v>
      </c>
      <c r="BN61" s="2">
        <f t="shared" si="40"/>
        <v>1.106546383259323</v>
      </c>
      <c r="BO61" s="30">
        <f t="shared" si="4"/>
        <v>113.50683618712362</v>
      </c>
      <c r="BP61" s="2">
        <f t="shared" si="41"/>
        <v>1.7256829548713205E-2</v>
      </c>
      <c r="BR61" s="2">
        <f t="shared" si="42"/>
        <v>-1.6334538353088945</v>
      </c>
      <c r="BS61" s="30">
        <f t="shared" si="5"/>
        <v>333.63235484854357</v>
      </c>
      <c r="BT61" s="2">
        <f t="shared" si="43"/>
        <v>1.8612884806954919E-2</v>
      </c>
      <c r="BW61" s="2">
        <f t="shared" si="44"/>
        <v>1.2284142334077588</v>
      </c>
      <c r="BX61" s="2">
        <f t="shared" si="6"/>
        <v>113.62870403727206</v>
      </c>
      <c r="BY61" s="2">
        <f t="shared" si="45"/>
        <v>1.6201696646995167E-2</v>
      </c>
      <c r="CA61" s="2">
        <f t="shared" si="46"/>
        <v>-2.085531723086258</v>
      </c>
      <c r="CB61" s="2">
        <f t="shared" si="7"/>
        <v>333.18027696076621</v>
      </c>
      <c r="CC61" s="2">
        <f t="shared" si="47"/>
        <v>1.9942682135303959E-2</v>
      </c>
      <c r="CN61" s="19">
        <v>45063</v>
      </c>
      <c r="CO61" s="18">
        <v>60</v>
      </c>
      <c r="CP61" s="10">
        <v>115.5</v>
      </c>
      <c r="CQ61" s="18">
        <v>339.959991</v>
      </c>
      <c r="CR61" s="2">
        <v>117.06320103259006</v>
      </c>
      <c r="CS61" s="2">
        <v>369.61587262374672</v>
      </c>
      <c r="CT61" s="2">
        <f t="shared" si="50"/>
        <v>1.3534208074372797E-2</v>
      </c>
      <c r="CV61" s="2">
        <f t="shared" si="51"/>
        <v>8.7233446313824389E-2</v>
      </c>
      <c r="DM61" s="19">
        <v>45063</v>
      </c>
      <c r="DN61" s="18">
        <v>60</v>
      </c>
      <c r="DO61" s="10">
        <v>115.5</v>
      </c>
      <c r="DP61" s="18">
        <v>339.959991</v>
      </c>
      <c r="DQ61" s="2">
        <f t="shared" si="8"/>
        <v>112.666309874218</v>
      </c>
      <c r="DR61" s="2">
        <f t="shared" si="9"/>
        <v>360.66481584342006</v>
      </c>
      <c r="EB61" s="2">
        <f t="shared" si="10"/>
        <v>2.8336901257819989</v>
      </c>
      <c r="EC61" s="2">
        <f t="shared" si="11"/>
        <v>-20.704824843420056</v>
      </c>
      <c r="FF61" s="2">
        <v>-4.8178608244723193</v>
      </c>
      <c r="FG61" s="2">
        <v>-23.416295586253227</v>
      </c>
      <c r="FH61" s="2">
        <f t="shared" si="12"/>
        <v>-0.69682154534011065</v>
      </c>
      <c r="FI61" s="2">
        <f t="shared" si="13"/>
        <v>-0.64633116650691491</v>
      </c>
      <c r="FJ61">
        <v>60</v>
      </c>
      <c r="FK61" s="2">
        <f t="shared" si="14"/>
        <v>0.2361111111111111</v>
      </c>
      <c r="FL61" s="2">
        <f t="shared" si="15"/>
        <v>-0.71886805282271549</v>
      </c>
    </row>
    <row r="62" spans="1:168" x14ac:dyDescent="0.3">
      <c r="A62" s="19">
        <v>45064</v>
      </c>
      <c r="B62" s="18">
        <v>61</v>
      </c>
      <c r="C62" s="10">
        <v>118.150002</v>
      </c>
      <c r="D62" s="18">
        <v>371.290009</v>
      </c>
      <c r="Q62" s="2">
        <f t="shared" si="16"/>
        <v>112.19887819484626</v>
      </c>
      <c r="R62" s="2">
        <f t="shared" si="17"/>
        <v>336.64503275215685</v>
      </c>
      <c r="S62" s="2">
        <f t="shared" si="18"/>
        <v>5.0369223058952986E-2</v>
      </c>
      <c r="U62" s="2">
        <f t="shared" si="19"/>
        <v>9.3309745503664082E-2</v>
      </c>
      <c r="V62" s="2"/>
      <c r="W62" s="2"/>
      <c r="X62" s="2">
        <f t="shared" si="20"/>
        <v>113.47838073214174</v>
      </c>
      <c r="Y62" s="2">
        <f t="shared" si="21"/>
        <v>337.64816717509387</v>
      </c>
      <c r="Z62" s="2">
        <f t="shared" si="22"/>
        <v>3.9539747683273473E-2</v>
      </c>
      <c r="AB62" s="2">
        <f t="shared" si="23"/>
        <v>9.0607991083611741E-2</v>
      </c>
      <c r="AE62" s="2">
        <f t="shared" si="24"/>
        <v>114.26011592154572</v>
      </c>
      <c r="AF62" s="2">
        <f t="shared" si="25"/>
        <v>338.08231807354099</v>
      </c>
      <c r="AG62" s="2">
        <f t="shared" si="26"/>
        <v>3.2923284067775824E-2</v>
      </c>
      <c r="AH62" s="2"/>
      <c r="AI62" s="2">
        <f t="shared" si="27"/>
        <v>8.9438687068089162E-2</v>
      </c>
      <c r="AJ62" s="2"/>
      <c r="AK62" s="2"/>
      <c r="AL62" s="2">
        <f t="shared" si="28"/>
        <v>114.82744030375005</v>
      </c>
      <c r="AM62" s="2">
        <f t="shared" si="29"/>
        <v>338.61265111070594</v>
      </c>
      <c r="AN62" s="2">
        <f t="shared" si="30"/>
        <v>2.8121554295445113E-2</v>
      </c>
      <c r="AO62" s="2"/>
      <c r="AP62" s="2">
        <f t="shared" si="31"/>
        <v>8.8010334501874676E-2</v>
      </c>
      <c r="AV62" s="2">
        <f t="shared" si="32"/>
        <v>1.2367426360196565</v>
      </c>
      <c r="AW62" s="2">
        <f t="shared" si="0"/>
        <v>115.49685855756537</v>
      </c>
      <c r="AX62" s="2">
        <f t="shared" si="33"/>
        <v>2.2455720673069696E-2</v>
      </c>
      <c r="AZ62" s="2">
        <f t="shared" si="34"/>
        <v>0.86237119283046215</v>
      </c>
      <c r="BA62" s="2">
        <f t="shared" si="1"/>
        <v>338.94468926637143</v>
      </c>
      <c r="BB62">
        <f t="shared" si="35"/>
        <v>8.7116052006744327E-2</v>
      </c>
      <c r="BE62" s="2">
        <f t="shared" si="36"/>
        <v>1.4071233409271822</v>
      </c>
      <c r="BF62" s="2">
        <f t="shared" si="2"/>
        <v>115.6672392624729</v>
      </c>
      <c r="BG62" s="2">
        <f t="shared" si="37"/>
        <v>2.1013649559879791E-2</v>
      </c>
      <c r="BI62" s="2">
        <f t="shared" si="38"/>
        <v>0.78147161720486302</v>
      </c>
      <c r="BJ62" s="2">
        <f t="shared" si="3"/>
        <v>338.86378969074588</v>
      </c>
      <c r="BK62" s="2">
        <f t="shared" si="39"/>
        <v>8.7333939840148311E-2</v>
      </c>
      <c r="BN62" s="2">
        <f t="shared" si="40"/>
        <v>1.5585142239125824</v>
      </c>
      <c r="BO62" s="30">
        <f t="shared" si="4"/>
        <v>115.8186301454583</v>
      </c>
      <c r="BP62" s="2">
        <f t="shared" si="41"/>
        <v>1.9732304825028274E-2</v>
      </c>
      <c r="BR62" s="2">
        <f t="shared" si="42"/>
        <v>1.0365240996895539</v>
      </c>
      <c r="BS62" s="30">
        <f t="shared" si="5"/>
        <v>339.11884217323052</v>
      </c>
      <c r="BT62" s="2">
        <f t="shared" si="43"/>
        <v>8.6647003816279586E-2</v>
      </c>
      <c r="BW62" s="2">
        <f t="shared" si="44"/>
        <v>1.7019731466130061</v>
      </c>
      <c r="BX62" s="2">
        <f t="shared" si="6"/>
        <v>115.96208906815872</v>
      </c>
      <c r="BY62" s="2">
        <f t="shared" si="45"/>
        <v>1.8518094750783688E-2</v>
      </c>
      <c r="CA62" s="2">
        <f t="shared" si="46"/>
        <v>1.5909991114948252</v>
      </c>
      <c r="CB62" s="2">
        <f t="shared" si="7"/>
        <v>339.67331718503584</v>
      </c>
      <c r="CC62" s="2">
        <f t="shared" si="47"/>
        <v>8.5153629369445691E-2</v>
      </c>
      <c r="CN62" s="19">
        <v>45064</v>
      </c>
      <c r="CO62" s="18">
        <v>61</v>
      </c>
      <c r="CP62" s="10">
        <v>118.150002</v>
      </c>
      <c r="CQ62" s="18">
        <v>371.290009</v>
      </c>
      <c r="CR62" s="2">
        <v>117.28809353609708</v>
      </c>
      <c r="CS62" s="2">
        <v>370.37523424040984</v>
      </c>
      <c r="CT62" s="2">
        <f t="shared" si="50"/>
        <v>7.2950355422162503E-3</v>
      </c>
      <c r="CV62" s="2">
        <f t="shared" si="51"/>
        <v>2.4637742395868219E-3</v>
      </c>
      <c r="DM62" s="19">
        <v>45064</v>
      </c>
      <c r="DN62" s="18">
        <v>61</v>
      </c>
      <c r="DO62" s="10">
        <v>118.150002</v>
      </c>
      <c r="DP62" s="18">
        <v>371.290009</v>
      </c>
      <c r="DQ62" s="2">
        <f t="shared" si="8"/>
        <v>112.93052159087256</v>
      </c>
      <c r="DR62" s="2">
        <f t="shared" si="9"/>
        <v>361.50666071521016</v>
      </c>
      <c r="EB62" s="2">
        <f t="shared" si="10"/>
        <v>5.219480409127442</v>
      </c>
      <c r="EC62" s="2">
        <f t="shared" si="11"/>
        <v>9.7833482847898381</v>
      </c>
      <c r="FF62" s="2">
        <v>-4.7604793579994151</v>
      </c>
      <c r="FG62" s="2">
        <v>-23.091111099839907</v>
      </c>
      <c r="FH62" s="2">
        <f t="shared" si="12"/>
        <v>-0.68835397597980175</v>
      </c>
      <c r="FI62" s="2">
        <f t="shared" si="13"/>
        <v>-0.63728835588921062</v>
      </c>
      <c r="FJ62">
        <v>61</v>
      </c>
      <c r="FK62" s="2">
        <f t="shared" si="14"/>
        <v>0.24007936507936509</v>
      </c>
      <c r="FL62" s="2">
        <f t="shared" si="15"/>
        <v>-0.70604728857604471</v>
      </c>
    </row>
    <row r="63" spans="1:168" x14ac:dyDescent="0.3">
      <c r="A63" s="19">
        <v>45065</v>
      </c>
      <c r="B63" s="18">
        <v>62</v>
      </c>
      <c r="C63" s="10">
        <v>116.25</v>
      </c>
      <c r="D63" s="18">
        <v>365.35998499999999</v>
      </c>
      <c r="Q63" s="2">
        <f t="shared" si="16"/>
        <v>113.98421533639238</v>
      </c>
      <c r="R63" s="2">
        <f t="shared" si="17"/>
        <v>347.0385256265098</v>
      </c>
      <c r="S63" s="2">
        <f t="shared" si="18"/>
        <v>1.9490620762216075E-2</v>
      </c>
      <c r="U63" s="2">
        <f t="shared" si="19"/>
        <v>5.0146321780394749E-2</v>
      </c>
      <c r="V63" s="2"/>
      <c r="W63" s="2"/>
      <c r="X63" s="2">
        <f t="shared" si="20"/>
        <v>115.58061030267797</v>
      </c>
      <c r="Y63" s="2">
        <f t="shared" si="21"/>
        <v>352.78699599630164</v>
      </c>
      <c r="Z63" s="2">
        <f t="shared" si="22"/>
        <v>5.7581909447056512E-3</v>
      </c>
      <c r="AB63" s="2">
        <f t="shared" si="23"/>
        <v>3.4412605429952468E-2</v>
      </c>
      <c r="AE63" s="2">
        <f t="shared" si="24"/>
        <v>116.59404756861829</v>
      </c>
      <c r="AF63" s="2">
        <f t="shared" si="25"/>
        <v>358.00693262941638</v>
      </c>
      <c r="AG63" s="2">
        <f t="shared" si="26"/>
        <v>2.9595489773616649E-3</v>
      </c>
      <c r="AH63" s="2"/>
      <c r="AI63" s="2">
        <f t="shared" si="27"/>
        <v>2.0125499979379548E-2</v>
      </c>
      <c r="AJ63" s="2"/>
      <c r="AK63" s="2"/>
      <c r="AL63" s="2">
        <f t="shared" si="28"/>
        <v>117.31936157593752</v>
      </c>
      <c r="AM63" s="2">
        <f t="shared" si="29"/>
        <v>363.12066952767645</v>
      </c>
      <c r="AN63" s="2">
        <f t="shared" si="30"/>
        <v>9.1988092553765208E-3</v>
      </c>
      <c r="AO63" s="2"/>
      <c r="AP63" s="2">
        <f t="shared" si="31"/>
        <v>6.1290660287374923E-3</v>
      </c>
      <c r="AV63" s="2">
        <f t="shared" si="32"/>
        <v>1.565899339335532</v>
      </c>
      <c r="AW63" s="2">
        <f t="shared" si="0"/>
        <v>118.15994690795382</v>
      </c>
      <c r="AX63" s="2">
        <f t="shared" si="33"/>
        <v>1.6429650821108161E-2</v>
      </c>
      <c r="AZ63" s="2">
        <f t="shared" si="34"/>
        <v>6.5810442017439419</v>
      </c>
      <c r="BA63" s="2">
        <f t="shared" si="1"/>
        <v>364.58797683116035</v>
      </c>
      <c r="BB63">
        <f t="shared" si="35"/>
        <v>2.1130068987703938E-3</v>
      </c>
      <c r="BE63" s="2">
        <f t="shared" si="36"/>
        <v>1.8241870786926089</v>
      </c>
      <c r="BF63" s="2">
        <f t="shared" si="2"/>
        <v>118.4182346473109</v>
      </c>
      <c r="BG63" s="2">
        <f t="shared" si="37"/>
        <v>1.8651480837082981E-2</v>
      </c>
      <c r="BI63" s="2">
        <f t="shared" si="38"/>
        <v>9.3958859396066021</v>
      </c>
      <c r="BJ63" s="2">
        <f t="shared" si="3"/>
        <v>367.402818569023</v>
      </c>
      <c r="BK63" s="2">
        <f t="shared" si="39"/>
        <v>5.5912898316519332E-3</v>
      </c>
      <c r="BN63" s="2">
        <f t="shared" si="40"/>
        <v>2.023764677808578</v>
      </c>
      <c r="BO63" s="30">
        <f t="shared" si="4"/>
        <v>118.61781224642687</v>
      </c>
      <c r="BP63" s="2">
        <f t="shared" si="41"/>
        <v>2.0368277388618197E-2</v>
      </c>
      <c r="BR63" s="2">
        <f t="shared" si="42"/>
        <v>12.369378373401059</v>
      </c>
      <c r="BS63" s="30">
        <f t="shared" si="5"/>
        <v>370.37631100281743</v>
      </c>
      <c r="BT63" s="2">
        <f t="shared" si="43"/>
        <v>1.3729817738024695E-2</v>
      </c>
      <c r="BW63" s="2">
        <f t="shared" si="44"/>
        <v>2.1759420219576828</v>
      </c>
      <c r="BX63" s="2">
        <f t="shared" si="6"/>
        <v>118.76998959057597</v>
      </c>
      <c r="BY63" s="2">
        <f t="shared" si="45"/>
        <v>2.1677329811406233E-2</v>
      </c>
      <c r="CA63" s="2">
        <f t="shared" si="46"/>
        <v>15.341210694780251</v>
      </c>
      <c r="CB63" s="2">
        <f t="shared" si="7"/>
        <v>373.34814332419666</v>
      </c>
      <c r="CC63" s="2">
        <f t="shared" si="47"/>
        <v>2.1863801872546773E-2</v>
      </c>
      <c r="CN63" s="19">
        <v>45065</v>
      </c>
      <c r="CO63" s="18">
        <v>62</v>
      </c>
      <c r="CP63" s="10">
        <v>116.25</v>
      </c>
      <c r="CQ63" s="18">
        <v>365.35998499999999</v>
      </c>
      <c r="CR63" s="2">
        <v>117.51298603960412</v>
      </c>
      <c r="CS63" s="2">
        <v>371.13459585707295</v>
      </c>
      <c r="CT63" s="2">
        <f t="shared" si="50"/>
        <v>1.0864396039605293E-2</v>
      </c>
      <c r="CV63" s="2">
        <f t="shared" si="51"/>
        <v>1.5805263559645039E-2</v>
      </c>
      <c r="DM63" s="19">
        <v>45065</v>
      </c>
      <c r="DN63" s="18">
        <v>62</v>
      </c>
      <c r="DO63" s="10">
        <v>116.25</v>
      </c>
      <c r="DP63" s="18">
        <v>365.35998499999999</v>
      </c>
      <c r="DQ63" s="2">
        <f t="shared" si="8"/>
        <v>113.19473330752712</v>
      </c>
      <c r="DR63" s="2">
        <f t="shared" si="9"/>
        <v>362.3485055870002</v>
      </c>
      <c r="EB63" s="2">
        <f t="shared" si="10"/>
        <v>3.055266692472884</v>
      </c>
      <c r="EC63" s="2">
        <f t="shared" si="11"/>
        <v>3.0114794129997904</v>
      </c>
      <c r="FF63" s="2">
        <v>-4.558586355819557</v>
      </c>
      <c r="FG63" s="2">
        <v>-23.028981638358914</v>
      </c>
      <c r="FH63" s="2">
        <f t="shared" si="12"/>
        <v>-0.65856137735170284</v>
      </c>
      <c r="FI63" s="2">
        <f t="shared" si="13"/>
        <v>-0.63556064445946392</v>
      </c>
      <c r="FJ63">
        <v>62</v>
      </c>
      <c r="FK63" s="2">
        <f t="shared" si="14"/>
        <v>0.24404761904761904</v>
      </c>
      <c r="FL63" s="2">
        <f t="shared" si="15"/>
        <v>-0.69334154303681728</v>
      </c>
    </row>
    <row r="64" spans="1:168" x14ac:dyDescent="0.3">
      <c r="A64" s="19">
        <v>45068</v>
      </c>
      <c r="B64" s="18">
        <v>63</v>
      </c>
      <c r="C64" s="10">
        <v>115.010002</v>
      </c>
      <c r="D64" s="18">
        <v>363.01001000000002</v>
      </c>
      <c r="Q64" s="2">
        <f t="shared" si="16"/>
        <v>114.66395073547466</v>
      </c>
      <c r="R64" s="2">
        <f t="shared" si="17"/>
        <v>352.53496343855682</v>
      </c>
      <c r="S64" s="2">
        <f t="shared" si="18"/>
        <v>3.0088797366105871E-3</v>
      </c>
      <c r="U64" s="2">
        <f t="shared" si="19"/>
        <v>2.8856081851415631E-2</v>
      </c>
      <c r="V64" s="2"/>
      <c r="W64" s="2"/>
      <c r="X64" s="2">
        <f t="shared" si="20"/>
        <v>115.88183566647288</v>
      </c>
      <c r="Y64" s="2">
        <f t="shared" si="21"/>
        <v>358.44484104796595</v>
      </c>
      <c r="Z64" s="2">
        <f t="shared" si="22"/>
        <v>7.5805030111457698E-3</v>
      </c>
      <c r="AB64" s="2">
        <f t="shared" si="23"/>
        <v>1.2575876219044402E-2</v>
      </c>
      <c r="AE64" s="2">
        <f t="shared" si="24"/>
        <v>116.38761902744733</v>
      </c>
      <c r="AF64" s="2">
        <f t="shared" si="25"/>
        <v>362.41876405176657</v>
      </c>
      <c r="AG64" s="2">
        <f t="shared" si="26"/>
        <v>1.1978236705424358E-2</v>
      </c>
      <c r="AH64" s="2"/>
      <c r="AI64" s="2">
        <f t="shared" si="27"/>
        <v>1.6287318033831899E-3</v>
      </c>
      <c r="AJ64" s="2"/>
      <c r="AK64" s="2"/>
      <c r="AL64" s="2">
        <f t="shared" si="28"/>
        <v>116.51734039398438</v>
      </c>
      <c r="AM64" s="2">
        <f t="shared" si="29"/>
        <v>364.8001561319191</v>
      </c>
      <c r="AN64" s="2">
        <f t="shared" si="30"/>
        <v>1.3106150489279912E-2</v>
      </c>
      <c r="AO64" s="2"/>
      <c r="AP64" s="2">
        <f t="shared" si="31"/>
        <v>4.9313960568720212E-3</v>
      </c>
      <c r="AV64" s="2">
        <f t="shared" si="32"/>
        <v>1.0342009751835828</v>
      </c>
      <c r="AW64" s="2">
        <f t="shared" si="0"/>
        <v>117.42182000263091</v>
      </c>
      <c r="AX64" s="2">
        <f t="shared" si="33"/>
        <v>2.0970506570645125E-2</v>
      </c>
      <c r="AZ64" s="2">
        <f t="shared" si="34"/>
        <v>5.9302803679258158</v>
      </c>
      <c r="BA64" s="2">
        <f t="shared" si="1"/>
        <v>368.3490444196924</v>
      </c>
      <c r="BB64">
        <f t="shared" si="35"/>
        <v>1.4707678225436213E-2</v>
      </c>
      <c r="BE64" s="2">
        <f t="shared" si="36"/>
        <v>0.91041004975400075</v>
      </c>
      <c r="BF64" s="2">
        <f t="shared" si="2"/>
        <v>117.29802907720133</v>
      </c>
      <c r="BG64" s="2">
        <f t="shared" si="37"/>
        <v>1.9894157355125813E-2</v>
      </c>
      <c r="BI64" s="2">
        <f t="shared" si="38"/>
        <v>7.1530614068412168</v>
      </c>
      <c r="BJ64" s="2">
        <f t="shared" si="3"/>
        <v>369.5718254586078</v>
      </c>
      <c r="BK64" s="2">
        <f t="shared" si="39"/>
        <v>1.8076128144807305E-2</v>
      </c>
      <c r="BN64" s="2">
        <f t="shared" si="40"/>
        <v>0.6856487464208525</v>
      </c>
      <c r="BO64" s="30">
        <f t="shared" si="4"/>
        <v>117.07326777386818</v>
      </c>
      <c r="BP64" s="2">
        <f t="shared" si="41"/>
        <v>1.7939881210228843E-2</v>
      </c>
      <c r="BR64" s="2">
        <f t="shared" si="42"/>
        <v>7.5948502027705374</v>
      </c>
      <c r="BS64" s="30">
        <f t="shared" si="5"/>
        <v>370.01361425453712</v>
      </c>
      <c r="BT64" s="2">
        <f t="shared" si="43"/>
        <v>1.929314360928255E-2</v>
      </c>
      <c r="BW64" s="2">
        <f t="shared" si="44"/>
        <v>0.38916409961119713</v>
      </c>
      <c r="BX64" s="2">
        <f t="shared" si="6"/>
        <v>116.77678312705852</v>
      </c>
      <c r="BY64" s="2">
        <f t="shared" si="45"/>
        <v>1.5361978056991268E-2</v>
      </c>
      <c r="CA64" s="2">
        <f t="shared" si="46"/>
        <v>7.1441762404577052</v>
      </c>
      <c r="CB64" s="2">
        <f t="shared" si="7"/>
        <v>369.56294029222425</v>
      </c>
      <c r="CC64" s="2">
        <f t="shared" si="47"/>
        <v>1.8051651777382757E-2</v>
      </c>
      <c r="CN64" s="19">
        <v>45068</v>
      </c>
      <c r="CO64" s="18">
        <v>63</v>
      </c>
      <c r="CP64" s="10">
        <v>115.010002</v>
      </c>
      <c r="CQ64" s="18">
        <v>363.01001000000002</v>
      </c>
      <c r="CR64" s="2">
        <v>117.73787854311114</v>
      </c>
      <c r="CS64" s="2">
        <v>371.89395747373607</v>
      </c>
      <c r="CT64" s="2">
        <f t="shared" si="50"/>
        <v>2.3718602692582656E-2</v>
      </c>
      <c r="CV64" s="2">
        <f t="shared" si="51"/>
        <v>2.4473009638869305E-2</v>
      </c>
      <c r="DM64" s="19">
        <v>45068</v>
      </c>
      <c r="DN64" s="18">
        <v>63</v>
      </c>
      <c r="DO64" s="10">
        <v>115.010002</v>
      </c>
      <c r="DP64" s="18">
        <v>363.01001000000002</v>
      </c>
      <c r="DQ64" s="2">
        <f t="shared" si="8"/>
        <v>113.45894502418167</v>
      </c>
      <c r="DR64" s="2">
        <f t="shared" si="9"/>
        <v>363.19035045879031</v>
      </c>
      <c r="EB64" s="2">
        <f t="shared" si="10"/>
        <v>1.5510569758183266</v>
      </c>
      <c r="EC64" s="2">
        <f t="shared" si="11"/>
        <v>-0.18034045879028326</v>
      </c>
      <c r="FF64" s="2">
        <v>-4.4610365742906737</v>
      </c>
      <c r="FG64" s="2">
        <v>-22.939414150451626</v>
      </c>
      <c r="FH64" s="2">
        <f t="shared" si="12"/>
        <v>-0.64416631929634893</v>
      </c>
      <c r="FI64" s="2">
        <f t="shared" si="13"/>
        <v>-0.63306992960531294</v>
      </c>
      <c r="FJ64">
        <v>63</v>
      </c>
      <c r="FK64" s="2">
        <f t="shared" si="14"/>
        <v>0.24801587301587302</v>
      </c>
      <c r="FL64" s="2">
        <f t="shared" si="15"/>
        <v>-0.68074675543701968</v>
      </c>
    </row>
    <row r="65" spans="1:168" x14ac:dyDescent="0.3">
      <c r="A65" s="19">
        <v>45069</v>
      </c>
      <c r="B65" s="18">
        <v>64</v>
      </c>
      <c r="C65" s="10">
        <v>114.989998</v>
      </c>
      <c r="D65" s="18">
        <v>355.98998999999998</v>
      </c>
      <c r="Q65" s="2">
        <f t="shared" si="16"/>
        <v>114.76776611483226</v>
      </c>
      <c r="R65" s="2">
        <f t="shared" si="17"/>
        <v>355.67747740698974</v>
      </c>
      <c r="S65" s="2">
        <f t="shared" si="18"/>
        <v>1.932619262831401E-3</v>
      </c>
      <c r="U65" s="2">
        <f t="shared" si="19"/>
        <v>8.7786904629043067E-4</v>
      </c>
      <c r="V65" s="2"/>
      <c r="W65" s="2"/>
      <c r="X65" s="2">
        <f t="shared" si="20"/>
        <v>115.4895105165601</v>
      </c>
      <c r="Y65" s="2">
        <f t="shared" si="21"/>
        <v>360.4991670763813</v>
      </c>
      <c r="Z65" s="2">
        <f t="shared" si="22"/>
        <v>4.3439649121491631E-3</v>
      </c>
      <c r="AB65" s="2">
        <f t="shared" si="23"/>
        <v>1.2666583901365654E-2</v>
      </c>
      <c r="AE65" s="2">
        <f t="shared" si="24"/>
        <v>115.56104881097893</v>
      </c>
      <c r="AF65" s="2">
        <f t="shared" si="25"/>
        <v>362.77351162070664</v>
      </c>
      <c r="AG65" s="2">
        <f t="shared" si="26"/>
        <v>4.966091146283276E-3</v>
      </c>
      <c r="AH65" s="2"/>
      <c r="AI65" s="2">
        <f t="shared" si="27"/>
        <v>1.9055371811737363E-2</v>
      </c>
      <c r="AJ65" s="2"/>
      <c r="AK65" s="2"/>
      <c r="AL65" s="2">
        <f t="shared" si="28"/>
        <v>115.3868365984961</v>
      </c>
      <c r="AM65" s="2">
        <f t="shared" si="29"/>
        <v>363.45754653297979</v>
      </c>
      <c r="AN65" s="2">
        <f t="shared" si="30"/>
        <v>3.4510705748173258E-3</v>
      </c>
      <c r="AO65" s="2"/>
      <c r="AP65" s="2">
        <f t="shared" si="31"/>
        <v>2.0976872223232496E-2</v>
      </c>
      <c r="AV65" s="2">
        <f t="shared" si="32"/>
        <v>0.47596961768798873</v>
      </c>
      <c r="AW65" s="2">
        <f t="shared" si="0"/>
        <v>116.03701842866693</v>
      </c>
      <c r="AX65" s="2">
        <f t="shared" si="33"/>
        <v>9.1053173917519832E-3</v>
      </c>
      <c r="AZ65" s="2">
        <f t="shared" si="34"/>
        <v>4.2576205282300918</v>
      </c>
      <c r="BA65" s="2">
        <f t="shared" si="1"/>
        <v>367.03113214893676</v>
      </c>
      <c r="BB65">
        <f t="shared" si="35"/>
        <v>3.1015316326553976E-2</v>
      </c>
      <c r="BE65" s="2">
        <f t="shared" si="36"/>
        <v>0.1287689299539217</v>
      </c>
      <c r="BF65" s="2">
        <f t="shared" si="2"/>
        <v>115.68981774093285</v>
      </c>
      <c r="BG65" s="2">
        <f t="shared" si="37"/>
        <v>6.085918367724927E-3</v>
      </c>
      <c r="BI65" s="2">
        <f t="shared" si="38"/>
        <v>4.093820179785701</v>
      </c>
      <c r="BJ65" s="2">
        <f t="shared" si="3"/>
        <v>366.86733180049237</v>
      </c>
      <c r="BK65" s="2">
        <f t="shared" si="39"/>
        <v>3.0555190050406723E-2</v>
      </c>
      <c r="BN65" s="2">
        <f t="shared" si="40"/>
        <v>-0.22168263131269728</v>
      </c>
      <c r="BO65" s="30">
        <f t="shared" si="4"/>
        <v>115.33936617966623</v>
      </c>
      <c r="BP65" s="2">
        <f t="shared" si="41"/>
        <v>3.0382484193645144E-3</v>
      </c>
      <c r="BR65" s="2">
        <f t="shared" si="42"/>
        <v>3.2507886224722569</v>
      </c>
      <c r="BS65" s="30">
        <f t="shared" si="5"/>
        <v>366.02430024317891</v>
      </c>
      <c r="BT65" s="2">
        <f t="shared" si="43"/>
        <v>2.8187057291074215E-2</v>
      </c>
      <c r="BW65" s="2">
        <f t="shared" si="44"/>
        <v>-0.52263663744849864</v>
      </c>
      <c r="BX65" s="2">
        <f t="shared" si="6"/>
        <v>115.03841217353043</v>
      </c>
      <c r="BY65" s="2">
        <f t="shared" si="45"/>
        <v>4.2102943188530173E-4</v>
      </c>
      <c r="CA65" s="2">
        <f t="shared" si="46"/>
        <v>2.0521047368194787</v>
      </c>
      <c r="CB65" s="2">
        <f t="shared" si="7"/>
        <v>364.82561635752614</v>
      </c>
      <c r="CC65" s="2">
        <f t="shared" si="47"/>
        <v>2.4819873046222921E-2</v>
      </c>
      <c r="CN65" s="19">
        <v>45069</v>
      </c>
      <c r="CO65" s="18">
        <v>64</v>
      </c>
      <c r="CP65" s="10">
        <v>114.989998</v>
      </c>
      <c r="CQ65" s="18">
        <v>355.98998999999998</v>
      </c>
      <c r="CR65" s="2">
        <v>117.96277104661817</v>
      </c>
      <c r="CS65" s="2">
        <v>372.65331909039918</v>
      </c>
      <c r="CT65" s="2">
        <f t="shared" si="50"/>
        <v>2.5852448894017482E-2</v>
      </c>
      <c r="CV65" s="2">
        <f t="shared" si="51"/>
        <v>4.6808420344625991E-2</v>
      </c>
      <c r="DM65" s="19">
        <v>45069</v>
      </c>
      <c r="DN65" s="18">
        <v>64</v>
      </c>
      <c r="DO65" s="10">
        <v>114.989998</v>
      </c>
      <c r="DP65" s="18">
        <v>355.98998999999998</v>
      </c>
      <c r="DQ65" s="2">
        <f t="shared" si="8"/>
        <v>113.72315674083623</v>
      </c>
      <c r="DR65" s="2">
        <f t="shared" si="9"/>
        <v>364.03219533058041</v>
      </c>
      <c r="EB65" s="2">
        <f t="shared" si="10"/>
        <v>1.266841259163769</v>
      </c>
      <c r="EC65" s="2">
        <f t="shared" si="11"/>
        <v>-8.0422053305804297</v>
      </c>
      <c r="FF65" s="2">
        <v>-4.3674991561102274</v>
      </c>
      <c r="FG65" s="2">
        <v>-22.53125902224167</v>
      </c>
      <c r="FH65" s="2">
        <f t="shared" si="12"/>
        <v>-0.63036335076118355</v>
      </c>
      <c r="FI65" s="2">
        <f t="shared" si="13"/>
        <v>-0.62171985086153103</v>
      </c>
      <c r="FJ65">
        <v>64</v>
      </c>
      <c r="FK65" s="2">
        <f t="shared" si="14"/>
        <v>0.25198412698412698</v>
      </c>
      <c r="FL65" s="2">
        <f t="shared" si="15"/>
        <v>-0.66825904062605401</v>
      </c>
    </row>
    <row r="66" spans="1:168" x14ac:dyDescent="0.3">
      <c r="A66" s="19">
        <v>45070</v>
      </c>
      <c r="B66" s="18">
        <v>65</v>
      </c>
      <c r="C66" s="10">
        <v>116.75</v>
      </c>
      <c r="D66" s="18">
        <v>364.85000600000001</v>
      </c>
      <c r="Q66" s="2">
        <f t="shared" si="16"/>
        <v>114.83443568038257</v>
      </c>
      <c r="R66" s="2">
        <f t="shared" si="17"/>
        <v>355.77123118489277</v>
      </c>
      <c r="S66" s="2">
        <f t="shared" si="18"/>
        <v>1.6407403165888061E-2</v>
      </c>
      <c r="U66" s="2">
        <f t="shared" si="19"/>
        <v>2.4883581378116349E-2</v>
      </c>
      <c r="V66" s="2"/>
      <c r="W66" s="2"/>
      <c r="X66" s="2">
        <f t="shared" si="20"/>
        <v>115.26472988410806</v>
      </c>
      <c r="Y66" s="2">
        <f t="shared" si="21"/>
        <v>358.47003739200971</v>
      </c>
      <c r="Z66" s="2">
        <f t="shared" si="22"/>
        <v>1.272179970785384E-2</v>
      </c>
      <c r="AB66" s="2">
        <f t="shared" si="23"/>
        <v>1.7486552016091492E-2</v>
      </c>
      <c r="AE66" s="2">
        <f t="shared" si="24"/>
        <v>115.21841832439158</v>
      </c>
      <c r="AF66" s="2">
        <f t="shared" si="25"/>
        <v>358.70339864828264</v>
      </c>
      <c r="AG66" s="2">
        <f t="shared" si="26"/>
        <v>1.3118472596217744E-2</v>
      </c>
      <c r="AH66" s="2"/>
      <c r="AI66" s="2">
        <f t="shared" si="27"/>
        <v>1.6846943266097585E-2</v>
      </c>
      <c r="AJ66" s="2"/>
      <c r="AK66" s="2"/>
      <c r="AL66" s="2">
        <f t="shared" si="28"/>
        <v>115.08920764962403</v>
      </c>
      <c r="AM66" s="2">
        <f t="shared" si="29"/>
        <v>357.85687913324489</v>
      </c>
      <c r="AN66" s="2">
        <f t="shared" si="30"/>
        <v>1.4225202144547928E-2</v>
      </c>
      <c r="AO66" s="2"/>
      <c r="AP66" s="2">
        <f t="shared" si="31"/>
        <v>1.9167128276695491E-2</v>
      </c>
      <c r="AV66" s="2">
        <f t="shared" si="32"/>
        <v>0.23038958640538609</v>
      </c>
      <c r="AW66" s="2">
        <f t="shared" si="0"/>
        <v>115.44880791079696</v>
      </c>
      <c r="AX66" s="2">
        <f t="shared" si="33"/>
        <v>1.1145114254415774E-2</v>
      </c>
      <c r="AZ66" s="2">
        <f t="shared" si="34"/>
        <v>1.7593004780338644</v>
      </c>
      <c r="BA66" s="2">
        <f t="shared" si="1"/>
        <v>360.46269912631652</v>
      </c>
      <c r="BB66">
        <f t="shared" si="35"/>
        <v>1.2024960398886455E-2</v>
      </c>
      <c r="BE66" s="2">
        <f t="shared" si="36"/>
        <v>-8.336080748965205E-2</v>
      </c>
      <c r="BF66" s="2">
        <f t="shared" si="2"/>
        <v>115.13505751690192</v>
      </c>
      <c r="BG66" s="2">
        <f t="shared" si="37"/>
        <v>1.3832483795272603E-2</v>
      </c>
      <c r="BI66" s="2">
        <f t="shared" si="38"/>
        <v>0.42005026129133616</v>
      </c>
      <c r="BJ66" s="2">
        <f t="shared" si="3"/>
        <v>359.12344890957399</v>
      </c>
      <c r="BK66" s="2">
        <f t="shared" si="39"/>
        <v>1.569564751610834E-2</v>
      </c>
      <c r="BN66" s="2">
        <f t="shared" si="40"/>
        <v>-0.29425134447749091</v>
      </c>
      <c r="BO66" s="30">
        <f t="shared" si="4"/>
        <v>114.92416697991409</v>
      </c>
      <c r="BP66" s="2">
        <f t="shared" si="41"/>
        <v>1.5638826724504576E-2</v>
      </c>
      <c r="BR66" s="2">
        <f t="shared" si="42"/>
        <v>-1.1417523344654965</v>
      </c>
      <c r="BS66" s="30">
        <f t="shared" si="5"/>
        <v>357.56164631381716</v>
      </c>
      <c r="BT66" s="2">
        <f t="shared" si="43"/>
        <v>1.9976317846580612E-2</v>
      </c>
      <c r="BW66" s="2">
        <f t="shared" si="44"/>
        <v>-0.38763202430263966</v>
      </c>
      <c r="BX66" s="2">
        <f t="shared" si="6"/>
        <v>114.83078630008895</v>
      </c>
      <c r="BY66" s="2">
        <f t="shared" si="45"/>
        <v>1.6438661241208175E-2</v>
      </c>
      <c r="CA66" s="2">
        <f t="shared" si="46"/>
        <v>-2.5395585451131297</v>
      </c>
      <c r="CB66" s="2">
        <f t="shared" si="7"/>
        <v>356.16384010316949</v>
      </c>
      <c r="CC66" s="2">
        <f t="shared" si="47"/>
        <v>2.3807498297890986E-2</v>
      </c>
      <c r="CN66" s="19">
        <v>45070</v>
      </c>
      <c r="CO66" s="18">
        <v>65</v>
      </c>
      <c r="CP66" s="10">
        <v>116.75</v>
      </c>
      <c r="CQ66" s="18">
        <v>364.85000600000001</v>
      </c>
      <c r="CR66" s="2">
        <v>118.18766355012519</v>
      </c>
      <c r="CS66" s="2">
        <v>373.41268070706224</v>
      </c>
      <c r="CT66" s="2">
        <f t="shared" si="50"/>
        <v>1.2314034690579821E-2</v>
      </c>
      <c r="CV66" s="2">
        <f t="shared" si="51"/>
        <v>2.3469027178972361E-2</v>
      </c>
      <c r="DM66" s="19">
        <v>45070</v>
      </c>
      <c r="DN66" s="18">
        <v>65</v>
      </c>
      <c r="DO66" s="10">
        <v>116.75</v>
      </c>
      <c r="DP66" s="18">
        <v>364.85000600000001</v>
      </c>
      <c r="DQ66" s="2">
        <f t="shared" si="8"/>
        <v>113.98736845749079</v>
      </c>
      <c r="DR66" s="2">
        <f t="shared" si="9"/>
        <v>364.87404020237045</v>
      </c>
      <c r="EB66" s="2">
        <f t="shared" si="10"/>
        <v>2.7626315425092116</v>
      </c>
      <c r="EC66" s="2">
        <f t="shared" si="11"/>
        <v>-2.4034202370444291E-2</v>
      </c>
      <c r="FF66" s="2">
        <v>-4.3001333060738602</v>
      </c>
      <c r="FG66" s="2">
        <v>-22.476262997496065</v>
      </c>
      <c r="FH66" s="2">
        <f t="shared" si="12"/>
        <v>-0.62042242309304063</v>
      </c>
      <c r="FI66" s="2">
        <f t="shared" si="13"/>
        <v>-0.62019050780465168</v>
      </c>
      <c r="FJ66">
        <v>65</v>
      </c>
      <c r="FK66" s="2">
        <f t="shared" si="14"/>
        <v>0.25595238095238093</v>
      </c>
      <c r="FL66" s="2">
        <f t="shared" si="15"/>
        <v>-0.6558746782604522</v>
      </c>
    </row>
    <row r="67" spans="1:168" x14ac:dyDescent="0.3">
      <c r="A67" s="19">
        <v>45071</v>
      </c>
      <c r="B67" s="18">
        <v>66</v>
      </c>
      <c r="C67" s="10">
        <v>115</v>
      </c>
      <c r="D67" s="18">
        <v>359</v>
      </c>
      <c r="Q67" s="2">
        <f t="shared" si="16"/>
        <v>115.4091049762678</v>
      </c>
      <c r="R67" s="2">
        <f t="shared" si="17"/>
        <v>358.49486362942491</v>
      </c>
      <c r="S67" s="2">
        <f t="shared" si="18"/>
        <v>3.5574345762417244E-3</v>
      </c>
      <c r="U67" s="2">
        <f t="shared" si="19"/>
        <v>1.4070650990949507E-3</v>
      </c>
      <c r="V67" s="2"/>
      <c r="W67" s="2"/>
      <c r="X67" s="2">
        <f t="shared" si="20"/>
        <v>115.93310143625945</v>
      </c>
      <c r="Y67" s="2">
        <f t="shared" si="21"/>
        <v>361.34102326560537</v>
      </c>
      <c r="Z67" s="2">
        <f t="shared" si="22"/>
        <v>8.1139255326908594E-3</v>
      </c>
      <c r="AB67" s="2">
        <f t="shared" si="23"/>
        <v>6.5209561716027082E-3</v>
      </c>
      <c r="AE67" s="2">
        <f t="shared" si="24"/>
        <v>116.13736732975663</v>
      </c>
      <c r="AF67" s="2">
        <f t="shared" si="25"/>
        <v>362.39136305931311</v>
      </c>
      <c r="AG67" s="2">
        <f t="shared" si="26"/>
        <v>9.8901506935358992E-3</v>
      </c>
      <c r="AH67" s="2"/>
      <c r="AI67" s="2">
        <f t="shared" si="27"/>
        <v>9.4466937585323332E-3</v>
      </c>
      <c r="AJ67" s="2"/>
      <c r="AK67" s="2"/>
      <c r="AL67" s="2">
        <f t="shared" si="28"/>
        <v>116.33480191240601</v>
      </c>
      <c r="AM67" s="2">
        <f t="shared" si="29"/>
        <v>363.10172428331123</v>
      </c>
      <c r="AN67" s="2">
        <f t="shared" si="30"/>
        <v>1.1606973151356585E-2</v>
      </c>
      <c r="AO67" s="2"/>
      <c r="AP67" s="2">
        <f t="shared" si="31"/>
        <v>1.1425415830950495E-2</v>
      </c>
      <c r="AV67" s="2">
        <f t="shared" si="32"/>
        <v>0.43695741209328531</v>
      </c>
      <c r="AW67" s="2">
        <f t="shared" ref="AW67:AW130" si="52">AE67+AV67</f>
        <v>116.57432474184992</v>
      </c>
      <c r="AX67" s="2">
        <f t="shared" si="33"/>
        <v>1.3689780363912355E-2</v>
      </c>
      <c r="AZ67" s="2">
        <f t="shared" si="34"/>
        <v>2.3378996579328444</v>
      </c>
      <c r="BA67" s="2">
        <f t="shared" ref="BA67:BA130" si="53">AF67+AZ67</f>
        <v>364.72926271724594</v>
      </c>
      <c r="BB67">
        <f t="shared" si="35"/>
        <v>1.5958949073108481E-2</v>
      </c>
      <c r="BE67" s="2">
        <f t="shared" si="36"/>
        <v>0.36767860829496402</v>
      </c>
      <c r="BF67" s="2">
        <f t="shared" ref="BF67:BF130" si="54">AE67+BE67</f>
        <v>116.50504593805159</v>
      </c>
      <c r="BG67" s="2">
        <f t="shared" si="37"/>
        <v>1.3087355983057344E-2</v>
      </c>
      <c r="BI67" s="2">
        <f t="shared" si="38"/>
        <v>1.8906116286739438</v>
      </c>
      <c r="BJ67" s="2">
        <f t="shared" ref="BJ67:BJ130" si="55">AF67+BI67</f>
        <v>364.28197468798703</v>
      </c>
      <c r="BK67" s="2">
        <f t="shared" si="39"/>
        <v>1.4713021415005656E-2</v>
      </c>
      <c r="BN67" s="2">
        <f t="shared" si="40"/>
        <v>0.43366886542803368</v>
      </c>
      <c r="BO67" s="30">
        <f t="shared" ref="BO67:BO130" si="56">AE67+BN67</f>
        <v>116.57103619518466</v>
      </c>
      <c r="BP67" s="2">
        <f t="shared" si="41"/>
        <v>1.3661184305953571E-2</v>
      </c>
      <c r="BR67" s="2">
        <f t="shared" si="42"/>
        <v>1.7560777128320795</v>
      </c>
      <c r="BS67" s="30">
        <f t="shared" ref="BS67:BS130" si="57">AF67+BR67</f>
        <v>364.14744077214516</v>
      </c>
      <c r="BT67" s="2">
        <f t="shared" si="43"/>
        <v>1.4338275131323564E-2</v>
      </c>
      <c r="BW67" s="2">
        <f t="shared" si="44"/>
        <v>0.59230374794812768</v>
      </c>
      <c r="BX67" s="2">
        <f t="shared" ref="BX67:BX130" si="58">AE67+BW67</f>
        <v>116.72967107770475</v>
      </c>
      <c r="BY67" s="2">
        <f t="shared" si="45"/>
        <v>1.5040618066997833E-2</v>
      </c>
      <c r="CA67" s="2">
        <f t="shared" si="46"/>
        <v>2.1310836719945656</v>
      </c>
      <c r="CB67" s="2">
        <f t="shared" ref="CB67:CB130" si="59">AF67+CA67</f>
        <v>364.5224467313077</v>
      </c>
      <c r="CC67" s="2">
        <f t="shared" si="47"/>
        <v>1.5382859975787453E-2</v>
      </c>
      <c r="CN67" s="19">
        <v>45071</v>
      </c>
      <c r="CO67" s="18">
        <v>66</v>
      </c>
      <c r="CP67" s="10">
        <v>115</v>
      </c>
      <c r="CQ67" s="18">
        <v>359</v>
      </c>
      <c r="CR67" s="2">
        <v>118.41255605363223</v>
      </c>
      <c r="CS67" s="2">
        <v>374.17204232372535</v>
      </c>
      <c r="CT67" s="2">
        <f t="shared" si="50"/>
        <v>2.9674400466367216E-2</v>
      </c>
      <c r="CV67" s="2">
        <f t="shared" si="51"/>
        <v>4.2261956333496796E-2</v>
      </c>
      <c r="DM67" s="19">
        <v>45071</v>
      </c>
      <c r="DN67" s="18">
        <v>66</v>
      </c>
      <c r="DO67" s="10">
        <v>115</v>
      </c>
      <c r="DP67" s="18">
        <v>359</v>
      </c>
      <c r="DQ67" s="2">
        <f t="shared" ref="DQ67:DQ130" si="60">$DU$21*DN67+$DU$22</f>
        <v>114.25158017414535</v>
      </c>
      <c r="DR67" s="2">
        <f t="shared" ref="DR67:DR130" si="61">$DU$42*DN67+$DU$43</f>
        <v>365.71588507416055</v>
      </c>
      <c r="EB67" s="2">
        <f t="shared" ref="EB67:EB130" si="62">DO67-DQ67</f>
        <v>0.74841982585465416</v>
      </c>
      <c r="EC67" s="2">
        <f t="shared" ref="EC67:EC130" si="63">DP67-DR67</f>
        <v>-6.7158850741605534</v>
      </c>
      <c r="FF67" s="2">
        <v>-4.2875307725467735</v>
      </c>
      <c r="FG67" s="2">
        <v>-21.807331228236535</v>
      </c>
      <c r="FH67" s="2">
        <f t="shared" ref="FH67:FH130" si="64">STANDARDIZE(FF67,AVERAGE($FF$2:$FF$253),_xlfn.STDEV.S($FF$2:$FF$253))</f>
        <v>-0.61856271414317232</v>
      </c>
      <c r="FI67" s="2">
        <f t="shared" ref="FI67:FI130" si="65">STANDARDIZE(FG67,AVERAGE($FG$2:$FG$253),_xlfn.STDEV.S($FG$2:$FG$253))</f>
        <v>-0.60158868773537777</v>
      </c>
      <c r="FJ67">
        <v>66</v>
      </c>
      <c r="FK67" s="2">
        <f t="shared" ref="FK67:FK130" si="66">(FJ67-0.5)/252</f>
        <v>0.25992063492063494</v>
      </c>
      <c r="FL67" s="2">
        <f t="shared" ref="FL67:FL130" si="67">_xlfn.NORM.S.INV(FK67)</f>
        <v>-0.64359010280021778</v>
      </c>
    </row>
    <row r="68" spans="1:168" x14ac:dyDescent="0.3">
      <c r="A68" s="19">
        <v>45072</v>
      </c>
      <c r="B68" s="18">
        <v>67</v>
      </c>
      <c r="C68" s="10">
        <v>120.110001</v>
      </c>
      <c r="D68" s="18">
        <v>378.88000499999998</v>
      </c>
      <c r="Q68" s="2">
        <f t="shared" ref="Q68:Q131" si="68">$P$2*C67+(1-$P$2)*Q67</f>
        <v>115.28637348338745</v>
      </c>
      <c r="R68" s="2">
        <f t="shared" ref="R68:R131" si="69">$P$2*D67+(1-$P$2)*R67</f>
        <v>358.64640454059742</v>
      </c>
      <c r="S68" s="2">
        <f t="shared" ref="S68:S131" si="70">ABS((C68-Q68)/C68)</f>
        <v>4.0160082228394511E-2</v>
      </c>
      <c r="U68" s="2">
        <f t="shared" ref="U68:U131" si="71">ABS((D68-R68)/D68)</f>
        <v>5.3403716723986444E-2</v>
      </c>
      <c r="V68" s="2"/>
      <c r="W68" s="2"/>
      <c r="X68" s="2">
        <f t="shared" ref="X68:X131" si="72">$W$2*C67+(1-$W$2)*X67</f>
        <v>115.5132057899427</v>
      </c>
      <c r="Y68" s="2">
        <f t="shared" ref="Y68:Y131" si="73">$W$2*D67+(1-$W$2)*Y67</f>
        <v>360.28756279608297</v>
      </c>
      <c r="Z68" s="2">
        <f t="shared" ref="Z68:Z131" si="74">ABS((C68-X68)/C68)</f>
        <v>3.8271544182713765E-2</v>
      </c>
      <c r="AB68" s="2">
        <f t="shared" ref="AB68:AB131" si="75">ABS((D68-Y68)/D68)</f>
        <v>4.9072112432845372E-2</v>
      </c>
      <c r="AE68" s="2">
        <f t="shared" ref="AE68:AE131" si="76">$AD$2*C67+(1-$AD$2)*AE67</f>
        <v>115.45494693190265</v>
      </c>
      <c r="AF68" s="2">
        <f t="shared" ref="AF68:AF131" si="77">$AD$2*D67+(1-$AD$2)*AF67</f>
        <v>360.35654522372522</v>
      </c>
      <c r="AG68" s="2">
        <f t="shared" ref="AG68:AG131" si="78">ABS((C68-AE68)/C68)</f>
        <v>3.8756590036972384E-2</v>
      </c>
      <c r="AH68" s="2"/>
      <c r="AI68" s="2">
        <f t="shared" ref="AI68:AI131" si="79">ABS((D68-AF68)/D68)</f>
        <v>4.8890043105533541E-2</v>
      </c>
      <c r="AJ68" s="2"/>
      <c r="AK68" s="2"/>
      <c r="AL68" s="2">
        <f t="shared" ref="AL68:AL131" si="80">$AK$2*C67+(1-$AK$2)*AL67</f>
        <v>115.33370047810151</v>
      </c>
      <c r="AM68" s="2">
        <f t="shared" ref="AM68:AM131" si="81">$AK$2*D67+(1-$AK$2)*AM67</f>
        <v>360.02543107082784</v>
      </c>
      <c r="AN68" s="2">
        <f t="shared" ref="AN68:AN131" si="82">ABS((C68-AL68)/C68)</f>
        <v>3.9766051803617017E-2</v>
      </c>
      <c r="AO68" s="2"/>
      <c r="AP68" s="2">
        <f t="shared" ref="AP68:AP131" si="83">ABS((D68-AM68)/D68)</f>
        <v>4.9763971918159546E-2</v>
      </c>
      <c r="AV68" s="2">
        <f t="shared" ref="AV68:AV131" si="84">$AU$2*(AE68-AE67)+(1-$AU$2)*AV67</f>
        <v>0.10114406910910742</v>
      </c>
      <c r="AW68" s="2">
        <f t="shared" si="52"/>
        <v>115.55609100101177</v>
      </c>
      <c r="AX68" s="2">
        <f t="shared" ref="AX68:AX131" si="85">ABS((C68-AW68)/C68)</f>
        <v>3.7914494722119198E-2</v>
      </c>
      <c r="AZ68" s="2">
        <f t="shared" ref="AZ68:AZ131" si="86">$AU$2*(AF68-AF67)+(1-$AU$2)*AZ67</f>
        <v>1.0260844098766246</v>
      </c>
      <c r="BA68" s="2">
        <f t="shared" si="53"/>
        <v>361.38262963360182</v>
      </c>
      <c r="BB68">
        <f t="shared" ref="BB68:BB131" si="87">ABS((D68-BA68)/D68)</f>
        <v>4.6181838934462011E-2</v>
      </c>
      <c r="BE68" s="2">
        <f t="shared" ref="BE68:BE131" si="88">$BD$2*(AE68-AE67)+(1-$BD$2)*BE67</f>
        <v>-0.10486594447205816</v>
      </c>
      <c r="BF68" s="2">
        <f t="shared" si="54"/>
        <v>115.3500809874306</v>
      </c>
      <c r="BG68" s="2">
        <f t="shared" ref="BG68:BG131" si="89">ABS((C68-BF68)/C68)</f>
        <v>3.9629672574637606E-2</v>
      </c>
      <c r="BI68" s="2">
        <f t="shared" ref="BI68:BI131" si="90">$BD$2*(AF68-AF67)+(1-$BD$2)*BI67</f>
        <v>0.12416836975611989</v>
      </c>
      <c r="BJ68" s="2">
        <f t="shared" si="55"/>
        <v>360.48071359348131</v>
      </c>
      <c r="BK68" s="2">
        <f t="shared" ref="BK68:BK131" si="91">ABS((D68-BJ68)/D68)</f>
        <v>4.8562318316372151E-2</v>
      </c>
      <c r="BN68" s="2">
        <f t="shared" ref="BN68:BN131" si="92">$BM$2*(AE68-AE67)+(1-$BM$2)*BN67</f>
        <v>-0.23598469254117102</v>
      </c>
      <c r="BO68" s="30">
        <f t="shared" si="56"/>
        <v>115.21896223936149</v>
      </c>
      <c r="BP68" s="2">
        <f t="shared" ref="BP68:BP131" si="93">ABS((C68-BO68)/C68)</f>
        <v>4.0721328115204236E-2</v>
      </c>
      <c r="BR68" s="2">
        <f t="shared" ref="BR68:BR131" si="94">$BM$2*(AF68-AF67)+(1-$BM$2)*BR67</f>
        <v>-0.51845961621990055</v>
      </c>
      <c r="BS68" s="30">
        <f t="shared" si="57"/>
        <v>359.83808560750532</v>
      </c>
      <c r="BT68" s="2">
        <f t="shared" ref="BT68:BT131" si="95">ABS((D68-BS68)/D68)</f>
        <v>5.0258443679271653E-2</v>
      </c>
      <c r="BW68" s="2">
        <f t="shared" ref="BW68:BW131" si="96">$BV$2*(AE68-AE67)+(1-$BV$2)*BW67</f>
        <v>-0.36373936140344876</v>
      </c>
      <c r="BX68" s="2">
        <f t="shared" si="58"/>
        <v>115.09120757049921</v>
      </c>
      <c r="BY68" s="2">
        <f t="shared" ref="BY68:BY131" si="97">ABS((C68-BX68)/C68)</f>
        <v>4.1784975336906283E-2</v>
      </c>
      <c r="CA68" s="2">
        <f t="shared" ref="CA68:CA131" si="98">$BV$2*(AF68-AF67)+(1-$BV$2)*CA67</f>
        <v>-0.993342458692274</v>
      </c>
      <c r="CB68" s="2">
        <f t="shared" si="59"/>
        <v>359.36320276503295</v>
      </c>
      <c r="CC68" s="2">
        <f t="shared" ref="CC68:CC131" si="99">ABS((D68-CB68)/D68)</f>
        <v>5.1511829543411859E-2</v>
      </c>
      <c r="CN68" s="19">
        <v>45072</v>
      </c>
      <c r="CO68" s="18">
        <v>67</v>
      </c>
      <c r="CP68" s="10">
        <v>120.110001</v>
      </c>
      <c r="CQ68" s="18">
        <v>378.88000499999998</v>
      </c>
      <c r="CR68" s="2">
        <v>118.63744855713925</v>
      </c>
      <c r="CS68" s="2">
        <v>374.93140394038846</v>
      </c>
      <c r="CT68" s="2">
        <f t="shared" si="50"/>
        <v>1.2260031892437882E-2</v>
      </c>
      <c r="CV68" s="2">
        <f t="shared" si="51"/>
        <v>1.0421772084835988E-2</v>
      </c>
      <c r="DM68" s="19">
        <v>45072</v>
      </c>
      <c r="DN68" s="18">
        <v>67</v>
      </c>
      <c r="DO68" s="10">
        <v>120.110001</v>
      </c>
      <c r="DP68" s="18">
        <v>378.88000499999998</v>
      </c>
      <c r="DQ68" s="2">
        <f t="shared" si="60"/>
        <v>114.5157918907999</v>
      </c>
      <c r="DR68" s="2">
        <f t="shared" si="61"/>
        <v>366.55772994595065</v>
      </c>
      <c r="EB68" s="2">
        <f t="shared" si="62"/>
        <v>5.5942091092000936</v>
      </c>
      <c r="EC68" s="2">
        <f t="shared" si="63"/>
        <v>12.322275054049328</v>
      </c>
      <c r="FF68" s="2">
        <v>-4.2317867220744745</v>
      </c>
      <c r="FG68" s="2">
        <v>-21.299997329833388</v>
      </c>
      <c r="FH68" s="2">
        <f t="shared" si="64"/>
        <v>-0.61033677216551929</v>
      </c>
      <c r="FI68" s="2">
        <f t="shared" si="65"/>
        <v>-0.58748062122272704</v>
      </c>
      <c r="FJ68">
        <v>67</v>
      </c>
      <c r="FK68" s="2">
        <f t="shared" si="66"/>
        <v>0.2638888888888889</v>
      </c>
      <c r="FL68" s="2">
        <f t="shared" si="67"/>
        <v>-0.6314018942397609</v>
      </c>
    </row>
    <row r="69" spans="1:168" x14ac:dyDescent="0.3">
      <c r="A69" s="19">
        <v>45076</v>
      </c>
      <c r="B69" s="18">
        <v>68</v>
      </c>
      <c r="C69" s="10">
        <v>121.660004</v>
      </c>
      <c r="D69" s="18">
        <v>392.98001099999999</v>
      </c>
      <c r="Q69" s="2">
        <f t="shared" si="68"/>
        <v>116.7334617383712</v>
      </c>
      <c r="R69" s="2">
        <f t="shared" si="69"/>
        <v>364.71648467841817</v>
      </c>
      <c r="S69" s="2">
        <f t="shared" si="70"/>
        <v>4.0494345714708314E-2</v>
      </c>
      <c r="U69" s="2">
        <f t="shared" si="71"/>
        <v>7.1921027865159845E-2</v>
      </c>
      <c r="V69" s="2"/>
      <c r="W69" s="2"/>
      <c r="X69" s="2">
        <f t="shared" si="72"/>
        <v>117.58176363446849</v>
      </c>
      <c r="Y69" s="2">
        <f t="shared" si="73"/>
        <v>368.65416178784562</v>
      </c>
      <c r="Z69" s="2">
        <f t="shared" si="74"/>
        <v>3.3521619525275652E-2</v>
      </c>
      <c r="AB69" s="2">
        <f t="shared" si="75"/>
        <v>6.1900983590115394E-2</v>
      </c>
      <c r="AE69" s="2">
        <f t="shared" si="76"/>
        <v>118.24797937276105</v>
      </c>
      <c r="AF69" s="2">
        <f t="shared" si="77"/>
        <v>371.47062108949012</v>
      </c>
      <c r="AG69" s="2">
        <f t="shared" si="78"/>
        <v>2.8045573853827502E-2</v>
      </c>
      <c r="AH69" s="2"/>
      <c r="AI69" s="2">
        <f t="shared" si="79"/>
        <v>5.4734055953064409E-2</v>
      </c>
      <c r="AJ69" s="2"/>
      <c r="AK69" s="2"/>
      <c r="AL69" s="2">
        <f t="shared" si="80"/>
        <v>118.91592586952537</v>
      </c>
      <c r="AM69" s="2">
        <f t="shared" si="81"/>
        <v>374.16636151770695</v>
      </c>
      <c r="AN69" s="2">
        <f t="shared" si="82"/>
        <v>2.2555301991233158E-2</v>
      </c>
      <c r="AO69" s="2"/>
      <c r="AP69" s="2">
        <f t="shared" si="83"/>
        <v>4.787431664633203E-2</v>
      </c>
      <c r="AV69" s="2">
        <f t="shared" si="84"/>
        <v>0.90871058063389432</v>
      </c>
      <c r="AW69" s="2">
        <f t="shared" si="52"/>
        <v>119.15668995339495</v>
      </c>
      <c r="AX69" s="2">
        <f t="shared" si="85"/>
        <v>2.0576310737299132E-2</v>
      </c>
      <c r="AZ69" s="2">
        <f t="shared" si="86"/>
        <v>4.0524818466431078</v>
      </c>
      <c r="BA69" s="2">
        <f t="shared" si="53"/>
        <v>375.52310293613323</v>
      </c>
      <c r="BB69">
        <f t="shared" si="87"/>
        <v>4.4421872805807325E-2</v>
      </c>
      <c r="BE69" s="2">
        <f t="shared" si="88"/>
        <v>1.1991883289266467</v>
      </c>
      <c r="BF69" s="2">
        <f t="shared" si="54"/>
        <v>119.4471677016877</v>
      </c>
      <c r="BG69" s="2">
        <f t="shared" si="89"/>
        <v>1.8188691645220537E-2</v>
      </c>
      <c r="BI69" s="2">
        <f t="shared" si="90"/>
        <v>5.0696267429600725</v>
      </c>
      <c r="BJ69" s="2">
        <f t="shared" si="55"/>
        <v>376.54024783245018</v>
      </c>
      <c r="BK69" s="2">
        <f t="shared" si="91"/>
        <v>4.1833586206372758E-2</v>
      </c>
      <c r="BN69" s="2">
        <f t="shared" si="92"/>
        <v>1.5814255874985697</v>
      </c>
      <c r="BO69" s="30">
        <f t="shared" si="56"/>
        <v>119.82940496025962</v>
      </c>
      <c r="BP69" s="2">
        <f t="shared" si="93"/>
        <v>1.5046843494599733E-2</v>
      </c>
      <c r="BR69" s="2">
        <f t="shared" si="94"/>
        <v>6.461061672970982</v>
      </c>
      <c r="BS69" s="30">
        <f t="shared" si="57"/>
        <v>377.93168276246109</v>
      </c>
      <c r="BT69" s="2">
        <f t="shared" si="95"/>
        <v>3.829285922010648E-2</v>
      </c>
      <c r="BW69" s="2">
        <f t="shared" si="96"/>
        <v>2.0038394902929357</v>
      </c>
      <c r="BX69" s="2">
        <f t="shared" si="58"/>
        <v>120.25181886305398</v>
      </c>
      <c r="BY69" s="2">
        <f t="shared" si="97"/>
        <v>1.1574758266044581E-2</v>
      </c>
      <c r="CA69" s="2">
        <f t="shared" si="98"/>
        <v>8.0872212846506084</v>
      </c>
      <c r="CB69" s="2">
        <f t="shared" si="59"/>
        <v>379.55784237414071</v>
      </c>
      <c r="CC69" s="2">
        <f t="shared" si="99"/>
        <v>3.4154838032866987E-2</v>
      </c>
      <c r="CN69" s="19">
        <v>45076</v>
      </c>
      <c r="CO69" s="18">
        <v>68</v>
      </c>
      <c r="CP69" s="10">
        <v>121.660004</v>
      </c>
      <c r="CQ69" s="18">
        <v>392.98001099999999</v>
      </c>
      <c r="CR69" s="2">
        <v>118.86234106064629</v>
      </c>
      <c r="CS69" s="2">
        <v>375.69076555705158</v>
      </c>
      <c r="CT69" s="2">
        <f t="shared" si="50"/>
        <v>2.2995749197523566E-2</v>
      </c>
      <c r="CV69" s="2">
        <f t="shared" si="51"/>
        <v>4.3995228660493914E-2</v>
      </c>
      <c r="DM69" s="19">
        <v>45076</v>
      </c>
      <c r="DN69" s="18">
        <v>68</v>
      </c>
      <c r="DO69" s="10">
        <v>121.660004</v>
      </c>
      <c r="DP69" s="18">
        <v>392.98001099999999</v>
      </c>
      <c r="DQ69" s="2">
        <f t="shared" si="60"/>
        <v>114.78000360745446</v>
      </c>
      <c r="DR69" s="2">
        <f t="shared" si="61"/>
        <v>367.3995748177407</v>
      </c>
      <c r="EB69" s="2">
        <f t="shared" si="62"/>
        <v>6.88000039254554</v>
      </c>
      <c r="EC69" s="2">
        <f t="shared" si="63"/>
        <v>25.580436182259291</v>
      </c>
      <c r="FF69" s="2">
        <v>-4.2175563889833541</v>
      </c>
      <c r="FG69" s="2">
        <v>-21.20101197181674</v>
      </c>
      <c r="FH69" s="2">
        <f t="shared" si="64"/>
        <v>-0.60823685489473533</v>
      </c>
      <c r="FI69" s="2">
        <f t="shared" si="65"/>
        <v>-0.58472801190749513</v>
      </c>
      <c r="FJ69">
        <v>68</v>
      </c>
      <c r="FK69" s="2">
        <f t="shared" si="66"/>
        <v>0.26785714285714285</v>
      </c>
      <c r="FL69" s="2">
        <f t="shared" si="67"/>
        <v>-0.61930676950877617</v>
      </c>
    </row>
    <row r="70" spans="1:168" x14ac:dyDescent="0.3">
      <c r="A70" s="19">
        <v>45077</v>
      </c>
      <c r="B70" s="18">
        <v>69</v>
      </c>
      <c r="C70" s="10">
        <v>120.58000199999999</v>
      </c>
      <c r="D70" s="18">
        <v>395.23001099999999</v>
      </c>
      <c r="Q70" s="2">
        <f t="shared" si="68"/>
        <v>118.21142441685984</v>
      </c>
      <c r="R70" s="2">
        <f t="shared" si="69"/>
        <v>373.19554257489267</v>
      </c>
      <c r="S70" s="2">
        <f t="shared" si="70"/>
        <v>1.9643204045892714E-2</v>
      </c>
      <c r="U70" s="2">
        <f t="shared" si="71"/>
        <v>5.5751000207085288E-2</v>
      </c>
      <c r="V70" s="2"/>
      <c r="W70" s="2"/>
      <c r="X70" s="2">
        <f t="shared" si="72"/>
        <v>119.41697179895766</v>
      </c>
      <c r="Y70" s="2">
        <f t="shared" si="73"/>
        <v>379.60079393331512</v>
      </c>
      <c r="Z70" s="2">
        <f t="shared" si="74"/>
        <v>9.6452992349621309E-3</v>
      </c>
      <c r="AB70" s="2">
        <f t="shared" si="75"/>
        <v>3.954461106619981E-2</v>
      </c>
      <c r="AE70" s="2">
        <f t="shared" si="76"/>
        <v>120.29519414910442</v>
      </c>
      <c r="AF70" s="2">
        <f t="shared" si="77"/>
        <v>384.37625503579602</v>
      </c>
      <c r="AG70" s="2">
        <f t="shared" si="78"/>
        <v>2.3619824694941964E-3</v>
      </c>
      <c r="AH70" s="2"/>
      <c r="AI70" s="2">
        <f t="shared" si="79"/>
        <v>2.7461871978653893E-2</v>
      </c>
      <c r="AJ70" s="2"/>
      <c r="AK70" s="2"/>
      <c r="AL70" s="2">
        <f t="shared" si="80"/>
        <v>120.97398446738134</v>
      </c>
      <c r="AM70" s="2">
        <f t="shared" si="81"/>
        <v>388.2765986294267</v>
      </c>
      <c r="AN70" s="2">
        <f t="shared" si="82"/>
        <v>3.2673947656871745E-3</v>
      </c>
      <c r="AO70" s="2"/>
      <c r="AP70" s="2">
        <f t="shared" si="83"/>
        <v>1.759333091376325E-2</v>
      </c>
      <c r="AV70" s="2">
        <f t="shared" si="84"/>
        <v>1.2502618393467362</v>
      </c>
      <c r="AW70" s="2">
        <f t="shared" si="52"/>
        <v>121.54545598845115</v>
      </c>
      <c r="AX70" s="2">
        <f t="shared" si="85"/>
        <v>8.0067504763448195E-3</v>
      </c>
      <c r="AZ70" s="2">
        <f t="shared" si="86"/>
        <v>6.708427476541944</v>
      </c>
      <c r="BA70" s="2">
        <f t="shared" si="53"/>
        <v>391.08468251233796</v>
      </c>
      <c r="BB70">
        <f t="shared" si="87"/>
        <v>1.0488395041595228E-2</v>
      </c>
      <c r="BE70" s="2">
        <f t="shared" si="88"/>
        <v>1.5808002302641708</v>
      </c>
      <c r="BF70" s="2">
        <f t="shared" si="54"/>
        <v>121.87599437936859</v>
      </c>
      <c r="BG70" s="2">
        <f t="shared" si="89"/>
        <v>1.0747987708348179E-2</v>
      </c>
      <c r="BI70" s="2">
        <f t="shared" si="90"/>
        <v>8.5958299844656949</v>
      </c>
      <c r="BJ70" s="2">
        <f t="shared" si="55"/>
        <v>392.97208502026172</v>
      </c>
      <c r="BK70" s="2">
        <f t="shared" si="91"/>
        <v>5.7129416210710644E-3</v>
      </c>
      <c r="BN70" s="2">
        <f t="shared" si="92"/>
        <v>1.8608991008054478</v>
      </c>
      <c r="BO70" s="30">
        <f t="shared" si="56"/>
        <v>122.15609324990987</v>
      </c>
      <c r="BP70" s="2">
        <f t="shared" si="93"/>
        <v>1.3070917430486355E-2</v>
      </c>
      <c r="BR70" s="2">
        <f t="shared" si="94"/>
        <v>10.327805036971931</v>
      </c>
      <c r="BS70" s="30">
        <f t="shared" si="57"/>
        <v>394.70406007276796</v>
      </c>
      <c r="BT70" s="2">
        <f t="shared" si="95"/>
        <v>1.3307464326944331E-3</v>
      </c>
      <c r="BW70" s="2">
        <f t="shared" si="96"/>
        <v>2.0363709548307591</v>
      </c>
      <c r="BX70" s="2">
        <f t="shared" si="58"/>
        <v>122.33156510393518</v>
      </c>
      <c r="BY70" s="2">
        <f t="shared" si="97"/>
        <v>1.4526149236049798E-2</v>
      </c>
      <c r="CA70" s="2">
        <f t="shared" si="98"/>
        <v>11.701030780892076</v>
      </c>
      <c r="CB70" s="2">
        <f t="shared" si="59"/>
        <v>396.07728581668812</v>
      </c>
      <c r="CC70" s="2">
        <f t="shared" si="99"/>
        <v>2.143751216018177E-3</v>
      </c>
      <c r="CN70" s="19">
        <v>45077</v>
      </c>
      <c r="CO70" s="18">
        <v>69</v>
      </c>
      <c r="CP70" s="10">
        <v>120.58000199999999</v>
      </c>
      <c r="CQ70" s="18">
        <v>395.23001099999999</v>
      </c>
      <c r="CR70" s="2">
        <v>119.08723356415331</v>
      </c>
      <c r="CS70" s="2">
        <v>376.45012717371469</v>
      </c>
      <c r="CT70" s="2">
        <f t="shared" ref="CT70:CT133" si="100">ABS((CP70-CR70)/CP70)</f>
        <v>1.2379900572954751E-2</v>
      </c>
      <c r="CV70" s="2">
        <f t="shared" ref="CV70:CV133" si="101">ABS((CQ70-CS70)/CQ70)</f>
        <v>4.7516340620918335E-2</v>
      </c>
      <c r="DM70" s="19">
        <v>45077</v>
      </c>
      <c r="DN70" s="18">
        <v>69</v>
      </c>
      <c r="DO70" s="10">
        <v>120.58000199999999</v>
      </c>
      <c r="DP70" s="18">
        <v>395.23001099999999</v>
      </c>
      <c r="DQ70" s="2">
        <f t="shared" si="60"/>
        <v>115.04421532410902</v>
      </c>
      <c r="DR70" s="2">
        <f t="shared" si="61"/>
        <v>368.2414196895308</v>
      </c>
      <c r="EB70" s="2">
        <f t="shared" si="62"/>
        <v>5.5357866758909751</v>
      </c>
      <c r="EC70" s="2">
        <f t="shared" si="63"/>
        <v>26.988591310469189</v>
      </c>
      <c r="FF70" s="2">
        <v>-4.1236304913812063</v>
      </c>
      <c r="FG70" s="2">
        <v>-21.158617509402006</v>
      </c>
      <c r="FH70" s="2">
        <f t="shared" si="64"/>
        <v>-0.59437655989772598</v>
      </c>
      <c r="FI70" s="2">
        <f t="shared" si="65"/>
        <v>-0.5835490962123332</v>
      </c>
      <c r="FJ70">
        <v>69</v>
      </c>
      <c r="FK70" s="2">
        <f t="shared" si="66"/>
        <v>0.2718253968253968</v>
      </c>
      <c r="FL70" s="2">
        <f t="shared" si="67"/>
        <v>-0.60730157448496325</v>
      </c>
    </row>
    <row r="71" spans="1:168" x14ac:dyDescent="0.3">
      <c r="A71" s="19">
        <v>45078</v>
      </c>
      <c r="B71" s="18">
        <v>70</v>
      </c>
      <c r="C71" s="10">
        <v>122.769997</v>
      </c>
      <c r="D71" s="18">
        <v>403.13000499999998</v>
      </c>
      <c r="Q71" s="2">
        <f t="shared" si="68"/>
        <v>118.92199769180188</v>
      </c>
      <c r="R71" s="2">
        <f t="shared" si="69"/>
        <v>379.8058831024249</v>
      </c>
      <c r="S71" s="2">
        <f t="shared" si="70"/>
        <v>3.134315714122015E-2</v>
      </c>
      <c r="U71" s="2">
        <f t="shared" si="71"/>
        <v>5.7857568546839086E-2</v>
      </c>
      <c r="V71" s="2"/>
      <c r="W71" s="2"/>
      <c r="X71" s="2">
        <f t="shared" si="72"/>
        <v>119.94033538942672</v>
      </c>
      <c r="Y71" s="2">
        <f t="shared" si="73"/>
        <v>386.63394161332337</v>
      </c>
      <c r="Z71" s="2">
        <f t="shared" si="74"/>
        <v>2.3048478290451389E-2</v>
      </c>
      <c r="AB71" s="2">
        <f t="shared" si="75"/>
        <v>4.0919959273873971E-2</v>
      </c>
      <c r="AE71" s="2">
        <f t="shared" si="76"/>
        <v>120.46607885964177</v>
      </c>
      <c r="AF71" s="2">
        <f t="shared" si="77"/>
        <v>390.88850861431843</v>
      </c>
      <c r="AG71" s="2">
        <f t="shared" si="78"/>
        <v>1.876613339298391E-2</v>
      </c>
      <c r="AH71" s="2"/>
      <c r="AI71" s="2">
        <f t="shared" si="79"/>
        <v>3.036612565140508E-2</v>
      </c>
      <c r="AJ71" s="2"/>
      <c r="AK71" s="2"/>
      <c r="AL71" s="2">
        <f t="shared" si="80"/>
        <v>120.67849761684533</v>
      </c>
      <c r="AM71" s="2">
        <f t="shared" si="81"/>
        <v>393.49165790735663</v>
      </c>
      <c r="AN71" s="2">
        <f t="shared" si="82"/>
        <v>1.7035916219454411E-2</v>
      </c>
      <c r="AO71" s="2"/>
      <c r="AP71" s="2">
        <f t="shared" si="83"/>
        <v>2.3908781219704443E-2</v>
      </c>
      <c r="AV71" s="2">
        <f t="shared" si="84"/>
        <v>0.92644870070392049</v>
      </c>
      <c r="AW71" s="2">
        <f t="shared" si="52"/>
        <v>121.39252756034568</v>
      </c>
      <c r="AX71" s="2">
        <f t="shared" si="85"/>
        <v>1.1219919144042332E-2</v>
      </c>
      <c r="AZ71" s="2">
        <f t="shared" si="86"/>
        <v>6.6495753071360815</v>
      </c>
      <c r="BA71" s="2">
        <f t="shared" si="53"/>
        <v>397.53808392145453</v>
      </c>
      <c r="BB71">
        <f t="shared" si="87"/>
        <v>1.3871259914144705E-2</v>
      </c>
      <c r="BE71" s="2">
        <f t="shared" si="88"/>
        <v>0.94633824638710184</v>
      </c>
      <c r="BF71" s="2">
        <f t="shared" si="54"/>
        <v>121.41241710602887</v>
      </c>
      <c r="BG71" s="2">
        <f t="shared" si="89"/>
        <v>1.1057912577542335E-2</v>
      </c>
      <c r="BI71" s="2">
        <f t="shared" si="90"/>
        <v>7.6582206017912142</v>
      </c>
      <c r="BJ71" s="2">
        <f t="shared" si="55"/>
        <v>398.54672921610961</v>
      </c>
      <c r="BK71" s="2">
        <f t="shared" si="91"/>
        <v>1.1369225130960846E-2</v>
      </c>
      <c r="BN71" s="2">
        <f t="shared" si="92"/>
        <v>0.84689046664458967</v>
      </c>
      <c r="BO71" s="30">
        <f t="shared" si="56"/>
        <v>121.31296932628636</v>
      </c>
      <c r="BP71" s="2">
        <f t="shared" si="93"/>
        <v>1.1867945828113359E-2</v>
      </c>
      <c r="BR71" s="2">
        <f t="shared" si="94"/>
        <v>8.0384741619022151</v>
      </c>
      <c r="BS71" s="30">
        <f t="shared" si="57"/>
        <v>398.92698277622065</v>
      </c>
      <c r="BT71" s="2">
        <f t="shared" si="95"/>
        <v>1.0425972196684612E-2</v>
      </c>
      <c r="BW71" s="2">
        <f t="shared" si="96"/>
        <v>0.63725627161070286</v>
      </c>
      <c r="BX71" s="2">
        <f t="shared" si="58"/>
        <v>121.10333513125248</v>
      </c>
      <c r="BY71" s="2">
        <f t="shared" si="97"/>
        <v>1.3575481872395297E-2</v>
      </c>
      <c r="CA71" s="2">
        <f t="shared" si="98"/>
        <v>7.8094478791148223</v>
      </c>
      <c r="CB71" s="2">
        <f t="shared" si="59"/>
        <v>398.69795649343325</v>
      </c>
      <c r="CC71" s="2">
        <f t="shared" si="99"/>
        <v>1.0994092356302602E-2</v>
      </c>
      <c r="CN71" s="19">
        <v>45078</v>
      </c>
      <c r="CO71" s="18">
        <v>70</v>
      </c>
      <c r="CP71" s="10">
        <v>122.769997</v>
      </c>
      <c r="CQ71" s="18">
        <v>403.13000499999998</v>
      </c>
      <c r="CR71" s="2">
        <v>119.31212606766033</v>
      </c>
      <c r="CS71" s="2">
        <v>377.2094887903778</v>
      </c>
      <c r="CT71" s="2">
        <f t="shared" si="100"/>
        <v>2.8165439576736926E-2</v>
      </c>
      <c r="CV71" s="2">
        <f t="shared" si="101"/>
        <v>6.4298156644584617E-2</v>
      </c>
      <c r="DM71" s="19">
        <v>45078</v>
      </c>
      <c r="DN71" s="18">
        <v>70</v>
      </c>
      <c r="DO71" s="10">
        <v>122.769997</v>
      </c>
      <c r="DP71" s="18">
        <v>403.13000499999998</v>
      </c>
      <c r="DQ71" s="2">
        <f t="shared" si="60"/>
        <v>115.30842704076358</v>
      </c>
      <c r="DR71" s="2">
        <f t="shared" si="61"/>
        <v>369.0832645613209</v>
      </c>
      <c r="EB71" s="2">
        <f t="shared" si="62"/>
        <v>7.461569959236428</v>
      </c>
      <c r="EC71" s="2">
        <f t="shared" si="63"/>
        <v>34.04674043867908</v>
      </c>
      <c r="FF71" s="2">
        <v>-4.1136541078177657</v>
      </c>
      <c r="FG71" s="2">
        <v>-21.035578484469681</v>
      </c>
      <c r="FH71" s="2">
        <f t="shared" si="64"/>
        <v>-0.5929043821201091</v>
      </c>
      <c r="FI71" s="2">
        <f t="shared" si="65"/>
        <v>-0.58012759657893487</v>
      </c>
      <c r="FJ71">
        <v>70</v>
      </c>
      <c r="FK71" s="2">
        <f t="shared" si="66"/>
        <v>0.27579365079365081</v>
      </c>
      <c r="FL71" s="2">
        <f t="shared" si="67"/>
        <v>-0.59538327656628021</v>
      </c>
    </row>
    <row r="72" spans="1:168" x14ac:dyDescent="0.3">
      <c r="A72" s="19">
        <v>45079</v>
      </c>
      <c r="B72" s="18">
        <v>71</v>
      </c>
      <c r="C72" s="10">
        <v>124.25</v>
      </c>
      <c r="D72" s="18">
        <v>400.47000100000002</v>
      </c>
      <c r="Q72" s="2">
        <f t="shared" si="68"/>
        <v>120.07639748426131</v>
      </c>
      <c r="R72" s="2">
        <f t="shared" si="69"/>
        <v>386.80311967169746</v>
      </c>
      <c r="S72" s="2">
        <f t="shared" si="70"/>
        <v>3.3590362299707792E-2</v>
      </c>
      <c r="U72" s="2">
        <f t="shared" si="71"/>
        <v>3.4127103888369821E-2</v>
      </c>
      <c r="V72" s="2"/>
      <c r="W72" s="2"/>
      <c r="X72" s="2">
        <f t="shared" si="72"/>
        <v>121.2136831141847</v>
      </c>
      <c r="Y72" s="2">
        <f t="shared" si="73"/>
        <v>394.05717013732783</v>
      </c>
      <c r="Z72" s="2">
        <f t="shared" si="74"/>
        <v>2.4437158034730753E-2</v>
      </c>
      <c r="AB72" s="2">
        <f t="shared" si="75"/>
        <v>1.6013261534344476E-2</v>
      </c>
      <c r="AE72" s="2">
        <f t="shared" si="76"/>
        <v>121.84842974385671</v>
      </c>
      <c r="AF72" s="2">
        <f t="shared" si="77"/>
        <v>398.23340644572738</v>
      </c>
      <c r="AG72" s="2">
        <f t="shared" si="78"/>
        <v>1.9328533248638129E-2</v>
      </c>
      <c r="AH72" s="2"/>
      <c r="AI72" s="2">
        <f t="shared" si="79"/>
        <v>5.5849240859183408E-3</v>
      </c>
      <c r="AJ72" s="2"/>
      <c r="AK72" s="2"/>
      <c r="AL72" s="2">
        <f t="shared" si="80"/>
        <v>122.24712215421134</v>
      </c>
      <c r="AM72" s="2">
        <f t="shared" si="81"/>
        <v>400.72041822683912</v>
      </c>
      <c r="AN72" s="2">
        <f t="shared" si="82"/>
        <v>1.6119741213590826E-2</v>
      </c>
      <c r="AO72" s="2"/>
      <c r="AP72" s="2">
        <f t="shared" si="83"/>
        <v>6.2530832824876257E-4</v>
      </c>
      <c r="AV72" s="2">
        <f t="shared" si="84"/>
        <v>1.0632193557572274</v>
      </c>
      <c r="AW72" s="2">
        <f t="shared" si="52"/>
        <v>122.91164909961394</v>
      </c>
      <c r="AX72" s="2">
        <f t="shared" si="85"/>
        <v>1.0771435817996467E-2</v>
      </c>
      <c r="AZ72" s="2">
        <f t="shared" si="86"/>
        <v>6.8581720644179445</v>
      </c>
      <c r="BA72" s="2">
        <f t="shared" si="53"/>
        <v>405.09157851014533</v>
      </c>
      <c r="BB72">
        <f t="shared" si="87"/>
        <v>1.1540383795552518E-2</v>
      </c>
      <c r="BE72" s="2">
        <f t="shared" si="88"/>
        <v>1.1425439334096308</v>
      </c>
      <c r="BF72" s="2">
        <f t="shared" si="54"/>
        <v>122.99097367726634</v>
      </c>
      <c r="BG72" s="2">
        <f t="shared" si="89"/>
        <v>1.0133008633671314E-2</v>
      </c>
      <c r="BI72" s="2">
        <f t="shared" si="90"/>
        <v>7.5172253551191996</v>
      </c>
      <c r="BJ72" s="2">
        <f t="shared" si="55"/>
        <v>405.75063180084658</v>
      </c>
      <c r="BK72" s="2">
        <f t="shared" si="91"/>
        <v>1.3186083321248704E-2</v>
      </c>
      <c r="BN72" s="2">
        <f t="shared" si="92"/>
        <v>1.1681667171868022</v>
      </c>
      <c r="BO72" s="30">
        <f t="shared" si="56"/>
        <v>123.01659646104352</v>
      </c>
      <c r="BP72" s="2">
        <f t="shared" si="93"/>
        <v>9.9267890459274078E-3</v>
      </c>
      <c r="BR72" s="2">
        <f t="shared" si="94"/>
        <v>7.6223283636062602</v>
      </c>
      <c r="BS72" s="30">
        <f t="shared" si="57"/>
        <v>405.85573480933363</v>
      </c>
      <c r="BT72" s="2">
        <f t="shared" si="95"/>
        <v>1.3448532464067391E-2</v>
      </c>
      <c r="BW72" s="2">
        <f t="shared" si="96"/>
        <v>1.1960772310638834</v>
      </c>
      <c r="BX72" s="2">
        <f t="shared" si="58"/>
        <v>123.04450697492059</v>
      </c>
      <c r="BY72" s="2">
        <f t="shared" si="97"/>
        <v>9.702157143496223E-3</v>
      </c>
      <c r="CA72" s="2">
        <f t="shared" si="98"/>
        <v>7.4610353433354231</v>
      </c>
      <c r="CB72" s="2">
        <f t="shared" si="59"/>
        <v>405.69444178906281</v>
      </c>
      <c r="CC72" s="2">
        <f t="shared" si="99"/>
        <v>1.3045773156583538E-2</v>
      </c>
      <c r="CN72" s="19">
        <v>45079</v>
      </c>
      <c r="CO72" s="18">
        <v>71</v>
      </c>
      <c r="CP72" s="10">
        <v>124.25</v>
      </c>
      <c r="CQ72" s="18">
        <v>400.47000100000002</v>
      </c>
      <c r="CR72" s="2">
        <v>119.53701857116737</v>
      </c>
      <c r="CS72" s="2">
        <v>377.96885040704092</v>
      </c>
      <c r="CT72" s="2">
        <f t="shared" si="100"/>
        <v>3.7931440071087598E-2</v>
      </c>
      <c r="CV72" s="2">
        <f t="shared" si="101"/>
        <v>5.6186856785208003E-2</v>
      </c>
      <c r="DM72" s="19">
        <v>45079</v>
      </c>
      <c r="DN72" s="18">
        <v>71</v>
      </c>
      <c r="DO72" s="10">
        <v>124.25</v>
      </c>
      <c r="DP72" s="18">
        <v>400.47000100000002</v>
      </c>
      <c r="DQ72" s="2">
        <f t="shared" si="60"/>
        <v>115.57263875741813</v>
      </c>
      <c r="DR72" s="2">
        <f t="shared" si="61"/>
        <v>369.92510943311095</v>
      </c>
      <c r="EB72" s="2">
        <f t="shared" si="62"/>
        <v>8.6773612425818669</v>
      </c>
      <c r="EC72" s="2">
        <f t="shared" si="63"/>
        <v>30.544891566889078</v>
      </c>
      <c r="FF72" s="2">
        <v>-4.110451741562855</v>
      </c>
      <c r="FG72" s="2">
        <v>-21.019171100026654</v>
      </c>
      <c r="FH72" s="2">
        <f t="shared" si="64"/>
        <v>-0.59243182085516866</v>
      </c>
      <c r="FI72" s="2">
        <f t="shared" si="65"/>
        <v>-0.57967133597472631</v>
      </c>
      <c r="FJ72">
        <v>71</v>
      </c>
      <c r="FK72" s="2">
        <f t="shared" si="66"/>
        <v>0.27976190476190477</v>
      </c>
      <c r="FL72" s="2">
        <f t="shared" si="67"/>
        <v>-0.5835489577555576</v>
      </c>
    </row>
    <row r="73" spans="1:168" x14ac:dyDescent="0.3">
      <c r="A73" s="19">
        <v>45082</v>
      </c>
      <c r="B73" s="18">
        <v>72</v>
      </c>
      <c r="C73" s="10">
        <v>125.300003</v>
      </c>
      <c r="D73" s="18">
        <v>403.540009</v>
      </c>
      <c r="Q73" s="2">
        <f t="shared" si="68"/>
        <v>121.32847823898291</v>
      </c>
      <c r="R73" s="2">
        <f t="shared" si="69"/>
        <v>390.90318407018822</v>
      </c>
      <c r="S73" s="2">
        <f t="shared" si="70"/>
        <v>3.169612662353323E-2</v>
      </c>
      <c r="U73" s="2">
        <f t="shared" si="71"/>
        <v>3.1314924537784256E-2</v>
      </c>
      <c r="V73" s="2"/>
      <c r="W73" s="2"/>
      <c r="X73" s="2">
        <f t="shared" si="72"/>
        <v>122.58002571280159</v>
      </c>
      <c r="Y73" s="2">
        <f t="shared" si="73"/>
        <v>396.94294402553032</v>
      </c>
      <c r="Z73" s="2">
        <f t="shared" si="74"/>
        <v>2.170771925040112E-2</v>
      </c>
      <c r="AB73" s="2">
        <f t="shared" si="75"/>
        <v>1.6347982423893126E-2</v>
      </c>
      <c r="AE73" s="2">
        <f t="shared" si="76"/>
        <v>123.28937189754268</v>
      </c>
      <c r="AF73" s="2">
        <f t="shared" si="77"/>
        <v>399.57536317829096</v>
      </c>
      <c r="AG73" s="2">
        <f t="shared" si="78"/>
        <v>1.6046536746350471E-2</v>
      </c>
      <c r="AH73" s="2"/>
      <c r="AI73" s="2">
        <f t="shared" si="79"/>
        <v>9.8246660387744638E-3</v>
      </c>
      <c r="AJ73" s="2"/>
      <c r="AK73" s="2"/>
      <c r="AL73" s="2">
        <f t="shared" si="80"/>
        <v>123.74928053855284</v>
      </c>
      <c r="AM73" s="2">
        <f t="shared" si="81"/>
        <v>400.5326053067098</v>
      </c>
      <c r="AN73" s="2">
        <f t="shared" si="82"/>
        <v>1.2376076810206981E-2</v>
      </c>
      <c r="AO73" s="2"/>
      <c r="AP73" s="2">
        <f t="shared" si="83"/>
        <v>7.4525539629707455E-3</v>
      </c>
      <c r="AV73" s="2">
        <f t="shared" si="84"/>
        <v>1.1765361951358493</v>
      </c>
      <c r="AW73" s="2">
        <f t="shared" si="52"/>
        <v>124.46590809267853</v>
      </c>
      <c r="AX73" s="2">
        <f t="shared" si="85"/>
        <v>6.6567828200408867E-3</v>
      </c>
      <c r="AZ73" s="2">
        <f t="shared" si="86"/>
        <v>5.2033074648616333</v>
      </c>
      <c r="BA73" s="2">
        <f t="shared" si="53"/>
        <v>404.77867064315257</v>
      </c>
      <c r="BB73">
        <f t="shared" si="87"/>
        <v>3.0694890606313293E-3</v>
      </c>
      <c r="BE73" s="2">
        <f t="shared" si="88"/>
        <v>1.2768231325339821</v>
      </c>
      <c r="BF73" s="2">
        <f t="shared" si="54"/>
        <v>124.56619503007666</v>
      </c>
      <c r="BG73" s="2">
        <f t="shared" si="89"/>
        <v>5.8564082390592399E-3</v>
      </c>
      <c r="BI73" s="2">
        <f t="shared" si="90"/>
        <v>4.7383544749691682</v>
      </c>
      <c r="BJ73" s="2">
        <f t="shared" si="55"/>
        <v>404.31371765326014</v>
      </c>
      <c r="BK73" s="2">
        <f t="shared" si="91"/>
        <v>1.9173034544392445E-3</v>
      </c>
      <c r="BN73" s="2">
        <f t="shared" si="92"/>
        <v>1.3318319790863009</v>
      </c>
      <c r="BO73" s="30">
        <f t="shared" si="56"/>
        <v>124.62120387662898</v>
      </c>
      <c r="BP73" s="2">
        <f t="shared" si="93"/>
        <v>5.4173911182669445E-3</v>
      </c>
      <c r="BR73" s="2">
        <f t="shared" si="94"/>
        <v>3.8541053849806488</v>
      </c>
      <c r="BS73" s="30">
        <f t="shared" si="57"/>
        <v>403.4294685632716</v>
      </c>
      <c r="BT73" s="2">
        <f t="shared" si="95"/>
        <v>2.7392683318396699E-4</v>
      </c>
      <c r="BW73" s="2">
        <f t="shared" si="96"/>
        <v>1.3797259230304459</v>
      </c>
      <c r="BX73" s="2">
        <f t="shared" si="58"/>
        <v>124.66909782057313</v>
      </c>
      <c r="BY73" s="2">
        <f t="shared" si="97"/>
        <v>5.0351569379202283E-3</v>
      </c>
      <c r="CA73" s="2">
        <f t="shared" si="98"/>
        <v>2.8717263852565362</v>
      </c>
      <c r="CB73" s="2">
        <f t="shared" si="59"/>
        <v>402.44708956354748</v>
      </c>
      <c r="CC73" s="2">
        <f t="shared" si="99"/>
        <v>2.7083298113633109E-3</v>
      </c>
      <c r="CN73" s="19">
        <v>45082</v>
      </c>
      <c r="CO73" s="18">
        <v>72</v>
      </c>
      <c r="CP73" s="10">
        <v>125.300003</v>
      </c>
      <c r="CQ73" s="18">
        <v>403.540009</v>
      </c>
      <c r="CR73" s="2">
        <v>119.7619110746744</v>
      </c>
      <c r="CS73" s="2">
        <v>378.72821202370403</v>
      </c>
      <c r="CT73" s="2">
        <f t="shared" si="100"/>
        <v>4.4198657563684192E-2</v>
      </c>
      <c r="CV73" s="2">
        <f t="shared" si="101"/>
        <v>6.1485345747454664E-2</v>
      </c>
      <c r="DM73" s="19">
        <v>45082</v>
      </c>
      <c r="DN73" s="18">
        <v>72</v>
      </c>
      <c r="DO73" s="10">
        <v>125.300003</v>
      </c>
      <c r="DP73" s="18">
        <v>403.540009</v>
      </c>
      <c r="DQ73" s="2">
        <f t="shared" si="60"/>
        <v>115.83685047407269</v>
      </c>
      <c r="DR73" s="2">
        <f t="shared" si="61"/>
        <v>370.76695430490105</v>
      </c>
      <c r="EB73" s="2">
        <f t="shared" si="62"/>
        <v>9.4631525259273133</v>
      </c>
      <c r="EC73" s="2">
        <f t="shared" si="63"/>
        <v>32.773054695098949</v>
      </c>
      <c r="FF73" s="2">
        <v>-4.1062420249082976</v>
      </c>
      <c r="FG73" s="2">
        <v>-20.922922432363976</v>
      </c>
      <c r="FH73" s="2">
        <f t="shared" si="64"/>
        <v>-0.5918106086423971</v>
      </c>
      <c r="FI73" s="2">
        <f t="shared" si="65"/>
        <v>-0.57699482922165291</v>
      </c>
      <c r="FJ73">
        <v>72</v>
      </c>
      <c r="FK73" s="2">
        <f t="shared" si="66"/>
        <v>0.28373015873015872</v>
      </c>
      <c r="FL73" s="2">
        <f t="shared" si="67"/>
        <v>-0.57179580821487397</v>
      </c>
    </row>
    <row r="74" spans="1:168" x14ac:dyDescent="0.3">
      <c r="A74" s="19">
        <v>45083</v>
      </c>
      <c r="B74" s="18">
        <v>73</v>
      </c>
      <c r="C74" s="10">
        <v>126.610001</v>
      </c>
      <c r="D74" s="18">
        <v>399.290009</v>
      </c>
      <c r="Q74" s="2">
        <f t="shared" si="68"/>
        <v>122.51993566728802</v>
      </c>
      <c r="R74" s="2">
        <f t="shared" si="69"/>
        <v>394.6942315491317</v>
      </c>
      <c r="S74" s="2">
        <f t="shared" si="70"/>
        <v>3.230444120059657E-2</v>
      </c>
      <c r="U74" s="2">
        <f t="shared" si="71"/>
        <v>1.1509873393472005E-2</v>
      </c>
      <c r="V74" s="2"/>
      <c r="W74" s="2"/>
      <c r="X74" s="2">
        <f t="shared" si="72"/>
        <v>123.80401549204089</v>
      </c>
      <c r="Y74" s="2">
        <f t="shared" si="73"/>
        <v>399.91162326404168</v>
      </c>
      <c r="Z74" s="2">
        <f t="shared" si="74"/>
        <v>2.2162431765237151E-2</v>
      </c>
      <c r="AB74" s="2">
        <f t="shared" si="75"/>
        <v>1.5567989432004093E-3</v>
      </c>
      <c r="AE74" s="2">
        <f t="shared" si="76"/>
        <v>124.49575055901707</v>
      </c>
      <c r="AF74" s="2">
        <f t="shared" si="77"/>
        <v>401.95415067131637</v>
      </c>
      <c r="AG74" s="2">
        <f t="shared" si="78"/>
        <v>1.6698921288081568E-2</v>
      </c>
      <c r="AH74" s="2"/>
      <c r="AI74" s="2">
        <f t="shared" si="79"/>
        <v>6.6721971781577242E-3</v>
      </c>
      <c r="AJ74" s="2"/>
      <c r="AK74" s="2"/>
      <c r="AL74" s="2">
        <f t="shared" si="80"/>
        <v>124.91232238463822</v>
      </c>
      <c r="AM74" s="2">
        <f t="shared" si="81"/>
        <v>402.78815807667741</v>
      </c>
      <c r="AN74" s="2">
        <f t="shared" si="82"/>
        <v>1.3408724444775741E-2</v>
      </c>
      <c r="AO74" s="2"/>
      <c r="AP74" s="2">
        <f t="shared" si="83"/>
        <v>8.7609231331340614E-3</v>
      </c>
      <c r="AV74" s="2">
        <f t="shared" si="84"/>
        <v>1.1854889350374112</v>
      </c>
      <c r="AW74" s="2">
        <f t="shared" si="52"/>
        <v>125.68123949405448</v>
      </c>
      <c r="AX74" s="2">
        <f t="shared" si="85"/>
        <v>7.3356093405726802E-3</v>
      </c>
      <c r="AZ74" s="2">
        <f t="shared" si="86"/>
        <v>4.3559514733107676</v>
      </c>
      <c r="BA74" s="2">
        <f t="shared" si="53"/>
        <v>406.31010214462714</v>
      </c>
      <c r="BB74">
        <f t="shared" si="87"/>
        <v>1.7581439521135476E-2</v>
      </c>
      <c r="BE74" s="2">
        <f t="shared" si="88"/>
        <v>1.2451231205571653</v>
      </c>
      <c r="BF74" s="2">
        <f t="shared" si="54"/>
        <v>125.74087367957424</v>
      </c>
      <c r="BG74" s="2">
        <f t="shared" si="89"/>
        <v>6.8646024292011599E-3</v>
      </c>
      <c r="BI74" s="2">
        <f t="shared" si="90"/>
        <v>3.6765493330944787</v>
      </c>
      <c r="BJ74" s="2">
        <f t="shared" si="55"/>
        <v>405.63070000441087</v>
      </c>
      <c r="BK74" s="2">
        <f t="shared" si="91"/>
        <v>1.5879914001081033E-2</v>
      </c>
      <c r="BN74" s="2">
        <f t="shared" si="92"/>
        <v>1.2565599885191538</v>
      </c>
      <c r="BO74" s="30">
        <f t="shared" si="56"/>
        <v>125.75231054753623</v>
      </c>
      <c r="BP74" s="2">
        <f t="shared" si="93"/>
        <v>6.7742709556077741E-3</v>
      </c>
      <c r="BR74" s="2">
        <f t="shared" si="94"/>
        <v>2.9689146498075076</v>
      </c>
      <c r="BS74" s="30">
        <f t="shared" si="57"/>
        <v>404.92306532112389</v>
      </c>
      <c r="BT74" s="2">
        <f t="shared" si="95"/>
        <v>1.410768162026285E-2</v>
      </c>
      <c r="BW74" s="2">
        <f t="shared" si="96"/>
        <v>1.2497154768634031</v>
      </c>
      <c r="BX74" s="2">
        <f t="shared" si="58"/>
        <v>125.74546603588047</v>
      </c>
      <c r="BY74" s="2">
        <f t="shared" si="97"/>
        <v>6.8283307581644215E-3</v>
      </c>
      <c r="CA74" s="2">
        <f t="shared" si="98"/>
        <v>2.5020222160831942</v>
      </c>
      <c r="CB74" s="2">
        <f t="shared" si="59"/>
        <v>404.45617288739959</v>
      </c>
      <c r="CC74" s="2">
        <f t="shared" si="99"/>
        <v>1.2938375043087019E-2</v>
      </c>
      <c r="CN74" s="19">
        <v>45083</v>
      </c>
      <c r="CO74" s="18">
        <v>73</v>
      </c>
      <c r="CP74" s="10">
        <v>126.610001</v>
      </c>
      <c r="CQ74" s="18">
        <v>399.290009</v>
      </c>
      <c r="CR74" s="2">
        <v>119.98680357818142</v>
      </c>
      <c r="CS74" s="2">
        <v>379.48757364036715</v>
      </c>
      <c r="CT74" s="2">
        <f t="shared" si="100"/>
        <v>5.2311802934260888E-2</v>
      </c>
      <c r="CV74" s="2">
        <f t="shared" si="101"/>
        <v>4.9594116840606578E-2</v>
      </c>
      <c r="DM74" s="19">
        <v>45083</v>
      </c>
      <c r="DN74" s="18">
        <v>73</v>
      </c>
      <c r="DO74" s="10">
        <v>126.610001</v>
      </c>
      <c r="DP74" s="18">
        <v>399.290009</v>
      </c>
      <c r="DQ74" s="2">
        <f t="shared" si="60"/>
        <v>116.10106219072723</v>
      </c>
      <c r="DR74" s="2">
        <f t="shared" si="61"/>
        <v>371.60879917669115</v>
      </c>
      <c r="EB74" s="2">
        <f t="shared" si="62"/>
        <v>10.508938809272763</v>
      </c>
      <c r="EC74" s="2">
        <f t="shared" si="63"/>
        <v>27.681209823308848</v>
      </c>
      <c r="FF74" s="2">
        <v>-4.0986129722561486</v>
      </c>
      <c r="FG74" s="2">
        <v>-20.707923407618352</v>
      </c>
      <c r="FH74" s="2">
        <f t="shared" si="64"/>
        <v>-0.59068481774759618</v>
      </c>
      <c r="FI74" s="2">
        <f t="shared" si="65"/>
        <v>-0.57101608317134267</v>
      </c>
      <c r="FJ74">
        <v>73</v>
      </c>
      <c r="FK74" s="2">
        <f t="shared" si="66"/>
        <v>0.28769841269841268</v>
      </c>
      <c r="FL74" s="2">
        <f t="shared" si="67"/>
        <v>-0.56012112025115535</v>
      </c>
    </row>
    <row r="75" spans="1:168" x14ac:dyDescent="0.3">
      <c r="A75" s="19">
        <v>45084</v>
      </c>
      <c r="B75" s="18">
        <v>74</v>
      </c>
      <c r="C75" s="10">
        <v>121.230003</v>
      </c>
      <c r="D75" s="18">
        <v>399.76998900000001</v>
      </c>
      <c r="Q75" s="2">
        <f t="shared" si="68"/>
        <v>123.74695526710161</v>
      </c>
      <c r="R75" s="2">
        <f t="shared" si="69"/>
        <v>396.07296478439218</v>
      </c>
      <c r="S75" s="2">
        <f t="shared" si="70"/>
        <v>2.0761793325218474E-2</v>
      </c>
      <c r="U75" s="2">
        <f t="shared" si="71"/>
        <v>9.2478783233721565E-3</v>
      </c>
      <c r="V75" s="2"/>
      <c r="W75" s="2"/>
      <c r="X75" s="2">
        <f t="shared" si="72"/>
        <v>125.0667089706225</v>
      </c>
      <c r="Y75" s="2">
        <f t="shared" si="73"/>
        <v>399.63189684522297</v>
      </c>
      <c r="Z75" s="2">
        <f t="shared" si="74"/>
        <v>3.1648155371426526E-2</v>
      </c>
      <c r="AB75" s="2">
        <f t="shared" si="75"/>
        <v>3.4542901812732442E-4</v>
      </c>
      <c r="AE75" s="2">
        <f t="shared" si="76"/>
        <v>125.76430082360683</v>
      </c>
      <c r="AF75" s="2">
        <f t="shared" si="77"/>
        <v>400.35566566852651</v>
      </c>
      <c r="AG75" s="2">
        <f t="shared" si="78"/>
        <v>3.7402439259255273E-2</v>
      </c>
      <c r="AH75" s="2"/>
      <c r="AI75" s="2">
        <f t="shared" si="79"/>
        <v>1.4650341062157693E-3</v>
      </c>
      <c r="AJ75" s="2"/>
      <c r="AK75" s="2"/>
      <c r="AL75" s="2">
        <f t="shared" si="80"/>
        <v>126.18558134615955</v>
      </c>
      <c r="AM75" s="2">
        <f t="shared" si="81"/>
        <v>400.16454626916936</v>
      </c>
      <c r="AN75" s="2">
        <f t="shared" si="82"/>
        <v>4.0877490914188588E-2</v>
      </c>
      <c r="AO75" s="2"/>
      <c r="AP75" s="2">
        <f t="shared" si="83"/>
        <v>9.869607024687243E-4</v>
      </c>
      <c r="AV75" s="2">
        <f t="shared" si="84"/>
        <v>1.2104073339031167</v>
      </c>
      <c r="AW75" s="2">
        <f t="shared" si="52"/>
        <v>126.97470815750995</v>
      </c>
      <c r="AX75" s="2">
        <f t="shared" si="85"/>
        <v>4.7386826819677264E-2</v>
      </c>
      <c r="AZ75" s="2">
        <f t="shared" si="86"/>
        <v>2.5696205304805799</v>
      </c>
      <c r="BA75" s="2">
        <f t="shared" si="53"/>
        <v>402.92528619900708</v>
      </c>
      <c r="BB75">
        <f t="shared" si="87"/>
        <v>7.8927815639684394E-3</v>
      </c>
      <c r="BE75" s="2">
        <f t="shared" si="88"/>
        <v>1.2556653353718343</v>
      </c>
      <c r="BF75" s="2">
        <f t="shared" si="54"/>
        <v>127.01996615897866</v>
      </c>
      <c r="BG75" s="2">
        <f t="shared" si="89"/>
        <v>4.7760150257347311E-2</v>
      </c>
      <c r="BI75" s="2">
        <f t="shared" si="90"/>
        <v>1.3027838819465276</v>
      </c>
      <c r="BJ75" s="2">
        <f t="shared" si="55"/>
        <v>401.65844955047305</v>
      </c>
      <c r="BK75" s="2">
        <f t="shared" si="91"/>
        <v>4.7238677300337362E-3</v>
      </c>
      <c r="BN75" s="2">
        <f t="shared" si="92"/>
        <v>1.2637541541615191</v>
      </c>
      <c r="BO75" s="30">
        <f t="shared" si="56"/>
        <v>127.02805497776835</v>
      </c>
      <c r="BP75" s="2">
        <f t="shared" si="93"/>
        <v>4.7826873169081359E-2</v>
      </c>
      <c r="BR75" s="2">
        <f t="shared" si="94"/>
        <v>0.22847485824908864</v>
      </c>
      <c r="BS75" s="30">
        <f t="shared" si="57"/>
        <v>400.58414052677563</v>
      </c>
      <c r="BT75" s="2">
        <f t="shared" si="95"/>
        <v>2.0365498891304159E-3</v>
      </c>
      <c r="BW75" s="2">
        <f t="shared" si="96"/>
        <v>1.2638415676581729</v>
      </c>
      <c r="BX75" s="2">
        <f t="shared" si="58"/>
        <v>127.02814239126501</v>
      </c>
      <c r="BY75" s="2">
        <f t="shared" si="97"/>
        <v>4.7827594224055331E-2</v>
      </c>
      <c r="CA75" s="2">
        <f t="shared" si="98"/>
        <v>-0.57335819807159449</v>
      </c>
      <c r="CB75" s="2">
        <f t="shared" si="59"/>
        <v>399.7823074704549</v>
      </c>
      <c r="CC75" s="2">
        <f t="shared" si="99"/>
        <v>3.0813894974207806E-5</v>
      </c>
      <c r="CN75" s="19">
        <v>45084</v>
      </c>
      <c r="CO75" s="18">
        <v>74</v>
      </c>
      <c r="CP75" s="10">
        <v>121.230003</v>
      </c>
      <c r="CQ75" s="18">
        <v>399.76998900000001</v>
      </c>
      <c r="CR75" s="2">
        <v>120.21169608168844</v>
      </c>
      <c r="CS75" s="2">
        <v>380.24693525703026</v>
      </c>
      <c r="CT75" s="2">
        <f t="shared" si="100"/>
        <v>8.3997928987228684E-3</v>
      </c>
      <c r="CV75" s="2">
        <f t="shared" si="101"/>
        <v>4.8835716237242983E-2</v>
      </c>
      <c r="DM75" s="19">
        <v>45084</v>
      </c>
      <c r="DN75" s="18">
        <v>74</v>
      </c>
      <c r="DO75" s="10">
        <v>121.230003</v>
      </c>
      <c r="DP75" s="18">
        <v>399.76998900000001</v>
      </c>
      <c r="DQ75" s="2">
        <f t="shared" si="60"/>
        <v>116.36527390738179</v>
      </c>
      <c r="DR75" s="2">
        <f t="shared" si="61"/>
        <v>372.45064404848125</v>
      </c>
      <c r="EB75" s="2">
        <f t="shared" si="62"/>
        <v>4.8647290926182052</v>
      </c>
      <c r="EC75" s="2">
        <f t="shared" si="63"/>
        <v>27.319344951518758</v>
      </c>
      <c r="FF75" s="2">
        <v>-4.0794383911632082</v>
      </c>
      <c r="FG75" s="2">
        <v>-20.704824843420056</v>
      </c>
      <c r="FH75" s="2">
        <f t="shared" si="64"/>
        <v>-0.58785529620798871</v>
      </c>
      <c r="FI75" s="2">
        <f t="shared" si="65"/>
        <v>-0.5709299175318282</v>
      </c>
      <c r="FJ75">
        <v>74</v>
      </c>
      <c r="FK75" s="2">
        <f t="shared" si="66"/>
        <v>0.29166666666666669</v>
      </c>
      <c r="FL75" s="2">
        <f t="shared" si="67"/>
        <v>-0.54852228269809788</v>
      </c>
    </row>
    <row r="76" spans="1:168" x14ac:dyDescent="0.3">
      <c r="A76" s="19">
        <v>45085</v>
      </c>
      <c r="B76" s="18">
        <v>75</v>
      </c>
      <c r="C76" s="10">
        <v>124.25</v>
      </c>
      <c r="D76" s="18">
        <v>409.36999500000002</v>
      </c>
      <c r="Q76" s="2">
        <f t="shared" si="68"/>
        <v>122.99186958697112</v>
      </c>
      <c r="R76" s="2">
        <f t="shared" si="69"/>
        <v>397.18207204907446</v>
      </c>
      <c r="S76" s="2">
        <f t="shared" si="70"/>
        <v>1.0125798092787765E-2</v>
      </c>
      <c r="U76" s="2">
        <f t="shared" si="71"/>
        <v>2.977238952484916E-2</v>
      </c>
      <c r="V76" s="2"/>
      <c r="W76" s="2"/>
      <c r="X76" s="2">
        <f t="shared" si="72"/>
        <v>123.34019128384239</v>
      </c>
      <c r="Y76" s="2">
        <f t="shared" si="73"/>
        <v>399.69403831487261</v>
      </c>
      <c r="Z76" s="2">
        <f t="shared" si="74"/>
        <v>7.3224041541860218E-3</v>
      </c>
      <c r="AB76" s="2">
        <f t="shared" si="75"/>
        <v>2.363621370229492E-2</v>
      </c>
      <c r="AE76" s="2">
        <f t="shared" si="76"/>
        <v>123.04372212944273</v>
      </c>
      <c r="AF76" s="2">
        <f t="shared" si="77"/>
        <v>400.00425966741057</v>
      </c>
      <c r="AG76" s="2">
        <f t="shared" si="78"/>
        <v>9.7084738073019931E-3</v>
      </c>
      <c r="AH76" s="2"/>
      <c r="AI76" s="2">
        <f t="shared" si="79"/>
        <v>2.2878411820557224E-2</v>
      </c>
      <c r="AJ76" s="2"/>
      <c r="AK76" s="2"/>
      <c r="AL76" s="2">
        <f t="shared" si="80"/>
        <v>122.46889758653988</v>
      </c>
      <c r="AM76" s="2">
        <f t="shared" si="81"/>
        <v>399.8686283172924</v>
      </c>
      <c r="AN76" s="2">
        <f t="shared" si="82"/>
        <v>1.4334828277345016E-2</v>
      </c>
      <c r="AO76" s="2"/>
      <c r="AP76" s="2">
        <f t="shared" si="83"/>
        <v>2.3209729092889701E-2</v>
      </c>
      <c r="AV76" s="2">
        <f t="shared" si="84"/>
        <v>3.1111525482950486E-2</v>
      </c>
      <c r="AW76" s="2">
        <f t="shared" si="52"/>
        <v>123.07483365492568</v>
      </c>
      <c r="AX76" s="2">
        <f t="shared" si="85"/>
        <v>9.4580792360105959E-3</v>
      </c>
      <c r="AZ76" s="2">
        <f t="shared" si="86"/>
        <v>1.6933125710016217</v>
      </c>
      <c r="BA76" s="2">
        <f t="shared" si="53"/>
        <v>401.69757223841219</v>
      </c>
      <c r="BB76">
        <f t="shared" si="87"/>
        <v>1.8742025197982144E-2</v>
      </c>
      <c r="BE76" s="2">
        <f t="shared" si="88"/>
        <v>-0.53364447791933778</v>
      </c>
      <c r="BF76" s="2">
        <f t="shared" si="54"/>
        <v>122.51007765152339</v>
      </c>
      <c r="BG76" s="2">
        <f t="shared" si="89"/>
        <v>1.4003399182910352E-2</v>
      </c>
      <c r="BI76" s="2">
        <f t="shared" si="90"/>
        <v>0.55839843456841409</v>
      </c>
      <c r="BJ76" s="2">
        <f t="shared" si="55"/>
        <v>400.56265810197897</v>
      </c>
      <c r="BK76" s="2">
        <f t="shared" si="91"/>
        <v>2.1514368433429149E-2</v>
      </c>
      <c r="BN76" s="2">
        <f t="shared" si="92"/>
        <v>-1.1268455548338547</v>
      </c>
      <c r="BO76" s="30">
        <f t="shared" si="56"/>
        <v>121.91687657460888</v>
      </c>
      <c r="BP76" s="2">
        <f t="shared" si="93"/>
        <v>1.877765332306738E-2</v>
      </c>
      <c r="BR76" s="2">
        <f t="shared" si="94"/>
        <v>-0.11945365736993288</v>
      </c>
      <c r="BS76" s="30">
        <f t="shared" si="57"/>
        <v>399.88480601004062</v>
      </c>
      <c r="BT76" s="2">
        <f t="shared" si="95"/>
        <v>2.317021058165095E-2</v>
      </c>
      <c r="BW76" s="2">
        <f t="shared" si="96"/>
        <v>-1.7244736287085345</v>
      </c>
      <c r="BX76" s="2">
        <f t="shared" si="58"/>
        <v>121.31924850073419</v>
      </c>
      <c r="BY76" s="2">
        <f t="shared" si="97"/>
        <v>2.3587537217431065E-2</v>
      </c>
      <c r="CA76" s="2">
        <f t="shared" si="98"/>
        <v>-0.40689405035485904</v>
      </c>
      <c r="CB76" s="2">
        <f t="shared" si="59"/>
        <v>399.59736561705569</v>
      </c>
      <c r="CC76" s="2">
        <f t="shared" si="99"/>
        <v>2.387236363755563E-2</v>
      </c>
      <c r="CN76" s="19">
        <v>45085</v>
      </c>
      <c r="CO76" s="18">
        <v>75</v>
      </c>
      <c r="CP76" s="10">
        <v>124.25</v>
      </c>
      <c r="CQ76" s="18">
        <v>409.36999500000002</v>
      </c>
      <c r="CR76" s="2">
        <v>120.43658858519548</v>
      </c>
      <c r="CS76" s="2">
        <v>381.00629687369337</v>
      </c>
      <c r="CT76" s="2">
        <f t="shared" si="100"/>
        <v>3.0691439958185272E-2</v>
      </c>
      <c r="CV76" s="2">
        <f t="shared" si="101"/>
        <v>6.9286216558950897E-2</v>
      </c>
      <c r="DM76" s="19">
        <v>45085</v>
      </c>
      <c r="DN76" s="18">
        <v>75</v>
      </c>
      <c r="DO76" s="10">
        <v>124.25</v>
      </c>
      <c r="DP76" s="18">
        <v>409.36999500000002</v>
      </c>
      <c r="DQ76" s="2">
        <f t="shared" si="60"/>
        <v>116.62948562403635</v>
      </c>
      <c r="DR76" s="2">
        <f t="shared" si="61"/>
        <v>373.2924889202713</v>
      </c>
      <c r="EB76" s="2">
        <f t="shared" si="62"/>
        <v>7.6205143759636513</v>
      </c>
      <c r="EC76" s="2">
        <f t="shared" si="63"/>
        <v>36.077506079728721</v>
      </c>
      <c r="FF76" s="2">
        <v>-4.02729860818107</v>
      </c>
      <c r="FG76" s="2">
        <v>-20.433584945390407</v>
      </c>
      <c r="FH76" s="2">
        <f t="shared" si="64"/>
        <v>-0.58016122256417224</v>
      </c>
      <c r="FI76" s="2">
        <f t="shared" si="65"/>
        <v>-0.56338721136862591</v>
      </c>
      <c r="FJ76">
        <v>75</v>
      </c>
      <c r="FK76" s="2">
        <f t="shared" si="66"/>
        <v>0.29563492063492064</v>
      </c>
      <c r="FL76" s="2">
        <f t="shared" si="67"/>
        <v>-0.53699677566274262</v>
      </c>
    </row>
    <row r="77" spans="1:168" x14ac:dyDescent="0.3">
      <c r="A77" s="19">
        <v>45086</v>
      </c>
      <c r="B77" s="18">
        <v>76</v>
      </c>
      <c r="C77" s="10">
        <v>123.43</v>
      </c>
      <c r="D77" s="18">
        <v>420.01998900000001</v>
      </c>
      <c r="Q77" s="2">
        <f t="shared" si="68"/>
        <v>123.36930871087978</v>
      </c>
      <c r="R77" s="2">
        <f t="shared" si="69"/>
        <v>400.83844893435207</v>
      </c>
      <c r="S77" s="2">
        <f t="shared" si="70"/>
        <v>4.9170614210668781E-4</v>
      </c>
      <c r="U77" s="2">
        <f t="shared" si="71"/>
        <v>4.5668160011422543E-2</v>
      </c>
      <c r="V77" s="2"/>
      <c r="W77" s="2"/>
      <c r="X77" s="2">
        <f t="shared" si="72"/>
        <v>123.74960520611333</v>
      </c>
      <c r="Y77" s="2">
        <f t="shared" si="73"/>
        <v>404.04821882317992</v>
      </c>
      <c r="Z77" s="2">
        <f t="shared" si="74"/>
        <v>2.5893640615192656E-3</v>
      </c>
      <c r="AB77" s="2">
        <f t="shared" si="75"/>
        <v>3.8026214454331804E-2</v>
      </c>
      <c r="AE77" s="2">
        <f t="shared" si="76"/>
        <v>123.76748885177709</v>
      </c>
      <c r="AF77" s="2">
        <f t="shared" si="77"/>
        <v>405.62370086696421</v>
      </c>
      <c r="AG77" s="2">
        <f t="shared" si="78"/>
        <v>2.7342530323023681E-3</v>
      </c>
      <c r="AH77" s="2"/>
      <c r="AI77" s="2">
        <f t="shared" si="79"/>
        <v>3.4275245250377347E-2</v>
      </c>
      <c r="AJ77" s="2"/>
      <c r="AK77" s="2"/>
      <c r="AL77" s="2">
        <f t="shared" si="80"/>
        <v>123.80472439663497</v>
      </c>
      <c r="AM77" s="2">
        <f t="shared" si="81"/>
        <v>406.99465332932311</v>
      </c>
      <c r="AN77" s="2">
        <f t="shared" si="82"/>
        <v>3.0359264087738802E-3</v>
      </c>
      <c r="AO77" s="2"/>
      <c r="AP77" s="2">
        <f t="shared" si="83"/>
        <v>3.1011228064855016E-2</v>
      </c>
      <c r="AV77" s="2">
        <f t="shared" si="84"/>
        <v>0.23890808453837353</v>
      </c>
      <c r="AW77" s="2">
        <f t="shared" si="52"/>
        <v>124.00639693631547</v>
      </c>
      <c r="AX77" s="2">
        <f t="shared" si="85"/>
        <v>4.6698285369477554E-3</v>
      </c>
      <c r="AZ77" s="2">
        <f t="shared" si="86"/>
        <v>2.8711511595672299</v>
      </c>
      <c r="BA77" s="2">
        <f t="shared" si="53"/>
        <v>408.49485202653142</v>
      </c>
      <c r="BB77">
        <f t="shared" si="87"/>
        <v>2.7439496393750418E-2</v>
      </c>
      <c r="BE77" s="2">
        <f t="shared" si="88"/>
        <v>3.2190562194826522E-2</v>
      </c>
      <c r="BF77" s="2">
        <f t="shared" si="54"/>
        <v>123.79967941397192</v>
      </c>
      <c r="BG77" s="2">
        <f t="shared" si="89"/>
        <v>2.995053179712459E-3</v>
      </c>
      <c r="BI77" s="2">
        <f t="shared" si="90"/>
        <v>2.8358676788117698</v>
      </c>
      <c r="BJ77" s="2">
        <f t="shared" si="55"/>
        <v>408.45956854577599</v>
      </c>
      <c r="BK77" s="2">
        <f t="shared" si="91"/>
        <v>2.7523500683259185E-2</v>
      </c>
      <c r="BN77" s="2">
        <f t="shared" si="92"/>
        <v>-1.6478188532925486E-2</v>
      </c>
      <c r="BO77" s="30">
        <f t="shared" si="56"/>
        <v>123.75101066324416</v>
      </c>
      <c r="BP77" s="2">
        <f t="shared" si="93"/>
        <v>2.6007507351871692E-3</v>
      </c>
      <c r="BR77" s="2">
        <f t="shared" si="94"/>
        <v>3.3238832567842156</v>
      </c>
      <c r="BS77" s="30">
        <f t="shared" si="57"/>
        <v>408.94758412374841</v>
      </c>
      <c r="BT77" s="2">
        <f t="shared" si="95"/>
        <v>2.6361614128444722E-2</v>
      </c>
      <c r="BW77" s="2">
        <f t="shared" si="96"/>
        <v>0.11170663457363689</v>
      </c>
      <c r="BX77" s="2">
        <f t="shared" si="58"/>
        <v>123.87919548635072</v>
      </c>
      <c r="BY77" s="2">
        <f t="shared" si="97"/>
        <v>3.6392731617169039E-3</v>
      </c>
      <c r="CA77" s="2">
        <f t="shared" si="98"/>
        <v>4.1128573870765219</v>
      </c>
      <c r="CB77" s="2">
        <f t="shared" si="59"/>
        <v>409.73655825404074</v>
      </c>
      <c r="CC77" s="2">
        <f t="shared" si="99"/>
        <v>2.4483193693810759E-2</v>
      </c>
      <c r="CN77" s="19">
        <v>45086</v>
      </c>
      <c r="CO77" s="18">
        <v>76</v>
      </c>
      <c r="CP77" s="10">
        <v>123.43</v>
      </c>
      <c r="CQ77" s="18">
        <v>420.01998900000001</v>
      </c>
      <c r="CR77" s="2">
        <v>120.6614810887025</v>
      </c>
      <c r="CS77" s="2">
        <v>381.76565849035643</v>
      </c>
      <c r="CT77" s="2">
        <f t="shared" si="100"/>
        <v>2.242987046340035E-2</v>
      </c>
      <c r="CV77" s="2">
        <f t="shared" si="101"/>
        <v>9.1077404674765564E-2</v>
      </c>
      <c r="DM77" s="19">
        <v>45086</v>
      </c>
      <c r="DN77" s="18">
        <v>76</v>
      </c>
      <c r="DO77" s="10">
        <v>123.43</v>
      </c>
      <c r="DP77" s="18">
        <v>420.01998900000001</v>
      </c>
      <c r="DQ77" s="2">
        <f t="shared" si="60"/>
        <v>116.89369734069091</v>
      </c>
      <c r="DR77" s="2">
        <f t="shared" si="61"/>
        <v>374.1343337920614</v>
      </c>
      <c r="EB77" s="2">
        <f t="shared" si="62"/>
        <v>6.5363026593091007</v>
      </c>
      <c r="EC77" s="2">
        <f t="shared" si="63"/>
        <v>45.885655207938612</v>
      </c>
      <c r="FF77" s="2">
        <v>-3.9252266745086501</v>
      </c>
      <c r="FG77" s="2">
        <v>-19.986587175944123</v>
      </c>
      <c r="FH77" s="2">
        <f t="shared" si="64"/>
        <v>-0.565098847354222</v>
      </c>
      <c r="FI77" s="2">
        <f t="shared" si="65"/>
        <v>-0.55095698685139183</v>
      </c>
      <c r="FJ77">
        <v>76</v>
      </c>
      <c r="FK77" s="2">
        <f t="shared" si="66"/>
        <v>0.29960317460317459</v>
      </c>
      <c r="FL77" s="2">
        <f t="shared" si="67"/>
        <v>-0.52554216560793954</v>
      </c>
    </row>
    <row r="78" spans="1:168" x14ac:dyDescent="0.3">
      <c r="A78" s="19">
        <v>45089</v>
      </c>
      <c r="B78" s="18">
        <v>77</v>
      </c>
      <c r="C78" s="10">
        <v>126.57</v>
      </c>
      <c r="D78" s="18">
        <v>423.97000100000002</v>
      </c>
      <c r="Q78" s="2">
        <f t="shared" si="68"/>
        <v>123.38751609761584</v>
      </c>
      <c r="R78" s="2">
        <f t="shared" si="69"/>
        <v>406.59291095404637</v>
      </c>
      <c r="S78" s="2">
        <f t="shared" si="70"/>
        <v>2.5144061802829652E-2</v>
      </c>
      <c r="U78" s="2">
        <f t="shared" si="71"/>
        <v>4.0986602837387191E-2</v>
      </c>
      <c r="V78" s="2"/>
      <c r="W78" s="2"/>
      <c r="X78" s="2">
        <f t="shared" si="72"/>
        <v>123.60578286336235</v>
      </c>
      <c r="Y78" s="2">
        <f t="shared" si="73"/>
        <v>411.235515402749</v>
      </c>
      <c r="Z78" s="2">
        <f t="shared" si="74"/>
        <v>2.3419587079384081E-2</v>
      </c>
      <c r="AB78" s="2">
        <f t="shared" si="75"/>
        <v>3.0036289282767019E-2</v>
      </c>
      <c r="AE78" s="2">
        <f t="shared" si="76"/>
        <v>123.56499554071084</v>
      </c>
      <c r="AF78" s="2">
        <f t="shared" si="77"/>
        <v>414.26147374678567</v>
      </c>
      <c r="AG78" s="2">
        <f t="shared" si="78"/>
        <v>2.3741838186688426E-2</v>
      </c>
      <c r="AH78" s="2"/>
      <c r="AI78" s="2">
        <f t="shared" si="79"/>
        <v>2.2899090101458276E-2</v>
      </c>
      <c r="AJ78" s="2"/>
      <c r="AK78" s="2"/>
      <c r="AL78" s="2">
        <f t="shared" si="80"/>
        <v>123.52368109915875</v>
      </c>
      <c r="AM78" s="2">
        <f t="shared" si="81"/>
        <v>416.76365508233084</v>
      </c>
      <c r="AN78" s="2">
        <f t="shared" si="82"/>
        <v>2.4068253937277736E-2</v>
      </c>
      <c r="AO78" s="2"/>
      <c r="AP78" s="2">
        <f t="shared" si="83"/>
        <v>1.69973014615937E-2</v>
      </c>
      <c r="AV78" s="2">
        <f t="shared" si="84"/>
        <v>0.10648766585698682</v>
      </c>
      <c r="AW78" s="2">
        <f t="shared" si="52"/>
        <v>123.67148320656783</v>
      </c>
      <c r="AX78" s="2">
        <f t="shared" si="85"/>
        <v>2.2900504017003755E-2</v>
      </c>
      <c r="AZ78" s="2">
        <f t="shared" si="86"/>
        <v>4.6011376756434972</v>
      </c>
      <c r="BA78" s="2">
        <f t="shared" si="53"/>
        <v>418.86261142242915</v>
      </c>
      <c r="BB78">
        <f t="shared" si="87"/>
        <v>1.2046582459901143E-2</v>
      </c>
      <c r="BE78" s="2">
        <f t="shared" si="88"/>
        <v>-7.3417180772657367E-2</v>
      </c>
      <c r="BF78" s="2">
        <f t="shared" si="54"/>
        <v>123.49157835993819</v>
      </c>
      <c r="BG78" s="2">
        <f t="shared" si="89"/>
        <v>2.4321890179835704E-2</v>
      </c>
      <c r="BI78" s="2">
        <f t="shared" si="90"/>
        <v>5.4467250192661281</v>
      </c>
      <c r="BJ78" s="2">
        <f t="shared" si="55"/>
        <v>419.70819876605179</v>
      </c>
      <c r="BK78" s="2">
        <f t="shared" si="91"/>
        <v>1.0052131575102246E-2</v>
      </c>
      <c r="BN78" s="2">
        <f t="shared" si="92"/>
        <v>-0.12808726205291945</v>
      </c>
      <c r="BO78" s="30">
        <f t="shared" si="56"/>
        <v>123.43690827865792</v>
      </c>
      <c r="BP78" s="2">
        <f t="shared" si="93"/>
        <v>2.4753825719697156E-2</v>
      </c>
      <c r="BR78" s="2">
        <f t="shared" si="94"/>
        <v>6.5122170306065588</v>
      </c>
      <c r="BS78" s="30">
        <f t="shared" si="57"/>
        <v>420.77369077739223</v>
      </c>
      <c r="BT78" s="2">
        <f t="shared" si="95"/>
        <v>7.5390009082453736E-3</v>
      </c>
      <c r="BW78" s="2">
        <f t="shared" si="96"/>
        <v>-0.12394332465627737</v>
      </c>
      <c r="BX78" s="2">
        <f t="shared" si="58"/>
        <v>123.44105221605456</v>
      </c>
      <c r="BY78" s="2">
        <f t="shared" si="97"/>
        <v>2.4721085438456469E-2</v>
      </c>
      <c r="CA78" s="2">
        <f t="shared" si="98"/>
        <v>7.506544006635222</v>
      </c>
      <c r="CB78" s="2">
        <f t="shared" si="59"/>
        <v>421.76801775342091</v>
      </c>
      <c r="CC78" s="2">
        <f t="shared" si="99"/>
        <v>5.1937241818652124E-3</v>
      </c>
      <c r="CN78" s="19">
        <v>45089</v>
      </c>
      <c r="CO78" s="18">
        <v>77</v>
      </c>
      <c r="CP78" s="10">
        <v>126.57</v>
      </c>
      <c r="CQ78" s="18">
        <v>423.97000100000002</v>
      </c>
      <c r="CR78" s="2">
        <v>120.88637359220954</v>
      </c>
      <c r="CS78" s="2">
        <v>382.52502010701954</v>
      </c>
      <c r="CT78" s="2">
        <f t="shared" si="100"/>
        <v>4.4905004406972079E-2</v>
      </c>
      <c r="CV78" s="2">
        <f t="shared" si="101"/>
        <v>9.775451280804294E-2</v>
      </c>
      <c r="DM78" s="19">
        <v>45089</v>
      </c>
      <c r="DN78" s="18">
        <v>77</v>
      </c>
      <c r="DO78" s="10">
        <v>126.57</v>
      </c>
      <c r="DP78" s="18">
        <v>423.97000100000002</v>
      </c>
      <c r="DQ78" s="2">
        <f t="shared" si="60"/>
        <v>117.15790905734546</v>
      </c>
      <c r="DR78" s="2">
        <f t="shared" si="61"/>
        <v>374.9761786638515</v>
      </c>
      <c r="EB78" s="2">
        <f t="shared" si="62"/>
        <v>9.4120909426545296</v>
      </c>
      <c r="EC78" s="2">
        <f t="shared" si="63"/>
        <v>48.993822336148526</v>
      </c>
      <c r="FF78" s="2">
        <v>-3.9162656413448644</v>
      </c>
      <c r="FG78" s="2">
        <v>-19.848137458043368</v>
      </c>
      <c r="FH78" s="2">
        <f t="shared" si="64"/>
        <v>-0.56377650105465127</v>
      </c>
      <c r="FI78" s="2">
        <f t="shared" si="65"/>
        <v>-0.54710694285679662</v>
      </c>
      <c r="FJ78">
        <v>77</v>
      </c>
      <c r="FK78" s="2">
        <f t="shared" si="66"/>
        <v>0.30357142857142855</v>
      </c>
      <c r="FL78" s="2">
        <f t="shared" si="67"/>
        <v>-0.51415610074453411</v>
      </c>
    </row>
    <row r="79" spans="1:168" x14ac:dyDescent="0.3">
      <c r="A79" s="19">
        <v>45090</v>
      </c>
      <c r="B79" s="18">
        <v>78</v>
      </c>
      <c r="C79" s="10">
        <v>126.660004</v>
      </c>
      <c r="D79" s="18">
        <v>435.73001099999999</v>
      </c>
      <c r="Q79" s="2">
        <f t="shared" si="68"/>
        <v>124.34226126833107</v>
      </c>
      <c r="R79" s="2">
        <f t="shared" si="69"/>
        <v>411.80603796783242</v>
      </c>
      <c r="S79" s="2">
        <f t="shared" si="70"/>
        <v>1.8298931458023079E-2</v>
      </c>
      <c r="U79" s="2">
        <f t="shared" si="71"/>
        <v>5.4905497505811154E-2</v>
      </c>
      <c r="V79" s="2"/>
      <c r="W79" s="2"/>
      <c r="X79" s="2">
        <f t="shared" si="72"/>
        <v>124.93968057484929</v>
      </c>
      <c r="Y79" s="2">
        <f t="shared" si="73"/>
        <v>416.96603392151201</v>
      </c>
      <c r="Z79" s="2">
        <f t="shared" si="74"/>
        <v>1.3582215149390883E-2</v>
      </c>
      <c r="AB79" s="2">
        <f t="shared" si="75"/>
        <v>4.3063311235837697E-2</v>
      </c>
      <c r="AE79" s="2">
        <f t="shared" si="76"/>
        <v>125.36799821628433</v>
      </c>
      <c r="AF79" s="2">
        <f t="shared" si="77"/>
        <v>420.08659009871428</v>
      </c>
      <c r="AG79" s="2">
        <f t="shared" si="78"/>
        <v>1.0200582211537482E-2</v>
      </c>
      <c r="AH79" s="2"/>
      <c r="AI79" s="2">
        <f t="shared" si="79"/>
        <v>3.5901637496540739E-2</v>
      </c>
      <c r="AJ79" s="2"/>
      <c r="AK79" s="2"/>
      <c r="AL79" s="2">
        <f t="shared" si="80"/>
        <v>125.80842027478968</v>
      </c>
      <c r="AM79" s="2">
        <f t="shared" si="81"/>
        <v>422.1684145205827</v>
      </c>
      <c r="AN79" s="2">
        <f t="shared" si="82"/>
        <v>6.7233830595040739E-3</v>
      </c>
      <c r="AO79" s="2"/>
      <c r="AP79" s="2">
        <f t="shared" si="83"/>
        <v>3.1123852241192747E-2</v>
      </c>
      <c r="AV79" s="2">
        <f t="shared" si="84"/>
        <v>0.61544216877193936</v>
      </c>
      <c r="AW79" s="2">
        <f t="shared" si="52"/>
        <v>125.98344038505627</v>
      </c>
      <c r="AX79" s="2">
        <f t="shared" si="85"/>
        <v>5.3415726636463021E-3</v>
      </c>
      <c r="AZ79" s="2">
        <f t="shared" si="86"/>
        <v>4.9683312785290319</v>
      </c>
      <c r="BA79" s="2">
        <f t="shared" si="53"/>
        <v>425.05492137724332</v>
      </c>
      <c r="BB79">
        <f t="shared" si="87"/>
        <v>2.4499321490978672E-2</v>
      </c>
      <c r="BE79" s="2">
        <f t="shared" si="88"/>
        <v>0.77097175458311129</v>
      </c>
      <c r="BF79" s="2">
        <f t="shared" si="54"/>
        <v>126.13896997086745</v>
      </c>
      <c r="BG79" s="2">
        <f t="shared" si="89"/>
        <v>4.1136429234010664E-3</v>
      </c>
      <c r="BI79" s="2">
        <f t="shared" si="90"/>
        <v>5.6170011189642466</v>
      </c>
      <c r="BJ79" s="2">
        <f t="shared" si="55"/>
        <v>425.70359121767854</v>
      </c>
      <c r="BK79" s="2">
        <f t="shared" si="91"/>
        <v>2.301062476580585E-2</v>
      </c>
      <c r="BN79" s="2">
        <f t="shared" si="92"/>
        <v>1.0305667005229293</v>
      </c>
      <c r="BO79" s="30">
        <f t="shared" si="56"/>
        <v>126.39856491680726</v>
      </c>
      <c r="BP79" s="2">
        <f t="shared" si="93"/>
        <v>2.0641013337781111E-3</v>
      </c>
      <c r="BR79" s="2">
        <f t="shared" si="94"/>
        <v>6.0999566233997919</v>
      </c>
      <c r="BS79" s="30">
        <f t="shared" si="57"/>
        <v>426.18654672211409</v>
      </c>
      <c r="BT79" s="2">
        <f t="shared" si="95"/>
        <v>2.1902242299041235E-2</v>
      </c>
      <c r="BW79" s="2">
        <f t="shared" si="96"/>
        <v>1.321266175516052</v>
      </c>
      <c r="BX79" s="2">
        <f t="shared" si="58"/>
        <v>126.68926439180039</v>
      </c>
      <c r="BY79" s="2">
        <f t="shared" si="97"/>
        <v>2.3101524456285326E-4</v>
      </c>
      <c r="CA79" s="2">
        <f t="shared" si="98"/>
        <v>6.2454732656052663</v>
      </c>
      <c r="CB79" s="2">
        <f t="shared" si="59"/>
        <v>426.33206336431954</v>
      </c>
      <c r="CC79" s="2">
        <f t="shared" si="99"/>
        <v>2.1568281730496762E-2</v>
      </c>
      <c r="CN79" s="19">
        <v>45090</v>
      </c>
      <c r="CO79" s="18">
        <v>78</v>
      </c>
      <c r="CP79" s="10">
        <v>126.660004</v>
      </c>
      <c r="CQ79" s="18">
        <v>435.73001099999999</v>
      </c>
      <c r="CR79" s="2">
        <v>121.11126609571656</v>
      </c>
      <c r="CS79" s="2">
        <v>383.28438172368266</v>
      </c>
      <c r="CT79" s="2">
        <f t="shared" si="100"/>
        <v>4.380812986776348E-2</v>
      </c>
      <c r="CV79" s="2">
        <f t="shared" si="101"/>
        <v>0.12036267402365666</v>
      </c>
      <c r="DM79" s="19">
        <v>45090</v>
      </c>
      <c r="DN79" s="18">
        <v>78</v>
      </c>
      <c r="DO79" s="10">
        <v>126.660004</v>
      </c>
      <c r="DP79" s="18">
        <v>435.73001099999999</v>
      </c>
      <c r="DQ79" s="2">
        <f t="shared" si="60"/>
        <v>117.42212077400002</v>
      </c>
      <c r="DR79" s="2">
        <f t="shared" si="61"/>
        <v>375.81802353564154</v>
      </c>
      <c r="EB79" s="2">
        <f t="shared" si="62"/>
        <v>9.2378832259999797</v>
      </c>
      <c r="EC79" s="2">
        <f t="shared" si="63"/>
        <v>59.911987464358447</v>
      </c>
      <c r="FF79" s="2">
        <v>-3.9046624582174161</v>
      </c>
      <c r="FG79" s="2">
        <v>-19.833632484656391</v>
      </c>
      <c r="FH79" s="2">
        <f t="shared" si="64"/>
        <v>-0.56206426252239927</v>
      </c>
      <c r="FI79" s="2">
        <f t="shared" si="65"/>
        <v>-0.54670358496970928</v>
      </c>
      <c r="FJ79">
        <v>78</v>
      </c>
      <c r="FK79" s="2">
        <f t="shared" si="66"/>
        <v>0.30753968253968256</v>
      </c>
      <c r="FL79" s="2">
        <f t="shared" si="67"/>
        <v>-0.50283630670944168</v>
      </c>
    </row>
    <row r="80" spans="1:168" x14ac:dyDescent="0.3">
      <c r="A80" s="19">
        <v>45091</v>
      </c>
      <c r="B80" s="18">
        <v>79</v>
      </c>
      <c r="C80" s="10">
        <v>126.41999800000001</v>
      </c>
      <c r="D80" s="18">
        <v>440.85998499999999</v>
      </c>
      <c r="Q80" s="2">
        <f t="shared" si="68"/>
        <v>125.03758408783173</v>
      </c>
      <c r="R80" s="2">
        <f t="shared" si="69"/>
        <v>418.9832298774827</v>
      </c>
      <c r="S80" s="2">
        <f t="shared" si="70"/>
        <v>1.0935088862825917E-2</v>
      </c>
      <c r="U80" s="2">
        <f t="shared" si="71"/>
        <v>4.9622909465274548E-2</v>
      </c>
      <c r="V80" s="2"/>
      <c r="W80" s="2"/>
      <c r="X80" s="2">
        <f t="shared" si="72"/>
        <v>125.71382611616713</v>
      </c>
      <c r="Y80" s="2">
        <f t="shared" si="73"/>
        <v>425.40982360683165</v>
      </c>
      <c r="Z80" s="2">
        <f t="shared" si="74"/>
        <v>5.5859191188476374E-3</v>
      </c>
      <c r="AB80" s="2">
        <f t="shared" si="75"/>
        <v>3.5045506325933264E-2</v>
      </c>
      <c r="AE80" s="2">
        <f t="shared" si="76"/>
        <v>126.14320168651373</v>
      </c>
      <c r="AF80" s="2">
        <f t="shared" si="77"/>
        <v>429.47264263948568</v>
      </c>
      <c r="AG80" s="2">
        <f t="shared" si="78"/>
        <v>2.1894978473759549E-3</v>
      </c>
      <c r="AH80" s="2"/>
      <c r="AI80" s="2">
        <f t="shared" si="79"/>
        <v>2.5829838833103237E-2</v>
      </c>
      <c r="AJ80" s="2"/>
      <c r="AK80" s="2"/>
      <c r="AL80" s="2">
        <f t="shared" si="80"/>
        <v>126.44710806869742</v>
      </c>
      <c r="AM80" s="2">
        <f t="shared" si="81"/>
        <v>432.33961188014564</v>
      </c>
      <c r="AN80" s="2">
        <f t="shared" si="82"/>
        <v>2.1444446390048858E-4</v>
      </c>
      <c r="AO80" s="2"/>
      <c r="AP80" s="2">
        <f t="shared" si="83"/>
        <v>1.9326710088815056E-2</v>
      </c>
      <c r="AV80" s="2">
        <f t="shared" si="84"/>
        <v>0.66337055920917742</v>
      </c>
      <c r="AW80" s="2">
        <f t="shared" si="52"/>
        <v>126.80657224572292</v>
      </c>
      <c r="AX80" s="2">
        <f t="shared" si="85"/>
        <v>3.0578567618938877E-3</v>
      </c>
      <c r="AZ80" s="2">
        <f t="shared" si="86"/>
        <v>6.2936476572017419</v>
      </c>
      <c r="BA80" s="2">
        <f t="shared" si="53"/>
        <v>435.76629029668743</v>
      </c>
      <c r="BB80">
        <f t="shared" si="87"/>
        <v>1.1553996453800553E-2</v>
      </c>
      <c r="BE80" s="2">
        <f t="shared" si="88"/>
        <v>0.77287602662394117</v>
      </c>
      <c r="BF80" s="2">
        <f t="shared" si="54"/>
        <v>126.91607771313768</v>
      </c>
      <c r="BG80" s="2">
        <f t="shared" si="89"/>
        <v>3.9240604412735004E-3</v>
      </c>
      <c r="BI80" s="2">
        <f t="shared" si="90"/>
        <v>7.3130742587774673</v>
      </c>
      <c r="BJ80" s="2">
        <f t="shared" si="55"/>
        <v>436.78571689826316</v>
      </c>
      <c r="BK80" s="2">
        <f t="shared" si="91"/>
        <v>9.2416373460086979E-3</v>
      </c>
      <c r="BN80" s="2">
        <f t="shared" si="92"/>
        <v>0.87734876234681158</v>
      </c>
      <c r="BO80" s="30">
        <f t="shared" si="56"/>
        <v>127.02055044886055</v>
      </c>
      <c r="BP80" s="2">
        <f t="shared" si="93"/>
        <v>4.7504545037292296E-3</v>
      </c>
      <c r="BR80" s="2">
        <f t="shared" si="94"/>
        <v>8.0716141738227574</v>
      </c>
      <c r="BS80" s="30">
        <f t="shared" si="57"/>
        <v>437.54425681330844</v>
      </c>
      <c r="BT80" s="2">
        <f t="shared" si="95"/>
        <v>7.5210459091485885E-3</v>
      </c>
      <c r="BW80" s="2">
        <f t="shared" si="96"/>
        <v>0.91171914655106279</v>
      </c>
      <c r="BX80" s="2">
        <f t="shared" si="58"/>
        <v>127.0549208330648</v>
      </c>
      <c r="BY80" s="2">
        <f t="shared" si="97"/>
        <v>5.0223290864534883E-3</v>
      </c>
      <c r="CA80" s="2">
        <f t="shared" si="98"/>
        <v>8.6009077219798691</v>
      </c>
      <c r="CB80" s="2">
        <f t="shared" si="59"/>
        <v>438.07355036146555</v>
      </c>
      <c r="CC80" s="2">
        <f t="shared" si="99"/>
        <v>6.3204526002387015E-3</v>
      </c>
      <c r="CN80" s="19">
        <v>45091</v>
      </c>
      <c r="CO80" s="18">
        <v>79</v>
      </c>
      <c r="CP80" s="10">
        <v>126.41999800000001</v>
      </c>
      <c r="CQ80" s="18">
        <v>440.85998499999999</v>
      </c>
      <c r="CR80" s="2">
        <v>121.33615859922359</v>
      </c>
      <c r="CS80" s="2">
        <v>384.04374334034577</v>
      </c>
      <c r="CT80" s="2">
        <f t="shared" si="100"/>
        <v>4.0213886103497742E-2</v>
      </c>
      <c r="CV80" s="2">
        <f t="shared" si="101"/>
        <v>0.12887593247922971</v>
      </c>
      <c r="DM80" s="19">
        <v>45091</v>
      </c>
      <c r="DN80" s="18">
        <v>79</v>
      </c>
      <c r="DO80" s="10">
        <v>126.41999800000001</v>
      </c>
      <c r="DP80" s="18">
        <v>440.85998499999999</v>
      </c>
      <c r="DQ80" s="2">
        <f t="shared" si="60"/>
        <v>117.68633249065458</v>
      </c>
      <c r="DR80" s="2">
        <f t="shared" si="61"/>
        <v>376.65986840743165</v>
      </c>
      <c r="EB80" s="2">
        <f t="shared" si="62"/>
        <v>8.7336655093454283</v>
      </c>
      <c r="EC80" s="2">
        <f t="shared" si="63"/>
        <v>64.200116592568349</v>
      </c>
      <c r="FF80" s="2">
        <v>-3.9041720912358784</v>
      </c>
      <c r="FG80" s="2">
        <v>-19.790839510148942</v>
      </c>
      <c r="FH80" s="2">
        <f t="shared" si="64"/>
        <v>-0.5619919008927059</v>
      </c>
      <c r="FI80" s="2">
        <f t="shared" si="65"/>
        <v>-0.5455135873517194</v>
      </c>
      <c r="FJ80">
        <v>79</v>
      </c>
      <c r="FK80" s="2">
        <f t="shared" si="66"/>
        <v>0.31150793650793651</v>
      </c>
      <c r="FL80" s="2">
        <f t="shared" si="67"/>
        <v>-0.49158058250786868</v>
      </c>
    </row>
    <row r="81" spans="1:168" x14ac:dyDescent="0.3">
      <c r="A81" s="19">
        <v>45092</v>
      </c>
      <c r="B81" s="18">
        <v>80</v>
      </c>
      <c r="C81" s="10">
        <v>127.110001</v>
      </c>
      <c r="D81" s="18">
        <v>445.26998900000001</v>
      </c>
      <c r="Q81" s="2">
        <f t="shared" si="68"/>
        <v>125.45230826148222</v>
      </c>
      <c r="R81" s="2">
        <f t="shared" si="69"/>
        <v>425.54625641423786</v>
      </c>
      <c r="S81" s="2">
        <f t="shared" si="70"/>
        <v>1.3041402922479571E-2</v>
      </c>
      <c r="U81" s="2">
        <f t="shared" si="71"/>
        <v>4.4296119372559263E-2</v>
      </c>
      <c r="V81" s="2"/>
      <c r="W81" s="2"/>
      <c r="X81" s="2">
        <f t="shared" si="72"/>
        <v>126.03160346389193</v>
      </c>
      <c r="Y81" s="2">
        <f t="shared" si="73"/>
        <v>432.36239623375741</v>
      </c>
      <c r="Z81" s="2">
        <f t="shared" si="74"/>
        <v>8.4839707939902437E-3</v>
      </c>
      <c r="AB81" s="2">
        <f t="shared" si="75"/>
        <v>2.8988238787956134E-2</v>
      </c>
      <c r="AE81" s="2">
        <f t="shared" si="76"/>
        <v>126.3092794746055</v>
      </c>
      <c r="AF81" s="2">
        <f t="shared" si="77"/>
        <v>436.30504805579426</v>
      </c>
      <c r="AG81" s="2">
        <f t="shared" si="78"/>
        <v>6.2994376453076534E-3</v>
      </c>
      <c r="AH81" s="2"/>
      <c r="AI81" s="2">
        <f t="shared" si="79"/>
        <v>2.0133719239285516E-2</v>
      </c>
      <c r="AJ81" s="2"/>
      <c r="AK81" s="2"/>
      <c r="AL81" s="2">
        <f t="shared" si="80"/>
        <v>126.42677551717435</v>
      </c>
      <c r="AM81" s="2">
        <f t="shared" si="81"/>
        <v>438.72989172003639</v>
      </c>
      <c r="AN81" s="2">
        <f t="shared" si="82"/>
        <v>5.375072594214267E-3</v>
      </c>
      <c r="AO81" s="2"/>
      <c r="AP81" s="2">
        <f t="shared" si="83"/>
        <v>1.4687936401578634E-2</v>
      </c>
      <c r="AV81" s="2">
        <f t="shared" si="84"/>
        <v>0.51418272787395491</v>
      </c>
      <c r="AW81" s="2">
        <f t="shared" si="52"/>
        <v>126.82346220247946</v>
      </c>
      <c r="AX81" s="2">
        <f t="shared" si="85"/>
        <v>2.2542584790046154E-3</v>
      </c>
      <c r="AZ81" s="2">
        <f t="shared" si="86"/>
        <v>6.4552749849337916</v>
      </c>
      <c r="BA81" s="2">
        <f t="shared" si="53"/>
        <v>442.76032304072805</v>
      </c>
      <c r="BB81">
        <f t="shared" si="87"/>
        <v>5.6362791593213713E-3</v>
      </c>
      <c r="BE81" s="2">
        <f t="shared" si="88"/>
        <v>0.49981681928446386</v>
      </c>
      <c r="BF81" s="2">
        <f t="shared" si="54"/>
        <v>126.80909629388997</v>
      </c>
      <c r="BG81" s="2">
        <f t="shared" si="89"/>
        <v>2.3672779776788126E-3</v>
      </c>
      <c r="BI81" s="2">
        <f t="shared" si="90"/>
        <v>7.0967732796664658</v>
      </c>
      <c r="BJ81" s="2">
        <f t="shared" si="55"/>
        <v>443.40182133546074</v>
      </c>
      <c r="BK81" s="2">
        <f t="shared" si="91"/>
        <v>4.1955840516780737E-3</v>
      </c>
      <c r="BN81" s="2">
        <f t="shared" si="92"/>
        <v>0.45058617779378618</v>
      </c>
      <c r="BO81" s="30">
        <f t="shared" si="56"/>
        <v>126.75986565239928</v>
      </c>
      <c r="BP81" s="2">
        <f t="shared" si="93"/>
        <v>2.754585357927206E-3</v>
      </c>
      <c r="BR81" s="2">
        <f t="shared" si="94"/>
        <v>7.3280889193142471</v>
      </c>
      <c r="BS81" s="30">
        <f t="shared" si="57"/>
        <v>443.63313697510853</v>
      </c>
      <c r="BT81" s="2">
        <f t="shared" si="95"/>
        <v>3.6760888120207038E-3</v>
      </c>
      <c r="BW81" s="2">
        <f t="shared" si="96"/>
        <v>0.3524881277065926</v>
      </c>
      <c r="BX81" s="2">
        <f t="shared" si="58"/>
        <v>126.6617676023121</v>
      </c>
      <c r="BY81" s="2">
        <f t="shared" si="97"/>
        <v>3.5263424920270476E-3</v>
      </c>
      <c r="CA81" s="2">
        <f t="shared" si="98"/>
        <v>7.2745309927263984</v>
      </c>
      <c r="CB81" s="2">
        <f t="shared" si="59"/>
        <v>443.57957904852066</v>
      </c>
      <c r="CC81" s="2">
        <f t="shared" si="99"/>
        <v>3.7963707261648681E-3</v>
      </c>
      <c r="CN81" s="19">
        <v>45092</v>
      </c>
      <c r="CO81" s="18">
        <v>80</v>
      </c>
      <c r="CP81" s="10">
        <v>127.110001</v>
      </c>
      <c r="CQ81" s="18">
        <v>445.26998900000001</v>
      </c>
      <c r="CR81" s="2">
        <v>121.56105110273062</v>
      </c>
      <c r="CS81" s="2">
        <v>384.80310495700888</v>
      </c>
      <c r="CT81" s="2">
        <f t="shared" si="100"/>
        <v>4.3654707368536494E-2</v>
      </c>
      <c r="CV81" s="2">
        <f t="shared" si="101"/>
        <v>0.1357982472135375</v>
      </c>
      <c r="DM81" s="19">
        <v>45092</v>
      </c>
      <c r="DN81" s="18">
        <v>80</v>
      </c>
      <c r="DO81" s="10">
        <v>127.110001</v>
      </c>
      <c r="DP81" s="18">
        <v>445.26998900000001</v>
      </c>
      <c r="DQ81" s="2">
        <f t="shared" si="60"/>
        <v>117.95054420730914</v>
      </c>
      <c r="DR81" s="2">
        <f t="shared" si="61"/>
        <v>377.50171327922175</v>
      </c>
      <c r="EB81" s="2">
        <f t="shared" si="62"/>
        <v>9.159456792690861</v>
      </c>
      <c r="EC81" s="2">
        <f t="shared" si="63"/>
        <v>67.768275720778263</v>
      </c>
      <c r="FF81" s="2">
        <v>-3.8362892577814449</v>
      </c>
      <c r="FG81" s="2">
        <v>-19.555542945203626</v>
      </c>
      <c r="FH81" s="2">
        <f t="shared" si="64"/>
        <v>-0.55197468390643145</v>
      </c>
      <c r="FI81" s="2">
        <f t="shared" si="65"/>
        <v>-0.53897040228386706</v>
      </c>
      <c r="FJ81">
        <v>80</v>
      </c>
      <c r="FK81" s="2">
        <f t="shared" si="66"/>
        <v>0.31547619047619047</v>
      </c>
      <c r="FL81" s="2">
        <f t="shared" si="67"/>
        <v>-0.48038679669982853</v>
      </c>
    </row>
    <row r="82" spans="1:168" x14ac:dyDescent="0.3">
      <c r="A82" s="19">
        <v>45093</v>
      </c>
      <c r="B82" s="18">
        <v>81</v>
      </c>
      <c r="C82" s="10">
        <v>125.489998</v>
      </c>
      <c r="D82" s="18">
        <v>431.959991</v>
      </c>
      <c r="Q82" s="2">
        <f t="shared" si="68"/>
        <v>125.94961608303754</v>
      </c>
      <c r="R82" s="2">
        <f t="shared" si="69"/>
        <v>431.46337618996643</v>
      </c>
      <c r="S82" s="2">
        <f t="shared" si="70"/>
        <v>3.662587380370667E-3</v>
      </c>
      <c r="U82" s="2">
        <f t="shared" si="71"/>
        <v>1.1496777951214867E-3</v>
      </c>
      <c r="V82" s="2"/>
      <c r="W82" s="2"/>
      <c r="X82" s="2">
        <f t="shared" si="72"/>
        <v>126.51688235514057</v>
      </c>
      <c r="Y82" s="2">
        <f t="shared" si="73"/>
        <v>438.17081297856657</v>
      </c>
      <c r="Z82" s="2">
        <f t="shared" si="74"/>
        <v>8.1829976213766992E-3</v>
      </c>
      <c r="AB82" s="2">
        <f t="shared" si="75"/>
        <v>1.437823434570488E-2</v>
      </c>
      <c r="AE82" s="2">
        <f t="shared" si="76"/>
        <v>126.78971238984221</v>
      </c>
      <c r="AF82" s="2">
        <f t="shared" si="77"/>
        <v>441.68401262231771</v>
      </c>
      <c r="AG82" s="2">
        <f t="shared" si="78"/>
        <v>1.0357115392114423E-2</v>
      </c>
      <c r="AH82" s="2"/>
      <c r="AI82" s="2">
        <f t="shared" si="79"/>
        <v>2.2511394168256909E-2</v>
      </c>
      <c r="AJ82" s="2"/>
      <c r="AK82" s="2"/>
      <c r="AL82" s="2">
        <f t="shared" si="80"/>
        <v>126.93919462929358</v>
      </c>
      <c r="AM82" s="2">
        <f t="shared" si="81"/>
        <v>443.63496468000915</v>
      </c>
      <c r="AN82" s="2">
        <f t="shared" si="82"/>
        <v>1.1548303867959114E-2</v>
      </c>
      <c r="AO82" s="2"/>
      <c r="AP82" s="2">
        <f t="shared" si="83"/>
        <v>2.7027905183952892E-2</v>
      </c>
      <c r="AV82" s="2">
        <f t="shared" si="84"/>
        <v>0.50405778408277979</v>
      </c>
      <c r="AW82" s="2">
        <f t="shared" si="52"/>
        <v>127.29377017392498</v>
      </c>
      <c r="AX82" s="2">
        <f t="shared" si="85"/>
        <v>1.4373832199160472E-2</v>
      </c>
      <c r="AZ82" s="2">
        <f t="shared" si="86"/>
        <v>6.1323818594106889</v>
      </c>
      <c r="BA82" s="2">
        <f t="shared" si="53"/>
        <v>447.81639448172842</v>
      </c>
      <c r="BB82">
        <f t="shared" si="87"/>
        <v>3.6708037346283813E-2</v>
      </c>
      <c r="BE82" s="2">
        <f t="shared" si="88"/>
        <v>0.49109406246297227</v>
      </c>
      <c r="BF82" s="2">
        <f t="shared" si="54"/>
        <v>127.28080645230519</v>
      </c>
      <c r="BG82" s="2">
        <f t="shared" si="89"/>
        <v>1.4270527379442507E-2</v>
      </c>
      <c r="BI82" s="2">
        <f t="shared" si="90"/>
        <v>6.3237593587521088</v>
      </c>
      <c r="BJ82" s="2">
        <f t="shared" si="55"/>
        <v>448.00777198106982</v>
      </c>
      <c r="BK82" s="2">
        <f t="shared" si="91"/>
        <v>3.7151081848850721E-2</v>
      </c>
      <c r="BN82" s="2">
        <f t="shared" si="92"/>
        <v>0.46849422025953724</v>
      </c>
      <c r="BO82" s="30">
        <f t="shared" si="56"/>
        <v>127.25820661010175</v>
      </c>
      <c r="BP82" s="2">
        <f t="shared" si="93"/>
        <v>1.4090434602618702E-2</v>
      </c>
      <c r="BR82" s="2">
        <f t="shared" si="94"/>
        <v>6.1586143076397688</v>
      </c>
      <c r="BS82" s="30">
        <f t="shared" si="57"/>
        <v>447.84262692995748</v>
      </c>
      <c r="BT82" s="2">
        <f t="shared" si="95"/>
        <v>3.6768766230383297E-2</v>
      </c>
      <c r="BW82" s="2">
        <f t="shared" si="96"/>
        <v>0.4484467183541766</v>
      </c>
      <c r="BX82" s="2">
        <f t="shared" si="58"/>
        <v>127.23815910819638</v>
      </c>
      <c r="BY82" s="2">
        <f t="shared" si="97"/>
        <v>1.3930680819648949E-2</v>
      </c>
      <c r="CA82" s="2">
        <f t="shared" si="98"/>
        <v>5.852856173074187</v>
      </c>
      <c r="CB82" s="2">
        <f t="shared" si="59"/>
        <v>447.53686879539191</v>
      </c>
      <c r="CC82" s="2">
        <f t="shared" si="99"/>
        <v>3.6060927215344603E-2</v>
      </c>
      <c r="CN82" s="19">
        <v>45093</v>
      </c>
      <c r="CO82" s="18">
        <v>81</v>
      </c>
      <c r="CP82" s="10">
        <v>125.489998</v>
      </c>
      <c r="CQ82" s="18">
        <v>431.959991</v>
      </c>
      <c r="CR82" s="2">
        <v>121.78594360623765</v>
      </c>
      <c r="CS82" s="2">
        <v>385.562466573672</v>
      </c>
      <c r="CT82" s="2">
        <f t="shared" si="100"/>
        <v>2.9516730040607286E-2</v>
      </c>
      <c r="CV82" s="2">
        <f t="shared" si="101"/>
        <v>0.10741162467134138</v>
      </c>
      <c r="DM82" s="19">
        <v>45093</v>
      </c>
      <c r="DN82" s="18">
        <v>81</v>
      </c>
      <c r="DO82" s="10">
        <v>125.489998</v>
      </c>
      <c r="DP82" s="18">
        <v>431.959991</v>
      </c>
      <c r="DQ82" s="2">
        <f t="shared" si="60"/>
        <v>118.21475592396369</v>
      </c>
      <c r="DR82" s="2">
        <f t="shared" si="61"/>
        <v>378.34355815101179</v>
      </c>
      <c r="EB82" s="2">
        <f t="shared" si="62"/>
        <v>7.2752420760363066</v>
      </c>
      <c r="EC82" s="2">
        <f t="shared" si="63"/>
        <v>53.616432848988211</v>
      </c>
      <c r="FF82" s="2">
        <v>-3.8212225057832541</v>
      </c>
      <c r="FG82" s="2">
        <v>-19.319757279408464</v>
      </c>
      <c r="FH82" s="2">
        <f t="shared" si="64"/>
        <v>-0.54975133941175047</v>
      </c>
      <c r="FI82" s="2">
        <f t="shared" si="65"/>
        <v>-0.53241361617862548</v>
      </c>
      <c r="FJ82">
        <v>81</v>
      </c>
      <c r="FK82" s="2">
        <f t="shared" si="66"/>
        <v>0.31944444444444442</v>
      </c>
      <c r="FL82" s="2">
        <f t="shared" si="67"/>
        <v>-0.46925288381280222</v>
      </c>
    </row>
    <row r="83" spans="1:168" x14ac:dyDescent="0.3">
      <c r="A83" s="19">
        <v>45097</v>
      </c>
      <c r="B83" s="18">
        <v>82</v>
      </c>
      <c r="C83" s="10">
        <v>125.779999</v>
      </c>
      <c r="D83" s="18">
        <v>434.70001200000002</v>
      </c>
      <c r="Q83" s="2">
        <f t="shared" si="68"/>
        <v>125.81173065812627</v>
      </c>
      <c r="R83" s="2">
        <f t="shared" si="69"/>
        <v>431.61236063297645</v>
      </c>
      <c r="S83" s="2">
        <f t="shared" si="70"/>
        <v>2.52279045782642E-4</v>
      </c>
      <c r="U83" s="2">
        <f t="shared" si="71"/>
        <v>7.1029475081394013E-3</v>
      </c>
      <c r="V83" s="2"/>
      <c r="W83" s="2"/>
      <c r="X83" s="2">
        <f t="shared" si="72"/>
        <v>126.05478439532732</v>
      </c>
      <c r="Y83" s="2">
        <f t="shared" si="73"/>
        <v>435.37594308821167</v>
      </c>
      <c r="Z83" s="2">
        <f t="shared" si="74"/>
        <v>2.1846509581170659E-3</v>
      </c>
      <c r="AB83" s="2">
        <f t="shared" si="75"/>
        <v>1.5549368979811647E-3</v>
      </c>
      <c r="AE83" s="2">
        <f t="shared" si="76"/>
        <v>126.00988375593688</v>
      </c>
      <c r="AF83" s="2">
        <f t="shared" si="77"/>
        <v>435.8495996489271</v>
      </c>
      <c r="AG83" s="2">
        <f t="shared" si="78"/>
        <v>1.8276733802238265E-3</v>
      </c>
      <c r="AH83" s="2"/>
      <c r="AI83" s="2">
        <f t="shared" si="79"/>
        <v>2.6445539847997088E-3</v>
      </c>
      <c r="AJ83" s="2"/>
      <c r="AK83" s="2"/>
      <c r="AL83" s="2">
        <f t="shared" si="80"/>
        <v>125.85229715732339</v>
      </c>
      <c r="AM83" s="2">
        <f t="shared" si="81"/>
        <v>434.87873442000227</v>
      </c>
      <c r="AN83" s="2">
        <f t="shared" si="82"/>
        <v>5.747985204180838E-4</v>
      </c>
      <c r="AO83" s="2"/>
      <c r="AP83" s="2">
        <f t="shared" si="83"/>
        <v>4.111396711952684E-4</v>
      </c>
      <c r="AV83" s="2">
        <f t="shared" si="84"/>
        <v>0.11889185868634841</v>
      </c>
      <c r="AW83" s="2">
        <f t="shared" si="52"/>
        <v>126.12877561462324</v>
      </c>
      <c r="AX83" s="2">
        <f t="shared" si="85"/>
        <v>2.7729099808884014E-3</v>
      </c>
      <c r="AZ83" s="2">
        <f t="shared" si="86"/>
        <v>2.5423434095702984</v>
      </c>
      <c r="BA83" s="2">
        <f t="shared" si="53"/>
        <v>438.39194305849742</v>
      </c>
      <c r="BB83">
        <f t="shared" si="87"/>
        <v>8.4930548805630182E-3</v>
      </c>
      <c r="BE83" s="2">
        <f t="shared" si="88"/>
        <v>-8.0821150902761429E-2</v>
      </c>
      <c r="BF83" s="2">
        <f t="shared" si="54"/>
        <v>125.92906260503412</v>
      </c>
      <c r="BG83" s="2">
        <f t="shared" si="89"/>
        <v>1.1851137400161308E-3</v>
      </c>
      <c r="BI83" s="2">
        <f t="shared" si="90"/>
        <v>0.85258180928788452</v>
      </c>
      <c r="BJ83" s="2">
        <f t="shared" si="55"/>
        <v>436.70218145821497</v>
      </c>
      <c r="BK83" s="2">
        <f t="shared" si="91"/>
        <v>4.6058647410733237E-3</v>
      </c>
      <c r="BN83" s="2">
        <f t="shared" si="92"/>
        <v>-0.28049949223937998</v>
      </c>
      <c r="BO83" s="30">
        <f t="shared" si="56"/>
        <v>125.7293842636975</v>
      </c>
      <c r="BP83" s="2">
        <f t="shared" si="93"/>
        <v>4.0240687474092331E-4</v>
      </c>
      <c r="BR83" s="2">
        <f t="shared" si="94"/>
        <v>-1.0372020609784598</v>
      </c>
      <c r="BS83" s="30">
        <f t="shared" si="57"/>
        <v>434.81239758794862</v>
      </c>
      <c r="BT83" s="2">
        <f t="shared" si="95"/>
        <v>2.5853596697993336E-4</v>
      </c>
      <c r="BW83" s="2">
        <f t="shared" si="96"/>
        <v>-0.47275979584044947</v>
      </c>
      <c r="BX83" s="2">
        <f t="shared" si="58"/>
        <v>125.53712396009644</v>
      </c>
      <c r="BY83" s="2">
        <f t="shared" si="97"/>
        <v>1.9309511991931754E-3</v>
      </c>
      <c r="CA83" s="2">
        <f t="shared" si="98"/>
        <v>-2.9125956867744129</v>
      </c>
      <c r="CB83" s="2">
        <f t="shared" si="59"/>
        <v>432.93700396215269</v>
      </c>
      <c r="CC83" s="2">
        <f t="shared" si="99"/>
        <v>4.0556889560134819E-3</v>
      </c>
      <c r="CN83" s="19">
        <v>45097</v>
      </c>
      <c r="CO83" s="18">
        <v>82</v>
      </c>
      <c r="CP83" s="10">
        <v>125.779999</v>
      </c>
      <c r="CQ83" s="18">
        <v>434.70001200000002</v>
      </c>
      <c r="CR83" s="2">
        <v>122.01083610974467</v>
      </c>
      <c r="CS83" s="2">
        <v>386.32182819033511</v>
      </c>
      <c r="CT83" s="2">
        <f t="shared" si="100"/>
        <v>2.9966313565126759E-2</v>
      </c>
      <c r="CV83" s="2">
        <f t="shared" si="101"/>
        <v>0.1112909649739437</v>
      </c>
      <c r="DM83" s="19">
        <v>45097</v>
      </c>
      <c r="DN83" s="18">
        <v>82</v>
      </c>
      <c r="DO83" s="10">
        <v>125.779999</v>
      </c>
      <c r="DP83" s="18">
        <v>434.70001200000002</v>
      </c>
      <c r="DQ83" s="2">
        <f t="shared" si="60"/>
        <v>118.47896764061824</v>
      </c>
      <c r="DR83" s="2">
        <f t="shared" si="61"/>
        <v>379.18540302280189</v>
      </c>
      <c r="EB83" s="2">
        <f t="shared" si="62"/>
        <v>7.3010313593817671</v>
      </c>
      <c r="EC83" s="2">
        <f t="shared" si="63"/>
        <v>55.514608977198122</v>
      </c>
      <c r="FF83" s="2">
        <v>-3.7815605577087723</v>
      </c>
      <c r="FG83" s="2">
        <v>-19.171074560573913</v>
      </c>
      <c r="FH83" s="2">
        <f t="shared" si="64"/>
        <v>-0.54389857340682046</v>
      </c>
      <c r="FI83" s="2">
        <f t="shared" si="65"/>
        <v>-0.52827901036339819</v>
      </c>
      <c r="FJ83">
        <v>82</v>
      </c>
      <c r="FK83" s="2">
        <f t="shared" si="66"/>
        <v>0.32341269841269843</v>
      </c>
      <c r="FL83" s="2">
        <f t="shared" si="67"/>
        <v>-0.45817684096392136</v>
      </c>
    </row>
    <row r="84" spans="1:168" x14ac:dyDescent="0.3">
      <c r="A84" s="19">
        <v>45098</v>
      </c>
      <c r="B84" s="18">
        <v>83</v>
      </c>
      <c r="C84" s="10">
        <v>124.83000199999999</v>
      </c>
      <c r="D84" s="18">
        <v>424.45001200000002</v>
      </c>
      <c r="Q84" s="2">
        <f t="shared" si="68"/>
        <v>125.80221116068837</v>
      </c>
      <c r="R84" s="2">
        <f t="shared" si="69"/>
        <v>432.53865604308351</v>
      </c>
      <c r="S84" s="2">
        <f t="shared" si="70"/>
        <v>7.7882652015689256E-3</v>
      </c>
      <c r="U84" s="2">
        <f t="shared" si="71"/>
        <v>1.905676478831974E-2</v>
      </c>
      <c r="V84" s="2"/>
      <c r="W84" s="2"/>
      <c r="X84" s="2">
        <f t="shared" si="72"/>
        <v>125.93113096743002</v>
      </c>
      <c r="Y84" s="2">
        <f t="shared" si="73"/>
        <v>435.07177409851647</v>
      </c>
      <c r="Z84" s="2">
        <f t="shared" si="74"/>
        <v>8.8210281966512247E-3</v>
      </c>
      <c r="AB84" s="2">
        <f t="shared" si="75"/>
        <v>2.5024765692588685E-2</v>
      </c>
      <c r="AE84" s="2">
        <f t="shared" si="76"/>
        <v>125.87195290237474</v>
      </c>
      <c r="AF84" s="2">
        <f t="shared" si="77"/>
        <v>435.15984705957089</v>
      </c>
      <c r="AG84" s="2">
        <f t="shared" si="78"/>
        <v>8.3469589496181443E-3</v>
      </c>
      <c r="AH84" s="2"/>
      <c r="AI84" s="2">
        <f t="shared" si="79"/>
        <v>2.5232264711470612E-2</v>
      </c>
      <c r="AJ84" s="2"/>
      <c r="AK84" s="2"/>
      <c r="AL84" s="2">
        <f t="shared" si="80"/>
        <v>125.79807353933086</v>
      </c>
      <c r="AM84" s="2">
        <f t="shared" si="81"/>
        <v>434.74469260500058</v>
      </c>
      <c r="AN84" s="2">
        <f t="shared" si="82"/>
        <v>7.7551191526125636E-3</v>
      </c>
      <c r="AO84" s="2"/>
      <c r="AP84" s="2">
        <f t="shared" si="83"/>
        <v>2.4254164952174778E-2</v>
      </c>
      <c r="AV84" s="2">
        <f t="shared" si="84"/>
        <v>4.1845045011802168E-2</v>
      </c>
      <c r="AW84" s="2">
        <f t="shared" si="52"/>
        <v>125.91379794738654</v>
      </c>
      <c r="AX84" s="2">
        <f t="shared" si="85"/>
        <v>8.6821751984474706E-3</v>
      </c>
      <c r="AZ84" s="2">
        <f t="shared" si="86"/>
        <v>1.5727146098923477</v>
      </c>
      <c r="BA84" s="2">
        <f t="shared" si="53"/>
        <v>436.73256166946322</v>
      </c>
      <c r="BB84">
        <f t="shared" si="87"/>
        <v>2.8937564665360894E-2</v>
      </c>
      <c r="BE84" s="2">
        <f t="shared" si="88"/>
        <v>-0.10652051709948138</v>
      </c>
      <c r="BF84" s="2">
        <f t="shared" si="54"/>
        <v>125.76543238527526</v>
      </c>
      <c r="BG84" s="2">
        <f t="shared" si="89"/>
        <v>7.4936343049587387E-3</v>
      </c>
      <c r="BI84" s="2">
        <f t="shared" si="90"/>
        <v>0.15853132989804503</v>
      </c>
      <c r="BJ84" s="2">
        <f t="shared" si="55"/>
        <v>435.31837838946893</v>
      </c>
      <c r="BK84" s="2">
        <f t="shared" si="91"/>
        <v>2.5605762945458268E-2</v>
      </c>
      <c r="BN84" s="2">
        <f t="shared" si="92"/>
        <v>-0.19495830903303543</v>
      </c>
      <c r="BO84" s="30">
        <f t="shared" si="56"/>
        <v>125.6769945933417</v>
      </c>
      <c r="BP84" s="2">
        <f t="shared" si="93"/>
        <v>6.7851684672864962E-3</v>
      </c>
      <c r="BR84" s="2">
        <f t="shared" si="94"/>
        <v>-0.82873237800510591</v>
      </c>
      <c r="BS84" s="30">
        <f t="shared" si="57"/>
        <v>434.33111468156579</v>
      </c>
      <c r="BT84" s="2">
        <f t="shared" si="95"/>
        <v>2.3279779484529212E-2</v>
      </c>
      <c r="BW84" s="2">
        <f t="shared" si="96"/>
        <v>-0.22163808913171668</v>
      </c>
      <c r="BX84" s="2">
        <f t="shared" si="58"/>
        <v>125.65031481324303</v>
      </c>
      <c r="BY84" s="2">
        <f t="shared" si="97"/>
        <v>6.5714395586009451E-3</v>
      </c>
      <c r="CA84" s="2">
        <f t="shared" si="98"/>
        <v>-1.2454633637107557</v>
      </c>
      <c r="CB84" s="2">
        <f t="shared" si="59"/>
        <v>433.91438369586012</v>
      </c>
      <c r="CC84" s="2">
        <f t="shared" si="99"/>
        <v>2.2297965433583516E-2</v>
      </c>
      <c r="CN84" s="19">
        <v>45098</v>
      </c>
      <c r="CO84" s="18">
        <v>83</v>
      </c>
      <c r="CP84" s="10">
        <v>124.83000199999999</v>
      </c>
      <c r="CQ84" s="18">
        <v>424.45001200000002</v>
      </c>
      <c r="CR84" s="2">
        <v>122.23572861325169</v>
      </c>
      <c r="CS84" s="2">
        <v>387.08118980699822</v>
      </c>
      <c r="CT84" s="2">
        <f t="shared" si="100"/>
        <v>2.0782450894683946E-2</v>
      </c>
      <c r="CV84" s="2">
        <f t="shared" si="101"/>
        <v>8.804057282722326E-2</v>
      </c>
      <c r="DM84" s="19">
        <v>45098</v>
      </c>
      <c r="DN84" s="18">
        <v>83</v>
      </c>
      <c r="DO84" s="10">
        <v>124.83000199999999</v>
      </c>
      <c r="DP84" s="18">
        <v>424.45001200000002</v>
      </c>
      <c r="DQ84" s="2">
        <f t="shared" si="60"/>
        <v>118.74317935727279</v>
      </c>
      <c r="DR84" s="2">
        <f t="shared" si="61"/>
        <v>380.02724789459199</v>
      </c>
      <c r="EB84" s="2">
        <f t="shared" si="62"/>
        <v>6.0868226427271992</v>
      </c>
      <c r="EC84" s="2">
        <f t="shared" si="63"/>
        <v>44.422764105408021</v>
      </c>
      <c r="FF84" s="2">
        <v>-3.7231311243996714</v>
      </c>
      <c r="FG84" s="2">
        <v>-18.890477381192113</v>
      </c>
      <c r="FH84" s="2">
        <f t="shared" si="64"/>
        <v>-0.53527635948236485</v>
      </c>
      <c r="FI84" s="2">
        <f t="shared" si="65"/>
        <v>-0.52047609460625921</v>
      </c>
      <c r="FJ84">
        <v>83</v>
      </c>
      <c r="FK84" s="2">
        <f t="shared" si="66"/>
        <v>0.32738095238095238</v>
      </c>
      <c r="FL84" s="2">
        <f t="shared" si="67"/>
        <v>-0.44715672467644574</v>
      </c>
    </row>
    <row r="85" spans="1:168" x14ac:dyDescent="0.3">
      <c r="A85" s="19">
        <v>45099</v>
      </c>
      <c r="B85" s="18">
        <v>84</v>
      </c>
      <c r="C85" s="10">
        <v>130.14999399999999</v>
      </c>
      <c r="D85" s="18">
        <v>422.48001099999999</v>
      </c>
      <c r="Q85" s="2">
        <f t="shared" si="68"/>
        <v>125.51054841248185</v>
      </c>
      <c r="R85" s="2">
        <f t="shared" si="69"/>
        <v>430.11206283015844</v>
      </c>
      <c r="S85" s="2">
        <f t="shared" si="70"/>
        <v>3.5646913572029357E-2</v>
      </c>
      <c r="U85" s="2">
        <f t="shared" si="71"/>
        <v>1.8064882672421741E-2</v>
      </c>
      <c r="V85" s="2"/>
      <c r="W85" s="2"/>
      <c r="X85" s="2">
        <f t="shared" si="72"/>
        <v>125.43562293208652</v>
      </c>
      <c r="Y85" s="2">
        <f t="shared" si="73"/>
        <v>430.2919811541841</v>
      </c>
      <c r="Z85" s="2">
        <f t="shared" si="74"/>
        <v>3.6222599195152291E-2</v>
      </c>
      <c r="AB85" s="2">
        <f t="shared" si="75"/>
        <v>1.8490745007540985E-2</v>
      </c>
      <c r="AE85" s="2">
        <f t="shared" si="76"/>
        <v>125.24678236094989</v>
      </c>
      <c r="AF85" s="2">
        <f t="shared" si="77"/>
        <v>428.73394602382837</v>
      </c>
      <c r="AG85" s="2">
        <f t="shared" si="78"/>
        <v>3.7673544872004368E-2</v>
      </c>
      <c r="AH85" s="2"/>
      <c r="AI85" s="2">
        <f t="shared" si="79"/>
        <v>1.4802913418377979E-2</v>
      </c>
      <c r="AJ85" s="2"/>
      <c r="AK85" s="2"/>
      <c r="AL85" s="2">
        <f t="shared" si="80"/>
        <v>125.07201988483271</v>
      </c>
      <c r="AM85" s="2">
        <f t="shared" si="81"/>
        <v>427.02368215125017</v>
      </c>
      <c r="AN85" s="2">
        <f t="shared" si="82"/>
        <v>3.9016322314753854E-2</v>
      </c>
      <c r="AO85" s="2"/>
      <c r="AP85" s="2">
        <f t="shared" si="83"/>
        <v>1.0754760066625213E-2</v>
      </c>
      <c r="AV85" s="2">
        <f t="shared" si="84"/>
        <v>-0.15825963091919362</v>
      </c>
      <c r="AW85" s="2">
        <f t="shared" si="52"/>
        <v>125.0885227300307</v>
      </c>
      <c r="AX85" s="2">
        <f t="shared" si="85"/>
        <v>3.8889523651989479E-2</v>
      </c>
      <c r="AZ85" s="2">
        <f t="shared" si="86"/>
        <v>-0.82687008379811466</v>
      </c>
      <c r="BA85" s="2">
        <f t="shared" si="53"/>
        <v>427.90707594003027</v>
      </c>
      <c r="BB85">
        <f t="shared" si="87"/>
        <v>1.2845731865951587E-2</v>
      </c>
      <c r="BE85" s="2">
        <f t="shared" si="88"/>
        <v>-0.33991302804589751</v>
      </c>
      <c r="BF85" s="2">
        <f t="shared" si="54"/>
        <v>124.90686933290399</v>
      </c>
      <c r="BG85" s="2">
        <f t="shared" si="89"/>
        <v>4.0285247090337921E-2</v>
      </c>
      <c r="BI85" s="2">
        <f t="shared" si="90"/>
        <v>-2.8044632346402123</v>
      </c>
      <c r="BJ85" s="2">
        <f t="shared" si="55"/>
        <v>425.92948278918817</v>
      </c>
      <c r="BK85" s="2">
        <f t="shared" si="91"/>
        <v>8.1648165578848669E-3</v>
      </c>
      <c r="BN85" s="2">
        <f t="shared" si="92"/>
        <v>-0.45308564846812449</v>
      </c>
      <c r="BO85" s="30">
        <f t="shared" si="56"/>
        <v>124.79369671248178</v>
      </c>
      <c r="BP85" s="2">
        <f t="shared" si="93"/>
        <v>4.1154802416035585E-2</v>
      </c>
      <c r="BR85" s="2">
        <f t="shared" si="94"/>
        <v>-4.1870335726475583</v>
      </c>
      <c r="BS85" s="30">
        <f t="shared" si="57"/>
        <v>424.54691245118079</v>
      </c>
      <c r="BT85" s="2">
        <f t="shared" si="95"/>
        <v>4.892305901736017E-3</v>
      </c>
      <c r="BW85" s="2">
        <f t="shared" si="96"/>
        <v>-0.52428742835156705</v>
      </c>
      <c r="BX85" s="2">
        <f t="shared" si="58"/>
        <v>124.72249493259832</v>
      </c>
      <c r="BY85" s="2">
        <f t="shared" si="97"/>
        <v>4.1701877200253035E-2</v>
      </c>
      <c r="CA85" s="2">
        <f t="shared" si="98"/>
        <v>-5.1307916177345838</v>
      </c>
      <c r="CB85" s="2">
        <f t="shared" si="59"/>
        <v>423.60315440609378</v>
      </c>
      <c r="CC85" s="2">
        <f t="shared" si="99"/>
        <v>2.6584533631196783E-3</v>
      </c>
      <c r="CN85" s="19">
        <v>45099</v>
      </c>
      <c r="CO85" s="18">
        <v>84</v>
      </c>
      <c r="CP85" s="10">
        <v>130.14999399999999</v>
      </c>
      <c r="CQ85" s="18">
        <v>422.48001099999999</v>
      </c>
      <c r="CR85" s="2">
        <v>122.46062111675873</v>
      </c>
      <c r="CS85" s="2">
        <v>387.84055142366134</v>
      </c>
      <c r="CT85" s="2">
        <f t="shared" si="100"/>
        <v>5.9080854688639189E-2</v>
      </c>
      <c r="CV85" s="2">
        <f t="shared" si="101"/>
        <v>8.199076565622096E-2</v>
      </c>
      <c r="DM85" s="19">
        <v>45099</v>
      </c>
      <c r="DN85" s="18">
        <v>84</v>
      </c>
      <c r="DO85" s="10">
        <v>130.14999399999999</v>
      </c>
      <c r="DP85" s="18">
        <v>422.48001099999999</v>
      </c>
      <c r="DQ85" s="2">
        <f t="shared" si="60"/>
        <v>119.00739107392735</v>
      </c>
      <c r="DR85" s="2">
        <f t="shared" si="61"/>
        <v>380.8690927663821</v>
      </c>
      <c r="EB85" s="2">
        <f t="shared" si="62"/>
        <v>11.142602926072641</v>
      </c>
      <c r="EC85" s="2">
        <f t="shared" si="63"/>
        <v>41.610918233617895</v>
      </c>
      <c r="FF85" s="2">
        <v>-3.6620559246903071</v>
      </c>
      <c r="FG85" s="2">
        <v>-18.249266228049805</v>
      </c>
      <c r="FH85" s="2">
        <f t="shared" si="64"/>
        <v>-0.52626371966114371</v>
      </c>
      <c r="FI85" s="2">
        <f t="shared" si="65"/>
        <v>-0.50264513628540075</v>
      </c>
      <c r="FJ85">
        <v>84</v>
      </c>
      <c r="FK85" s="2">
        <f t="shared" si="66"/>
        <v>0.33134920634920634</v>
      </c>
      <c r="FL85" s="2">
        <f t="shared" si="67"/>
        <v>-0.43619064787655393</v>
      </c>
    </row>
    <row r="86" spans="1:168" x14ac:dyDescent="0.3">
      <c r="A86" s="19">
        <v>45100</v>
      </c>
      <c r="B86" s="18">
        <v>85</v>
      </c>
      <c r="C86" s="10">
        <v>129.33000200000001</v>
      </c>
      <c r="D86" s="18">
        <v>424.01998900000001</v>
      </c>
      <c r="Q86" s="2">
        <f t="shared" si="68"/>
        <v>126.90238208873728</v>
      </c>
      <c r="R86" s="2">
        <f t="shared" si="69"/>
        <v>427.82244728111084</v>
      </c>
      <c r="S86" s="2">
        <f t="shared" si="70"/>
        <v>1.8770740537549235E-2</v>
      </c>
      <c r="U86" s="2">
        <f t="shared" si="71"/>
        <v>8.9676392145532323E-3</v>
      </c>
      <c r="V86" s="2"/>
      <c r="W86" s="2"/>
      <c r="X86" s="2">
        <f t="shared" si="72"/>
        <v>127.55708991264758</v>
      </c>
      <c r="Y86" s="2">
        <f t="shared" si="73"/>
        <v>426.77659458480127</v>
      </c>
      <c r="Z86" s="2">
        <f t="shared" si="74"/>
        <v>1.3708436247858589E-2</v>
      </c>
      <c r="AB86" s="2">
        <f t="shared" si="75"/>
        <v>6.5011217780142523E-3</v>
      </c>
      <c r="AE86" s="2">
        <f t="shared" si="76"/>
        <v>128.18870934437996</v>
      </c>
      <c r="AF86" s="2">
        <f t="shared" si="77"/>
        <v>424.98158500953133</v>
      </c>
      <c r="AG86" s="2">
        <f t="shared" si="78"/>
        <v>8.8246550527390291E-3</v>
      </c>
      <c r="AH86" s="2"/>
      <c r="AI86" s="2">
        <f t="shared" si="79"/>
        <v>2.2678082035687231E-3</v>
      </c>
      <c r="AJ86" s="2"/>
      <c r="AK86" s="2"/>
      <c r="AL86" s="2">
        <f t="shared" si="80"/>
        <v>128.88050047120817</v>
      </c>
      <c r="AM86" s="2">
        <f t="shared" si="81"/>
        <v>423.61592878781249</v>
      </c>
      <c r="AN86" s="2">
        <f t="shared" si="82"/>
        <v>3.4756168084791495E-3</v>
      </c>
      <c r="AO86" s="2"/>
      <c r="AP86" s="2">
        <f t="shared" si="83"/>
        <v>9.5292727387792263E-4</v>
      </c>
      <c r="AV86" s="2">
        <f t="shared" si="84"/>
        <v>0.77179635338558394</v>
      </c>
      <c r="AW86" s="2">
        <f t="shared" si="52"/>
        <v>128.96050569776554</v>
      </c>
      <c r="AX86" s="2">
        <f t="shared" si="85"/>
        <v>2.8570037618530818E-3</v>
      </c>
      <c r="AZ86" s="2">
        <f t="shared" si="86"/>
        <v>-1.7045173629477912</v>
      </c>
      <c r="BA86" s="2">
        <f t="shared" si="53"/>
        <v>423.27706764658353</v>
      </c>
      <c r="BB86">
        <f t="shared" si="87"/>
        <v>1.7520904030221965E-3</v>
      </c>
      <c r="BE86" s="2">
        <f t="shared" si="88"/>
        <v>1.1369149771182856</v>
      </c>
      <c r="BF86" s="2">
        <f t="shared" si="54"/>
        <v>129.32562432149825</v>
      </c>
      <c r="BG86" s="2">
        <f t="shared" si="89"/>
        <v>3.3848901523671123E-5</v>
      </c>
      <c r="BI86" s="2">
        <f t="shared" si="90"/>
        <v>-3.2310172354857833</v>
      </c>
      <c r="BJ86" s="2">
        <f t="shared" si="55"/>
        <v>421.75056777404552</v>
      </c>
      <c r="BK86" s="2">
        <f t="shared" si="91"/>
        <v>5.352156230433015E-3</v>
      </c>
      <c r="BN86" s="2">
        <f t="shared" si="92"/>
        <v>1.5839219306707892</v>
      </c>
      <c r="BO86" s="30">
        <f t="shared" si="56"/>
        <v>129.77263127505074</v>
      </c>
      <c r="BP86" s="2">
        <f t="shared" si="93"/>
        <v>3.4224794572471615E-3</v>
      </c>
      <c r="BR86" s="2">
        <f t="shared" si="94"/>
        <v>-3.9262300376372452</v>
      </c>
      <c r="BS86" s="30">
        <f t="shared" si="57"/>
        <v>421.05535497189408</v>
      </c>
      <c r="BT86" s="2">
        <f t="shared" si="95"/>
        <v>6.9917317697631787E-3</v>
      </c>
      <c r="BW86" s="2">
        <f t="shared" si="96"/>
        <v>2.075373380484657</v>
      </c>
      <c r="BX86" s="2">
        <f t="shared" si="58"/>
        <v>130.26408272486461</v>
      </c>
      <c r="BY86" s="2">
        <f t="shared" si="97"/>
        <v>7.2224596800408315E-3</v>
      </c>
      <c r="CA86" s="2">
        <f t="shared" si="98"/>
        <v>-4.0969686651564237</v>
      </c>
      <c r="CB86" s="2">
        <f t="shared" si="59"/>
        <v>420.88461634437493</v>
      </c>
      <c r="CC86" s="2">
        <f t="shared" si="99"/>
        <v>7.3943982287709466E-3</v>
      </c>
      <c r="CN86" s="19">
        <v>45100</v>
      </c>
      <c r="CO86" s="18">
        <v>85</v>
      </c>
      <c r="CP86" s="10">
        <v>129.33000200000001</v>
      </c>
      <c r="CQ86" s="18">
        <v>424.01998900000001</v>
      </c>
      <c r="CR86" s="2">
        <v>122.68551362026577</v>
      </c>
      <c r="CS86" s="2">
        <v>388.5999130403244</v>
      </c>
      <c r="CT86" s="2">
        <f t="shared" si="100"/>
        <v>5.1376233487835571E-2</v>
      </c>
      <c r="CV86" s="2">
        <f t="shared" si="101"/>
        <v>8.3533976884461486E-2</v>
      </c>
      <c r="DM86" s="19">
        <v>45100</v>
      </c>
      <c r="DN86" s="18">
        <v>85</v>
      </c>
      <c r="DO86" s="10">
        <v>129.33000200000001</v>
      </c>
      <c r="DP86" s="18">
        <v>424.01998900000001</v>
      </c>
      <c r="DQ86" s="2">
        <f t="shared" si="60"/>
        <v>119.27160279058191</v>
      </c>
      <c r="DR86" s="2">
        <f t="shared" si="61"/>
        <v>381.71093763817214</v>
      </c>
      <c r="EB86" s="2">
        <f t="shared" si="62"/>
        <v>10.058399209418099</v>
      </c>
      <c r="EC86" s="2">
        <f t="shared" si="63"/>
        <v>42.309051361827869</v>
      </c>
      <c r="FF86" s="2">
        <v>-3.5538782721834536</v>
      </c>
      <c r="FG86" s="2">
        <v>-18.068453047734238</v>
      </c>
      <c r="FH86" s="2">
        <f t="shared" si="64"/>
        <v>-0.5103003462560789</v>
      </c>
      <c r="FI86" s="2">
        <f t="shared" si="65"/>
        <v>-0.49761703865130791</v>
      </c>
      <c r="FJ86">
        <v>85</v>
      </c>
      <c r="FK86" s="2">
        <f t="shared" si="66"/>
        <v>0.33531746031746029</v>
      </c>
      <c r="FL86" s="2">
        <f t="shared" si="67"/>
        <v>-0.42527677705760725</v>
      </c>
    </row>
    <row r="87" spans="1:168" x14ac:dyDescent="0.3">
      <c r="A87" s="19">
        <v>45103</v>
      </c>
      <c r="B87" s="18">
        <v>86</v>
      </c>
      <c r="C87" s="10">
        <v>127.33000199999999</v>
      </c>
      <c r="D87" s="18">
        <v>415.94000199999999</v>
      </c>
      <c r="Q87" s="2">
        <f t="shared" si="68"/>
        <v>127.63066806211609</v>
      </c>
      <c r="R87" s="2">
        <f t="shared" si="69"/>
        <v>426.68170979677757</v>
      </c>
      <c r="S87" s="2">
        <f t="shared" si="70"/>
        <v>2.36131357412602E-3</v>
      </c>
      <c r="U87" s="2">
        <f t="shared" si="71"/>
        <v>2.5825137628329328E-2</v>
      </c>
      <c r="V87" s="2"/>
      <c r="W87" s="2"/>
      <c r="X87" s="2">
        <f t="shared" si="72"/>
        <v>128.35490035195619</v>
      </c>
      <c r="Y87" s="2">
        <f t="shared" si="73"/>
        <v>425.53612207164076</v>
      </c>
      <c r="Z87" s="2">
        <f t="shared" si="74"/>
        <v>8.0491505211489449E-3</v>
      </c>
      <c r="AB87" s="2">
        <f t="shared" si="75"/>
        <v>2.3070923752221285E-2</v>
      </c>
      <c r="AE87" s="2">
        <f t="shared" si="76"/>
        <v>128.87348493775198</v>
      </c>
      <c r="AF87" s="2">
        <f t="shared" si="77"/>
        <v>424.40462740381258</v>
      </c>
      <c r="AG87" s="2">
        <f t="shared" si="78"/>
        <v>1.2121910889092652E-2</v>
      </c>
      <c r="AH87" s="2"/>
      <c r="AI87" s="2">
        <f t="shared" si="79"/>
        <v>2.035059230444633E-2</v>
      </c>
      <c r="AJ87" s="2"/>
      <c r="AK87" s="2"/>
      <c r="AL87" s="2">
        <f t="shared" si="80"/>
        <v>129.21762661780204</v>
      </c>
      <c r="AM87" s="2">
        <f t="shared" si="81"/>
        <v>423.91897394695314</v>
      </c>
      <c r="AN87" s="2">
        <f t="shared" si="82"/>
        <v>1.4824664950543602E-2</v>
      </c>
      <c r="AO87" s="2"/>
      <c r="AP87" s="2">
        <f t="shared" si="83"/>
        <v>1.9182987711177518E-2</v>
      </c>
      <c r="AV87" s="2">
        <f t="shared" si="84"/>
        <v>0.7456901253815158</v>
      </c>
      <c r="AW87" s="2">
        <f t="shared" si="52"/>
        <v>129.6191750631335</v>
      </c>
      <c r="AX87" s="2">
        <f t="shared" si="85"/>
        <v>1.7978269278072452E-2</v>
      </c>
      <c r="AZ87" s="2">
        <f t="shared" si="86"/>
        <v>-1.3662494357790778</v>
      </c>
      <c r="BA87" s="2">
        <f t="shared" si="53"/>
        <v>423.0383779680335</v>
      </c>
      <c r="BB87">
        <f t="shared" si="87"/>
        <v>1.7065865110116311E-2</v>
      </c>
      <c r="BE87" s="2">
        <f t="shared" si="88"/>
        <v>0.93345225443246771</v>
      </c>
      <c r="BF87" s="2">
        <f t="shared" si="54"/>
        <v>129.80693719218445</v>
      </c>
      <c r="BG87" s="2">
        <f t="shared" si="89"/>
        <v>1.9452879551391637E-2</v>
      </c>
      <c r="BI87" s="2">
        <f t="shared" si="90"/>
        <v>-2.0366904020906169</v>
      </c>
      <c r="BJ87" s="2">
        <f t="shared" si="55"/>
        <v>422.36793700172194</v>
      </c>
      <c r="BK87" s="2">
        <f t="shared" si="91"/>
        <v>1.5453995698451597E-2</v>
      </c>
      <c r="BN87" s="2">
        <f t="shared" si="92"/>
        <v>1.0444341282915299</v>
      </c>
      <c r="BO87" s="30">
        <f t="shared" si="56"/>
        <v>129.91791906604351</v>
      </c>
      <c r="BP87" s="2">
        <f t="shared" si="93"/>
        <v>2.0324487751468948E-2</v>
      </c>
      <c r="BR87" s="2">
        <f t="shared" si="94"/>
        <v>-1.9166665784861461</v>
      </c>
      <c r="BS87" s="30">
        <f t="shared" si="57"/>
        <v>422.48796082532641</v>
      </c>
      <c r="BT87" s="2">
        <f t="shared" si="95"/>
        <v>1.5742556123097818E-2</v>
      </c>
      <c r="BW87" s="2">
        <f t="shared" si="96"/>
        <v>1.032425040150182</v>
      </c>
      <c r="BX87" s="2">
        <f t="shared" si="58"/>
        <v>129.90590997790216</v>
      </c>
      <c r="BY87" s="2">
        <f t="shared" si="97"/>
        <v>2.0230173073445504E-2</v>
      </c>
      <c r="CA87" s="2">
        <f t="shared" si="98"/>
        <v>-1.4569603705781657</v>
      </c>
      <c r="CB87" s="2">
        <f t="shared" si="59"/>
        <v>422.94766703323444</v>
      </c>
      <c r="CC87" s="2">
        <f t="shared" si="99"/>
        <v>1.6847778524640304E-2</v>
      </c>
      <c r="CN87" s="19">
        <v>45103</v>
      </c>
      <c r="CO87" s="18">
        <v>86</v>
      </c>
      <c r="CP87" s="10">
        <v>127.33000199999999</v>
      </c>
      <c r="CQ87" s="18">
        <v>415.94000199999999</v>
      </c>
      <c r="CR87" s="2">
        <v>122.91040612377279</v>
      </c>
      <c r="CS87" s="2">
        <v>389.35927465698751</v>
      </c>
      <c r="CT87" s="2">
        <f t="shared" si="100"/>
        <v>3.4709776225615753E-2</v>
      </c>
      <c r="CV87" s="2">
        <f t="shared" si="101"/>
        <v>6.3905195978271129E-2</v>
      </c>
      <c r="DM87" s="19">
        <v>45103</v>
      </c>
      <c r="DN87" s="18">
        <v>86</v>
      </c>
      <c r="DO87" s="10">
        <v>127.33000199999999</v>
      </c>
      <c r="DP87" s="18">
        <v>415.94000199999999</v>
      </c>
      <c r="DQ87" s="2">
        <f t="shared" si="60"/>
        <v>119.53581450723647</v>
      </c>
      <c r="DR87" s="2">
        <f t="shared" si="61"/>
        <v>382.55278250996224</v>
      </c>
      <c r="EB87" s="2">
        <f t="shared" si="62"/>
        <v>7.7941874927635268</v>
      </c>
      <c r="EC87" s="2">
        <f t="shared" si="63"/>
        <v>33.387219490037751</v>
      </c>
      <c r="FF87" s="2">
        <v>-3.4331115079630905</v>
      </c>
      <c r="FG87" s="2">
        <v>-17.531597151198582</v>
      </c>
      <c r="FH87" s="2">
        <f t="shared" si="64"/>
        <v>-0.4924792445082023</v>
      </c>
      <c r="FI87" s="2">
        <f t="shared" si="65"/>
        <v>-0.48268801711367115</v>
      </c>
      <c r="FJ87">
        <v>86</v>
      </c>
      <c r="FK87" s="2">
        <f t="shared" si="66"/>
        <v>0.3392857142857143</v>
      </c>
      <c r="FL87" s="2">
        <f t="shared" si="67"/>
        <v>-0.41441332960007643</v>
      </c>
    </row>
    <row r="88" spans="1:168" x14ac:dyDescent="0.3">
      <c r="A88" s="19">
        <v>45104</v>
      </c>
      <c r="B88" s="18">
        <v>87</v>
      </c>
      <c r="C88" s="10">
        <v>129.179993</v>
      </c>
      <c r="D88" s="18">
        <v>417.07998700000002</v>
      </c>
      <c r="Q88" s="2">
        <f t="shared" si="68"/>
        <v>127.54046824348126</v>
      </c>
      <c r="R88" s="2">
        <f t="shared" si="69"/>
        <v>423.45919745774427</v>
      </c>
      <c r="S88" s="2">
        <f t="shared" si="70"/>
        <v>1.2691785457201094E-2</v>
      </c>
      <c r="U88" s="2">
        <f t="shared" si="71"/>
        <v>1.5294933002249878E-2</v>
      </c>
      <c r="V88" s="2"/>
      <c r="W88" s="2"/>
      <c r="X88" s="2">
        <f t="shared" si="72"/>
        <v>127.8936960935759</v>
      </c>
      <c r="Y88" s="2">
        <f t="shared" si="73"/>
        <v>421.21786803940245</v>
      </c>
      <c r="Z88" s="2">
        <f t="shared" si="74"/>
        <v>9.9574003415846182E-3</v>
      </c>
      <c r="AB88" s="2">
        <f t="shared" si="75"/>
        <v>9.9210730995885205E-3</v>
      </c>
      <c r="AE88" s="2">
        <f t="shared" si="76"/>
        <v>127.94739517510079</v>
      </c>
      <c r="AF88" s="2">
        <f t="shared" si="77"/>
        <v>419.32585216152506</v>
      </c>
      <c r="AG88" s="2">
        <f t="shared" si="78"/>
        <v>9.5417084044833594E-3</v>
      </c>
      <c r="AH88" s="2"/>
      <c r="AI88" s="2">
        <f t="shared" si="79"/>
        <v>5.3847348986443841E-3</v>
      </c>
      <c r="AJ88" s="2"/>
      <c r="AK88" s="2"/>
      <c r="AL88" s="2">
        <f t="shared" si="80"/>
        <v>127.8019081544505</v>
      </c>
      <c r="AM88" s="2">
        <f t="shared" si="81"/>
        <v>417.93474498673828</v>
      </c>
      <c r="AN88" s="2">
        <f t="shared" si="82"/>
        <v>1.0667943336624077E-2</v>
      </c>
      <c r="AO88" s="2"/>
      <c r="AP88" s="2">
        <f t="shared" si="83"/>
        <v>2.0493862409616498E-3</v>
      </c>
      <c r="AV88" s="2">
        <f t="shared" si="84"/>
        <v>0.24415615897170473</v>
      </c>
      <c r="AW88" s="2">
        <f t="shared" si="52"/>
        <v>128.1915513340725</v>
      </c>
      <c r="AX88" s="2">
        <f t="shared" si="85"/>
        <v>7.6516621728528519E-3</v>
      </c>
      <c r="AZ88" s="2">
        <f t="shared" si="86"/>
        <v>-2.4800071777316104</v>
      </c>
      <c r="BA88" s="2">
        <f t="shared" si="53"/>
        <v>416.84584498379343</v>
      </c>
      <c r="BB88">
        <f t="shared" si="87"/>
        <v>5.6138396351918494E-4</v>
      </c>
      <c r="BE88" s="2">
        <f t="shared" si="88"/>
        <v>9.6658346744822765E-2</v>
      </c>
      <c r="BF88" s="2">
        <f t="shared" si="54"/>
        <v>128.04405352184563</v>
      </c>
      <c r="BG88" s="2">
        <f t="shared" si="89"/>
        <v>8.7934629177009623E-3</v>
      </c>
      <c r="BI88" s="2">
        <f t="shared" si="90"/>
        <v>-3.4056285801792239</v>
      </c>
      <c r="BJ88" s="2">
        <f t="shared" si="55"/>
        <v>415.92022358134585</v>
      </c>
      <c r="BK88" s="2">
        <f t="shared" si="91"/>
        <v>2.7806738630548711E-3</v>
      </c>
      <c r="BN88" s="2">
        <f t="shared" si="92"/>
        <v>-0.13788020627410064</v>
      </c>
      <c r="BO88" s="30">
        <f t="shared" si="56"/>
        <v>127.80951496882669</v>
      </c>
      <c r="BP88" s="2">
        <f t="shared" si="93"/>
        <v>1.060905794578659E-2</v>
      </c>
      <c r="BR88" s="2">
        <f t="shared" si="94"/>
        <v>-3.8139317767669705</v>
      </c>
      <c r="BS88" s="30">
        <f t="shared" si="57"/>
        <v>415.51192038475807</v>
      </c>
      <c r="BT88" s="2">
        <f t="shared" si="95"/>
        <v>3.7596304404841803E-3</v>
      </c>
      <c r="BW88" s="2">
        <f t="shared" si="96"/>
        <v>-0.43646106195084527</v>
      </c>
      <c r="BX88" s="2">
        <f t="shared" si="58"/>
        <v>127.51093411314994</v>
      </c>
      <c r="BY88" s="2">
        <f t="shared" si="97"/>
        <v>1.2920413200905288E-2</v>
      </c>
      <c r="CA88" s="2">
        <f t="shared" si="98"/>
        <v>-4.1733215243601816</v>
      </c>
      <c r="CB88" s="2">
        <f t="shared" si="59"/>
        <v>415.15253063716489</v>
      </c>
      <c r="CC88" s="2">
        <f t="shared" si="99"/>
        <v>4.62131107440341E-3</v>
      </c>
      <c r="CN88" s="19">
        <v>45104</v>
      </c>
      <c r="CO88" s="18">
        <v>87</v>
      </c>
      <c r="CP88" s="10">
        <v>129.179993</v>
      </c>
      <c r="CQ88" s="18">
        <v>417.07998700000002</v>
      </c>
      <c r="CR88" s="2">
        <v>123.13529862727981</v>
      </c>
      <c r="CS88" s="2">
        <v>390.11863627365062</v>
      </c>
      <c r="CT88" s="2">
        <f t="shared" si="100"/>
        <v>4.679280616403337E-2</v>
      </c>
      <c r="CV88" s="2">
        <f t="shared" si="101"/>
        <v>6.4643117787258855E-2</v>
      </c>
      <c r="DM88" s="19">
        <v>45104</v>
      </c>
      <c r="DN88" s="18">
        <v>87</v>
      </c>
      <c r="DO88" s="10">
        <v>129.179993</v>
      </c>
      <c r="DP88" s="18">
        <v>417.07998700000002</v>
      </c>
      <c r="DQ88" s="2">
        <f t="shared" si="60"/>
        <v>119.80002622389102</v>
      </c>
      <c r="DR88" s="2">
        <f t="shared" si="61"/>
        <v>383.39462738175234</v>
      </c>
      <c r="EB88" s="2">
        <f t="shared" si="62"/>
        <v>9.3799667761089722</v>
      </c>
      <c r="EC88" s="2">
        <f t="shared" si="63"/>
        <v>33.685359618247674</v>
      </c>
      <c r="FF88" s="2">
        <v>-3.3911958893466476</v>
      </c>
      <c r="FG88" s="2">
        <v>-17.333464022988608</v>
      </c>
      <c r="FH88" s="2">
        <f t="shared" si="64"/>
        <v>-0.48629391273243489</v>
      </c>
      <c r="FI88" s="2">
        <f t="shared" si="65"/>
        <v>-0.477178282085233</v>
      </c>
      <c r="FJ88">
        <v>87</v>
      </c>
      <c r="FK88" s="2">
        <f t="shared" si="66"/>
        <v>0.34325396825396826</v>
      </c>
      <c r="FL88" s="2">
        <f t="shared" si="67"/>
        <v>-0.40359857123625476</v>
      </c>
    </row>
    <row r="89" spans="1:168" x14ac:dyDescent="0.3">
      <c r="A89" s="19">
        <v>45105</v>
      </c>
      <c r="B89" s="18">
        <v>88</v>
      </c>
      <c r="C89" s="10">
        <v>129.03999300000001</v>
      </c>
      <c r="D89" s="18">
        <v>429.83999599999999</v>
      </c>
      <c r="Q89" s="2">
        <f t="shared" si="68"/>
        <v>128.03232567043688</v>
      </c>
      <c r="R89" s="2">
        <f t="shared" si="69"/>
        <v>421.54543432042095</v>
      </c>
      <c r="S89" s="2">
        <f t="shared" si="70"/>
        <v>7.8089536905285922E-3</v>
      </c>
      <c r="U89" s="2">
        <f t="shared" si="71"/>
        <v>1.929685873061248E-2</v>
      </c>
      <c r="V89" s="2"/>
      <c r="W89" s="2"/>
      <c r="X89" s="2">
        <f t="shared" si="72"/>
        <v>128.47252970146675</v>
      </c>
      <c r="Y89" s="2">
        <f t="shared" si="73"/>
        <v>419.35582157167136</v>
      </c>
      <c r="Z89" s="2">
        <f t="shared" si="74"/>
        <v>4.3975769475844209E-3</v>
      </c>
      <c r="AB89" s="2">
        <f t="shared" si="75"/>
        <v>2.4390876898129854E-2</v>
      </c>
      <c r="AE89" s="2">
        <f t="shared" si="76"/>
        <v>128.68695387004033</v>
      </c>
      <c r="AF89" s="2">
        <f t="shared" si="77"/>
        <v>417.97833306461007</v>
      </c>
      <c r="AG89" s="2">
        <f t="shared" si="78"/>
        <v>2.7358892522543988E-3</v>
      </c>
      <c r="AH89" s="2"/>
      <c r="AI89" s="2">
        <f t="shared" si="79"/>
        <v>2.7595531001703054E-2</v>
      </c>
      <c r="AJ89" s="2"/>
      <c r="AK89" s="2"/>
      <c r="AL89" s="2">
        <f t="shared" si="80"/>
        <v>128.83547178861264</v>
      </c>
      <c r="AM89" s="2">
        <f t="shared" si="81"/>
        <v>417.29367649668455</v>
      </c>
      <c r="AN89" s="2">
        <f t="shared" si="82"/>
        <v>1.5849443775727196E-3</v>
      </c>
      <c r="AO89" s="2"/>
      <c r="AP89" s="2">
        <f t="shared" si="83"/>
        <v>2.9188348269283512E-2</v>
      </c>
      <c r="AV89" s="2">
        <f t="shared" si="84"/>
        <v>0.39277691976205298</v>
      </c>
      <c r="AW89" s="2">
        <f t="shared" si="52"/>
        <v>129.07973078980237</v>
      </c>
      <c r="AX89" s="2">
        <f t="shared" si="85"/>
        <v>3.0794941070989672E-4</v>
      </c>
      <c r="AZ89" s="2">
        <f t="shared" si="86"/>
        <v>-2.1402607534866251</v>
      </c>
      <c r="BA89" s="2">
        <f t="shared" si="53"/>
        <v>415.83807231112343</v>
      </c>
      <c r="BB89">
        <f t="shared" si="87"/>
        <v>3.2574734364357663E-2</v>
      </c>
      <c r="BE89" s="2">
        <f t="shared" si="88"/>
        <v>0.38596350343244212</v>
      </c>
      <c r="BF89" s="2">
        <f t="shared" si="54"/>
        <v>129.07291737347276</v>
      </c>
      <c r="BG89" s="2">
        <f t="shared" si="89"/>
        <v>2.5514859933968434E-4</v>
      </c>
      <c r="BI89" s="2">
        <f t="shared" si="90"/>
        <v>-2.4794793127103203</v>
      </c>
      <c r="BJ89" s="2">
        <f t="shared" si="55"/>
        <v>415.49885375189973</v>
      </c>
      <c r="BK89" s="2">
        <f t="shared" si="91"/>
        <v>3.3363908388134862E-2</v>
      </c>
      <c r="BN89" s="2">
        <f t="shared" si="92"/>
        <v>0.3885831344540791</v>
      </c>
      <c r="BO89" s="30">
        <f t="shared" si="56"/>
        <v>129.07553700449441</v>
      </c>
      <c r="BP89" s="2">
        <f t="shared" si="93"/>
        <v>2.7544952280334932E-4</v>
      </c>
      <c r="BR89" s="2">
        <f t="shared" si="94"/>
        <v>-2.3340841688557843</v>
      </c>
      <c r="BS89" s="30">
        <f t="shared" si="57"/>
        <v>415.64424889575429</v>
      </c>
      <c r="BT89" s="2">
        <f t="shared" si="95"/>
        <v>3.3025654281472909E-2</v>
      </c>
      <c r="BW89" s="2">
        <f t="shared" si="96"/>
        <v>0.44555375571693789</v>
      </c>
      <c r="BX89" s="2">
        <f t="shared" si="58"/>
        <v>129.13250762575726</v>
      </c>
      <c r="BY89" s="2">
        <f t="shared" si="97"/>
        <v>7.1694537179063894E-4</v>
      </c>
      <c r="CA89" s="2">
        <f t="shared" si="98"/>
        <v>-2.0539697037762905</v>
      </c>
      <c r="CB89" s="2">
        <f t="shared" si="59"/>
        <v>415.92436336083375</v>
      </c>
      <c r="CC89" s="2">
        <f t="shared" si="99"/>
        <v>3.2373982804443896E-2</v>
      </c>
      <c r="CN89" s="19">
        <v>45105</v>
      </c>
      <c r="CO89" s="18">
        <v>88</v>
      </c>
      <c r="CP89" s="10">
        <v>129.03999300000001</v>
      </c>
      <c r="CQ89" s="18">
        <v>429.83999599999999</v>
      </c>
      <c r="CR89" s="2">
        <v>123.36019113078684</v>
      </c>
      <c r="CS89" s="2">
        <v>390.87799789031374</v>
      </c>
      <c r="CT89" s="2">
        <f t="shared" si="100"/>
        <v>4.4015825924705099E-2</v>
      </c>
      <c r="CV89" s="2">
        <f t="shared" si="101"/>
        <v>9.0643026410427957E-2</v>
      </c>
      <c r="DM89" s="19">
        <v>45105</v>
      </c>
      <c r="DN89" s="18">
        <v>88</v>
      </c>
      <c r="DO89" s="10">
        <v>129.03999300000001</v>
      </c>
      <c r="DP89" s="18">
        <v>429.83999599999999</v>
      </c>
      <c r="DQ89" s="2">
        <f t="shared" si="60"/>
        <v>120.06423794054558</v>
      </c>
      <c r="DR89" s="2">
        <f t="shared" si="61"/>
        <v>384.23647225354239</v>
      </c>
      <c r="EB89" s="2">
        <f t="shared" si="62"/>
        <v>8.9757550594544284</v>
      </c>
      <c r="EC89" s="2">
        <f t="shared" si="63"/>
        <v>45.603523746457597</v>
      </c>
      <c r="FF89" s="2">
        <v>-3.3654508388743807</v>
      </c>
      <c r="FG89" s="2">
        <v>-17.245430817180477</v>
      </c>
      <c r="FH89" s="2">
        <f t="shared" si="64"/>
        <v>-0.48249481149019818</v>
      </c>
      <c r="FI89" s="2">
        <f t="shared" si="65"/>
        <v>-0.4747302329271299</v>
      </c>
      <c r="FJ89">
        <v>88</v>
      </c>
      <c r="FK89" s="2">
        <f t="shared" si="66"/>
        <v>0.34722222222222221</v>
      </c>
      <c r="FL89" s="2">
        <f t="shared" si="67"/>
        <v>-0.39283081364972938</v>
      </c>
    </row>
    <row r="90" spans="1:168" x14ac:dyDescent="0.3">
      <c r="A90" s="19">
        <v>45106</v>
      </c>
      <c r="B90" s="18">
        <v>89</v>
      </c>
      <c r="C90" s="10">
        <v>127.900002</v>
      </c>
      <c r="D90" s="18">
        <v>428.23998999999998</v>
      </c>
      <c r="Q90" s="2">
        <f t="shared" si="68"/>
        <v>128.3346258693058</v>
      </c>
      <c r="R90" s="2">
        <f t="shared" si="69"/>
        <v>424.03380282429464</v>
      </c>
      <c r="S90" s="2">
        <f t="shared" si="70"/>
        <v>3.3981537334596408E-3</v>
      </c>
      <c r="U90" s="2">
        <f t="shared" si="71"/>
        <v>9.8220326777640234E-3</v>
      </c>
      <c r="V90" s="2"/>
      <c r="W90" s="2"/>
      <c r="X90" s="2">
        <f t="shared" si="72"/>
        <v>128.72788818580673</v>
      </c>
      <c r="Y90" s="2">
        <f t="shared" si="73"/>
        <v>424.07370006441926</v>
      </c>
      <c r="Z90" s="2">
        <f t="shared" si="74"/>
        <v>6.4729176924229678E-3</v>
      </c>
      <c r="AB90" s="2">
        <f t="shared" si="75"/>
        <v>9.7288670672272381E-3</v>
      </c>
      <c r="AE90" s="2">
        <f t="shared" si="76"/>
        <v>128.89877734801613</v>
      </c>
      <c r="AF90" s="2">
        <f t="shared" si="77"/>
        <v>425.09533082584403</v>
      </c>
      <c r="AG90" s="2">
        <f t="shared" si="78"/>
        <v>7.8090330914625363E-3</v>
      </c>
      <c r="AH90" s="2"/>
      <c r="AI90" s="2">
        <f t="shared" si="79"/>
        <v>7.3432169988513858E-3</v>
      </c>
      <c r="AJ90" s="2"/>
      <c r="AK90" s="2"/>
      <c r="AL90" s="2">
        <f t="shared" si="80"/>
        <v>128.98886269715317</v>
      </c>
      <c r="AM90" s="2">
        <f t="shared" si="81"/>
        <v>426.70341612417116</v>
      </c>
      <c r="AN90" s="2">
        <f t="shared" si="82"/>
        <v>8.5133751378140381E-3</v>
      </c>
      <c r="AO90" s="2"/>
      <c r="AP90" s="2">
        <f t="shared" si="83"/>
        <v>3.5881139354333111E-3</v>
      </c>
      <c r="AV90" s="2">
        <f t="shared" si="84"/>
        <v>0.3384908872261766</v>
      </c>
      <c r="AW90" s="2">
        <f t="shared" si="52"/>
        <v>129.23726823524231</v>
      </c>
      <c r="AX90" s="2">
        <f t="shared" si="85"/>
        <v>1.0455560706264183E-2</v>
      </c>
      <c r="AZ90" s="2">
        <f t="shared" si="86"/>
        <v>0.63691680092955072</v>
      </c>
      <c r="BA90" s="2">
        <f t="shared" si="53"/>
        <v>425.73224762677359</v>
      </c>
      <c r="BB90">
        <f t="shared" si="87"/>
        <v>5.8559275915039894E-3</v>
      </c>
      <c r="BE90" s="2">
        <f t="shared" si="88"/>
        <v>0.30760049197695249</v>
      </c>
      <c r="BF90" s="2">
        <f t="shared" si="54"/>
        <v>129.20637783999308</v>
      </c>
      <c r="BG90" s="2">
        <f t="shared" si="89"/>
        <v>1.0214040809734159E-2</v>
      </c>
      <c r="BI90" s="2">
        <f t="shared" si="90"/>
        <v>1.8389353705646061</v>
      </c>
      <c r="BJ90" s="2">
        <f t="shared" si="55"/>
        <v>426.93426619640866</v>
      </c>
      <c r="BK90" s="2">
        <f t="shared" si="91"/>
        <v>3.0490468757747736E-3</v>
      </c>
      <c r="BN90" s="2">
        <f t="shared" si="92"/>
        <v>0.28252734056711065</v>
      </c>
      <c r="BO90" s="30">
        <f t="shared" si="56"/>
        <v>129.18130468858323</v>
      </c>
      <c r="BP90" s="2">
        <f t="shared" si="93"/>
        <v>1.0018003663387155E-2</v>
      </c>
      <c r="BR90" s="2">
        <f t="shared" si="94"/>
        <v>3.3365649891980627</v>
      </c>
      <c r="BS90" s="30">
        <f t="shared" si="57"/>
        <v>428.43189581504208</v>
      </c>
      <c r="BT90" s="2">
        <f t="shared" si="95"/>
        <v>4.4812679694417409E-4</v>
      </c>
      <c r="BW90" s="2">
        <f t="shared" si="96"/>
        <v>0.27025604741108322</v>
      </c>
      <c r="BX90" s="2">
        <f t="shared" si="58"/>
        <v>129.16903339542722</v>
      </c>
      <c r="BY90" s="2">
        <f t="shared" si="97"/>
        <v>9.9220592305168213E-3</v>
      </c>
      <c r="CA90" s="2">
        <f t="shared" si="98"/>
        <v>4.8242558949813983</v>
      </c>
      <c r="CB90" s="2">
        <f t="shared" si="59"/>
        <v>429.91958672082541</v>
      </c>
      <c r="CC90" s="2">
        <f t="shared" si="99"/>
        <v>3.9220921914028383E-3</v>
      </c>
      <c r="CN90" s="19">
        <v>45106</v>
      </c>
      <c r="CO90" s="18">
        <v>89</v>
      </c>
      <c r="CP90" s="10">
        <v>127.900002</v>
      </c>
      <c r="CQ90" s="18">
        <v>428.23998999999998</v>
      </c>
      <c r="CR90" s="2">
        <v>123.58508363429387</v>
      </c>
      <c r="CS90" s="2">
        <v>391.63735950697685</v>
      </c>
      <c r="CT90" s="2">
        <f t="shared" si="100"/>
        <v>3.3736655967418469E-2</v>
      </c>
      <c r="CV90" s="2">
        <f t="shared" si="101"/>
        <v>8.5472238342390983E-2</v>
      </c>
      <c r="DM90" s="19">
        <v>45106</v>
      </c>
      <c r="DN90" s="18">
        <v>89</v>
      </c>
      <c r="DO90" s="10">
        <v>127.900002</v>
      </c>
      <c r="DP90" s="18">
        <v>428.23998999999998</v>
      </c>
      <c r="DQ90" s="2">
        <f t="shared" si="60"/>
        <v>120.32844965720014</v>
      </c>
      <c r="DR90" s="2">
        <f t="shared" si="61"/>
        <v>385.07831712533249</v>
      </c>
      <c r="EB90" s="2">
        <f t="shared" si="62"/>
        <v>7.5715523427998619</v>
      </c>
      <c r="EC90" s="2">
        <f t="shared" si="63"/>
        <v>43.161672874667488</v>
      </c>
      <c r="FF90" s="2">
        <v>-3.3625955245449717</v>
      </c>
      <c r="FG90" s="2">
        <v>-16.971745073600346</v>
      </c>
      <c r="FH90" s="2">
        <f t="shared" si="64"/>
        <v>-0.48207346338573365</v>
      </c>
      <c r="FI90" s="2">
        <f t="shared" si="65"/>
        <v>-0.46711951208599162</v>
      </c>
      <c r="FJ90">
        <v>89</v>
      </c>
      <c r="FK90" s="2">
        <f t="shared" si="66"/>
        <v>0.35119047619047616</v>
      </c>
      <c r="FL90" s="2">
        <f t="shared" si="67"/>
        <v>-0.3821084122003639</v>
      </c>
    </row>
    <row r="91" spans="1:168" x14ac:dyDescent="0.3">
      <c r="A91" s="19">
        <v>45107</v>
      </c>
      <c r="B91" s="18">
        <v>90</v>
      </c>
      <c r="C91" s="10">
        <v>130.36000100000001</v>
      </c>
      <c r="D91" s="18">
        <v>440.48998999999998</v>
      </c>
      <c r="Q91" s="2">
        <f t="shared" si="68"/>
        <v>128.20423870851405</v>
      </c>
      <c r="R91" s="2">
        <f t="shared" si="69"/>
        <v>425.29565897700621</v>
      </c>
      <c r="S91" s="2">
        <f t="shared" si="70"/>
        <v>1.6536991983345843E-2</v>
      </c>
      <c r="U91" s="2">
        <f t="shared" si="71"/>
        <v>3.4494157342812186E-2</v>
      </c>
      <c r="V91" s="2"/>
      <c r="W91" s="2"/>
      <c r="X91" s="2">
        <f t="shared" si="72"/>
        <v>128.35533940219372</v>
      </c>
      <c r="Y91" s="2">
        <f t="shared" si="73"/>
        <v>425.94853053543056</v>
      </c>
      <c r="Z91" s="2">
        <f t="shared" si="74"/>
        <v>1.537788878818964E-2</v>
      </c>
      <c r="AB91" s="2">
        <f t="shared" si="75"/>
        <v>3.3012008887124571E-2</v>
      </c>
      <c r="AE91" s="2">
        <f t="shared" si="76"/>
        <v>128.29951213920646</v>
      </c>
      <c r="AF91" s="2">
        <f t="shared" si="77"/>
        <v>426.98212633033756</v>
      </c>
      <c r="AG91" s="2">
        <f t="shared" si="78"/>
        <v>1.580614333374817E-2</v>
      </c>
      <c r="AH91" s="2"/>
      <c r="AI91" s="2">
        <f t="shared" si="79"/>
        <v>3.0665540594151559E-2</v>
      </c>
      <c r="AJ91" s="2"/>
      <c r="AK91" s="2"/>
      <c r="AL91" s="2">
        <f t="shared" si="80"/>
        <v>128.17221717428831</v>
      </c>
      <c r="AM91" s="2">
        <f t="shared" si="81"/>
        <v>427.85584653104274</v>
      </c>
      <c r="AN91" s="2">
        <f t="shared" si="82"/>
        <v>1.678263124370262E-2</v>
      </c>
      <c r="AO91" s="2"/>
      <c r="AP91" s="2">
        <f t="shared" si="83"/>
        <v>2.8682021738921318E-2</v>
      </c>
      <c r="AV91" s="2">
        <f t="shared" si="84"/>
        <v>5.716405841542288E-2</v>
      </c>
      <c r="AW91" s="2">
        <f t="shared" si="52"/>
        <v>128.35667619762188</v>
      </c>
      <c r="AX91" s="2">
        <f t="shared" si="85"/>
        <v>1.5367634143989697E-2</v>
      </c>
      <c r="AZ91" s="2">
        <f t="shared" si="86"/>
        <v>1.0118804119987459</v>
      </c>
      <c r="BA91" s="2">
        <f t="shared" si="53"/>
        <v>427.9940067423363</v>
      </c>
      <c r="BB91">
        <f t="shared" si="87"/>
        <v>2.8368370544955362E-2</v>
      </c>
      <c r="BE91" s="2">
        <f t="shared" si="88"/>
        <v>-0.10048907337702723</v>
      </c>
      <c r="BF91" s="2">
        <f t="shared" si="54"/>
        <v>128.19902306582944</v>
      </c>
      <c r="BG91" s="2">
        <f t="shared" si="89"/>
        <v>1.657700151575309E-2</v>
      </c>
      <c r="BI91" s="2">
        <f t="shared" si="90"/>
        <v>1.8604724308326239</v>
      </c>
      <c r="BJ91" s="2">
        <f t="shared" si="55"/>
        <v>428.84259876117017</v>
      </c>
      <c r="BK91" s="2">
        <f t="shared" si="91"/>
        <v>2.6441897666800128E-2</v>
      </c>
      <c r="BN91" s="2">
        <f t="shared" si="92"/>
        <v>-0.24654818905895715</v>
      </c>
      <c r="BO91" s="30">
        <f t="shared" si="56"/>
        <v>128.0529639501475</v>
      </c>
      <c r="BP91" s="2">
        <f t="shared" si="93"/>
        <v>1.7697430439974533E-2</v>
      </c>
      <c r="BR91" s="2">
        <f t="shared" si="94"/>
        <v>2.4667032983753456</v>
      </c>
      <c r="BS91" s="30">
        <f t="shared" si="57"/>
        <v>429.44882962871293</v>
      </c>
      <c r="BT91" s="2">
        <f t="shared" si="95"/>
        <v>2.5065632867813974E-2</v>
      </c>
      <c r="BW91" s="2">
        <f t="shared" si="96"/>
        <v>-0.38188489475448095</v>
      </c>
      <c r="BX91" s="2">
        <f t="shared" si="58"/>
        <v>127.91762724445198</v>
      </c>
      <c r="BY91" s="2">
        <f t="shared" si="97"/>
        <v>1.8735607063611735E-2</v>
      </c>
      <c r="CA91" s="2">
        <f t="shared" si="98"/>
        <v>2.6211606021155003</v>
      </c>
      <c r="CB91" s="2">
        <f t="shared" si="59"/>
        <v>429.60328693245305</v>
      </c>
      <c r="CC91" s="2">
        <f t="shared" si="99"/>
        <v>2.4714984028460972E-2</v>
      </c>
      <c r="CN91" s="19">
        <v>45107</v>
      </c>
      <c r="CO91" s="18">
        <v>90</v>
      </c>
      <c r="CP91" s="10">
        <v>130.36000100000001</v>
      </c>
      <c r="CQ91" s="18">
        <v>440.48998999999998</v>
      </c>
      <c r="CR91" s="2">
        <v>123.8099761378009</v>
      </c>
      <c r="CS91" s="2">
        <v>392.39672112363996</v>
      </c>
      <c r="CT91" s="2">
        <f t="shared" si="100"/>
        <v>5.0245664405902453E-2</v>
      </c>
      <c r="CV91" s="2">
        <f t="shared" si="101"/>
        <v>0.10918129802758972</v>
      </c>
      <c r="DM91" s="19">
        <v>45107</v>
      </c>
      <c r="DN91" s="18">
        <v>90</v>
      </c>
      <c r="DO91" s="10">
        <v>130.36000100000001</v>
      </c>
      <c r="DP91" s="18">
        <v>440.48998999999998</v>
      </c>
      <c r="DQ91" s="2">
        <f t="shared" si="60"/>
        <v>120.5926613738547</v>
      </c>
      <c r="DR91" s="2">
        <f t="shared" si="61"/>
        <v>385.92016199712259</v>
      </c>
      <c r="EB91" s="2">
        <f t="shared" si="62"/>
        <v>9.7673396261453149</v>
      </c>
      <c r="EC91" s="2">
        <f t="shared" si="63"/>
        <v>54.569828002877387</v>
      </c>
      <c r="FF91" s="2">
        <v>-3.2328010724741318</v>
      </c>
      <c r="FG91" s="2">
        <v>-16.784756304154087</v>
      </c>
      <c r="FH91" s="2">
        <f t="shared" si="64"/>
        <v>-0.46292017935434521</v>
      </c>
      <c r="FI91" s="2">
        <f t="shared" si="65"/>
        <v>-0.46191968214210277</v>
      </c>
      <c r="FJ91">
        <v>90</v>
      </c>
      <c r="FK91" s="2">
        <f t="shared" si="66"/>
        <v>0.35515873015873017</v>
      </c>
      <c r="FL91" s="2">
        <f t="shared" si="67"/>
        <v>-0.37142976376624032</v>
      </c>
    </row>
    <row r="92" spans="1:168" x14ac:dyDescent="0.3">
      <c r="A92" s="19">
        <v>45110</v>
      </c>
      <c r="B92" s="18">
        <v>91</v>
      </c>
      <c r="C92" s="10">
        <v>130.220001</v>
      </c>
      <c r="D92" s="18">
        <v>441.44000199999999</v>
      </c>
      <c r="Q92" s="2">
        <f t="shared" si="68"/>
        <v>128.85096739595983</v>
      </c>
      <c r="R92" s="2">
        <f t="shared" si="69"/>
        <v>429.85395828390432</v>
      </c>
      <c r="S92" s="2">
        <f t="shared" si="70"/>
        <v>1.051323601234014E-2</v>
      </c>
      <c r="U92" s="2">
        <f t="shared" si="71"/>
        <v>2.6246021347416708E-2</v>
      </c>
      <c r="V92" s="2"/>
      <c r="W92" s="2"/>
      <c r="X92" s="2">
        <f t="shared" si="72"/>
        <v>129.25743712120658</v>
      </c>
      <c r="Y92" s="2">
        <f t="shared" si="73"/>
        <v>432.49218729448683</v>
      </c>
      <c r="Z92" s="2">
        <f t="shared" si="74"/>
        <v>7.3918282245552889E-3</v>
      </c>
      <c r="AB92" s="2">
        <f t="shared" si="75"/>
        <v>2.0269605529571303E-2</v>
      </c>
      <c r="AE92" s="2">
        <f t="shared" si="76"/>
        <v>129.53580545568258</v>
      </c>
      <c r="AF92" s="2">
        <f t="shared" si="77"/>
        <v>435.08684453213505</v>
      </c>
      <c r="AG92" s="2">
        <f t="shared" si="78"/>
        <v>5.2541509680791559E-3</v>
      </c>
      <c r="AH92" s="2"/>
      <c r="AI92" s="2">
        <f t="shared" si="79"/>
        <v>1.4391893437570587E-2</v>
      </c>
      <c r="AJ92" s="2"/>
      <c r="AK92" s="2"/>
      <c r="AL92" s="2">
        <f t="shared" si="80"/>
        <v>129.81305504357209</v>
      </c>
      <c r="AM92" s="2">
        <f t="shared" si="81"/>
        <v>437.33145413276065</v>
      </c>
      <c r="AN92" s="2">
        <f t="shared" si="82"/>
        <v>3.1250649155493736E-3</v>
      </c>
      <c r="AO92" s="2"/>
      <c r="AP92" s="2">
        <f t="shared" si="83"/>
        <v>9.3071489865554548E-3</v>
      </c>
      <c r="AV92" s="2">
        <f t="shared" si="84"/>
        <v>0.41090283583363252</v>
      </c>
      <c r="AW92" s="2">
        <f t="shared" si="52"/>
        <v>129.94670829151622</v>
      </c>
      <c r="AX92" s="2">
        <f t="shared" si="85"/>
        <v>2.0986999415226523E-3</v>
      </c>
      <c r="AZ92" s="2">
        <f t="shared" si="86"/>
        <v>3.1397317489383667</v>
      </c>
      <c r="BA92" s="2">
        <f t="shared" si="53"/>
        <v>438.22657628107339</v>
      </c>
      <c r="BB92">
        <f t="shared" si="87"/>
        <v>7.2794166916631195E-3</v>
      </c>
      <c r="BE92" s="2">
        <f t="shared" si="88"/>
        <v>0.50106300205688981</v>
      </c>
      <c r="BF92" s="2">
        <f t="shared" si="54"/>
        <v>130.03686845773947</v>
      </c>
      <c r="BG92" s="2">
        <f t="shared" si="89"/>
        <v>1.406331906421374E-3</v>
      </c>
      <c r="BI92" s="2">
        <f t="shared" si="90"/>
        <v>4.6703830277668104</v>
      </c>
      <c r="BJ92" s="2">
        <f t="shared" si="55"/>
        <v>439.75722755990188</v>
      </c>
      <c r="BK92" s="2">
        <f t="shared" si="91"/>
        <v>3.8120116719692174E-3</v>
      </c>
      <c r="BN92" s="2">
        <f t="shared" si="92"/>
        <v>0.64315671426209009</v>
      </c>
      <c r="BO92" s="30">
        <f t="shared" si="56"/>
        <v>130.17896216994467</v>
      </c>
      <c r="BP92" s="2">
        <f t="shared" si="93"/>
        <v>3.1514997496680973E-4</v>
      </c>
      <c r="BR92" s="2">
        <f t="shared" si="94"/>
        <v>5.8495122404286271</v>
      </c>
      <c r="BS92" s="30">
        <f t="shared" si="57"/>
        <v>440.93635677256367</v>
      </c>
      <c r="BT92" s="2">
        <f t="shared" si="95"/>
        <v>1.1409143375192418E-3</v>
      </c>
      <c r="BW92" s="2">
        <f t="shared" si="96"/>
        <v>0.83174876366847095</v>
      </c>
      <c r="BX92" s="2">
        <f t="shared" si="58"/>
        <v>130.36755421935104</v>
      </c>
      <c r="BY92" s="2">
        <f t="shared" si="97"/>
        <v>1.1331071895095358E-3</v>
      </c>
      <c r="CA92" s="2">
        <f t="shared" si="98"/>
        <v>6.733828801876987</v>
      </c>
      <c r="CB92" s="2">
        <f t="shared" si="59"/>
        <v>441.82067333401204</v>
      </c>
      <c r="CC92" s="2">
        <f t="shared" si="99"/>
        <v>8.6233991547519419E-4</v>
      </c>
      <c r="CN92" s="19">
        <v>45110</v>
      </c>
      <c r="CO92" s="18">
        <v>91</v>
      </c>
      <c r="CP92" s="10">
        <v>130.220001</v>
      </c>
      <c r="CQ92" s="18">
        <v>441.44000199999999</v>
      </c>
      <c r="CR92" s="2">
        <v>124.03486864130792</v>
      </c>
      <c r="CS92" s="2">
        <v>393.15608274030308</v>
      </c>
      <c r="CT92" s="2">
        <f t="shared" si="100"/>
        <v>4.7497560368564833E-2</v>
      </c>
      <c r="CV92" s="2">
        <f t="shared" si="101"/>
        <v>0.10937821457262706</v>
      </c>
      <c r="DM92" s="19">
        <v>45110</v>
      </c>
      <c r="DN92" s="18">
        <v>91</v>
      </c>
      <c r="DO92" s="10">
        <v>130.220001</v>
      </c>
      <c r="DP92" s="18">
        <v>441.44000199999999</v>
      </c>
      <c r="DQ92" s="2">
        <f t="shared" si="60"/>
        <v>120.85687309050925</v>
      </c>
      <c r="DR92" s="2">
        <f t="shared" si="61"/>
        <v>386.76200686891264</v>
      </c>
      <c r="EB92" s="2">
        <f t="shared" si="62"/>
        <v>9.3631279094907427</v>
      </c>
      <c r="EC92" s="2">
        <f t="shared" si="63"/>
        <v>54.677995131087357</v>
      </c>
      <c r="FF92" s="2">
        <v>-3.2083838078904279</v>
      </c>
      <c r="FG92" s="2">
        <v>-16.614260458416823</v>
      </c>
      <c r="FH92" s="2">
        <f t="shared" si="64"/>
        <v>-0.45931701453196905</v>
      </c>
      <c r="FI92" s="2">
        <f t="shared" si="65"/>
        <v>-0.45717849149948464</v>
      </c>
      <c r="FJ92">
        <v>91</v>
      </c>
      <c r="FK92" s="2">
        <f t="shared" si="66"/>
        <v>0.35912698412698413</v>
      </c>
      <c r="FL92" s="2">
        <f t="shared" si="67"/>
        <v>-0.36079330469465853</v>
      </c>
    </row>
    <row r="93" spans="1:168" x14ac:dyDescent="0.3">
      <c r="A93" s="19">
        <v>45112</v>
      </c>
      <c r="B93" s="18">
        <v>92</v>
      </c>
      <c r="C93" s="10">
        <v>130.38000500000001</v>
      </c>
      <c r="D93" s="18">
        <v>445.89999399999999</v>
      </c>
      <c r="Q93" s="2">
        <f t="shared" si="68"/>
        <v>129.26167747717187</v>
      </c>
      <c r="R93" s="2">
        <f t="shared" si="69"/>
        <v>433.32977139873299</v>
      </c>
      <c r="S93" s="2">
        <f t="shared" si="70"/>
        <v>8.5774465404272592E-3</v>
      </c>
      <c r="U93" s="2">
        <f t="shared" si="71"/>
        <v>2.819067676701293E-2</v>
      </c>
      <c r="V93" s="2"/>
      <c r="W93" s="2"/>
      <c r="X93" s="2">
        <f t="shared" si="72"/>
        <v>129.69059086666363</v>
      </c>
      <c r="Y93" s="2">
        <f t="shared" si="73"/>
        <v>436.5187039119678</v>
      </c>
      <c r="Z93" s="2">
        <f t="shared" si="74"/>
        <v>5.2877289990622776E-3</v>
      </c>
      <c r="AB93" s="2">
        <f t="shared" si="75"/>
        <v>2.1039000256259675E-2</v>
      </c>
      <c r="AE93" s="2">
        <f t="shared" si="76"/>
        <v>129.94632278227303</v>
      </c>
      <c r="AF93" s="2">
        <f t="shared" si="77"/>
        <v>438.89873901285398</v>
      </c>
      <c r="AG93" s="2">
        <f t="shared" si="78"/>
        <v>3.3262939185113721E-3</v>
      </c>
      <c r="AH93" s="2"/>
      <c r="AI93" s="2">
        <f t="shared" si="79"/>
        <v>1.5701401842014854E-2</v>
      </c>
      <c r="AJ93" s="2"/>
      <c r="AK93" s="2"/>
      <c r="AL93" s="2">
        <f t="shared" si="80"/>
        <v>130.11826451089303</v>
      </c>
      <c r="AM93" s="2">
        <f t="shared" si="81"/>
        <v>440.41286503319014</v>
      </c>
      <c r="AN93" s="2">
        <f t="shared" si="82"/>
        <v>2.0075201646677639E-3</v>
      </c>
      <c r="AO93" s="2"/>
      <c r="AP93" s="2">
        <f t="shared" si="83"/>
        <v>1.2305739046073745E-2</v>
      </c>
      <c r="AV93" s="2">
        <f t="shared" si="84"/>
        <v>0.41078718306067807</v>
      </c>
      <c r="AW93" s="2">
        <f t="shared" si="52"/>
        <v>130.35710996533371</v>
      </c>
      <c r="AX93" s="2">
        <f t="shared" si="85"/>
        <v>1.7560234536197086E-4</v>
      </c>
      <c r="AZ93" s="2">
        <f t="shared" si="86"/>
        <v>3.3413805684725366</v>
      </c>
      <c r="BA93" s="2">
        <f t="shared" si="53"/>
        <v>442.2401195813265</v>
      </c>
      <c r="BB93">
        <f t="shared" si="87"/>
        <v>8.2078368870161858E-3</v>
      </c>
      <c r="BE93" s="2">
        <f t="shared" si="88"/>
        <v>0.46031744809699249</v>
      </c>
      <c r="BF93" s="2">
        <f t="shared" si="54"/>
        <v>130.40664023037002</v>
      </c>
      <c r="BG93" s="2">
        <f t="shared" si="89"/>
        <v>2.0428922648073675E-4</v>
      </c>
      <c r="BI93" s="2">
        <f t="shared" si="90"/>
        <v>4.2840631815952666</v>
      </c>
      <c r="BJ93" s="2">
        <f t="shared" si="55"/>
        <v>443.18280219444927</v>
      </c>
      <c r="BK93" s="2">
        <f t="shared" si="91"/>
        <v>6.0937246963737937E-3</v>
      </c>
      <c r="BN93" s="2">
        <f t="shared" si="92"/>
        <v>0.50357308165910675</v>
      </c>
      <c r="BO93" s="30">
        <f t="shared" si="56"/>
        <v>130.44989586393214</v>
      </c>
      <c r="BP93" s="2">
        <f t="shared" si="93"/>
        <v>5.3605507939756775E-4</v>
      </c>
      <c r="BR93" s="2">
        <f t="shared" si="94"/>
        <v>4.626941584602811</v>
      </c>
      <c r="BS93" s="30">
        <f t="shared" si="57"/>
        <v>443.52568059745681</v>
      </c>
      <c r="BT93" s="2">
        <f t="shared" si="95"/>
        <v>5.3247666169360386E-3</v>
      </c>
      <c r="BW93" s="2">
        <f t="shared" si="96"/>
        <v>0.51582518585995607</v>
      </c>
      <c r="BX93" s="2">
        <f t="shared" si="58"/>
        <v>130.462147968133</v>
      </c>
      <c r="BY93" s="2">
        <f t="shared" si="97"/>
        <v>6.3002734301923521E-4</v>
      </c>
      <c r="CA93" s="2">
        <f t="shared" si="98"/>
        <v>4.5423780610084474</v>
      </c>
      <c r="CB93" s="2">
        <f t="shared" si="59"/>
        <v>443.44111707386242</v>
      </c>
      <c r="CC93" s="2">
        <f t="shared" si="99"/>
        <v>5.5144134541916532E-3</v>
      </c>
      <c r="CN93" s="19">
        <v>45112</v>
      </c>
      <c r="CO93" s="18">
        <v>92</v>
      </c>
      <c r="CP93" s="10">
        <v>130.38000500000001</v>
      </c>
      <c r="CQ93" s="18">
        <v>445.89999399999999</v>
      </c>
      <c r="CR93" s="2">
        <v>124.25976114481496</v>
      </c>
      <c r="CS93" s="2">
        <v>393.91544435696619</v>
      </c>
      <c r="CT93" s="2">
        <f t="shared" si="100"/>
        <v>4.694158322194459E-2</v>
      </c>
      <c r="CV93" s="2">
        <f t="shared" si="101"/>
        <v>0.11658342754549085</v>
      </c>
      <c r="DM93" s="19">
        <v>45112</v>
      </c>
      <c r="DN93" s="18">
        <v>92</v>
      </c>
      <c r="DO93" s="10">
        <v>130.38000500000001</v>
      </c>
      <c r="DP93" s="18">
        <v>445.89999399999999</v>
      </c>
      <c r="DQ93" s="2">
        <f t="shared" si="60"/>
        <v>121.12108480716381</v>
      </c>
      <c r="DR93" s="2">
        <f t="shared" si="61"/>
        <v>387.60385174070274</v>
      </c>
      <c r="EB93" s="2">
        <f t="shared" si="62"/>
        <v>9.2589201928362002</v>
      </c>
      <c r="EC93" s="2">
        <f t="shared" si="63"/>
        <v>58.296142259297255</v>
      </c>
      <c r="FF93" s="2">
        <v>-3.113839039310335</v>
      </c>
      <c r="FG93" s="2">
        <v>-14.953689073413614</v>
      </c>
      <c r="FH93" s="2">
        <f t="shared" si="64"/>
        <v>-0.44536539504897232</v>
      </c>
      <c r="FI93" s="2">
        <f t="shared" si="65"/>
        <v>-0.41100091175886672</v>
      </c>
      <c r="FJ93">
        <v>92</v>
      </c>
      <c r="FK93" s="2">
        <f t="shared" si="66"/>
        <v>0.36309523809523808</v>
      </c>
      <c r="FL93" s="2">
        <f t="shared" si="67"/>
        <v>-0.35019750885487144</v>
      </c>
    </row>
    <row r="94" spans="1:168" x14ac:dyDescent="0.3">
      <c r="A94" s="19">
        <v>45113</v>
      </c>
      <c r="B94" s="18">
        <v>93</v>
      </c>
      <c r="C94" s="10">
        <v>128.36000100000001</v>
      </c>
      <c r="D94" s="18">
        <v>438.83999599999999</v>
      </c>
      <c r="Q94" s="2">
        <f t="shared" si="68"/>
        <v>129.59717573402031</v>
      </c>
      <c r="R94" s="2">
        <f t="shared" si="69"/>
        <v>437.10083817911311</v>
      </c>
      <c r="S94" s="2">
        <f t="shared" si="70"/>
        <v>9.638319759909475E-3</v>
      </c>
      <c r="U94" s="2">
        <f t="shared" si="71"/>
        <v>3.9630795659903201E-3</v>
      </c>
      <c r="V94" s="2"/>
      <c r="W94" s="2"/>
      <c r="X94" s="2">
        <f t="shared" si="72"/>
        <v>130.000827226665</v>
      </c>
      <c r="Y94" s="2">
        <f t="shared" si="73"/>
        <v>440.74028445158228</v>
      </c>
      <c r="Z94" s="2">
        <f t="shared" si="74"/>
        <v>1.2783002601137282E-2</v>
      </c>
      <c r="AB94" s="2">
        <f t="shared" si="75"/>
        <v>4.3302535523273011E-3</v>
      </c>
      <c r="AE94" s="2">
        <f t="shared" si="76"/>
        <v>130.2065321129092</v>
      </c>
      <c r="AF94" s="2">
        <f t="shared" si="77"/>
        <v>443.0994920051416</v>
      </c>
      <c r="AG94" s="2">
        <f t="shared" si="78"/>
        <v>1.4385564806198389E-2</v>
      </c>
      <c r="AH94" s="2"/>
      <c r="AI94" s="2">
        <f t="shared" si="79"/>
        <v>9.7062620635463091E-3</v>
      </c>
      <c r="AJ94" s="2"/>
      <c r="AK94" s="2"/>
      <c r="AL94" s="2">
        <f t="shared" si="80"/>
        <v>130.31456987772327</v>
      </c>
      <c r="AM94" s="2">
        <f t="shared" si="81"/>
        <v>444.52821175829757</v>
      </c>
      <c r="AN94" s="2">
        <f t="shared" si="82"/>
        <v>1.5227242618385935E-2</v>
      </c>
      <c r="AO94" s="2"/>
      <c r="AP94" s="2">
        <f t="shared" si="83"/>
        <v>1.2961935580497061E-2</v>
      </c>
      <c r="AV94" s="2">
        <f t="shared" si="84"/>
        <v>0.36561382733332631</v>
      </c>
      <c r="AW94" s="2">
        <f t="shared" si="52"/>
        <v>130.57214594024254</v>
      </c>
      <c r="AX94" s="2">
        <f t="shared" si="85"/>
        <v>1.7233911833971736E-2</v>
      </c>
      <c r="AZ94" s="2">
        <f t="shared" si="86"/>
        <v>3.599192295617061</v>
      </c>
      <c r="BA94" s="2">
        <f t="shared" si="53"/>
        <v>446.69868430075866</v>
      </c>
      <c r="BB94">
        <f t="shared" si="87"/>
        <v>1.7907867041268209E-2</v>
      </c>
      <c r="BE94" s="2">
        <f t="shared" si="88"/>
        <v>0.37026879523962347</v>
      </c>
      <c r="BF94" s="2">
        <f t="shared" si="54"/>
        <v>130.57680090814881</v>
      </c>
      <c r="BG94" s="2">
        <f t="shared" si="89"/>
        <v>1.727017677530869E-2</v>
      </c>
      <c r="BI94" s="2">
        <f t="shared" si="90"/>
        <v>4.246573596406825</v>
      </c>
      <c r="BJ94" s="2">
        <f t="shared" si="55"/>
        <v>447.34606560154845</v>
      </c>
      <c r="BK94" s="2">
        <f t="shared" si="91"/>
        <v>1.9383077383740704E-2</v>
      </c>
      <c r="BN94" s="2">
        <f t="shared" si="92"/>
        <v>0.35755483104534613</v>
      </c>
      <c r="BO94" s="30">
        <f t="shared" si="56"/>
        <v>130.56408694395455</v>
      </c>
      <c r="BP94" s="2">
        <f t="shared" si="93"/>
        <v>1.7171127506882291E-2</v>
      </c>
      <c r="BR94" s="2">
        <f t="shared" si="94"/>
        <v>4.371228429213696</v>
      </c>
      <c r="BS94" s="30">
        <f t="shared" si="57"/>
        <v>447.47072043435531</v>
      </c>
      <c r="BT94" s="2">
        <f t="shared" si="95"/>
        <v>1.9667132697620684E-2</v>
      </c>
      <c r="BW94" s="2">
        <f t="shared" si="96"/>
        <v>0.32411329444211828</v>
      </c>
      <c r="BX94" s="2">
        <f t="shared" si="58"/>
        <v>130.53064540735133</v>
      </c>
      <c r="BY94" s="2">
        <f t="shared" si="97"/>
        <v>1.6910598242760359E-2</v>
      </c>
      <c r="CA94" s="2">
        <f t="shared" si="98"/>
        <v>4.2861592594678264</v>
      </c>
      <c r="CB94" s="2">
        <f t="shared" si="59"/>
        <v>447.38565126460941</v>
      </c>
      <c r="CC94" s="2">
        <f t="shared" si="99"/>
        <v>1.9473282614398308E-2</v>
      </c>
      <c r="CN94" s="19">
        <v>45113</v>
      </c>
      <c r="CO94" s="18">
        <v>93</v>
      </c>
      <c r="CP94" s="10">
        <v>128.36000100000001</v>
      </c>
      <c r="CQ94" s="18">
        <v>438.83999599999999</v>
      </c>
      <c r="CR94" s="2">
        <v>124.48465364832198</v>
      </c>
      <c r="CS94" s="2">
        <v>394.6748059736293</v>
      </c>
      <c r="CT94" s="2">
        <f t="shared" si="100"/>
        <v>3.0191238091981862E-2</v>
      </c>
      <c r="CV94" s="2">
        <f t="shared" si="101"/>
        <v>0.10064075842888916</v>
      </c>
      <c r="DM94" s="19">
        <v>45113</v>
      </c>
      <c r="DN94" s="18">
        <v>93</v>
      </c>
      <c r="DO94" s="10">
        <v>128.36000100000001</v>
      </c>
      <c r="DP94" s="18">
        <v>438.83999599999999</v>
      </c>
      <c r="DQ94" s="2">
        <f t="shared" si="60"/>
        <v>121.38529652381837</v>
      </c>
      <c r="DR94" s="2">
        <f t="shared" si="61"/>
        <v>388.44569661249284</v>
      </c>
      <c r="EB94" s="2">
        <f t="shared" si="62"/>
        <v>6.9747044761816426</v>
      </c>
      <c r="EC94" s="2">
        <f t="shared" si="63"/>
        <v>50.394299387507147</v>
      </c>
      <c r="FF94" s="2">
        <v>-3.0820725411268768</v>
      </c>
      <c r="FG94" s="2">
        <v>-14.405488356446483</v>
      </c>
      <c r="FH94" s="2">
        <f t="shared" si="64"/>
        <v>-0.44067773118751324</v>
      </c>
      <c r="FI94" s="2">
        <f t="shared" si="65"/>
        <v>-0.3957564106490486</v>
      </c>
      <c r="FJ94">
        <v>93</v>
      </c>
      <c r="FK94" s="2">
        <f t="shared" si="66"/>
        <v>0.36706349206349204</v>
      </c>
      <c r="FL94" s="2">
        <f t="shared" si="67"/>
        <v>-0.33964088578577573</v>
      </c>
    </row>
    <row r="95" spans="1:168" x14ac:dyDescent="0.3">
      <c r="A95" s="19">
        <v>45114</v>
      </c>
      <c r="B95" s="18">
        <v>94</v>
      </c>
      <c r="C95" s="10">
        <v>129.779999</v>
      </c>
      <c r="D95" s="18">
        <v>438.10000600000001</v>
      </c>
      <c r="Q95" s="2">
        <f t="shared" si="68"/>
        <v>129.22602331381421</v>
      </c>
      <c r="R95" s="2">
        <f t="shared" si="69"/>
        <v>437.62258552537918</v>
      </c>
      <c r="S95" s="2">
        <f t="shared" si="70"/>
        <v>4.2685752076927807E-3</v>
      </c>
      <c r="U95" s="2">
        <f t="shared" si="71"/>
        <v>1.0897522667936881E-3</v>
      </c>
      <c r="V95" s="2"/>
      <c r="W95" s="2"/>
      <c r="X95" s="2">
        <f t="shared" si="72"/>
        <v>129.26245542466577</v>
      </c>
      <c r="Y95" s="2">
        <f t="shared" si="73"/>
        <v>439.8851546483703</v>
      </c>
      <c r="Z95" s="2">
        <f t="shared" si="74"/>
        <v>3.9878531308528515E-3</v>
      </c>
      <c r="AB95" s="2">
        <f t="shared" si="75"/>
        <v>4.0747514812184129E-3</v>
      </c>
      <c r="AE95" s="2">
        <f t="shared" si="76"/>
        <v>129.09861344516366</v>
      </c>
      <c r="AF95" s="2">
        <f t="shared" si="77"/>
        <v>440.54379440205662</v>
      </c>
      <c r="AG95" s="2">
        <f t="shared" si="78"/>
        <v>5.2503125295627348E-3</v>
      </c>
      <c r="AH95" s="2"/>
      <c r="AI95" s="2">
        <f t="shared" si="79"/>
        <v>5.578151948385528E-3</v>
      </c>
      <c r="AJ95" s="2"/>
      <c r="AK95" s="2"/>
      <c r="AL95" s="2">
        <f t="shared" si="80"/>
        <v>128.84864321943081</v>
      </c>
      <c r="AM95" s="2">
        <f t="shared" si="81"/>
        <v>440.26204993957441</v>
      </c>
      <c r="AN95" s="2">
        <f t="shared" si="82"/>
        <v>7.1764200011219864E-3</v>
      </c>
      <c r="AO95" s="2"/>
      <c r="AP95" s="2">
        <f t="shared" si="83"/>
        <v>4.9350465874552002E-3</v>
      </c>
      <c r="AV95" s="2">
        <f t="shared" si="84"/>
        <v>-7.6445921190332611E-2</v>
      </c>
      <c r="AW95" s="2">
        <f t="shared" si="52"/>
        <v>129.02216752397334</v>
      </c>
      <c r="AX95" s="2">
        <f t="shared" si="85"/>
        <v>5.8393549226847079E-3</v>
      </c>
      <c r="AZ95" s="2">
        <f t="shared" si="86"/>
        <v>1.7527253260064486</v>
      </c>
      <c r="BA95" s="2">
        <f t="shared" si="53"/>
        <v>442.29651972806306</v>
      </c>
      <c r="BB95">
        <f t="shared" si="87"/>
        <v>9.5788944774930062E-3</v>
      </c>
      <c r="BE95" s="2">
        <f t="shared" si="88"/>
        <v>-0.29491556310369865</v>
      </c>
      <c r="BF95" s="2">
        <f t="shared" si="54"/>
        <v>128.80369788205996</v>
      </c>
      <c r="BG95" s="2">
        <f t="shared" si="89"/>
        <v>7.5227394472397813E-3</v>
      </c>
      <c r="BI95" s="2">
        <f t="shared" si="90"/>
        <v>1.1855515566355133</v>
      </c>
      <c r="BJ95" s="2">
        <f t="shared" si="55"/>
        <v>441.72934595869214</v>
      </c>
      <c r="BK95" s="2">
        <f t="shared" si="91"/>
        <v>8.284272789286673E-3</v>
      </c>
      <c r="BN95" s="2">
        <f t="shared" si="92"/>
        <v>-0.52172926822918364</v>
      </c>
      <c r="BO95" s="30">
        <f t="shared" si="56"/>
        <v>128.57688417693447</v>
      </c>
      <c r="BP95" s="2">
        <f t="shared" si="93"/>
        <v>9.2704178789948469E-3</v>
      </c>
      <c r="BR95" s="2">
        <f t="shared" si="94"/>
        <v>0.21507280983449073</v>
      </c>
      <c r="BS95" s="30">
        <f t="shared" si="57"/>
        <v>440.75886721189113</v>
      </c>
      <c r="BT95" s="2">
        <f t="shared" si="95"/>
        <v>6.0690736714829477E-3</v>
      </c>
      <c r="BW95" s="2">
        <f t="shared" si="96"/>
        <v>-0.74991067719862303</v>
      </c>
      <c r="BX95" s="2">
        <f t="shared" si="58"/>
        <v>128.34870276796505</v>
      </c>
      <c r="BY95" s="2">
        <f t="shared" si="97"/>
        <v>1.1028634944240927E-2</v>
      </c>
      <c r="CA95" s="2">
        <f t="shared" si="98"/>
        <v>-0.84523338744677812</v>
      </c>
      <c r="CB95" s="2">
        <f t="shared" si="59"/>
        <v>439.69856101460982</v>
      </c>
      <c r="CC95" s="2">
        <f t="shared" si="99"/>
        <v>3.6488358655941558E-3</v>
      </c>
      <c r="CN95" s="19">
        <v>45114</v>
      </c>
      <c r="CO95" s="18">
        <v>94</v>
      </c>
      <c r="CP95" s="10">
        <v>129.779999</v>
      </c>
      <c r="CQ95" s="18">
        <v>438.10000600000001</v>
      </c>
      <c r="CR95" s="2">
        <v>124.70954615182902</v>
      </c>
      <c r="CS95" s="2">
        <v>395.43416759029242</v>
      </c>
      <c r="CT95" s="2">
        <f t="shared" si="100"/>
        <v>3.9069601535217977E-2</v>
      </c>
      <c r="CV95" s="2">
        <f t="shared" si="101"/>
        <v>9.7388353858428367E-2</v>
      </c>
      <c r="DM95" s="19">
        <v>45114</v>
      </c>
      <c r="DN95" s="18">
        <v>94</v>
      </c>
      <c r="DO95" s="10">
        <v>129.779999</v>
      </c>
      <c r="DP95" s="18">
        <v>438.10000600000001</v>
      </c>
      <c r="DQ95" s="2">
        <f t="shared" si="60"/>
        <v>121.64950824047293</v>
      </c>
      <c r="DR95" s="2">
        <f t="shared" si="61"/>
        <v>389.28754148428288</v>
      </c>
      <c r="EB95" s="2">
        <f t="shared" si="62"/>
        <v>8.1304907595270777</v>
      </c>
      <c r="EC95" s="2">
        <f t="shared" si="63"/>
        <v>48.812464515717124</v>
      </c>
      <c r="FF95" s="2">
        <v>-3.0401569225104481</v>
      </c>
      <c r="FG95" s="2">
        <v>-13.744180124772242</v>
      </c>
      <c r="FH95" s="2">
        <f t="shared" si="64"/>
        <v>-0.43449239941174794</v>
      </c>
      <c r="FI95" s="2">
        <f t="shared" si="65"/>
        <v>-0.37736658779828003</v>
      </c>
      <c r="FJ95">
        <v>94</v>
      </c>
      <c r="FK95" s="2">
        <f t="shared" si="66"/>
        <v>0.37103174603174605</v>
      </c>
      <c r="FL95" s="2">
        <f t="shared" si="67"/>
        <v>-0.32912197893226108</v>
      </c>
    </row>
    <row r="96" spans="1:168" x14ac:dyDescent="0.3">
      <c r="A96" s="19">
        <v>45117</v>
      </c>
      <c r="B96" s="18">
        <v>95</v>
      </c>
      <c r="C96" s="10">
        <v>127.129997</v>
      </c>
      <c r="D96" s="18">
        <v>441.709991</v>
      </c>
      <c r="Q96" s="2">
        <f t="shared" si="68"/>
        <v>129.39221601966995</v>
      </c>
      <c r="R96" s="2">
        <f t="shared" si="69"/>
        <v>437.76581166776543</v>
      </c>
      <c r="S96" s="2">
        <f t="shared" si="70"/>
        <v>1.779453372967469E-2</v>
      </c>
      <c r="U96" s="2">
        <f t="shared" si="71"/>
        <v>8.929341451628086E-3</v>
      </c>
      <c r="V96" s="2"/>
      <c r="W96" s="2"/>
      <c r="X96" s="2">
        <f t="shared" si="72"/>
        <v>129.49535003356618</v>
      </c>
      <c r="Y96" s="2">
        <f t="shared" si="73"/>
        <v>439.0818377566037</v>
      </c>
      <c r="Z96" s="2">
        <f t="shared" si="74"/>
        <v>1.8605782186608404E-2</v>
      </c>
      <c r="AB96" s="2">
        <f t="shared" si="75"/>
        <v>5.9499519977946301E-3</v>
      </c>
      <c r="AE96" s="2">
        <f t="shared" si="76"/>
        <v>129.50744477806546</v>
      </c>
      <c r="AF96" s="2">
        <f t="shared" si="77"/>
        <v>439.07752136082263</v>
      </c>
      <c r="AG96" s="2">
        <f t="shared" si="78"/>
        <v>1.8700919013358106E-2</v>
      </c>
      <c r="AH96" s="2"/>
      <c r="AI96" s="2">
        <f t="shared" si="79"/>
        <v>5.9597240108100087E-3</v>
      </c>
      <c r="AJ96" s="2"/>
      <c r="AK96" s="2"/>
      <c r="AL96" s="2">
        <f t="shared" si="80"/>
        <v>129.54716005485773</v>
      </c>
      <c r="AM96" s="2">
        <f t="shared" si="81"/>
        <v>438.64051698489357</v>
      </c>
      <c r="AN96" s="2">
        <f t="shared" si="82"/>
        <v>1.9013317957190891E-2</v>
      </c>
      <c r="AO96" s="2"/>
      <c r="AP96" s="2">
        <f t="shared" si="83"/>
        <v>6.94907083300825E-3</v>
      </c>
      <c r="AV96" s="2">
        <f t="shared" si="84"/>
        <v>6.9137255037306528E-2</v>
      </c>
      <c r="AW96" s="2">
        <f t="shared" si="52"/>
        <v>129.57658203310277</v>
      </c>
      <c r="AX96" s="2">
        <f t="shared" si="85"/>
        <v>1.9244750183568114E-2</v>
      </c>
      <c r="AZ96" s="2">
        <f t="shared" si="86"/>
        <v>0.78702581583431708</v>
      </c>
      <c r="BA96" s="2">
        <f t="shared" si="53"/>
        <v>439.86454717665697</v>
      </c>
      <c r="BB96">
        <f t="shared" si="87"/>
        <v>4.1779535463191105E-3</v>
      </c>
      <c r="BE96" s="2">
        <f t="shared" si="88"/>
        <v>2.1770540098774771E-2</v>
      </c>
      <c r="BF96" s="2">
        <f t="shared" si="54"/>
        <v>129.52921531816423</v>
      </c>
      <c r="BG96" s="2">
        <f t="shared" si="89"/>
        <v>1.887216530150811E-2</v>
      </c>
      <c r="BI96" s="2">
        <f t="shared" si="90"/>
        <v>-7.7695124057630682E-3</v>
      </c>
      <c r="BJ96" s="2">
        <f t="shared" si="55"/>
        <v>439.06975184841684</v>
      </c>
      <c r="BK96" s="2">
        <f t="shared" si="91"/>
        <v>5.9773136342373551E-3</v>
      </c>
      <c r="BN96" s="2">
        <f t="shared" si="92"/>
        <v>3.6607092449405243E-2</v>
      </c>
      <c r="BO96" s="30">
        <f t="shared" si="56"/>
        <v>129.54405187051486</v>
      </c>
      <c r="BP96" s="2">
        <f t="shared" si="93"/>
        <v>1.8988869090548789E-2</v>
      </c>
      <c r="BR96" s="2">
        <f t="shared" si="94"/>
        <v>-0.79373470080659758</v>
      </c>
      <c r="BS96" s="30">
        <f t="shared" si="57"/>
        <v>438.28378666001601</v>
      </c>
      <c r="BT96" s="2">
        <f t="shared" si="95"/>
        <v>7.7566829136631339E-3</v>
      </c>
      <c r="BW96" s="2">
        <f t="shared" si="96"/>
        <v>0.11914583037669263</v>
      </c>
      <c r="BX96" s="2">
        <f t="shared" si="58"/>
        <v>129.62659060844214</v>
      </c>
      <c r="BY96" s="2">
        <f t="shared" si="97"/>
        <v>1.9638115844855562E-2</v>
      </c>
      <c r="CA96" s="2">
        <f t="shared" si="98"/>
        <v>-1.3110131277871868</v>
      </c>
      <c r="CB96" s="2">
        <f t="shared" si="59"/>
        <v>437.76650823303544</v>
      </c>
      <c r="CC96" s="2">
        <f t="shared" si="99"/>
        <v>8.9277644774047333E-3</v>
      </c>
      <c r="CN96" s="19">
        <v>45117</v>
      </c>
      <c r="CO96" s="18">
        <v>95</v>
      </c>
      <c r="CP96" s="10">
        <v>127.129997</v>
      </c>
      <c r="CQ96" s="18">
        <v>441.709991</v>
      </c>
      <c r="CR96" s="2">
        <v>124.93443865533604</v>
      </c>
      <c r="CS96" s="2">
        <v>396.19352920695553</v>
      </c>
      <c r="CT96" s="2">
        <f t="shared" si="100"/>
        <v>1.727018324922925E-2</v>
      </c>
      <c r="CV96" s="2">
        <f t="shared" si="101"/>
        <v>0.10304603183187783</v>
      </c>
      <c r="DM96" s="19">
        <v>45117</v>
      </c>
      <c r="DN96" s="18">
        <v>95</v>
      </c>
      <c r="DO96" s="10">
        <v>127.129997</v>
      </c>
      <c r="DP96" s="18">
        <v>441.709991</v>
      </c>
      <c r="DQ96" s="2">
        <f t="shared" si="60"/>
        <v>121.91371995712748</v>
      </c>
      <c r="DR96" s="2">
        <f t="shared" si="61"/>
        <v>390.12938635607298</v>
      </c>
      <c r="EB96" s="2">
        <f t="shared" si="62"/>
        <v>5.2162770428725196</v>
      </c>
      <c r="EC96" s="2">
        <f t="shared" si="63"/>
        <v>51.580604643927018</v>
      </c>
      <c r="FF96" s="2">
        <v>-2.8385667393829692</v>
      </c>
      <c r="FG96" s="2">
        <v>-12.537426356259687</v>
      </c>
      <c r="FH96" s="2">
        <f t="shared" si="64"/>
        <v>-0.40474448666372947</v>
      </c>
      <c r="FI96" s="2">
        <f t="shared" si="65"/>
        <v>-0.3438088805680834</v>
      </c>
      <c r="FJ96">
        <v>95</v>
      </c>
      <c r="FK96" s="2">
        <f t="shared" si="66"/>
        <v>0.375</v>
      </c>
      <c r="FL96" s="2">
        <f t="shared" si="67"/>
        <v>-0.3186393639643752</v>
      </c>
    </row>
    <row r="97" spans="1:168" x14ac:dyDescent="0.3">
      <c r="A97" s="19">
        <v>45118</v>
      </c>
      <c r="B97" s="18">
        <v>96</v>
      </c>
      <c r="C97" s="10">
        <v>128.779999</v>
      </c>
      <c r="D97" s="18">
        <v>440.209991</v>
      </c>
      <c r="Q97" s="2">
        <f t="shared" si="68"/>
        <v>128.71355031376896</v>
      </c>
      <c r="R97" s="2">
        <f t="shared" si="69"/>
        <v>438.94906546743579</v>
      </c>
      <c r="S97" s="2">
        <f t="shared" si="70"/>
        <v>5.1598607506621558E-4</v>
      </c>
      <c r="U97" s="2">
        <f t="shared" si="71"/>
        <v>2.8643728182993814E-3</v>
      </c>
      <c r="V97" s="2"/>
      <c r="W97" s="2"/>
      <c r="X97" s="2">
        <f t="shared" si="72"/>
        <v>128.4309411684614</v>
      </c>
      <c r="Y97" s="2">
        <f t="shared" si="73"/>
        <v>440.26450671613202</v>
      </c>
      <c r="Z97" s="2">
        <f t="shared" si="74"/>
        <v>2.7104972375298878E-3</v>
      </c>
      <c r="AB97" s="2">
        <f t="shared" si="75"/>
        <v>1.238402518038629E-4</v>
      </c>
      <c r="AE97" s="2">
        <f t="shared" si="76"/>
        <v>128.08097611122619</v>
      </c>
      <c r="AF97" s="2">
        <f t="shared" si="77"/>
        <v>440.65700314432905</v>
      </c>
      <c r="AG97" s="2">
        <f t="shared" si="78"/>
        <v>5.4280392467918196E-3</v>
      </c>
      <c r="AH97" s="2"/>
      <c r="AI97" s="2">
        <f t="shared" si="79"/>
        <v>1.0154520648511382E-3</v>
      </c>
      <c r="AJ97" s="2"/>
      <c r="AK97" s="2"/>
      <c r="AL97" s="2">
        <f t="shared" si="80"/>
        <v>127.73428776371443</v>
      </c>
      <c r="AM97" s="2">
        <f t="shared" si="81"/>
        <v>440.94262249622341</v>
      </c>
      <c r="AN97" s="2">
        <f t="shared" si="82"/>
        <v>8.1201370120026917E-3</v>
      </c>
      <c r="AO97" s="2"/>
      <c r="AP97" s="2">
        <f t="shared" si="83"/>
        <v>1.6642773022009967E-3</v>
      </c>
      <c r="AV97" s="2">
        <f t="shared" si="84"/>
        <v>-0.37954452152566642</v>
      </c>
      <c r="AW97" s="2">
        <f t="shared" si="52"/>
        <v>127.70143158970052</v>
      </c>
      <c r="AX97" s="2">
        <f t="shared" si="85"/>
        <v>8.3752711498272705E-3</v>
      </c>
      <c r="AZ97" s="2">
        <f t="shared" si="86"/>
        <v>1.0247626061359489</v>
      </c>
      <c r="BA97" s="2">
        <f t="shared" si="53"/>
        <v>441.68176575046499</v>
      </c>
      <c r="BB97">
        <f t="shared" si="87"/>
        <v>3.3433469947413978E-3</v>
      </c>
      <c r="BE97" s="2">
        <f t="shared" si="88"/>
        <v>-0.62993710302334538</v>
      </c>
      <c r="BF97" s="2">
        <f t="shared" si="54"/>
        <v>127.45103900820284</v>
      </c>
      <c r="BG97" s="2">
        <f t="shared" si="89"/>
        <v>1.0319614863463097E-2</v>
      </c>
      <c r="BI97" s="2">
        <f t="shared" si="90"/>
        <v>0.70649357075472108</v>
      </c>
      <c r="BJ97" s="2">
        <f t="shared" si="55"/>
        <v>441.36349671508378</v>
      </c>
      <c r="BK97" s="2">
        <f t="shared" si="91"/>
        <v>2.6203533283363882E-3</v>
      </c>
      <c r="BN97" s="2">
        <f t="shared" si="92"/>
        <v>-0.84123836312379985</v>
      </c>
      <c r="BO97" s="30">
        <f t="shared" si="56"/>
        <v>127.2397377481024</v>
      </c>
      <c r="BP97" s="2">
        <f t="shared" si="93"/>
        <v>1.1960407391349678E-2</v>
      </c>
      <c r="BR97" s="2">
        <f t="shared" si="94"/>
        <v>0.63019518978121514</v>
      </c>
      <c r="BS97" s="30">
        <f t="shared" si="57"/>
        <v>441.28719833411026</v>
      </c>
      <c r="BT97" s="2">
        <f t="shared" si="95"/>
        <v>2.4470306356819045E-3</v>
      </c>
      <c r="BW97" s="2">
        <f t="shared" si="96"/>
        <v>-1.0400650425352793</v>
      </c>
      <c r="BX97" s="2">
        <f t="shared" si="58"/>
        <v>127.04091106869092</v>
      </c>
      <c r="BY97" s="2">
        <f t="shared" si="97"/>
        <v>1.3504332542424436E-2</v>
      </c>
      <c r="CA97" s="2">
        <f t="shared" si="98"/>
        <v>0.85685805568302098</v>
      </c>
      <c r="CB97" s="2">
        <f t="shared" si="59"/>
        <v>441.51386120001206</v>
      </c>
      <c r="CC97" s="2">
        <f t="shared" si="99"/>
        <v>2.9619277769005851E-3</v>
      </c>
      <c r="CN97" s="19">
        <v>45118</v>
      </c>
      <c r="CO97" s="18">
        <v>96</v>
      </c>
      <c r="CP97" s="10">
        <v>128.779999</v>
      </c>
      <c r="CQ97" s="18">
        <v>440.209991</v>
      </c>
      <c r="CR97" s="2">
        <v>125.15933115884306</v>
      </c>
      <c r="CS97" s="2">
        <v>396.95289082361865</v>
      </c>
      <c r="CT97" s="2">
        <f t="shared" si="100"/>
        <v>2.8115141087685085E-2</v>
      </c>
      <c r="CV97" s="2">
        <f t="shared" si="101"/>
        <v>9.8264694261292571E-2</v>
      </c>
      <c r="DM97" s="19">
        <v>45118</v>
      </c>
      <c r="DN97" s="18">
        <v>96</v>
      </c>
      <c r="DO97" s="10">
        <v>128.779999</v>
      </c>
      <c r="DP97" s="18">
        <v>440.209991</v>
      </c>
      <c r="DQ97" s="2">
        <f t="shared" si="60"/>
        <v>122.17793167378204</v>
      </c>
      <c r="DR97" s="2">
        <f t="shared" si="61"/>
        <v>390.97123122786309</v>
      </c>
      <c r="EB97" s="2">
        <f t="shared" si="62"/>
        <v>6.6020673262179628</v>
      </c>
      <c r="EC97" s="2">
        <f t="shared" si="63"/>
        <v>49.238759772136916</v>
      </c>
      <c r="FF97" s="2">
        <v>-2.8023027054925649</v>
      </c>
      <c r="FG97" s="2">
        <v>-12.430286919524349</v>
      </c>
      <c r="FH97" s="2">
        <f t="shared" si="64"/>
        <v>-0.39939313820356787</v>
      </c>
      <c r="FI97" s="2">
        <f t="shared" si="65"/>
        <v>-0.34082952061530342</v>
      </c>
      <c r="FJ97">
        <v>96</v>
      </c>
      <c r="FK97" s="2">
        <f t="shared" si="66"/>
        <v>0.37896825396825395</v>
      </c>
      <c r="FL97" s="2">
        <f t="shared" si="67"/>
        <v>-0.30819164717386466</v>
      </c>
    </row>
    <row r="98" spans="1:168" x14ac:dyDescent="0.3">
      <c r="A98" s="19">
        <v>45119</v>
      </c>
      <c r="B98" s="18">
        <v>97</v>
      </c>
      <c r="C98" s="10">
        <v>130.800003</v>
      </c>
      <c r="D98" s="18">
        <v>444.04998799999998</v>
      </c>
      <c r="Q98" s="2">
        <f t="shared" si="68"/>
        <v>128.73348491963827</v>
      </c>
      <c r="R98" s="2">
        <f t="shared" si="69"/>
        <v>439.32734312720504</v>
      </c>
      <c r="S98" s="2">
        <f t="shared" si="70"/>
        <v>1.5799067530309855E-2</v>
      </c>
      <c r="U98" s="2">
        <f t="shared" si="71"/>
        <v>1.0635390159710904E-2</v>
      </c>
      <c r="V98" s="2"/>
      <c r="W98" s="2"/>
      <c r="X98" s="2">
        <f t="shared" si="72"/>
        <v>128.58801719265378</v>
      </c>
      <c r="Y98" s="2">
        <f t="shared" si="73"/>
        <v>440.23997464387264</v>
      </c>
      <c r="Z98" s="2">
        <f t="shared" si="74"/>
        <v>1.6911206090310441E-2</v>
      </c>
      <c r="AB98" s="2">
        <f t="shared" si="75"/>
        <v>8.5801451617815213E-3</v>
      </c>
      <c r="AE98" s="2">
        <f t="shared" si="76"/>
        <v>128.50038984449048</v>
      </c>
      <c r="AF98" s="2">
        <f t="shared" si="77"/>
        <v>440.38879585773168</v>
      </c>
      <c r="AG98" s="2">
        <f t="shared" si="78"/>
        <v>1.7581139929404428E-2</v>
      </c>
      <c r="AH98" s="2"/>
      <c r="AI98" s="2">
        <f t="shared" si="79"/>
        <v>8.2449999802011158E-3</v>
      </c>
      <c r="AJ98" s="2"/>
      <c r="AK98" s="2"/>
      <c r="AL98" s="2">
        <f t="shared" si="80"/>
        <v>128.51857119092861</v>
      </c>
      <c r="AM98" s="2">
        <f t="shared" si="81"/>
        <v>440.3931488740559</v>
      </c>
      <c r="AN98" s="2">
        <f t="shared" si="82"/>
        <v>1.7442138813034986E-2</v>
      </c>
      <c r="AO98" s="2"/>
      <c r="AP98" s="2">
        <f t="shared" si="83"/>
        <v>8.2351969930558565E-3</v>
      </c>
      <c r="AV98" s="2">
        <f t="shared" si="84"/>
        <v>-0.13985704508867874</v>
      </c>
      <c r="AW98" s="2">
        <f t="shared" si="52"/>
        <v>128.3605327994018</v>
      </c>
      <c r="AX98" s="2">
        <f t="shared" si="85"/>
        <v>1.8650383368861302E-2</v>
      </c>
      <c r="AZ98" s="2">
        <f t="shared" si="86"/>
        <v>0.63687163831595217</v>
      </c>
      <c r="BA98" s="2">
        <f t="shared" si="53"/>
        <v>441.02566749604762</v>
      </c>
      <c r="BB98">
        <f t="shared" si="87"/>
        <v>6.8107658724953449E-3</v>
      </c>
      <c r="BE98" s="2">
        <f t="shared" si="88"/>
        <v>-0.15772922669390838</v>
      </c>
      <c r="BF98" s="2">
        <f t="shared" si="54"/>
        <v>128.34266061779658</v>
      </c>
      <c r="BG98" s="2">
        <f t="shared" si="89"/>
        <v>1.8787020839773388E-2</v>
      </c>
      <c r="BI98" s="2">
        <f t="shared" si="90"/>
        <v>0.26787818494627846</v>
      </c>
      <c r="BJ98" s="2">
        <f t="shared" si="55"/>
        <v>440.65667404267793</v>
      </c>
      <c r="BK98" s="2">
        <f t="shared" si="91"/>
        <v>7.6417386533564101E-3</v>
      </c>
      <c r="BN98" s="2">
        <f t="shared" si="92"/>
        <v>-8.4847105290944524E-2</v>
      </c>
      <c r="BO98" s="30">
        <f t="shared" si="56"/>
        <v>128.41554273919954</v>
      </c>
      <c r="BP98" s="2">
        <f t="shared" si="93"/>
        <v>1.8229818089533729E-2</v>
      </c>
      <c r="BR98" s="2">
        <f t="shared" si="94"/>
        <v>9.1153703954061832E-2</v>
      </c>
      <c r="BS98" s="30">
        <f t="shared" si="57"/>
        <v>440.47994956168571</v>
      </c>
      <c r="BT98" s="2">
        <f t="shared" si="95"/>
        <v>8.0397219565160102E-3</v>
      </c>
      <c r="BW98" s="2">
        <f t="shared" si="96"/>
        <v>5.4544039314399495E-2</v>
      </c>
      <c r="BX98" s="2">
        <f t="shared" si="58"/>
        <v>128.55493388380489</v>
      </c>
      <c r="BY98" s="2">
        <f t="shared" si="97"/>
        <v>1.7164136580295884E-2</v>
      </c>
      <c r="CA98" s="2">
        <f t="shared" si="98"/>
        <v>1.3059048972724974E-2</v>
      </c>
      <c r="CB98" s="2">
        <f t="shared" si="59"/>
        <v>440.40185490670439</v>
      </c>
      <c r="CC98" s="2">
        <f t="shared" si="99"/>
        <v>8.2155910187652077E-3</v>
      </c>
      <c r="CN98" s="19">
        <v>45119</v>
      </c>
      <c r="CO98" s="18">
        <v>97</v>
      </c>
      <c r="CP98" s="10">
        <v>130.800003</v>
      </c>
      <c r="CQ98" s="18">
        <v>444.04998799999998</v>
      </c>
      <c r="CR98" s="2">
        <v>125.3842236623501</v>
      </c>
      <c r="CS98" s="2">
        <v>397.7122524402817</v>
      </c>
      <c r="CT98" s="2">
        <f t="shared" si="100"/>
        <v>4.1405039858064138E-2</v>
      </c>
      <c r="CV98" s="2">
        <f t="shared" si="101"/>
        <v>0.10435252068899568</v>
      </c>
      <c r="DM98" s="19">
        <v>45119</v>
      </c>
      <c r="DN98" s="18">
        <v>97</v>
      </c>
      <c r="DO98" s="10">
        <v>130.800003</v>
      </c>
      <c r="DP98" s="18">
        <v>444.04998799999998</v>
      </c>
      <c r="DQ98" s="2">
        <f t="shared" si="60"/>
        <v>122.4421433904366</v>
      </c>
      <c r="DR98" s="2">
        <f t="shared" si="61"/>
        <v>391.81307609965313</v>
      </c>
      <c r="EB98" s="2">
        <f t="shared" si="62"/>
        <v>8.3578596095634055</v>
      </c>
      <c r="EC98" s="2">
        <f t="shared" si="63"/>
        <v>52.236911900346854</v>
      </c>
      <c r="FF98" s="2">
        <v>-2.7643756391650243</v>
      </c>
      <c r="FG98" s="2">
        <v>-12.356013996562353</v>
      </c>
      <c r="FH98" s="2">
        <f t="shared" si="64"/>
        <v>-0.39379638223858854</v>
      </c>
      <c r="FI98" s="2">
        <f t="shared" si="65"/>
        <v>-0.33876412080556284</v>
      </c>
      <c r="FJ98">
        <v>97</v>
      </c>
      <c r="FK98" s="2">
        <f t="shared" si="66"/>
        <v>0.38293650793650796</v>
      </c>
      <c r="FL98" s="2">
        <f t="shared" si="67"/>
        <v>-0.29777746394303445</v>
      </c>
    </row>
    <row r="99" spans="1:168" x14ac:dyDescent="0.3">
      <c r="A99" s="19">
        <v>45120</v>
      </c>
      <c r="B99" s="18">
        <v>98</v>
      </c>
      <c r="C99" s="10">
        <v>134.300003</v>
      </c>
      <c r="D99" s="18">
        <v>450.38000499999998</v>
      </c>
      <c r="Q99" s="2">
        <f t="shared" si="68"/>
        <v>129.3534403437468</v>
      </c>
      <c r="R99" s="2">
        <f t="shared" si="69"/>
        <v>440.74413658904348</v>
      </c>
      <c r="S99" s="2">
        <f t="shared" si="70"/>
        <v>3.6832185746512654E-2</v>
      </c>
      <c r="U99" s="2">
        <f t="shared" si="71"/>
        <v>2.1394973808742921E-2</v>
      </c>
      <c r="V99" s="2"/>
      <c r="W99" s="2"/>
      <c r="X99" s="2">
        <f t="shared" si="72"/>
        <v>129.5834108059596</v>
      </c>
      <c r="Y99" s="2">
        <f t="shared" si="73"/>
        <v>441.95448065412995</v>
      </c>
      <c r="Z99" s="2">
        <f t="shared" si="74"/>
        <v>3.5119821955926549E-2</v>
      </c>
      <c r="AB99" s="2">
        <f t="shared" si="75"/>
        <v>1.8707589707207432E-2</v>
      </c>
      <c r="AE99" s="2">
        <f t="shared" si="76"/>
        <v>129.8801577377962</v>
      </c>
      <c r="AF99" s="2">
        <f t="shared" si="77"/>
        <v>442.58551114309267</v>
      </c>
      <c r="AG99" s="2">
        <f t="shared" si="78"/>
        <v>3.29102394897475E-2</v>
      </c>
      <c r="AH99" s="2"/>
      <c r="AI99" s="2">
        <f t="shared" si="79"/>
        <v>1.7306482904158475E-2</v>
      </c>
      <c r="AJ99" s="2"/>
      <c r="AK99" s="2"/>
      <c r="AL99" s="2">
        <f t="shared" si="80"/>
        <v>130.22964504773216</v>
      </c>
      <c r="AM99" s="2">
        <f t="shared" si="81"/>
        <v>443.13577821851396</v>
      </c>
      <c r="AN99" s="2">
        <f t="shared" si="82"/>
        <v>3.0307951313060216E-2</v>
      </c>
      <c r="AO99" s="2"/>
      <c r="AP99" s="2">
        <f t="shared" si="83"/>
        <v>1.6084698923270406E-2</v>
      </c>
      <c r="AV99" s="2">
        <f t="shared" si="84"/>
        <v>0.3160304364296383</v>
      </c>
      <c r="AW99" s="2">
        <f t="shared" si="52"/>
        <v>130.19618817422582</v>
      </c>
      <c r="AX99" s="2">
        <f t="shared" si="85"/>
        <v>3.0557071735688491E-2</v>
      </c>
      <c r="AZ99" s="2">
        <f t="shared" si="86"/>
        <v>1.1048247324294649</v>
      </c>
      <c r="BA99" s="2">
        <f t="shared" si="53"/>
        <v>443.69033587552212</v>
      </c>
      <c r="BB99">
        <f t="shared" si="87"/>
        <v>1.4853388361407961E-2</v>
      </c>
      <c r="BE99" s="2">
        <f t="shared" si="88"/>
        <v>0.53414447730592052</v>
      </c>
      <c r="BF99" s="2">
        <f t="shared" si="54"/>
        <v>130.41430221510211</v>
      </c>
      <c r="BG99" s="2">
        <f t="shared" si="89"/>
        <v>2.8932991050624864E-2</v>
      </c>
      <c r="BI99" s="2">
        <f t="shared" si="90"/>
        <v>1.1358548801329007</v>
      </c>
      <c r="BJ99" s="2">
        <f t="shared" si="55"/>
        <v>443.72136602322558</v>
      </c>
      <c r="BK99" s="2">
        <f t="shared" si="91"/>
        <v>1.4784490658670334E-2</v>
      </c>
      <c r="BN99" s="2">
        <f t="shared" si="92"/>
        <v>0.79392189386704903</v>
      </c>
      <c r="BO99" s="30">
        <f t="shared" si="56"/>
        <v>130.67407963166323</v>
      </c>
      <c r="BP99" s="2">
        <f t="shared" si="93"/>
        <v>2.6998684194644216E-2</v>
      </c>
      <c r="BR99" s="2">
        <f t="shared" si="94"/>
        <v>1.3544906527982215</v>
      </c>
      <c r="BS99" s="30">
        <f t="shared" si="57"/>
        <v>443.94000179589091</v>
      </c>
      <c r="BT99" s="2">
        <f t="shared" si="95"/>
        <v>1.4299043324778762E-2</v>
      </c>
      <c r="BW99" s="2">
        <f t="shared" si="96"/>
        <v>1.0484619298078834</v>
      </c>
      <c r="BX99" s="2">
        <f t="shared" si="58"/>
        <v>130.92861966760407</v>
      </c>
      <c r="BY99" s="2">
        <f t="shared" si="97"/>
        <v>2.5103374959685863E-2</v>
      </c>
      <c r="CA99" s="2">
        <f t="shared" si="98"/>
        <v>1.6508012262639271</v>
      </c>
      <c r="CB99" s="2">
        <f t="shared" si="59"/>
        <v>444.2363123693566</v>
      </c>
      <c r="CC99" s="2">
        <f t="shared" si="99"/>
        <v>1.3641130961494143E-2</v>
      </c>
      <c r="CN99" s="19">
        <v>45120</v>
      </c>
      <c r="CO99" s="18">
        <v>98</v>
      </c>
      <c r="CP99" s="10">
        <v>134.300003</v>
      </c>
      <c r="CQ99" s="18">
        <v>450.38000499999998</v>
      </c>
      <c r="CR99" s="2">
        <v>125.60911616585713</v>
      </c>
      <c r="CS99" s="2">
        <v>398.47161405694482</v>
      </c>
      <c r="CT99" s="2">
        <f t="shared" si="100"/>
        <v>6.4712484288945785E-2</v>
      </c>
      <c r="CV99" s="2">
        <f t="shared" si="101"/>
        <v>0.11525465244189774</v>
      </c>
      <c r="DM99" s="19">
        <v>45120</v>
      </c>
      <c r="DN99" s="18">
        <v>98</v>
      </c>
      <c r="DO99" s="10">
        <v>134.300003</v>
      </c>
      <c r="DP99" s="18">
        <v>450.38000499999998</v>
      </c>
      <c r="DQ99" s="2">
        <f t="shared" si="60"/>
        <v>122.70635510709114</v>
      </c>
      <c r="DR99" s="2">
        <f t="shared" si="61"/>
        <v>392.65492097144323</v>
      </c>
      <c r="EB99" s="2">
        <f t="shared" si="62"/>
        <v>11.593647892908862</v>
      </c>
      <c r="EC99" s="2">
        <f t="shared" si="63"/>
        <v>57.725084028556751</v>
      </c>
      <c r="FF99" s="2">
        <v>-2.7569891726921014</v>
      </c>
      <c r="FG99" s="2">
        <v>-11.171841201623522</v>
      </c>
      <c r="FH99" s="2">
        <f t="shared" si="64"/>
        <v>-0.39270638888304049</v>
      </c>
      <c r="FI99" s="2">
        <f t="shared" si="65"/>
        <v>-0.30583435087287625</v>
      </c>
      <c r="FJ99">
        <v>98</v>
      </c>
      <c r="FK99" s="2">
        <f t="shared" si="66"/>
        <v>0.38690476190476192</v>
      </c>
      <c r="FL99" s="2">
        <f t="shared" si="67"/>
        <v>-0.28739547728120973</v>
      </c>
    </row>
    <row r="100" spans="1:168" x14ac:dyDescent="0.3">
      <c r="A100" s="19">
        <v>45121</v>
      </c>
      <c r="B100" s="18">
        <v>99</v>
      </c>
      <c r="C100" s="10">
        <v>134.679993</v>
      </c>
      <c r="D100" s="18">
        <v>441.91000400000001</v>
      </c>
      <c r="Q100" s="2">
        <f t="shared" si="68"/>
        <v>130.83740914062275</v>
      </c>
      <c r="R100" s="2">
        <f t="shared" si="69"/>
        <v>443.63489711233046</v>
      </c>
      <c r="S100" s="2">
        <f t="shared" si="70"/>
        <v>2.8531215170001106E-2</v>
      </c>
      <c r="U100" s="2">
        <f t="shared" si="71"/>
        <v>3.9032678525432267E-3</v>
      </c>
      <c r="V100" s="2"/>
      <c r="W100" s="2"/>
      <c r="X100" s="2">
        <f t="shared" si="72"/>
        <v>131.70587729327778</v>
      </c>
      <c r="Y100" s="2">
        <f t="shared" si="73"/>
        <v>445.74596660977147</v>
      </c>
      <c r="Z100" s="2">
        <f t="shared" si="74"/>
        <v>2.2082832353000022E-2</v>
      </c>
      <c r="AB100" s="2">
        <f t="shared" si="75"/>
        <v>8.6804158653341016E-3</v>
      </c>
      <c r="AE100" s="2">
        <f t="shared" si="76"/>
        <v>132.53206489511848</v>
      </c>
      <c r="AF100" s="2">
        <f t="shared" si="77"/>
        <v>447.26220745723708</v>
      </c>
      <c r="AG100" s="2">
        <f t="shared" si="78"/>
        <v>1.5948382956045414E-2</v>
      </c>
      <c r="AH100" s="2"/>
      <c r="AI100" s="2">
        <f t="shared" si="79"/>
        <v>1.2111523633298572E-2</v>
      </c>
      <c r="AJ100" s="2"/>
      <c r="AK100" s="2"/>
      <c r="AL100" s="2">
        <f t="shared" si="80"/>
        <v>133.28241351193304</v>
      </c>
      <c r="AM100" s="2">
        <f t="shared" si="81"/>
        <v>448.56894830462846</v>
      </c>
      <c r="AN100" s="2">
        <f t="shared" si="82"/>
        <v>1.037703861528232E-2</v>
      </c>
      <c r="AO100" s="2"/>
      <c r="AP100" s="2">
        <f t="shared" si="83"/>
        <v>1.5068552973126285E-2</v>
      </c>
      <c r="AV100" s="2">
        <f t="shared" si="84"/>
        <v>1.016793452697432</v>
      </c>
      <c r="AW100" s="2">
        <f t="shared" si="52"/>
        <v>133.54885834781592</v>
      </c>
      <c r="AX100" s="2">
        <f t="shared" si="85"/>
        <v>8.3986836276719531E-3</v>
      </c>
      <c r="AZ100" s="2">
        <f t="shared" si="86"/>
        <v>2.1763862069439477</v>
      </c>
      <c r="BA100" s="2">
        <f t="shared" si="53"/>
        <v>449.43859366418104</v>
      </c>
      <c r="BB100">
        <f t="shared" si="87"/>
        <v>1.7036477101751754E-2</v>
      </c>
      <c r="BE100" s="2">
        <f t="shared" si="88"/>
        <v>1.4871376833132846</v>
      </c>
      <c r="BF100" s="2">
        <f t="shared" si="54"/>
        <v>134.01920257843176</v>
      </c>
      <c r="BG100" s="2">
        <f t="shared" si="89"/>
        <v>4.90637404152699E-3</v>
      </c>
      <c r="BI100" s="2">
        <f t="shared" si="90"/>
        <v>2.7292335254380791</v>
      </c>
      <c r="BJ100" s="2">
        <f t="shared" si="55"/>
        <v>449.99144098267516</v>
      </c>
      <c r="BK100" s="2">
        <f t="shared" si="91"/>
        <v>1.8287517615634567E-2</v>
      </c>
      <c r="BN100" s="2">
        <f t="shared" si="92"/>
        <v>1.9087130519401903</v>
      </c>
      <c r="BO100" s="30">
        <f t="shared" si="56"/>
        <v>134.44077794705868</v>
      </c>
      <c r="BP100" s="2">
        <f t="shared" si="93"/>
        <v>1.7761736365795521E-3</v>
      </c>
      <c r="BR100" s="2">
        <f t="shared" si="94"/>
        <v>3.3478140496059332</v>
      </c>
      <c r="BS100" s="30">
        <f t="shared" si="57"/>
        <v>450.610021506843</v>
      </c>
      <c r="BT100" s="2">
        <f t="shared" si="95"/>
        <v>1.9687306076109974E-2</v>
      </c>
      <c r="BW100" s="2">
        <f t="shared" si="96"/>
        <v>2.2510458504436843</v>
      </c>
      <c r="BX100" s="2">
        <f t="shared" si="58"/>
        <v>134.78311074556217</v>
      </c>
      <c r="BY100" s="2">
        <f t="shared" si="97"/>
        <v>7.6565006624386303E-4</v>
      </c>
      <c r="CA100" s="2">
        <f t="shared" si="98"/>
        <v>3.9202225421742876</v>
      </c>
      <c r="CB100" s="2">
        <f t="shared" si="59"/>
        <v>451.1824299994114</v>
      </c>
      <c r="CC100" s="2">
        <f t="shared" si="99"/>
        <v>2.0982611652782094E-2</v>
      </c>
      <c r="CN100" s="19">
        <v>45121</v>
      </c>
      <c r="CO100" s="18">
        <v>99</v>
      </c>
      <c r="CP100" s="10">
        <v>134.679993</v>
      </c>
      <c r="CQ100" s="18">
        <v>441.91000400000001</v>
      </c>
      <c r="CR100" s="2">
        <v>125.83400866936415</v>
      </c>
      <c r="CS100" s="2">
        <v>399.23097567360793</v>
      </c>
      <c r="CT100" s="2">
        <f t="shared" si="100"/>
        <v>6.5681502750270002E-2</v>
      </c>
      <c r="CV100" s="2">
        <f t="shared" si="101"/>
        <v>9.6578552058287609E-2</v>
      </c>
      <c r="DM100" s="19">
        <v>45121</v>
      </c>
      <c r="DN100" s="18">
        <v>99</v>
      </c>
      <c r="DO100" s="10">
        <v>134.679993</v>
      </c>
      <c r="DP100" s="18">
        <v>441.91000400000001</v>
      </c>
      <c r="DQ100" s="2">
        <f t="shared" si="60"/>
        <v>122.9705668237457</v>
      </c>
      <c r="DR100" s="2">
        <f t="shared" si="61"/>
        <v>393.49676584323333</v>
      </c>
      <c r="EB100" s="2">
        <f t="shared" si="62"/>
        <v>11.709426176254297</v>
      </c>
      <c r="EC100" s="2">
        <f t="shared" si="63"/>
        <v>48.413238156766681</v>
      </c>
      <c r="FF100" s="2">
        <v>-2.6194207747266489</v>
      </c>
      <c r="FG100" s="2">
        <v>-10.980274125145741</v>
      </c>
      <c r="FH100" s="2">
        <f t="shared" si="64"/>
        <v>-0.37240593260053845</v>
      </c>
      <c r="FI100" s="2">
        <f t="shared" si="65"/>
        <v>-0.3005072062348198</v>
      </c>
      <c r="FJ100">
        <v>99</v>
      </c>
      <c r="FK100" s="2">
        <f t="shared" si="66"/>
        <v>0.39087301587301587</v>
      </c>
      <c r="FL100" s="2">
        <f t="shared" si="67"/>
        <v>-0.27704437642439755</v>
      </c>
    </row>
    <row r="101" spans="1:168" x14ac:dyDescent="0.3">
      <c r="A101" s="19">
        <v>45124</v>
      </c>
      <c r="B101" s="18">
        <v>100</v>
      </c>
      <c r="C101" s="10">
        <v>133.55999800000001</v>
      </c>
      <c r="D101" s="18">
        <v>450.04998799999998</v>
      </c>
      <c r="Q101" s="2">
        <f t="shared" si="68"/>
        <v>131.99018429843593</v>
      </c>
      <c r="R101" s="2">
        <f t="shared" si="69"/>
        <v>443.11742917863126</v>
      </c>
      <c r="S101" s="2">
        <f t="shared" si="70"/>
        <v>1.1753621781007157E-2</v>
      </c>
      <c r="U101" s="2">
        <f t="shared" si="71"/>
        <v>1.5403975127688993E-2</v>
      </c>
      <c r="V101" s="2"/>
      <c r="W101" s="2"/>
      <c r="X101" s="2">
        <f t="shared" si="72"/>
        <v>133.04422936130277</v>
      </c>
      <c r="Y101" s="2">
        <f t="shared" si="73"/>
        <v>444.01978343537434</v>
      </c>
      <c r="Z101" s="2">
        <f t="shared" si="74"/>
        <v>3.8616999582258052E-3</v>
      </c>
      <c r="AB101" s="2">
        <f t="shared" si="75"/>
        <v>1.3398966171343724E-2</v>
      </c>
      <c r="AE101" s="2">
        <f t="shared" si="76"/>
        <v>133.8208217580474</v>
      </c>
      <c r="AF101" s="2">
        <f t="shared" si="77"/>
        <v>444.05088538289482</v>
      </c>
      <c r="AG101" s="2">
        <f t="shared" si="78"/>
        <v>1.9528583554440752E-3</v>
      </c>
      <c r="AH101" s="2"/>
      <c r="AI101" s="2">
        <f t="shared" si="79"/>
        <v>1.3329858409206681E-2</v>
      </c>
      <c r="AJ101" s="2"/>
      <c r="AK101" s="2"/>
      <c r="AL101" s="2">
        <f t="shared" si="80"/>
        <v>134.33059812798325</v>
      </c>
      <c r="AM101" s="2">
        <f t="shared" si="81"/>
        <v>443.57474007615713</v>
      </c>
      <c r="AN101" s="2">
        <f t="shared" si="82"/>
        <v>5.769692569052326E-3</v>
      </c>
      <c r="AO101" s="2"/>
      <c r="AP101" s="2">
        <f t="shared" si="83"/>
        <v>1.4387841565374862E-2</v>
      </c>
      <c r="AV101" s="2">
        <f t="shared" si="84"/>
        <v>1.0983824757668785</v>
      </c>
      <c r="AW101" s="2">
        <f t="shared" si="52"/>
        <v>134.91920423381427</v>
      </c>
      <c r="AX101" s="2">
        <f t="shared" si="85"/>
        <v>1.017674643731473E-2</v>
      </c>
      <c r="AZ101" s="2">
        <f t="shared" si="86"/>
        <v>0.56007372255808452</v>
      </c>
      <c r="BA101" s="2">
        <f t="shared" si="53"/>
        <v>444.61095910545288</v>
      </c>
      <c r="BB101">
        <f t="shared" si="87"/>
        <v>1.208538837811747E-2</v>
      </c>
      <c r="BE101" s="2">
        <f t="shared" si="88"/>
        <v>1.3978663141403209</v>
      </c>
      <c r="BF101" s="2">
        <f t="shared" si="54"/>
        <v>135.21868807218772</v>
      </c>
      <c r="BG101" s="2">
        <f t="shared" si="89"/>
        <v>1.2419063320049689E-2</v>
      </c>
      <c r="BI101" s="2">
        <f t="shared" si="90"/>
        <v>5.5983505536925104E-2</v>
      </c>
      <c r="BJ101" s="2">
        <f t="shared" si="55"/>
        <v>444.10686888843173</v>
      </c>
      <c r="BK101" s="2">
        <f t="shared" si="91"/>
        <v>1.3205464437359904E-2</v>
      </c>
      <c r="BN101" s="2">
        <f t="shared" si="92"/>
        <v>1.5367393385334285</v>
      </c>
      <c r="BO101" s="30">
        <f t="shared" si="56"/>
        <v>135.35756109658084</v>
      </c>
      <c r="BP101" s="2">
        <f t="shared" si="93"/>
        <v>1.3458843392471678E-2</v>
      </c>
      <c r="BR101" s="2">
        <f t="shared" si="94"/>
        <v>-0.5876676247629844</v>
      </c>
      <c r="BS101" s="30">
        <f t="shared" si="57"/>
        <v>443.46321775813186</v>
      </c>
      <c r="BT101" s="2">
        <f t="shared" si="95"/>
        <v>1.463564141205604E-2</v>
      </c>
      <c r="BW101" s="2">
        <f t="shared" si="96"/>
        <v>1.5293291098076116</v>
      </c>
      <c r="BX101" s="2">
        <f t="shared" si="58"/>
        <v>135.35015086785501</v>
      </c>
      <c r="BY101" s="2">
        <f t="shared" si="97"/>
        <v>1.3403360996269252E-2</v>
      </c>
      <c r="CA101" s="2">
        <f t="shared" si="98"/>
        <v>-1.4284359202131254</v>
      </c>
      <c r="CB101" s="2">
        <f t="shared" si="59"/>
        <v>442.62244946268169</v>
      </c>
      <c r="CC101" s="2">
        <f t="shared" si="99"/>
        <v>1.650380787771135E-2</v>
      </c>
      <c r="CN101" s="19">
        <v>45124</v>
      </c>
      <c r="CO101" s="18">
        <v>100</v>
      </c>
      <c r="CP101" s="10">
        <v>133.55999800000001</v>
      </c>
      <c r="CQ101" s="18">
        <v>450.04998799999998</v>
      </c>
      <c r="CR101" s="2">
        <v>126.05890117287117</v>
      </c>
      <c r="CS101" s="2">
        <v>399.99033729027104</v>
      </c>
      <c r="CT101" s="2">
        <f t="shared" si="100"/>
        <v>5.6162750370278028E-2</v>
      </c>
      <c r="CV101" s="2">
        <f t="shared" si="101"/>
        <v>0.11123131217532427</v>
      </c>
      <c r="DM101" s="19">
        <v>45124</v>
      </c>
      <c r="DN101" s="18">
        <v>100</v>
      </c>
      <c r="DO101" s="10">
        <v>133.55999800000001</v>
      </c>
      <c r="DP101" s="18">
        <v>450.04998799999998</v>
      </c>
      <c r="DQ101" s="2">
        <f t="shared" si="60"/>
        <v>123.23477854040026</v>
      </c>
      <c r="DR101" s="2">
        <f t="shared" si="61"/>
        <v>394.33861071502338</v>
      </c>
      <c r="EB101" s="2">
        <f t="shared" si="62"/>
        <v>10.325219459599751</v>
      </c>
      <c r="EC101" s="2">
        <f t="shared" si="63"/>
        <v>55.711377284976606</v>
      </c>
      <c r="FF101" s="2">
        <v>-2.5559255894193313</v>
      </c>
      <c r="FG101" s="2">
        <v>-10.701042766195314</v>
      </c>
      <c r="FH101" s="2">
        <f t="shared" si="64"/>
        <v>-0.36303618451490421</v>
      </c>
      <c r="FI101" s="2">
        <f t="shared" si="65"/>
        <v>-0.29274227155000976</v>
      </c>
      <c r="FJ101">
        <v>100</v>
      </c>
      <c r="FK101" s="2">
        <f t="shared" si="66"/>
        <v>0.39484126984126983</v>
      </c>
      <c r="FL101" s="2">
        <f t="shared" si="67"/>
        <v>-0.26672287549404339</v>
      </c>
    </row>
    <row r="102" spans="1:168" x14ac:dyDescent="0.3">
      <c r="A102" s="19">
        <v>45125</v>
      </c>
      <c r="B102" s="18">
        <v>101</v>
      </c>
      <c r="C102" s="10">
        <v>132.83000200000001</v>
      </c>
      <c r="D102" s="18">
        <v>474.79998799999998</v>
      </c>
      <c r="Q102" s="2">
        <f t="shared" si="68"/>
        <v>132.46112840890515</v>
      </c>
      <c r="R102" s="2">
        <f t="shared" si="69"/>
        <v>445.19719682504183</v>
      </c>
      <c r="S102" s="2">
        <f t="shared" si="70"/>
        <v>2.7770351994337371E-3</v>
      </c>
      <c r="U102" s="2">
        <f t="shared" si="71"/>
        <v>6.2347918961948579E-2</v>
      </c>
      <c r="V102" s="2"/>
      <c r="W102" s="2"/>
      <c r="X102" s="2">
        <f t="shared" si="72"/>
        <v>133.27632524871655</v>
      </c>
      <c r="Y102" s="2">
        <f t="shared" si="73"/>
        <v>446.73337548945585</v>
      </c>
      <c r="Z102" s="2">
        <f t="shared" si="74"/>
        <v>3.3601087254108335E-3</v>
      </c>
      <c r="AB102" s="2">
        <f t="shared" si="75"/>
        <v>5.911249625083001E-2</v>
      </c>
      <c r="AE102" s="2">
        <f t="shared" si="76"/>
        <v>133.66432750321894</v>
      </c>
      <c r="AF102" s="2">
        <f t="shared" si="77"/>
        <v>447.65034695315796</v>
      </c>
      <c r="AG102" s="2">
        <f t="shared" si="78"/>
        <v>6.2811525307282208E-3</v>
      </c>
      <c r="AH102" s="2"/>
      <c r="AI102" s="2">
        <f t="shared" si="79"/>
        <v>5.7181216792368622E-2</v>
      </c>
      <c r="AJ102" s="2"/>
      <c r="AK102" s="2"/>
      <c r="AL102" s="2">
        <f t="shared" si="80"/>
        <v>133.75264803199582</v>
      </c>
      <c r="AM102" s="2">
        <f t="shared" si="81"/>
        <v>448.4311760190393</v>
      </c>
      <c r="AN102" s="2">
        <f t="shared" si="82"/>
        <v>6.9460665369545857E-3</v>
      </c>
      <c r="AO102" s="2"/>
      <c r="AP102" s="2">
        <f t="shared" si="83"/>
        <v>5.5536673646589658E-2</v>
      </c>
      <c r="AV102" s="2">
        <f t="shared" si="84"/>
        <v>0.72191945658827716</v>
      </c>
      <c r="AW102" s="2">
        <f t="shared" si="52"/>
        <v>134.38624695980721</v>
      </c>
      <c r="AX102" s="2">
        <f t="shared" si="85"/>
        <v>1.1716065168825354E-2</v>
      </c>
      <c r="AZ102" s="2">
        <f t="shared" si="86"/>
        <v>1.4718900768696026</v>
      </c>
      <c r="BA102" s="2">
        <f t="shared" si="53"/>
        <v>449.12223703002758</v>
      </c>
      <c r="BB102">
        <f t="shared" si="87"/>
        <v>5.40811954906208E-2</v>
      </c>
      <c r="BE102" s="2">
        <f t="shared" si="88"/>
        <v>0.6984040581043699</v>
      </c>
      <c r="BF102" s="2">
        <f t="shared" si="54"/>
        <v>134.3627315613233</v>
      </c>
      <c r="BG102" s="2">
        <f t="shared" si="89"/>
        <v>1.1539031380299861E-2</v>
      </c>
      <c r="BI102" s="2">
        <f t="shared" si="90"/>
        <v>1.6505486346637241</v>
      </c>
      <c r="BJ102" s="2">
        <f t="shared" si="55"/>
        <v>449.30089558782169</v>
      </c>
      <c r="BK102" s="2">
        <f t="shared" si="91"/>
        <v>5.3704913767138304E-2</v>
      </c>
      <c r="BN102" s="2">
        <f t="shared" si="92"/>
        <v>0.52079918251629598</v>
      </c>
      <c r="BO102" s="30">
        <f t="shared" si="56"/>
        <v>134.18512668573524</v>
      </c>
      <c r="BP102" s="2">
        <f t="shared" si="93"/>
        <v>1.0201947341198066E-2</v>
      </c>
      <c r="BR102" s="2">
        <f t="shared" si="94"/>
        <v>1.9246098922526933</v>
      </c>
      <c r="BS102" s="30">
        <f t="shared" si="57"/>
        <v>449.57495684541067</v>
      </c>
      <c r="BT102" s="2">
        <f t="shared" si="95"/>
        <v>5.3127699646423152E-2</v>
      </c>
      <c r="BW102" s="2">
        <f t="shared" si="96"/>
        <v>0.26496158633055855</v>
      </c>
      <c r="BX102" s="2">
        <f t="shared" si="58"/>
        <v>133.92928908954951</v>
      </c>
      <c r="BY102" s="2">
        <f t="shared" si="97"/>
        <v>8.275894549406887E-3</v>
      </c>
      <c r="CA102" s="2">
        <f t="shared" si="98"/>
        <v>2.3424871976440773</v>
      </c>
      <c r="CB102" s="2">
        <f t="shared" si="59"/>
        <v>449.99283415080203</v>
      </c>
      <c r="CC102" s="2">
        <f t="shared" si="99"/>
        <v>5.2247587355031613E-2</v>
      </c>
      <c r="CN102" s="19">
        <v>45125</v>
      </c>
      <c r="CO102" s="18">
        <v>101</v>
      </c>
      <c r="CP102" s="10">
        <v>132.83000200000001</v>
      </c>
      <c r="CQ102" s="18">
        <v>474.79998799999998</v>
      </c>
      <c r="CR102" s="2">
        <v>126.28379367637821</v>
      </c>
      <c r="CS102" s="2">
        <v>400.74969890693416</v>
      </c>
      <c r="CT102" s="2">
        <f t="shared" si="100"/>
        <v>4.9282603516198079E-2</v>
      </c>
      <c r="CV102" s="2">
        <f t="shared" si="101"/>
        <v>0.1559610171958678</v>
      </c>
      <c r="DM102" s="19">
        <v>45125</v>
      </c>
      <c r="DN102" s="18">
        <v>101</v>
      </c>
      <c r="DO102" s="10">
        <v>132.83000200000001</v>
      </c>
      <c r="DP102" s="18">
        <v>474.79998799999998</v>
      </c>
      <c r="DQ102" s="2">
        <f t="shared" si="60"/>
        <v>123.49899025705481</v>
      </c>
      <c r="DR102" s="2">
        <f t="shared" si="61"/>
        <v>395.18045558681348</v>
      </c>
      <c r="EB102" s="2">
        <f t="shared" si="62"/>
        <v>9.3310117429451935</v>
      </c>
      <c r="EC102" s="2">
        <f t="shared" si="63"/>
        <v>79.619532413186505</v>
      </c>
      <c r="FF102" s="2">
        <v>-2.5117334892013332</v>
      </c>
      <c r="FG102" s="2">
        <v>-10.257573278661482</v>
      </c>
      <c r="FH102" s="2">
        <f t="shared" si="64"/>
        <v>-0.356514920825167</v>
      </c>
      <c r="FI102" s="2">
        <f t="shared" si="65"/>
        <v>-0.28041016236875649</v>
      </c>
      <c r="FJ102">
        <v>101</v>
      </c>
      <c r="FK102" s="2">
        <f t="shared" si="66"/>
        <v>0.39880952380952384</v>
      </c>
      <c r="FL102" s="2">
        <f t="shared" si="67"/>
        <v>-0.256429712211035</v>
      </c>
    </row>
    <row r="103" spans="1:168" x14ac:dyDescent="0.3">
      <c r="A103" s="19">
        <v>45126</v>
      </c>
      <c r="B103" s="18">
        <v>102</v>
      </c>
      <c r="C103" s="10">
        <v>135.36000100000001</v>
      </c>
      <c r="D103" s="18">
        <v>477.58999599999999</v>
      </c>
      <c r="Q103" s="2">
        <f t="shared" si="68"/>
        <v>132.5717904862336</v>
      </c>
      <c r="R103" s="2">
        <f t="shared" si="69"/>
        <v>454.07803417752922</v>
      </c>
      <c r="S103" s="2">
        <f t="shared" si="70"/>
        <v>2.059848177576783E-2</v>
      </c>
      <c r="U103" s="2">
        <f t="shared" si="71"/>
        <v>4.9230432001073084E-2</v>
      </c>
      <c r="V103" s="2"/>
      <c r="W103" s="2"/>
      <c r="X103" s="2">
        <f t="shared" si="72"/>
        <v>133.07547978679412</v>
      </c>
      <c r="Y103" s="2">
        <f t="shared" si="73"/>
        <v>459.36335111920073</v>
      </c>
      <c r="Z103" s="2">
        <f t="shared" si="74"/>
        <v>1.6877372904318254E-2</v>
      </c>
      <c r="AB103" s="2">
        <f t="shared" si="75"/>
        <v>3.8163791187952892E-2</v>
      </c>
      <c r="AE103" s="2">
        <f t="shared" si="76"/>
        <v>133.16373220128759</v>
      </c>
      <c r="AF103" s="2">
        <f t="shared" si="77"/>
        <v>463.94013158126313</v>
      </c>
      <c r="AG103" s="2">
        <f t="shared" si="78"/>
        <v>1.6225389941541327E-2</v>
      </c>
      <c r="AH103" s="2"/>
      <c r="AI103" s="2">
        <f t="shared" si="79"/>
        <v>2.8580716792771459E-2</v>
      </c>
      <c r="AJ103" s="2"/>
      <c r="AK103" s="2"/>
      <c r="AL103" s="2">
        <f t="shared" si="80"/>
        <v>133.06066350799895</v>
      </c>
      <c r="AM103" s="2">
        <f t="shared" si="81"/>
        <v>468.20778500475978</v>
      </c>
      <c r="AN103" s="2">
        <f t="shared" si="82"/>
        <v>1.6986831227941982E-2</v>
      </c>
      <c r="AO103" s="2"/>
      <c r="AP103" s="2">
        <f t="shared" si="83"/>
        <v>1.9644906873719777E-2</v>
      </c>
      <c r="AV103" s="2">
        <f t="shared" si="84"/>
        <v>0.35516502903238745</v>
      </c>
      <c r="AW103" s="2">
        <f t="shared" si="52"/>
        <v>133.51889723031996</v>
      </c>
      <c r="AX103" s="2">
        <f t="shared" si="85"/>
        <v>1.360153484100555E-2</v>
      </c>
      <c r="AZ103" s="2">
        <f t="shared" si="86"/>
        <v>5.9172584422402723</v>
      </c>
      <c r="BA103" s="2">
        <f t="shared" si="53"/>
        <v>469.8573900235034</v>
      </c>
      <c r="BB103">
        <f t="shared" si="87"/>
        <v>1.619088766779065E-2</v>
      </c>
      <c r="BE103" s="2">
        <f t="shared" si="88"/>
        <v>0.15885434608829366</v>
      </c>
      <c r="BF103" s="2">
        <f t="shared" si="54"/>
        <v>133.32258654737589</v>
      </c>
      <c r="BG103" s="2">
        <f t="shared" si="89"/>
        <v>1.5051820608542396E-2</v>
      </c>
      <c r="BI103" s="2">
        <f t="shared" si="90"/>
        <v>8.2382048317123733</v>
      </c>
      <c r="BJ103" s="2">
        <f t="shared" si="55"/>
        <v>472.17833641297551</v>
      </c>
      <c r="BK103" s="2">
        <f t="shared" si="91"/>
        <v>1.1331182881444765E-2</v>
      </c>
      <c r="BN103" s="2">
        <f t="shared" si="92"/>
        <v>-9.2037508152294695E-2</v>
      </c>
      <c r="BO103" s="30">
        <f t="shared" si="56"/>
        <v>133.0716946931353</v>
      </c>
      <c r="BP103" s="2">
        <f t="shared" si="93"/>
        <v>1.6905336066484748E-2</v>
      </c>
      <c r="BR103" s="2">
        <f t="shared" si="94"/>
        <v>10.543714733764178</v>
      </c>
      <c r="BS103" s="30">
        <f t="shared" si="57"/>
        <v>474.48384631502734</v>
      </c>
      <c r="BT103" s="2">
        <f t="shared" si="95"/>
        <v>6.5037997256807067E-3</v>
      </c>
      <c r="BW103" s="2">
        <f t="shared" si="96"/>
        <v>-0.30920607986587673</v>
      </c>
      <c r="BX103" s="2">
        <f t="shared" si="58"/>
        <v>132.85452612142171</v>
      </c>
      <c r="BY103" s="2">
        <f t="shared" si="97"/>
        <v>1.8509713800743084E-2</v>
      </c>
      <c r="CA103" s="2">
        <f t="shared" si="98"/>
        <v>12.802960270489894</v>
      </c>
      <c r="CB103" s="2">
        <f t="shared" si="59"/>
        <v>476.74309185175304</v>
      </c>
      <c r="CC103" s="2">
        <f t="shared" si="99"/>
        <v>1.7732870356165276E-3</v>
      </c>
      <c r="CN103" s="19">
        <v>45126</v>
      </c>
      <c r="CO103" s="18">
        <v>102</v>
      </c>
      <c r="CP103" s="10">
        <v>135.36000100000001</v>
      </c>
      <c r="CQ103" s="18">
        <v>477.58999599999999</v>
      </c>
      <c r="CR103" s="2">
        <v>126.50868617988525</v>
      </c>
      <c r="CS103" s="2">
        <v>401.50906052359727</v>
      </c>
      <c r="CT103" s="2">
        <f t="shared" si="100"/>
        <v>6.5390918696245914E-2</v>
      </c>
      <c r="CV103" s="2">
        <f t="shared" si="101"/>
        <v>0.15930177791329347</v>
      </c>
      <c r="DM103" s="19">
        <v>45126</v>
      </c>
      <c r="DN103" s="18">
        <v>102</v>
      </c>
      <c r="DO103" s="10">
        <v>135.36000100000001</v>
      </c>
      <c r="DP103" s="18">
        <v>477.58999599999999</v>
      </c>
      <c r="DQ103" s="2">
        <f t="shared" si="60"/>
        <v>123.76320197370937</v>
      </c>
      <c r="DR103" s="2">
        <f t="shared" si="61"/>
        <v>396.02230045860358</v>
      </c>
      <c r="EB103" s="2">
        <f t="shared" si="62"/>
        <v>11.59679902629064</v>
      </c>
      <c r="EC103" s="2">
        <f t="shared" si="63"/>
        <v>81.567695541396404</v>
      </c>
      <c r="FF103" s="2">
        <v>-2.5091073392376586</v>
      </c>
      <c r="FG103" s="2">
        <v>-10.102571253915869</v>
      </c>
      <c r="FH103" s="2">
        <f t="shared" si="64"/>
        <v>-0.35612738965291146</v>
      </c>
      <c r="FI103" s="2">
        <f t="shared" si="65"/>
        <v>-0.27609982773196279</v>
      </c>
      <c r="FJ103">
        <v>102</v>
      </c>
      <c r="FK103" s="2">
        <f t="shared" si="66"/>
        <v>0.40277777777777779</v>
      </c>
      <c r="FL103" s="2">
        <f t="shared" si="67"/>
        <v>-0.24616364666135951</v>
      </c>
    </row>
    <row r="104" spans="1:168" x14ac:dyDescent="0.3">
      <c r="A104" s="19">
        <v>45127</v>
      </c>
      <c r="B104" s="18">
        <v>103</v>
      </c>
      <c r="C104" s="10">
        <v>129.96000699999999</v>
      </c>
      <c r="D104" s="18">
        <v>437.42001299999998</v>
      </c>
      <c r="Q104" s="2">
        <f t="shared" si="68"/>
        <v>133.40825364036351</v>
      </c>
      <c r="R104" s="2">
        <f t="shared" si="69"/>
        <v>461.13162272427041</v>
      </c>
      <c r="S104" s="2">
        <f t="shared" si="70"/>
        <v>2.6533136770018194E-2</v>
      </c>
      <c r="U104" s="2">
        <f t="shared" si="71"/>
        <v>5.4207875770582156E-2</v>
      </c>
      <c r="V104" s="2"/>
      <c r="W104" s="2"/>
      <c r="X104" s="2">
        <f t="shared" si="72"/>
        <v>134.10351433273678</v>
      </c>
      <c r="Y104" s="2">
        <f t="shared" si="73"/>
        <v>467.56534131556043</v>
      </c>
      <c r="Z104" s="2">
        <f t="shared" si="74"/>
        <v>3.1882941747893176E-2</v>
      </c>
      <c r="AB104" s="2">
        <f t="shared" si="75"/>
        <v>6.8916207351400832E-2</v>
      </c>
      <c r="AE104" s="2">
        <f t="shared" si="76"/>
        <v>134.48149348051504</v>
      </c>
      <c r="AF104" s="2">
        <f t="shared" si="77"/>
        <v>472.13005023250525</v>
      </c>
      <c r="AG104" s="2">
        <f t="shared" si="78"/>
        <v>3.4791368397779875E-2</v>
      </c>
      <c r="AH104" s="2"/>
      <c r="AI104" s="2">
        <f t="shared" si="79"/>
        <v>7.9351735633790665E-2</v>
      </c>
      <c r="AJ104" s="2"/>
      <c r="AK104" s="2"/>
      <c r="AL104" s="2">
        <f t="shared" si="80"/>
        <v>134.78516662699974</v>
      </c>
      <c r="AM104" s="2">
        <f t="shared" si="81"/>
        <v>475.24444325118998</v>
      </c>
      <c r="AN104" s="2">
        <f t="shared" si="82"/>
        <v>3.7128034526804465E-2</v>
      </c>
      <c r="AO104" s="2"/>
      <c r="AP104" s="2">
        <f t="shared" si="83"/>
        <v>8.6471649963555733E-2</v>
      </c>
      <c r="AV104" s="2">
        <f t="shared" si="84"/>
        <v>0.64394390409090752</v>
      </c>
      <c r="AW104" s="2">
        <f t="shared" si="52"/>
        <v>135.12543738460596</v>
      </c>
      <c r="AX104" s="2">
        <f t="shared" si="85"/>
        <v>3.9746307374436886E-2</v>
      </c>
      <c r="AZ104" s="2">
        <f t="shared" si="86"/>
        <v>6.5990565049408278</v>
      </c>
      <c r="BA104" s="2">
        <f t="shared" si="53"/>
        <v>478.7291067374461</v>
      </c>
      <c r="BB104">
        <f t="shared" si="87"/>
        <v>9.4438051551715627E-2</v>
      </c>
      <c r="BE104" s="2">
        <f t="shared" si="88"/>
        <v>0.68036246600091599</v>
      </c>
      <c r="BF104" s="2">
        <f t="shared" si="54"/>
        <v>135.16185594651597</v>
      </c>
      <c r="BG104" s="2">
        <f t="shared" si="89"/>
        <v>4.0026536367576381E-2</v>
      </c>
      <c r="BI104" s="2">
        <f t="shared" si="90"/>
        <v>8.216476050500761</v>
      </c>
      <c r="BJ104" s="2">
        <f t="shared" si="55"/>
        <v>480.34652628300603</v>
      </c>
      <c r="BK104" s="2">
        <f t="shared" si="91"/>
        <v>9.8135686542092551E-2</v>
      </c>
      <c r="BN104" s="2">
        <f t="shared" si="92"/>
        <v>0.75384176427555472</v>
      </c>
      <c r="BO104" s="30">
        <f t="shared" si="56"/>
        <v>135.2353352447906</v>
      </c>
      <c r="BP104" s="2">
        <f t="shared" si="93"/>
        <v>4.0591935677493578E-2</v>
      </c>
      <c r="BR104" s="2">
        <f t="shared" si="94"/>
        <v>9.131437084250944</v>
      </c>
      <c r="BS104" s="30">
        <f t="shared" si="57"/>
        <v>481.26148731675619</v>
      </c>
      <c r="BT104" s="2">
        <f t="shared" si="95"/>
        <v>0.10022740847194891</v>
      </c>
      <c r="BW104" s="2">
        <f t="shared" si="96"/>
        <v>0.91101943945412167</v>
      </c>
      <c r="BX104" s="2">
        <f t="shared" si="58"/>
        <v>135.39251291996916</v>
      </c>
      <c r="BY104" s="2">
        <f t="shared" si="97"/>
        <v>4.1801366784853855E-2</v>
      </c>
      <c r="CA104" s="2">
        <f t="shared" si="98"/>
        <v>9.3431790560540655</v>
      </c>
      <c r="CB104" s="2">
        <f t="shared" si="59"/>
        <v>481.47322928855931</v>
      </c>
      <c r="CC104" s="2">
        <f t="shared" si="99"/>
        <v>0.1007114786230856</v>
      </c>
      <c r="CN104" s="19">
        <v>45127</v>
      </c>
      <c r="CO104" s="18">
        <v>103</v>
      </c>
      <c r="CP104" s="10">
        <v>129.96000699999999</v>
      </c>
      <c r="CQ104" s="18">
        <v>437.42001299999998</v>
      </c>
      <c r="CR104" s="2">
        <v>126.73357868339227</v>
      </c>
      <c r="CS104" s="2">
        <v>402.26842214026038</v>
      </c>
      <c r="CT104" s="2">
        <f t="shared" si="100"/>
        <v>2.4826316888454183E-2</v>
      </c>
      <c r="CV104" s="2">
        <f t="shared" si="101"/>
        <v>8.036118562261485E-2</v>
      </c>
      <c r="DM104" s="19">
        <v>45127</v>
      </c>
      <c r="DN104" s="18">
        <v>103</v>
      </c>
      <c r="DO104" s="10">
        <v>129.96000699999999</v>
      </c>
      <c r="DP104" s="18">
        <v>437.42001299999998</v>
      </c>
      <c r="DQ104" s="2">
        <f t="shared" si="60"/>
        <v>124.02741369036393</v>
      </c>
      <c r="DR104" s="2">
        <f t="shared" si="61"/>
        <v>396.86414533039363</v>
      </c>
      <c r="EB104" s="2">
        <f t="shared" si="62"/>
        <v>5.9325933096360615</v>
      </c>
      <c r="EC104" s="2">
        <f t="shared" si="63"/>
        <v>40.555867669606357</v>
      </c>
      <c r="FF104" s="2">
        <v>-2.1370127891286472</v>
      </c>
      <c r="FG104" s="2">
        <v>-10.012888637985441</v>
      </c>
      <c r="FH104" s="2">
        <f t="shared" si="64"/>
        <v>-0.30121878230442578</v>
      </c>
      <c r="FI104" s="2">
        <f t="shared" si="65"/>
        <v>-0.27360591136927265</v>
      </c>
      <c r="FJ104">
        <v>103</v>
      </c>
      <c r="FK104" s="2">
        <f t="shared" si="66"/>
        <v>0.40674603174603174</v>
      </c>
      <c r="FL104" s="2">
        <f t="shared" si="67"/>
        <v>-0.23592346011003523</v>
      </c>
    </row>
    <row r="105" spans="1:168" x14ac:dyDescent="0.3">
      <c r="A105" s="19">
        <v>45128</v>
      </c>
      <c r="B105" s="18">
        <v>104</v>
      </c>
      <c r="C105" s="10">
        <v>130</v>
      </c>
      <c r="D105" s="18">
        <v>427.5</v>
      </c>
      <c r="Q105" s="2">
        <f t="shared" si="68"/>
        <v>132.37377964825444</v>
      </c>
      <c r="R105" s="2">
        <f t="shared" si="69"/>
        <v>454.01813980698921</v>
      </c>
      <c r="S105" s="2">
        <f t="shared" si="70"/>
        <v>1.8259843448111084E-2</v>
      </c>
      <c r="U105" s="2">
        <f t="shared" si="71"/>
        <v>6.2030736390618041E-2</v>
      </c>
      <c r="V105" s="2"/>
      <c r="W105" s="2"/>
      <c r="X105" s="2">
        <f t="shared" si="72"/>
        <v>132.23893603300525</v>
      </c>
      <c r="Y105" s="2">
        <f t="shared" si="73"/>
        <v>453.99994357355831</v>
      </c>
      <c r="Z105" s="2">
        <f t="shared" si="74"/>
        <v>1.7222584869271119E-2</v>
      </c>
      <c r="AB105" s="2">
        <f t="shared" si="75"/>
        <v>6.1988172101890789E-2</v>
      </c>
      <c r="AE105" s="2">
        <f t="shared" si="76"/>
        <v>131.76860159220601</v>
      </c>
      <c r="AF105" s="2">
        <f t="shared" si="77"/>
        <v>451.30402789300211</v>
      </c>
      <c r="AG105" s="2">
        <f t="shared" si="78"/>
        <v>1.3604627632353929E-2</v>
      </c>
      <c r="AH105" s="2"/>
      <c r="AI105" s="2">
        <f t="shared" si="79"/>
        <v>5.5681936591817811E-2</v>
      </c>
      <c r="AJ105" s="2"/>
      <c r="AK105" s="2"/>
      <c r="AL105" s="2">
        <f t="shared" si="80"/>
        <v>131.16629690674992</v>
      </c>
      <c r="AM105" s="2">
        <f t="shared" si="81"/>
        <v>446.8761205627975</v>
      </c>
      <c r="AN105" s="2">
        <f t="shared" si="82"/>
        <v>8.971514667307081E-3</v>
      </c>
      <c r="AO105" s="2"/>
      <c r="AP105" s="2">
        <f t="shared" si="83"/>
        <v>4.5324258626426889E-2</v>
      </c>
      <c r="AV105" s="2">
        <f t="shared" si="84"/>
        <v>-0.36310683362907398</v>
      </c>
      <c r="AW105" s="2">
        <f t="shared" si="52"/>
        <v>131.40549475857694</v>
      </c>
      <c r="AX105" s="2">
        <f t="shared" si="85"/>
        <v>1.0811498142899504E-2</v>
      </c>
      <c r="AZ105" s="2">
        <f t="shared" si="86"/>
        <v>-1.6284671483923621</v>
      </c>
      <c r="BA105" s="2">
        <f t="shared" si="53"/>
        <v>449.67556074460975</v>
      </c>
      <c r="BB105">
        <f t="shared" si="87"/>
        <v>5.1872656712537435E-2</v>
      </c>
      <c r="BE105" s="2">
        <f t="shared" si="88"/>
        <v>-0.84660199343856013</v>
      </c>
      <c r="BF105" s="2">
        <f t="shared" si="54"/>
        <v>130.92199959876746</v>
      </c>
      <c r="BG105" s="2">
        <f t="shared" si="89"/>
        <v>7.0923046059035121E-3</v>
      </c>
      <c r="BI105" s="2">
        <f t="shared" si="90"/>
        <v>-4.8526482250009941</v>
      </c>
      <c r="BJ105" s="2">
        <f t="shared" si="55"/>
        <v>446.4513796680011</v>
      </c>
      <c r="BK105" s="2">
        <f t="shared" si="91"/>
        <v>4.4330712673686774E-2</v>
      </c>
      <c r="BN105" s="2">
        <f t="shared" si="92"/>
        <v>-1.3261984272751965</v>
      </c>
      <c r="BO105" s="30">
        <f t="shared" si="56"/>
        <v>130.44240316493082</v>
      </c>
      <c r="BP105" s="2">
        <f t="shared" si="93"/>
        <v>3.403101268698641E-3</v>
      </c>
      <c r="BR105" s="2">
        <f t="shared" si="94"/>
        <v>-8.8430385700015055</v>
      </c>
      <c r="BS105" s="30">
        <f t="shared" si="57"/>
        <v>442.4609893230006</v>
      </c>
      <c r="BT105" s="2">
        <f t="shared" si="95"/>
        <v>3.4996466252632988E-2</v>
      </c>
      <c r="BW105" s="2">
        <f t="shared" si="96"/>
        <v>-1.8069140563682426</v>
      </c>
      <c r="BX105" s="2">
        <f t="shared" si="58"/>
        <v>129.96168753583777</v>
      </c>
      <c r="BY105" s="2">
        <f t="shared" si="97"/>
        <v>2.9471126278639742E-4</v>
      </c>
      <c r="CA105" s="2">
        <f t="shared" si="98"/>
        <v>-13.283721990613838</v>
      </c>
      <c r="CB105" s="2">
        <f t="shared" si="59"/>
        <v>438.02030590238826</v>
      </c>
      <c r="CC105" s="2">
        <f t="shared" si="99"/>
        <v>2.460890269564505E-2</v>
      </c>
      <c r="CN105" s="19">
        <v>45128</v>
      </c>
      <c r="CO105" s="18">
        <v>104</v>
      </c>
      <c r="CP105" s="10">
        <v>130</v>
      </c>
      <c r="CQ105" s="18">
        <v>427.5</v>
      </c>
      <c r="CR105" s="2">
        <v>126.95847118689929</v>
      </c>
      <c r="CS105" s="2">
        <v>403.0277837569235</v>
      </c>
      <c r="CT105" s="2">
        <f t="shared" si="100"/>
        <v>2.339637548539009E-2</v>
      </c>
      <c r="CV105" s="2">
        <f t="shared" si="101"/>
        <v>5.7244950276202342E-2</v>
      </c>
      <c r="DM105" s="19">
        <v>45128</v>
      </c>
      <c r="DN105" s="18">
        <v>104</v>
      </c>
      <c r="DO105" s="10">
        <v>130</v>
      </c>
      <c r="DP105" s="18">
        <v>427.5</v>
      </c>
      <c r="DQ105" s="2">
        <f t="shared" si="60"/>
        <v>124.29162540701849</v>
      </c>
      <c r="DR105" s="2">
        <f t="shared" si="61"/>
        <v>397.70599020218373</v>
      </c>
      <c r="EB105" s="2">
        <f t="shared" si="62"/>
        <v>5.7083745929815137</v>
      </c>
      <c r="EC105" s="2">
        <f t="shared" si="63"/>
        <v>29.794009797816273</v>
      </c>
      <c r="FF105" s="2">
        <v>-2.0657426579267621</v>
      </c>
      <c r="FG105" s="2">
        <v>-9.4242276640381988</v>
      </c>
      <c r="FH105" s="2">
        <f t="shared" si="64"/>
        <v>-0.29070171440140791</v>
      </c>
      <c r="FI105" s="2">
        <f t="shared" si="65"/>
        <v>-0.25723628142735594</v>
      </c>
      <c r="FJ105">
        <v>104</v>
      </c>
      <c r="FK105" s="2">
        <f t="shared" si="66"/>
        <v>0.4107142857142857</v>
      </c>
      <c r="FL105" s="2">
        <f t="shared" si="67"/>
        <v>-0.2257079538601594</v>
      </c>
    </row>
    <row r="106" spans="1:168" x14ac:dyDescent="0.3">
      <c r="A106" s="19">
        <v>45131</v>
      </c>
      <c r="B106" s="18">
        <v>105</v>
      </c>
      <c r="C106" s="10">
        <v>128.800003</v>
      </c>
      <c r="D106" s="18">
        <v>428.36999500000002</v>
      </c>
      <c r="Q106" s="2">
        <f t="shared" si="68"/>
        <v>131.66164575377809</v>
      </c>
      <c r="R106" s="2">
        <f t="shared" si="69"/>
        <v>446.06269786489241</v>
      </c>
      <c r="S106" s="2">
        <f t="shared" si="70"/>
        <v>2.2217722726125131E-2</v>
      </c>
      <c r="U106" s="2">
        <f t="shared" si="71"/>
        <v>4.1302385954675454E-2</v>
      </c>
      <c r="V106" s="2"/>
      <c r="W106" s="2"/>
      <c r="X106" s="2">
        <f t="shared" si="72"/>
        <v>131.23141481815287</v>
      </c>
      <c r="Y106" s="2">
        <f t="shared" si="73"/>
        <v>442.07496896545706</v>
      </c>
      <c r="Z106" s="2">
        <f t="shared" si="74"/>
        <v>1.8877420508700352E-2</v>
      </c>
      <c r="AB106" s="2">
        <f t="shared" si="75"/>
        <v>3.1993309814934735E-2</v>
      </c>
      <c r="AE106" s="2">
        <f t="shared" si="76"/>
        <v>130.70744063688241</v>
      </c>
      <c r="AF106" s="2">
        <f t="shared" si="77"/>
        <v>437.02161115720082</v>
      </c>
      <c r="AG106" s="2">
        <f t="shared" si="78"/>
        <v>1.480929807806298E-2</v>
      </c>
      <c r="AH106" s="2"/>
      <c r="AI106" s="2">
        <f t="shared" si="79"/>
        <v>2.0196597003020265E-2</v>
      </c>
      <c r="AJ106" s="2"/>
      <c r="AK106" s="2"/>
      <c r="AL106" s="2">
        <f t="shared" si="80"/>
        <v>130.29157422668749</v>
      </c>
      <c r="AM106" s="2">
        <f t="shared" si="81"/>
        <v>432.34403014069937</v>
      </c>
      <c r="AN106" s="2">
        <f t="shared" si="82"/>
        <v>1.1580521676598746E-2</v>
      </c>
      <c r="AO106" s="2"/>
      <c r="AP106" s="2">
        <f t="shared" si="83"/>
        <v>9.2771090110999876E-3</v>
      </c>
      <c r="AV106" s="2">
        <f t="shared" si="84"/>
        <v>-0.57252307013743198</v>
      </c>
      <c r="AW106" s="2">
        <f t="shared" si="52"/>
        <v>130.13491756674497</v>
      </c>
      <c r="AX106" s="2">
        <f t="shared" si="85"/>
        <v>1.036424328922547E-2</v>
      </c>
      <c r="AZ106" s="2">
        <f t="shared" si="86"/>
        <v>-5.4246520246150407</v>
      </c>
      <c r="BA106" s="2">
        <f t="shared" si="53"/>
        <v>431.59695913258577</v>
      </c>
      <c r="BB106">
        <f t="shared" si="87"/>
        <v>7.5331236320269092E-3</v>
      </c>
      <c r="BE106" s="2">
        <f t="shared" si="88"/>
        <v>-0.94315352628682847</v>
      </c>
      <c r="BF106" s="2">
        <f t="shared" si="54"/>
        <v>129.76428711059557</v>
      </c>
      <c r="BG106" s="2">
        <f t="shared" si="89"/>
        <v>7.4866777029156673E-3</v>
      </c>
      <c r="BI106" s="2">
        <f t="shared" si="90"/>
        <v>-9.0960440548611281</v>
      </c>
      <c r="BJ106" s="2">
        <f t="shared" si="55"/>
        <v>427.9255671023397</v>
      </c>
      <c r="BK106" s="2">
        <f t="shared" si="91"/>
        <v>1.0374860584255409E-3</v>
      </c>
      <c r="BN106" s="2">
        <f t="shared" si="92"/>
        <v>-1.1671759441042391</v>
      </c>
      <c r="BO106" s="30">
        <f t="shared" si="56"/>
        <v>129.54026469277818</v>
      </c>
      <c r="BP106" s="2">
        <f t="shared" si="93"/>
        <v>5.7473732572675207E-3</v>
      </c>
      <c r="BR106" s="2">
        <f t="shared" si="94"/>
        <v>-12.106665469481376</v>
      </c>
      <c r="BS106" s="30">
        <f t="shared" si="57"/>
        <v>424.91494568771947</v>
      </c>
      <c r="BT106" s="2">
        <f t="shared" si="95"/>
        <v>8.0655726418946555E-3</v>
      </c>
      <c r="BW106" s="2">
        <f t="shared" si="96"/>
        <v>-1.2475992305847612</v>
      </c>
      <c r="BX106" s="2">
        <f t="shared" si="58"/>
        <v>129.45984140629764</v>
      </c>
      <c r="BY106" s="2">
        <f t="shared" si="97"/>
        <v>5.1229688736702736E-3</v>
      </c>
      <c r="CA106" s="2">
        <f t="shared" si="98"/>
        <v>-14.032743049504429</v>
      </c>
      <c r="CB106" s="2">
        <f t="shared" si="59"/>
        <v>422.98886810769642</v>
      </c>
      <c r="CC106" s="2">
        <f t="shared" si="99"/>
        <v>1.2561866972740698E-2</v>
      </c>
      <c r="CN106" s="19">
        <v>45131</v>
      </c>
      <c r="CO106" s="18">
        <v>105</v>
      </c>
      <c r="CP106" s="10">
        <v>128.800003</v>
      </c>
      <c r="CQ106" s="18">
        <v>428.36999500000002</v>
      </c>
      <c r="CR106" s="2">
        <v>127.18336369040632</v>
      </c>
      <c r="CS106" s="2">
        <v>403.78714537358655</v>
      </c>
      <c r="CT106" s="2">
        <f t="shared" si="100"/>
        <v>1.2551547142383837E-2</v>
      </c>
      <c r="CV106" s="2">
        <f t="shared" si="101"/>
        <v>5.7386954999995882E-2</v>
      </c>
      <c r="DM106" s="19">
        <v>45131</v>
      </c>
      <c r="DN106" s="18">
        <v>105</v>
      </c>
      <c r="DO106" s="10">
        <v>128.800003</v>
      </c>
      <c r="DP106" s="18">
        <v>428.36999500000002</v>
      </c>
      <c r="DQ106" s="2">
        <f t="shared" si="60"/>
        <v>124.55583712367304</v>
      </c>
      <c r="DR106" s="2">
        <f t="shared" si="61"/>
        <v>398.54783507397383</v>
      </c>
      <c r="EB106" s="2">
        <f t="shared" si="62"/>
        <v>4.2441658763269601</v>
      </c>
      <c r="EC106" s="2">
        <f t="shared" si="63"/>
        <v>29.822159926026188</v>
      </c>
      <c r="FF106" s="2">
        <v>-2.0148846225831107</v>
      </c>
      <c r="FG106" s="2">
        <v>-9.2860615358283098</v>
      </c>
      <c r="FH106" s="2">
        <f t="shared" si="64"/>
        <v>-0.28319678348430138</v>
      </c>
      <c r="FI106" s="2">
        <f t="shared" si="65"/>
        <v>-0.25339412356501734</v>
      </c>
      <c r="FJ106">
        <v>105</v>
      </c>
      <c r="FK106" s="2">
        <f t="shared" si="66"/>
        <v>0.41468253968253971</v>
      </c>
      <c r="FL106" s="2">
        <f t="shared" si="67"/>
        <v>-0.21551594815408856</v>
      </c>
    </row>
    <row r="107" spans="1:168" x14ac:dyDescent="0.3">
      <c r="A107" s="19">
        <v>45132</v>
      </c>
      <c r="B107" s="18">
        <v>106</v>
      </c>
      <c r="C107" s="10">
        <v>129.13000500000001</v>
      </c>
      <c r="D107" s="18">
        <v>427.70001200000002</v>
      </c>
      <c r="Q107" s="2">
        <f t="shared" si="68"/>
        <v>130.80315292764465</v>
      </c>
      <c r="R107" s="2">
        <f t="shared" si="69"/>
        <v>440.75488700542462</v>
      </c>
      <c r="S107" s="2">
        <f t="shared" si="70"/>
        <v>1.2957080948340666E-2</v>
      </c>
      <c r="U107" s="2">
        <f t="shared" si="71"/>
        <v>3.0523438482916398E-2</v>
      </c>
      <c r="V107" s="2"/>
      <c r="W107" s="2"/>
      <c r="X107" s="2">
        <f t="shared" si="72"/>
        <v>130.13727949998409</v>
      </c>
      <c r="Y107" s="2">
        <f t="shared" si="73"/>
        <v>435.90773068100145</v>
      </c>
      <c r="Z107" s="2">
        <f t="shared" si="74"/>
        <v>7.800468217933375E-3</v>
      </c>
      <c r="AB107" s="2">
        <f t="shared" si="75"/>
        <v>1.9190363457369831E-2</v>
      </c>
      <c r="AE107" s="2">
        <f t="shared" si="76"/>
        <v>129.56297805475296</v>
      </c>
      <c r="AF107" s="2">
        <f t="shared" si="77"/>
        <v>431.83064146288035</v>
      </c>
      <c r="AG107" s="2">
        <f t="shared" si="78"/>
        <v>3.3530011460384387E-3</v>
      </c>
      <c r="AH107" s="2"/>
      <c r="AI107" s="2">
        <f t="shared" si="79"/>
        <v>9.6577726139515183E-3</v>
      </c>
      <c r="AJ107" s="2"/>
      <c r="AK107" s="2"/>
      <c r="AL107" s="2">
        <f t="shared" si="80"/>
        <v>129.17289580667187</v>
      </c>
      <c r="AM107" s="2">
        <f t="shared" si="81"/>
        <v>429.36350378517488</v>
      </c>
      <c r="AN107" s="2">
        <f t="shared" si="82"/>
        <v>3.3215213359484808E-4</v>
      </c>
      <c r="AO107" s="2"/>
      <c r="AP107" s="2">
        <f t="shared" si="83"/>
        <v>3.8893891477722697E-3</v>
      </c>
      <c r="AV107" s="2">
        <f t="shared" si="84"/>
        <v>-0.74410492373503723</v>
      </c>
      <c r="AW107" s="2">
        <f t="shared" si="52"/>
        <v>128.81887313101791</v>
      </c>
      <c r="AX107" s="2">
        <f t="shared" si="85"/>
        <v>2.409446735343206E-3</v>
      </c>
      <c r="AZ107" s="2">
        <f t="shared" si="86"/>
        <v>-5.3545473255266698</v>
      </c>
      <c r="BA107" s="2">
        <f t="shared" si="53"/>
        <v>426.4760941373537</v>
      </c>
      <c r="BB107">
        <f t="shared" si="87"/>
        <v>2.8616269074276226E-3</v>
      </c>
      <c r="BE107" s="2">
        <f t="shared" si="88"/>
        <v>-1.0337426014160078</v>
      </c>
      <c r="BF107" s="2">
        <f t="shared" si="54"/>
        <v>128.52923545333695</v>
      </c>
      <c r="BG107" s="2">
        <f t="shared" si="89"/>
        <v>4.652439583372271E-3</v>
      </c>
      <c r="BI107" s="2">
        <f t="shared" si="90"/>
        <v>-7.3387605926178336</v>
      </c>
      <c r="BJ107" s="2">
        <f t="shared" si="55"/>
        <v>424.49188087026249</v>
      </c>
      <c r="BK107" s="2">
        <f t="shared" si="91"/>
        <v>7.500890904201152E-3</v>
      </c>
      <c r="BN107" s="2">
        <f t="shared" si="92"/>
        <v>-1.1535479269193654</v>
      </c>
      <c r="BO107" s="30">
        <f t="shared" si="56"/>
        <v>128.40943012783359</v>
      </c>
      <c r="BP107" s="2">
        <f t="shared" si="93"/>
        <v>5.5802280203305459E-3</v>
      </c>
      <c r="BR107" s="2">
        <f t="shared" si="94"/>
        <v>-7.9572480043848337</v>
      </c>
      <c r="BS107" s="30">
        <f t="shared" si="57"/>
        <v>423.87339345849551</v>
      </c>
      <c r="BT107" s="2">
        <f t="shared" si="95"/>
        <v>8.9469685156438605E-3</v>
      </c>
      <c r="BW107" s="2">
        <f t="shared" si="96"/>
        <v>-1.1702467442432773</v>
      </c>
      <c r="BX107" s="2">
        <f t="shared" si="58"/>
        <v>128.39273131050967</v>
      </c>
      <c r="BY107" s="2">
        <f t="shared" si="97"/>
        <v>5.7095458912925527E-3</v>
      </c>
      <c r="CA107" s="2">
        <f t="shared" si="98"/>
        <v>-7.4014130331164614</v>
      </c>
      <c r="CB107" s="2">
        <f t="shared" si="59"/>
        <v>424.4292284297639</v>
      </c>
      <c r="CC107" s="2">
        <f t="shared" si="99"/>
        <v>7.6473777845863598E-3</v>
      </c>
      <c r="CN107" s="19">
        <v>45132</v>
      </c>
      <c r="CO107" s="18">
        <v>106</v>
      </c>
      <c r="CP107" s="10">
        <v>129.13000500000001</v>
      </c>
      <c r="CQ107" s="18">
        <v>427.70001200000002</v>
      </c>
      <c r="CR107" s="2">
        <v>127.40825619391335</v>
      </c>
      <c r="CS107" s="2">
        <v>404.54650699024967</v>
      </c>
      <c r="CT107" s="2">
        <f t="shared" si="100"/>
        <v>1.3333452640125473E-2</v>
      </c>
      <c r="CV107" s="2">
        <f t="shared" si="101"/>
        <v>5.4134917839914268E-2</v>
      </c>
      <c r="DM107" s="19">
        <v>45132</v>
      </c>
      <c r="DN107" s="18">
        <v>106</v>
      </c>
      <c r="DO107" s="10">
        <v>129.13000500000001</v>
      </c>
      <c r="DP107" s="18">
        <v>427.70001200000002</v>
      </c>
      <c r="DQ107" s="2">
        <f t="shared" si="60"/>
        <v>124.8200488403276</v>
      </c>
      <c r="DR107" s="2">
        <f t="shared" si="61"/>
        <v>399.38967994576387</v>
      </c>
      <c r="EB107" s="2">
        <f t="shared" si="62"/>
        <v>4.3099561596724101</v>
      </c>
      <c r="EC107" s="2">
        <f t="shared" si="63"/>
        <v>28.310332054236142</v>
      </c>
      <c r="FF107" s="2">
        <v>-2.002823688910695</v>
      </c>
      <c r="FG107" s="2">
        <v>-8.5886950486680007</v>
      </c>
      <c r="FH107" s="2">
        <f t="shared" si="64"/>
        <v>-0.28141699640846057</v>
      </c>
      <c r="FI107" s="2">
        <f t="shared" si="65"/>
        <v>-0.2340015838283305</v>
      </c>
      <c r="FJ107">
        <v>106</v>
      </c>
      <c r="FK107" s="2">
        <f t="shared" si="66"/>
        <v>0.41865079365079366</v>
      </c>
      <c r="FL107" s="2">
        <f t="shared" si="67"/>
        <v>-0.20534628111395689</v>
      </c>
    </row>
    <row r="108" spans="1:168" x14ac:dyDescent="0.3">
      <c r="A108" s="19">
        <v>45133</v>
      </c>
      <c r="B108" s="18">
        <v>107</v>
      </c>
      <c r="C108" s="10">
        <v>128.14999399999999</v>
      </c>
      <c r="D108" s="18">
        <v>422.67001299999998</v>
      </c>
      <c r="Q108" s="2">
        <f t="shared" si="68"/>
        <v>130.30120854935126</v>
      </c>
      <c r="R108" s="2">
        <f t="shared" si="69"/>
        <v>436.83842450379723</v>
      </c>
      <c r="S108" s="2">
        <f t="shared" si="70"/>
        <v>1.6786692548352879E-2</v>
      </c>
      <c r="U108" s="2">
        <f t="shared" si="71"/>
        <v>3.3521212927393657E-2</v>
      </c>
      <c r="V108" s="2"/>
      <c r="W108" s="2"/>
      <c r="X108" s="2">
        <f t="shared" si="72"/>
        <v>129.68400597499127</v>
      </c>
      <c r="Y108" s="2">
        <f t="shared" si="73"/>
        <v>432.21425727455085</v>
      </c>
      <c r="Z108" s="2">
        <f t="shared" si="74"/>
        <v>1.1970441254888184E-2</v>
      </c>
      <c r="AB108" s="2">
        <f t="shared" si="75"/>
        <v>2.2580840800151259E-2</v>
      </c>
      <c r="AE108" s="2">
        <f t="shared" si="76"/>
        <v>129.30319422190118</v>
      </c>
      <c r="AF108" s="2">
        <f t="shared" si="77"/>
        <v>429.3522637851521</v>
      </c>
      <c r="AG108" s="2">
        <f t="shared" si="78"/>
        <v>8.9988316495839028E-3</v>
      </c>
      <c r="AH108" s="2"/>
      <c r="AI108" s="2">
        <f t="shared" si="79"/>
        <v>1.5809616437473934E-2</v>
      </c>
      <c r="AJ108" s="2"/>
      <c r="AK108" s="2"/>
      <c r="AL108" s="2">
        <f t="shared" si="80"/>
        <v>129.14072770166797</v>
      </c>
      <c r="AM108" s="2">
        <f t="shared" si="81"/>
        <v>428.1158849462937</v>
      </c>
      <c r="AN108" s="2">
        <f t="shared" si="82"/>
        <v>7.7310475852849251E-3</v>
      </c>
      <c r="AO108" s="2"/>
      <c r="AP108" s="2">
        <f t="shared" si="83"/>
        <v>1.2884453069287698E-2</v>
      </c>
      <c r="AV108" s="2">
        <f t="shared" si="84"/>
        <v>-0.59880859647006035</v>
      </c>
      <c r="AW108" s="2">
        <f t="shared" si="52"/>
        <v>128.70438562543112</v>
      </c>
      <c r="AX108" s="2">
        <f t="shared" si="85"/>
        <v>4.3261151103223833E-3</v>
      </c>
      <c r="AZ108" s="2">
        <f t="shared" si="86"/>
        <v>-4.491696431187143</v>
      </c>
      <c r="BA108" s="2">
        <f t="shared" si="53"/>
        <v>424.86056735396494</v>
      </c>
      <c r="BB108">
        <f t="shared" si="87"/>
        <v>5.1826585435218843E-3</v>
      </c>
      <c r="BE108" s="2">
        <f t="shared" si="88"/>
        <v>-0.68546115556210574</v>
      </c>
      <c r="BF108" s="2">
        <f t="shared" si="54"/>
        <v>128.61773306633907</v>
      </c>
      <c r="BG108" s="2">
        <f t="shared" si="89"/>
        <v>3.6499343600365536E-3</v>
      </c>
      <c r="BI108" s="2">
        <f t="shared" si="90"/>
        <v>-5.1515882809175206</v>
      </c>
      <c r="BJ108" s="2">
        <f t="shared" si="55"/>
        <v>424.2006755042346</v>
      </c>
      <c r="BK108" s="2">
        <f t="shared" si="91"/>
        <v>3.6214125846552848E-3</v>
      </c>
      <c r="BN108" s="2">
        <f t="shared" si="92"/>
        <v>-0.61728947047881477</v>
      </c>
      <c r="BO108" s="30">
        <f t="shared" si="56"/>
        <v>128.68590475142236</v>
      </c>
      <c r="BP108" s="2">
        <f t="shared" si="93"/>
        <v>4.1819022747856217E-3</v>
      </c>
      <c r="BR108" s="2">
        <f t="shared" si="94"/>
        <v>-4.6699258083908814</v>
      </c>
      <c r="BS108" s="30">
        <f t="shared" si="57"/>
        <v>424.68233797676123</v>
      </c>
      <c r="BT108" s="2">
        <f t="shared" si="95"/>
        <v>4.760983544771248E-3</v>
      </c>
      <c r="BW108" s="2">
        <f t="shared" si="96"/>
        <v>-0.48739956069965507</v>
      </c>
      <c r="BX108" s="2">
        <f t="shared" si="58"/>
        <v>128.81579466120152</v>
      </c>
      <c r="BY108" s="2">
        <f t="shared" si="97"/>
        <v>5.1954794566867477E-3</v>
      </c>
      <c r="CA108" s="2">
        <f t="shared" si="98"/>
        <v>-3.7091365165753007</v>
      </c>
      <c r="CB108" s="2">
        <f t="shared" si="59"/>
        <v>425.64312726857679</v>
      </c>
      <c r="CC108" s="2">
        <f t="shared" si="99"/>
        <v>7.0341263329149585E-3</v>
      </c>
      <c r="CN108" s="19">
        <v>45133</v>
      </c>
      <c r="CO108" s="18">
        <v>107</v>
      </c>
      <c r="CP108" s="10">
        <v>128.14999399999999</v>
      </c>
      <c r="CQ108" s="18">
        <v>422.67001299999998</v>
      </c>
      <c r="CR108" s="2">
        <v>127.63314869742038</v>
      </c>
      <c r="CS108" s="2">
        <v>405.30586860691278</v>
      </c>
      <c r="CT108" s="2">
        <f t="shared" si="100"/>
        <v>4.0331277938226917E-3</v>
      </c>
      <c r="CV108" s="2">
        <f t="shared" si="101"/>
        <v>4.1082035297089321E-2</v>
      </c>
      <c r="DM108" s="19">
        <v>45133</v>
      </c>
      <c r="DN108" s="18">
        <v>107</v>
      </c>
      <c r="DO108" s="10">
        <v>128.14999399999999</v>
      </c>
      <c r="DP108" s="18">
        <v>422.67001299999998</v>
      </c>
      <c r="DQ108" s="2">
        <f t="shared" si="60"/>
        <v>125.08426055698216</v>
      </c>
      <c r="DR108" s="2">
        <f t="shared" si="61"/>
        <v>400.23152481755398</v>
      </c>
      <c r="EB108" s="2">
        <f t="shared" si="62"/>
        <v>3.0657334430178338</v>
      </c>
      <c r="EC108" s="2">
        <f t="shared" si="63"/>
        <v>22.438488182446008</v>
      </c>
      <c r="FF108" s="2">
        <v>-1.978093988838026</v>
      </c>
      <c r="FG108" s="2">
        <v>-8.3047157153968669</v>
      </c>
      <c r="FH108" s="2">
        <f t="shared" si="64"/>
        <v>-0.27776772664426169</v>
      </c>
      <c r="FI108" s="2">
        <f t="shared" si="65"/>
        <v>-0.22610461629941575</v>
      </c>
      <c r="FJ108">
        <v>107</v>
      </c>
      <c r="FK108" s="2">
        <f t="shared" si="66"/>
        <v>0.42261904761904762</v>
      </c>
      <c r="FL108" s="2">
        <f t="shared" si="67"/>
        <v>-0.19519780771888826</v>
      </c>
    </row>
    <row r="109" spans="1:168" x14ac:dyDescent="0.3">
      <c r="A109" s="19">
        <v>45134</v>
      </c>
      <c r="B109" s="18">
        <v>108</v>
      </c>
      <c r="C109" s="10">
        <v>128.25</v>
      </c>
      <c r="D109" s="18">
        <v>413.17001299999998</v>
      </c>
      <c r="Q109" s="2">
        <f t="shared" si="68"/>
        <v>129.65584418454586</v>
      </c>
      <c r="R109" s="2">
        <f t="shared" si="69"/>
        <v>432.58790105265803</v>
      </c>
      <c r="S109" s="2">
        <f t="shared" si="70"/>
        <v>1.0961748027648001E-2</v>
      </c>
      <c r="U109" s="2">
        <f t="shared" si="71"/>
        <v>4.6997331465722908E-2</v>
      </c>
      <c r="V109" s="2"/>
      <c r="W109" s="2"/>
      <c r="X109" s="2">
        <f t="shared" si="72"/>
        <v>128.99370058624521</v>
      </c>
      <c r="Y109" s="2">
        <f t="shared" si="73"/>
        <v>427.91934735100301</v>
      </c>
      <c r="Z109" s="2">
        <f t="shared" si="74"/>
        <v>5.7988349804694818E-3</v>
      </c>
      <c r="AB109" s="2">
        <f t="shared" si="75"/>
        <v>3.5697978766438279E-2</v>
      </c>
      <c r="AE109" s="2">
        <f t="shared" si="76"/>
        <v>128.61127408876047</v>
      </c>
      <c r="AF109" s="2">
        <f t="shared" si="77"/>
        <v>425.34291331406081</v>
      </c>
      <c r="AG109" s="2">
        <f t="shared" si="78"/>
        <v>2.8169519591459439E-3</v>
      </c>
      <c r="AH109" s="2"/>
      <c r="AI109" s="2">
        <f t="shared" si="79"/>
        <v>2.9462206672924315E-2</v>
      </c>
      <c r="AJ109" s="2"/>
      <c r="AK109" s="2"/>
      <c r="AL109" s="2">
        <f t="shared" si="80"/>
        <v>128.39767742541699</v>
      </c>
      <c r="AM109" s="2">
        <f t="shared" si="81"/>
        <v>424.03148098657346</v>
      </c>
      <c r="AN109" s="2">
        <f t="shared" si="82"/>
        <v>1.1514808999375189E-3</v>
      </c>
      <c r="AO109" s="2"/>
      <c r="AP109" s="2">
        <f t="shared" si="83"/>
        <v>2.6288132354303925E-2</v>
      </c>
      <c r="AV109" s="2">
        <f t="shared" si="84"/>
        <v>-0.62674205747125589</v>
      </c>
      <c r="AW109" s="2">
        <f t="shared" si="52"/>
        <v>127.98453203128921</v>
      </c>
      <c r="AX109" s="2">
        <f t="shared" si="85"/>
        <v>2.0699256819555118E-3</v>
      </c>
      <c r="AZ109" s="2">
        <f t="shared" si="86"/>
        <v>-4.346992643158389</v>
      </c>
      <c r="BA109" s="2">
        <f t="shared" si="53"/>
        <v>420.99592067090242</v>
      </c>
      <c r="BB109">
        <f t="shared" si="87"/>
        <v>1.894113179724502E-2</v>
      </c>
      <c r="BE109" s="2">
        <f t="shared" si="88"/>
        <v>-0.68836769547247867</v>
      </c>
      <c r="BF109" s="2">
        <f t="shared" si="54"/>
        <v>127.92290639328799</v>
      </c>
      <c r="BG109" s="2">
        <f t="shared" si="89"/>
        <v>2.5504374792359595E-3</v>
      </c>
      <c r="BI109" s="2">
        <f t="shared" si="90"/>
        <v>-4.6375812664957197</v>
      </c>
      <c r="BJ109" s="2">
        <f t="shared" si="55"/>
        <v>420.70533204756509</v>
      </c>
      <c r="BK109" s="2">
        <f t="shared" si="91"/>
        <v>1.8237816904599781E-2</v>
      </c>
      <c r="BN109" s="2">
        <f t="shared" si="92"/>
        <v>-0.6620678680759533</v>
      </c>
      <c r="BO109" s="30">
        <f t="shared" si="56"/>
        <v>127.94920622068452</v>
      </c>
      <c r="BP109" s="2">
        <f t="shared" si="93"/>
        <v>2.3453705989511407E-3</v>
      </c>
      <c r="BR109" s="2">
        <f t="shared" si="94"/>
        <v>-4.2735806060111301</v>
      </c>
      <c r="BS109" s="30">
        <f t="shared" si="57"/>
        <v>421.06933270804967</v>
      </c>
      <c r="BT109" s="2">
        <f t="shared" si="95"/>
        <v>1.9118811771196204E-2</v>
      </c>
      <c r="BW109" s="2">
        <f t="shared" si="96"/>
        <v>-0.64078999003044801</v>
      </c>
      <c r="BX109" s="2">
        <f t="shared" si="58"/>
        <v>127.97048409873003</v>
      </c>
      <c r="BY109" s="2">
        <f t="shared" si="97"/>
        <v>2.1794612184793307E-3</v>
      </c>
      <c r="CA109" s="2">
        <f t="shared" si="98"/>
        <v>-3.9342969824622966</v>
      </c>
      <c r="CB109" s="2">
        <f t="shared" si="59"/>
        <v>421.40861633159852</v>
      </c>
      <c r="CC109" s="2">
        <f t="shared" si="99"/>
        <v>1.9939983717062595E-2</v>
      </c>
      <c r="CN109" s="19">
        <v>45134</v>
      </c>
      <c r="CO109" s="18">
        <v>108</v>
      </c>
      <c r="CP109" s="10">
        <v>128.25</v>
      </c>
      <c r="CQ109" s="18">
        <v>413.17001299999998</v>
      </c>
      <c r="CR109" s="2">
        <v>127.8580412009274</v>
      </c>
      <c r="CS109" s="2">
        <v>406.0652302235759</v>
      </c>
      <c r="CT109" s="2">
        <f t="shared" si="100"/>
        <v>3.0562089596303877E-3</v>
      </c>
      <c r="CV109" s="2">
        <f t="shared" si="101"/>
        <v>1.7195785155937945E-2</v>
      </c>
      <c r="DM109" s="19">
        <v>45134</v>
      </c>
      <c r="DN109" s="18">
        <v>108</v>
      </c>
      <c r="DO109" s="10">
        <v>128.25</v>
      </c>
      <c r="DP109" s="18">
        <v>413.17001299999998</v>
      </c>
      <c r="DQ109" s="2">
        <f t="shared" si="60"/>
        <v>125.3484722736367</v>
      </c>
      <c r="DR109" s="2">
        <f t="shared" si="61"/>
        <v>401.07336968934408</v>
      </c>
      <c r="EB109" s="2">
        <f t="shared" si="62"/>
        <v>2.9015277263632981</v>
      </c>
      <c r="EC109" s="2">
        <f t="shared" si="63"/>
        <v>12.096643310655907</v>
      </c>
      <c r="FF109" s="2">
        <v>-1.9647116910905567</v>
      </c>
      <c r="FG109" s="2">
        <v>-8.0422053305804297</v>
      </c>
      <c r="FH109" s="2">
        <f t="shared" si="64"/>
        <v>-0.27579295079166982</v>
      </c>
      <c r="FI109" s="2">
        <f t="shared" si="65"/>
        <v>-0.21880466259849252</v>
      </c>
      <c r="FJ109">
        <v>108</v>
      </c>
      <c r="FK109" s="2">
        <f t="shared" si="66"/>
        <v>0.42658730158730157</v>
      </c>
      <c r="FL109" s="2">
        <f t="shared" si="67"/>
        <v>-0.18506939881641302</v>
      </c>
    </row>
    <row r="110" spans="1:168" x14ac:dyDescent="0.3">
      <c r="A110" s="19">
        <v>45135</v>
      </c>
      <c r="B110" s="18">
        <v>109</v>
      </c>
      <c r="C110" s="10">
        <v>132.21000699999999</v>
      </c>
      <c r="D110" s="18">
        <v>425.77999899999998</v>
      </c>
      <c r="Q110" s="2">
        <f t="shared" si="68"/>
        <v>129.23409092918209</v>
      </c>
      <c r="R110" s="2">
        <f t="shared" si="69"/>
        <v>426.76253463686061</v>
      </c>
      <c r="S110" s="2">
        <f t="shared" si="70"/>
        <v>2.2509007739617642E-2</v>
      </c>
      <c r="U110" s="2">
        <f t="shared" si="71"/>
        <v>2.3076134134253504E-3</v>
      </c>
      <c r="V110" s="2"/>
      <c r="W110" s="2"/>
      <c r="X110" s="2">
        <f t="shared" si="72"/>
        <v>128.65903532243487</v>
      </c>
      <c r="Y110" s="2">
        <f t="shared" si="73"/>
        <v>421.28214689305162</v>
      </c>
      <c r="Z110" s="2">
        <f t="shared" si="74"/>
        <v>2.6858569620718014E-2</v>
      </c>
      <c r="AB110" s="2">
        <f t="shared" si="75"/>
        <v>1.0563793784377265E-2</v>
      </c>
      <c r="AE110" s="2">
        <f t="shared" si="76"/>
        <v>128.39450963550419</v>
      </c>
      <c r="AF110" s="2">
        <f t="shared" si="77"/>
        <v>418.0391731256243</v>
      </c>
      <c r="AG110" s="2">
        <f t="shared" si="78"/>
        <v>2.8859368901597578E-2</v>
      </c>
      <c r="AH110" s="2"/>
      <c r="AI110" s="2">
        <f t="shared" si="79"/>
        <v>1.8180341708290703E-2</v>
      </c>
      <c r="AJ110" s="2"/>
      <c r="AK110" s="2"/>
      <c r="AL110" s="2">
        <f t="shared" si="80"/>
        <v>128.28691935635425</v>
      </c>
      <c r="AM110" s="2">
        <f t="shared" si="81"/>
        <v>415.88537999664334</v>
      </c>
      <c r="AN110" s="2">
        <f t="shared" si="82"/>
        <v>2.967315207574071E-2</v>
      </c>
      <c r="AO110" s="2"/>
      <c r="AP110" s="2">
        <f t="shared" si="83"/>
        <v>2.3238806488316607E-2</v>
      </c>
      <c r="AV110" s="2">
        <f t="shared" si="84"/>
        <v>-0.50374877620676151</v>
      </c>
      <c r="AW110" s="2">
        <f t="shared" si="52"/>
        <v>127.89076085929743</v>
      </c>
      <c r="AX110" s="2">
        <f t="shared" si="85"/>
        <v>3.266958559878573E-2</v>
      </c>
      <c r="AZ110" s="2">
        <f t="shared" si="86"/>
        <v>-5.2340169067418234</v>
      </c>
      <c r="BA110" s="2">
        <f t="shared" si="53"/>
        <v>412.80515621888247</v>
      </c>
      <c r="BB110">
        <f t="shared" si="87"/>
        <v>3.0473114781320441E-2</v>
      </c>
      <c r="BE110" s="2">
        <f t="shared" si="88"/>
        <v>-0.47614623647518695</v>
      </c>
      <c r="BF110" s="2">
        <f t="shared" si="54"/>
        <v>127.918363399029</v>
      </c>
      <c r="BG110" s="2">
        <f t="shared" si="89"/>
        <v>3.2460807607180488E-2</v>
      </c>
      <c r="BI110" s="2">
        <f t="shared" si="90"/>
        <v>-5.8373527813690735</v>
      </c>
      <c r="BJ110" s="2">
        <f t="shared" si="55"/>
        <v>412.20182034425522</v>
      </c>
      <c r="BK110" s="2">
        <f t="shared" si="91"/>
        <v>3.1890127971334677E-2</v>
      </c>
      <c r="BN110" s="2">
        <f t="shared" si="92"/>
        <v>-0.39488581918414611</v>
      </c>
      <c r="BO110" s="30">
        <f t="shared" si="56"/>
        <v>127.99962381632005</v>
      </c>
      <c r="BP110" s="2">
        <f t="shared" si="93"/>
        <v>3.1846176240501504E-2</v>
      </c>
      <c r="BR110" s="2">
        <f t="shared" si="94"/>
        <v>-6.0916763554663564</v>
      </c>
      <c r="BS110" s="30">
        <f t="shared" si="57"/>
        <v>411.94749677015795</v>
      </c>
      <c r="BT110" s="2">
        <f t="shared" si="95"/>
        <v>3.2487440138873273E-2</v>
      </c>
      <c r="BW110" s="2">
        <f t="shared" si="96"/>
        <v>-0.32277083744981805</v>
      </c>
      <c r="BX110" s="2">
        <f t="shared" si="58"/>
        <v>128.07173879805438</v>
      </c>
      <c r="BY110" s="2">
        <f t="shared" si="97"/>
        <v>3.1300718424026763E-2</v>
      </c>
      <c r="CA110" s="2">
        <f t="shared" si="98"/>
        <v>-6.4613793869429541</v>
      </c>
      <c r="CB110" s="2">
        <f t="shared" si="59"/>
        <v>411.57779373868135</v>
      </c>
      <c r="CC110" s="2">
        <f t="shared" si="99"/>
        <v>3.3355736048368549E-2</v>
      </c>
      <c r="CN110" s="19">
        <v>45135</v>
      </c>
      <c r="CO110" s="18">
        <v>109</v>
      </c>
      <c r="CP110" s="10">
        <v>132.21000699999999</v>
      </c>
      <c r="CQ110" s="18">
        <v>425.77999899999998</v>
      </c>
      <c r="CR110" s="2">
        <v>128.08293370443442</v>
      </c>
      <c r="CS110" s="2">
        <v>406.82459184023901</v>
      </c>
      <c r="CT110" s="2">
        <f t="shared" si="100"/>
        <v>3.1216043242215139E-2</v>
      </c>
      <c r="CV110" s="2">
        <f t="shared" si="101"/>
        <v>4.4519252206022403E-2</v>
      </c>
      <c r="DM110" s="19">
        <v>45135</v>
      </c>
      <c r="DN110" s="18">
        <v>109</v>
      </c>
      <c r="DO110" s="10">
        <v>132.21000699999999</v>
      </c>
      <c r="DP110" s="18">
        <v>425.77999899999998</v>
      </c>
      <c r="DQ110" s="2">
        <f t="shared" si="60"/>
        <v>125.61268399029126</v>
      </c>
      <c r="DR110" s="2">
        <f t="shared" si="61"/>
        <v>401.91521456113412</v>
      </c>
      <c r="EB110" s="2">
        <f t="shared" si="62"/>
        <v>6.597323009708731</v>
      </c>
      <c r="EC110" s="2">
        <f t="shared" si="63"/>
        <v>23.864784438865854</v>
      </c>
      <c r="FF110" s="2">
        <v>-1.947323224617648</v>
      </c>
      <c r="FG110" s="2">
        <v>-7.6802563307671221</v>
      </c>
      <c r="FH110" s="2">
        <f t="shared" si="64"/>
        <v>-0.27322699953634094</v>
      </c>
      <c r="FI110" s="2">
        <f t="shared" si="65"/>
        <v>-0.20873949530013899</v>
      </c>
      <c r="FJ110">
        <v>109</v>
      </c>
      <c r="FK110" s="2">
        <f t="shared" si="66"/>
        <v>0.43055555555555558</v>
      </c>
      <c r="FL110" s="2">
        <f t="shared" si="67"/>
        <v>-0.17495994016573252</v>
      </c>
    </row>
    <row r="111" spans="1:168" x14ac:dyDescent="0.3">
      <c r="A111" s="19">
        <v>45138</v>
      </c>
      <c r="B111" s="18">
        <v>110</v>
      </c>
      <c r="C111" s="10">
        <v>133.679993</v>
      </c>
      <c r="D111" s="18">
        <v>438.97000100000002</v>
      </c>
      <c r="Q111" s="2">
        <f t="shared" si="68"/>
        <v>130.12686575042744</v>
      </c>
      <c r="R111" s="2">
        <f t="shared" si="69"/>
        <v>426.46777394580238</v>
      </c>
      <c r="S111" s="2">
        <f t="shared" si="70"/>
        <v>2.6579349458617601E-2</v>
      </c>
      <c r="U111" s="2">
        <f t="shared" si="71"/>
        <v>2.8480823349469948E-2</v>
      </c>
      <c r="V111" s="2"/>
      <c r="W111" s="2"/>
      <c r="X111" s="2">
        <f t="shared" si="72"/>
        <v>130.25697257733918</v>
      </c>
      <c r="Y111" s="2">
        <f t="shared" si="73"/>
        <v>423.30618034117839</v>
      </c>
      <c r="Z111" s="2">
        <f t="shared" si="74"/>
        <v>2.5606078709630185E-2</v>
      </c>
      <c r="AB111" s="2">
        <f t="shared" si="75"/>
        <v>3.5683123272976534E-2</v>
      </c>
      <c r="AE111" s="2">
        <f t="shared" si="76"/>
        <v>130.68380805420168</v>
      </c>
      <c r="AF111" s="2">
        <f t="shared" si="77"/>
        <v>422.68366865024973</v>
      </c>
      <c r="AG111" s="2">
        <f t="shared" si="78"/>
        <v>2.2413114173325244E-2</v>
      </c>
      <c r="AH111" s="2"/>
      <c r="AI111" s="2">
        <f t="shared" si="79"/>
        <v>3.7101242254935538E-2</v>
      </c>
      <c r="AJ111" s="2"/>
      <c r="AK111" s="2"/>
      <c r="AL111" s="2">
        <f t="shared" si="80"/>
        <v>131.22923508908855</v>
      </c>
      <c r="AM111" s="2">
        <f t="shared" si="81"/>
        <v>423.30634424916082</v>
      </c>
      <c r="AN111" s="2">
        <f t="shared" si="82"/>
        <v>1.8333019443765596E-2</v>
      </c>
      <c r="AO111" s="2"/>
      <c r="AP111" s="2">
        <f t="shared" si="83"/>
        <v>3.5682749880758272E-2</v>
      </c>
      <c r="AV111" s="2">
        <f t="shared" si="84"/>
        <v>0.3341653822645122</v>
      </c>
      <c r="AW111" s="2">
        <f t="shared" si="52"/>
        <v>131.01797343646618</v>
      </c>
      <c r="AX111" s="2">
        <f t="shared" si="85"/>
        <v>1.9913373002150125E-2</v>
      </c>
      <c r="AZ111" s="2">
        <f t="shared" si="86"/>
        <v>-2.2704631773316484</v>
      </c>
      <c r="BA111" s="2">
        <f t="shared" si="53"/>
        <v>420.41320547291809</v>
      </c>
      <c r="BB111">
        <f t="shared" si="87"/>
        <v>4.2273493598214994E-2</v>
      </c>
      <c r="BE111" s="2">
        <f t="shared" si="88"/>
        <v>0.76830385835251502</v>
      </c>
      <c r="BF111" s="2">
        <f t="shared" si="54"/>
        <v>131.45211191255419</v>
      </c>
      <c r="BG111" s="2">
        <f t="shared" si="89"/>
        <v>1.6665778007976174E-2</v>
      </c>
      <c r="BI111" s="2">
        <f t="shared" si="90"/>
        <v>-1.1205210436715487</v>
      </c>
      <c r="BJ111" s="2">
        <f t="shared" si="55"/>
        <v>421.56314760657818</v>
      </c>
      <c r="BK111" s="2">
        <f t="shared" si="91"/>
        <v>3.9653856422461636E-2</v>
      </c>
      <c r="BN111" s="2">
        <f t="shared" si="92"/>
        <v>1.2156247235448321</v>
      </c>
      <c r="BO111" s="30">
        <f t="shared" si="56"/>
        <v>131.89943277774651</v>
      </c>
      <c r="BP111" s="2">
        <f t="shared" si="93"/>
        <v>1.3319571480329778E-2</v>
      </c>
      <c r="BR111" s="2">
        <f t="shared" si="94"/>
        <v>0.35002677258871318</v>
      </c>
      <c r="BS111" s="30">
        <f t="shared" si="57"/>
        <v>423.03369542283843</v>
      </c>
      <c r="BT111" s="2">
        <f t="shared" si="95"/>
        <v>3.6303860265753309E-2</v>
      </c>
      <c r="BW111" s="2">
        <f t="shared" si="96"/>
        <v>1.6362811046606587</v>
      </c>
      <c r="BX111" s="2">
        <f t="shared" si="58"/>
        <v>132.32008915886234</v>
      </c>
      <c r="BY111" s="2">
        <f t="shared" si="97"/>
        <v>1.0172829984645878E-2</v>
      </c>
      <c r="CA111" s="2">
        <f t="shared" si="98"/>
        <v>1.8680267967333315</v>
      </c>
      <c r="CB111" s="2">
        <f t="shared" si="59"/>
        <v>424.55169544698305</v>
      </c>
      <c r="CC111" s="2">
        <f t="shared" si="99"/>
        <v>3.2845765132403608E-2</v>
      </c>
      <c r="CN111" s="19">
        <v>45138</v>
      </c>
      <c r="CO111" s="18">
        <v>110</v>
      </c>
      <c r="CP111" s="10">
        <v>133.679993</v>
      </c>
      <c r="CQ111" s="18">
        <v>438.97000100000002</v>
      </c>
      <c r="CR111" s="2">
        <v>128.30782620794147</v>
      </c>
      <c r="CS111" s="2">
        <v>407.58395345690212</v>
      </c>
      <c r="CT111" s="2">
        <f t="shared" si="100"/>
        <v>4.0186767454861563E-2</v>
      </c>
      <c r="CV111" s="2">
        <f t="shared" si="101"/>
        <v>7.1499299431848642E-2</v>
      </c>
      <c r="DM111" s="19">
        <v>45138</v>
      </c>
      <c r="DN111" s="18">
        <v>110</v>
      </c>
      <c r="DO111" s="10">
        <v>133.679993</v>
      </c>
      <c r="DP111" s="18">
        <v>438.97000100000002</v>
      </c>
      <c r="DQ111" s="2">
        <f t="shared" si="60"/>
        <v>125.87689570694582</v>
      </c>
      <c r="DR111" s="2">
        <f t="shared" si="61"/>
        <v>402.75705943292422</v>
      </c>
      <c r="EB111" s="2">
        <f t="shared" si="62"/>
        <v>7.8030972930541793</v>
      </c>
      <c r="EC111" s="2">
        <f t="shared" si="63"/>
        <v>36.212941567075802</v>
      </c>
      <c r="FF111" s="2">
        <v>-1.9433356723288</v>
      </c>
      <c r="FG111" s="2">
        <v>-7.6244081257059975</v>
      </c>
      <c r="FH111" s="2">
        <f t="shared" si="64"/>
        <v>-0.27263857129183761</v>
      </c>
      <c r="FI111" s="2">
        <f t="shared" si="65"/>
        <v>-0.20718645460229781</v>
      </c>
      <c r="FJ111">
        <v>110</v>
      </c>
      <c r="FK111" s="2">
        <f t="shared" si="66"/>
        <v>0.43452380952380953</v>
      </c>
      <c r="FL111" s="2">
        <f t="shared" si="67"/>
        <v>-0.16486833151060187</v>
      </c>
    </row>
    <row r="112" spans="1:168" x14ac:dyDescent="0.3">
      <c r="A112" s="19">
        <v>45139</v>
      </c>
      <c r="B112" s="18">
        <v>111</v>
      </c>
      <c r="C112" s="10">
        <v>131.69000199999999</v>
      </c>
      <c r="D112" s="18">
        <v>438.61999500000002</v>
      </c>
      <c r="Q112" s="2">
        <f t="shared" si="68"/>
        <v>131.19280392529919</v>
      </c>
      <c r="R112" s="2">
        <f t="shared" si="69"/>
        <v>430.21844206206163</v>
      </c>
      <c r="S112" s="2">
        <f t="shared" si="70"/>
        <v>3.7755187724942455E-3</v>
      </c>
      <c r="U112" s="2">
        <f t="shared" si="71"/>
        <v>1.9154514234898001E-2</v>
      </c>
      <c r="V112" s="2"/>
      <c r="W112" s="2"/>
      <c r="X112" s="2">
        <f t="shared" si="72"/>
        <v>131.79733176753655</v>
      </c>
      <c r="Y112" s="2">
        <f t="shared" si="73"/>
        <v>430.35489963764815</v>
      </c>
      <c r="Z112" s="2">
        <f t="shared" si="74"/>
        <v>8.1501834540601806E-4</v>
      </c>
      <c r="AB112" s="2">
        <f t="shared" si="75"/>
        <v>1.8843407634327913E-2</v>
      </c>
      <c r="AE112" s="2">
        <f t="shared" si="76"/>
        <v>132.48151902168067</v>
      </c>
      <c r="AF112" s="2">
        <f t="shared" si="77"/>
        <v>432.45546806009992</v>
      </c>
      <c r="AG112" s="2">
        <f t="shared" si="78"/>
        <v>6.0104564481719405E-3</v>
      </c>
      <c r="AH112" s="2"/>
      <c r="AI112" s="2">
        <f t="shared" si="79"/>
        <v>1.4054368269052804E-2</v>
      </c>
      <c r="AJ112" s="2"/>
      <c r="AK112" s="2"/>
      <c r="AL112" s="2">
        <f t="shared" si="80"/>
        <v>133.06730352227214</v>
      </c>
      <c r="AM112" s="2">
        <f t="shared" si="81"/>
        <v>435.05408681229017</v>
      </c>
      <c r="AN112" s="2">
        <f t="shared" si="82"/>
        <v>1.0458664297629431E-2</v>
      </c>
      <c r="AO112" s="2"/>
      <c r="AP112" s="2">
        <f t="shared" si="83"/>
        <v>8.1298350015024997E-3</v>
      </c>
      <c r="AV112" s="2">
        <f t="shared" si="84"/>
        <v>0.77322905782885598</v>
      </c>
      <c r="AW112" s="2">
        <f t="shared" si="52"/>
        <v>133.25474807950951</v>
      </c>
      <c r="AX112" s="2">
        <f t="shared" si="85"/>
        <v>1.1882041580571307E-2</v>
      </c>
      <c r="AZ112" s="2">
        <f t="shared" si="86"/>
        <v>1.3422155988229028</v>
      </c>
      <c r="BA112" s="2">
        <f t="shared" si="53"/>
        <v>433.79768365892284</v>
      </c>
      <c r="BB112">
        <f t="shared" si="87"/>
        <v>1.0994280689545813E-2</v>
      </c>
      <c r="BE112" s="2">
        <f t="shared" si="88"/>
        <v>1.2315370574594295</v>
      </c>
      <c r="BF112" s="2">
        <f t="shared" si="54"/>
        <v>133.7130560791401</v>
      </c>
      <c r="BG112" s="2">
        <f t="shared" si="89"/>
        <v>1.536224503315073E-2</v>
      </c>
      <c r="BI112" s="2">
        <f t="shared" si="90"/>
        <v>3.7810231604132332</v>
      </c>
      <c r="BJ112" s="2">
        <f t="shared" si="55"/>
        <v>436.23649122051313</v>
      </c>
      <c r="BK112" s="2">
        <f t="shared" si="91"/>
        <v>5.4340974115575525E-3</v>
      </c>
      <c r="BN112" s="2">
        <f t="shared" si="92"/>
        <v>1.5648764699053277</v>
      </c>
      <c r="BO112" s="30">
        <f t="shared" si="56"/>
        <v>134.046395491586</v>
      </c>
      <c r="BP112" s="2">
        <f t="shared" si="93"/>
        <v>1.7893488160065519E-2</v>
      </c>
      <c r="BR112" s="2">
        <f t="shared" si="94"/>
        <v>6.0030903549455985</v>
      </c>
      <c r="BS112" s="30">
        <f t="shared" si="57"/>
        <v>438.4585584150455</v>
      </c>
      <c r="BT112" s="2">
        <f t="shared" si="95"/>
        <v>3.6805569010713973E-4</v>
      </c>
      <c r="BW112" s="2">
        <f t="shared" si="96"/>
        <v>1.7573535017744084</v>
      </c>
      <c r="BX112" s="2">
        <f t="shared" si="58"/>
        <v>134.23887252345509</v>
      </c>
      <c r="BY112" s="2">
        <f t="shared" si="97"/>
        <v>1.9355079996544414E-2</v>
      </c>
      <c r="CA112" s="2">
        <f t="shared" si="98"/>
        <v>7.7958562565709748</v>
      </c>
      <c r="CB112" s="2">
        <f t="shared" si="59"/>
        <v>440.25132431667089</v>
      </c>
      <c r="CC112" s="2">
        <f t="shared" si="99"/>
        <v>3.7192315335986261E-3</v>
      </c>
      <c r="CN112" s="19">
        <v>45139</v>
      </c>
      <c r="CO112" s="18">
        <v>111</v>
      </c>
      <c r="CP112" s="10">
        <v>131.69000199999999</v>
      </c>
      <c r="CQ112" s="18">
        <v>438.61999500000002</v>
      </c>
      <c r="CR112" s="2">
        <v>128.5327187114485</v>
      </c>
      <c r="CS112" s="2">
        <v>408.34331507356524</v>
      </c>
      <c r="CT112" s="2">
        <f t="shared" si="100"/>
        <v>2.3975117629290468E-2</v>
      </c>
      <c r="CV112" s="2">
        <f t="shared" si="101"/>
        <v>6.9027131164950156E-2</v>
      </c>
      <c r="DM112" s="19">
        <v>45139</v>
      </c>
      <c r="DN112" s="18">
        <v>111</v>
      </c>
      <c r="DO112" s="10">
        <v>131.69000199999999</v>
      </c>
      <c r="DP112" s="18">
        <v>438.61999500000002</v>
      </c>
      <c r="DQ112" s="2">
        <f t="shared" si="60"/>
        <v>126.14110742360037</v>
      </c>
      <c r="DR112" s="2">
        <f t="shared" si="61"/>
        <v>403.59890430471432</v>
      </c>
      <c r="EB112" s="2">
        <f t="shared" si="62"/>
        <v>5.5488945763996185</v>
      </c>
      <c r="EC112" s="2">
        <f t="shared" si="63"/>
        <v>35.021090695285693</v>
      </c>
      <c r="FF112" s="2">
        <v>-1.8333160558922259</v>
      </c>
      <c r="FG112" s="2">
        <v>-7.4092156887838314</v>
      </c>
      <c r="FH112" s="2">
        <f t="shared" si="64"/>
        <v>-0.25640338612780594</v>
      </c>
      <c r="FI112" s="2">
        <f t="shared" si="65"/>
        <v>-0.20120233009835062</v>
      </c>
      <c r="FJ112">
        <v>111</v>
      </c>
      <c r="FK112" s="2">
        <f t="shared" si="66"/>
        <v>0.43849206349206349</v>
      </c>
      <c r="FL112" s="2">
        <f t="shared" si="67"/>
        <v>-0.15479348567971193</v>
      </c>
    </row>
    <row r="113" spans="1:168" x14ac:dyDescent="0.3">
      <c r="A113" s="19">
        <v>45140</v>
      </c>
      <c r="B113" s="18">
        <v>112</v>
      </c>
      <c r="C113" s="10">
        <v>128.21000699999999</v>
      </c>
      <c r="D113" s="18">
        <v>429.70001200000002</v>
      </c>
      <c r="Q113" s="2">
        <f t="shared" si="68"/>
        <v>131.34196334770942</v>
      </c>
      <c r="R113" s="2">
        <f t="shared" si="69"/>
        <v>432.73890794344311</v>
      </c>
      <c r="S113" s="2">
        <f t="shared" si="70"/>
        <v>2.44283299018105E-2</v>
      </c>
      <c r="U113" s="2">
        <f t="shared" si="71"/>
        <v>7.0721337178903648E-3</v>
      </c>
      <c r="V113" s="2"/>
      <c r="W113" s="2"/>
      <c r="X113" s="2">
        <f t="shared" si="72"/>
        <v>131.74903337214511</v>
      </c>
      <c r="Y113" s="2">
        <f t="shared" si="73"/>
        <v>434.07419255070653</v>
      </c>
      <c r="Z113" s="2">
        <f t="shared" si="74"/>
        <v>2.7603355268088523E-2</v>
      </c>
      <c r="AB113" s="2">
        <f t="shared" si="75"/>
        <v>1.0179614681291915E-2</v>
      </c>
      <c r="AE113" s="2">
        <f t="shared" si="76"/>
        <v>132.00660880867227</v>
      </c>
      <c r="AF113" s="2">
        <f t="shared" si="77"/>
        <v>436.15418422403997</v>
      </c>
      <c r="AG113" s="2">
        <f t="shared" si="78"/>
        <v>2.9612367220854131E-2</v>
      </c>
      <c r="AH113" s="2"/>
      <c r="AI113" s="2">
        <f t="shared" si="79"/>
        <v>1.502018162391848E-2</v>
      </c>
      <c r="AJ113" s="2"/>
      <c r="AK113" s="2"/>
      <c r="AL113" s="2">
        <f t="shared" si="80"/>
        <v>132.03432738056802</v>
      </c>
      <c r="AM113" s="2">
        <f t="shared" si="81"/>
        <v>437.72851795307258</v>
      </c>
      <c r="AN113" s="2">
        <f t="shared" si="82"/>
        <v>2.9828563854364547E-2</v>
      </c>
      <c r="AO113" s="2"/>
      <c r="AP113" s="2">
        <f t="shared" si="83"/>
        <v>1.8683978889608613E-2</v>
      </c>
      <c r="AV113" s="2">
        <f t="shared" si="84"/>
        <v>0.39878727657767921</v>
      </c>
      <c r="AW113" s="2">
        <f t="shared" si="52"/>
        <v>132.40539608524995</v>
      </c>
      <c r="AX113" s="2">
        <f t="shared" si="85"/>
        <v>3.272278961228009E-2</v>
      </c>
      <c r="AZ113" s="2">
        <f t="shared" si="86"/>
        <v>2.049165768358046</v>
      </c>
      <c r="BA113" s="2">
        <f t="shared" si="53"/>
        <v>438.20334999239799</v>
      </c>
      <c r="BB113">
        <f t="shared" si="87"/>
        <v>1.9789010367535137E-2</v>
      </c>
      <c r="BE113" s="2">
        <f t="shared" si="88"/>
        <v>0.4636357857489064</v>
      </c>
      <c r="BF113" s="2">
        <f t="shared" si="54"/>
        <v>132.47024459442119</v>
      </c>
      <c r="BG113" s="2">
        <f t="shared" si="89"/>
        <v>3.3228588735832447E-2</v>
      </c>
      <c r="BI113" s="2">
        <f t="shared" si="90"/>
        <v>3.7439850120003006</v>
      </c>
      <c r="BJ113" s="2">
        <f t="shared" si="55"/>
        <v>439.89816923604025</v>
      </c>
      <c r="BK113" s="2">
        <f t="shared" si="91"/>
        <v>2.3733202120646509E-2</v>
      </c>
      <c r="BN113" s="2">
        <f t="shared" si="92"/>
        <v>0.34100446015709124</v>
      </c>
      <c r="BO113" s="30">
        <f t="shared" si="56"/>
        <v>132.34761326882935</v>
      </c>
      <c r="BP113" s="2">
        <f t="shared" si="93"/>
        <v>3.2272100794982085E-2</v>
      </c>
      <c r="BR113" s="2">
        <f t="shared" si="94"/>
        <v>4.620465840342268</v>
      </c>
      <c r="BS113" s="30">
        <f t="shared" si="57"/>
        <v>440.77465006438223</v>
      </c>
      <c r="BT113" s="2">
        <f t="shared" si="95"/>
        <v>2.5772952653262231E-2</v>
      </c>
      <c r="BW113" s="2">
        <f t="shared" si="96"/>
        <v>8.315571568730229E-2</v>
      </c>
      <c r="BX113" s="2">
        <f t="shared" si="58"/>
        <v>132.08976452435957</v>
      </c>
      <c r="BY113" s="2">
        <f t="shared" si="97"/>
        <v>3.0260957121385823E-2</v>
      </c>
      <c r="CA113" s="2">
        <f t="shared" si="98"/>
        <v>4.7230011870977799</v>
      </c>
      <c r="CB113" s="2">
        <f t="shared" si="59"/>
        <v>440.87718541113776</v>
      </c>
      <c r="CC113" s="2">
        <f t="shared" si="99"/>
        <v>2.6011573420988744E-2</v>
      </c>
      <c r="CN113" s="19">
        <v>45140</v>
      </c>
      <c r="CO113" s="18">
        <v>112</v>
      </c>
      <c r="CP113" s="10">
        <v>128.21000699999999</v>
      </c>
      <c r="CQ113" s="18">
        <v>429.70001200000002</v>
      </c>
      <c r="CR113" s="2">
        <v>128.75761121495552</v>
      </c>
      <c r="CS113" s="2">
        <v>409.10267669022835</v>
      </c>
      <c r="CT113" s="2">
        <f t="shared" si="100"/>
        <v>4.2711503397353913E-3</v>
      </c>
      <c r="CV113" s="2">
        <f t="shared" si="101"/>
        <v>4.7934220932187604E-2</v>
      </c>
      <c r="DM113" s="19">
        <v>45140</v>
      </c>
      <c r="DN113" s="18">
        <v>112</v>
      </c>
      <c r="DO113" s="10">
        <v>128.21000699999999</v>
      </c>
      <c r="DP113" s="18">
        <v>429.70001200000002</v>
      </c>
      <c r="DQ113" s="2">
        <f t="shared" si="60"/>
        <v>126.40531914025493</v>
      </c>
      <c r="DR113" s="2">
        <f t="shared" si="61"/>
        <v>404.44074917650437</v>
      </c>
      <c r="EB113" s="2">
        <f t="shared" si="62"/>
        <v>1.8046878597450586</v>
      </c>
      <c r="EC113" s="2">
        <f t="shared" si="63"/>
        <v>25.259262823495646</v>
      </c>
      <c r="FF113" s="2">
        <v>-1.8265094221471543</v>
      </c>
      <c r="FG113" s="2">
        <v>-7.0947235097755197</v>
      </c>
      <c r="FH113" s="2">
        <f t="shared" si="64"/>
        <v>-0.255398956529029</v>
      </c>
      <c r="FI113" s="2">
        <f t="shared" si="65"/>
        <v>-0.1924568538092184</v>
      </c>
      <c r="FJ113">
        <v>112</v>
      </c>
      <c r="FK113" s="2">
        <f t="shared" si="66"/>
        <v>0.44246031746031744</v>
      </c>
      <c r="FL113" s="2">
        <f t="shared" si="67"/>
        <v>-0.14473432771256409</v>
      </c>
    </row>
    <row r="114" spans="1:168" x14ac:dyDescent="0.3">
      <c r="A114" s="19">
        <v>45141</v>
      </c>
      <c r="B114" s="18">
        <v>113</v>
      </c>
      <c r="C114" s="10">
        <v>128.91000399999999</v>
      </c>
      <c r="D114" s="18">
        <v>431</v>
      </c>
      <c r="Q114" s="2">
        <f t="shared" si="68"/>
        <v>130.40237644339658</v>
      </c>
      <c r="R114" s="2">
        <f t="shared" si="69"/>
        <v>431.82723916041016</v>
      </c>
      <c r="S114" s="2">
        <f t="shared" si="70"/>
        <v>1.1576855147693505E-2</v>
      </c>
      <c r="U114" s="2">
        <f t="shared" si="71"/>
        <v>1.9193484000235698E-3</v>
      </c>
      <c r="V114" s="2"/>
      <c r="W114" s="2"/>
      <c r="X114" s="2">
        <f t="shared" si="72"/>
        <v>130.15647150467981</v>
      </c>
      <c r="Y114" s="2">
        <f t="shared" si="73"/>
        <v>432.10581130288858</v>
      </c>
      <c r="Z114" s="2">
        <f t="shared" si="74"/>
        <v>9.6692845085927376E-3</v>
      </c>
      <c r="AB114" s="2">
        <f t="shared" si="75"/>
        <v>2.565687477699728E-3</v>
      </c>
      <c r="AE114" s="2">
        <f t="shared" si="76"/>
        <v>129.7286477234689</v>
      </c>
      <c r="AF114" s="2">
        <f t="shared" si="77"/>
        <v>432.28168088961604</v>
      </c>
      <c r="AG114" s="2">
        <f t="shared" si="78"/>
        <v>6.3505057642299781E-3</v>
      </c>
      <c r="AH114" s="2"/>
      <c r="AI114" s="2">
        <f t="shared" si="79"/>
        <v>2.9737375629142484E-3</v>
      </c>
      <c r="AJ114" s="2"/>
      <c r="AK114" s="2"/>
      <c r="AL114" s="2">
        <f t="shared" si="80"/>
        <v>129.16608709514199</v>
      </c>
      <c r="AM114" s="2">
        <f t="shared" si="81"/>
        <v>431.70713848826813</v>
      </c>
      <c r="AN114" s="2">
        <f t="shared" si="82"/>
        <v>1.9865261593041534E-3</v>
      </c>
      <c r="AO114" s="2"/>
      <c r="AP114" s="2">
        <f t="shared" si="83"/>
        <v>1.6406925481859133E-3</v>
      </c>
      <c r="AV114" s="2">
        <f t="shared" si="84"/>
        <v>-0.40423723195663641</v>
      </c>
      <c r="AW114" s="2">
        <f t="shared" si="52"/>
        <v>129.32441049151225</v>
      </c>
      <c r="AX114" s="2">
        <f t="shared" si="85"/>
        <v>3.2146961341515978E-3</v>
      </c>
      <c r="AZ114" s="2">
        <f t="shared" si="86"/>
        <v>0.27266503752345472</v>
      </c>
      <c r="BA114" s="2">
        <f t="shared" si="53"/>
        <v>432.55434592713948</v>
      </c>
      <c r="BB114">
        <f t="shared" si="87"/>
        <v>3.6063710606484443E-3</v>
      </c>
      <c r="BE114" s="2">
        <f t="shared" si="88"/>
        <v>-0.77008280617961922</v>
      </c>
      <c r="BF114" s="2">
        <f t="shared" si="54"/>
        <v>128.95856491728927</v>
      </c>
      <c r="BG114" s="2">
        <f t="shared" si="89"/>
        <v>3.7670402437718772E-4</v>
      </c>
      <c r="BI114" s="2">
        <f t="shared" si="90"/>
        <v>0.31656525610939901</v>
      </c>
      <c r="BJ114" s="2">
        <f t="shared" si="55"/>
        <v>432.59824614572545</v>
      </c>
      <c r="BK114" s="2">
        <f t="shared" si="91"/>
        <v>3.7082277163003581E-3</v>
      </c>
      <c r="BN114" s="2">
        <f t="shared" si="92"/>
        <v>-1.2303748670591872</v>
      </c>
      <c r="BO114" s="30">
        <f t="shared" si="56"/>
        <v>128.4982728564097</v>
      </c>
      <c r="BP114" s="2">
        <f t="shared" si="93"/>
        <v>3.1939425243543377E-3</v>
      </c>
      <c r="BR114" s="2">
        <f t="shared" si="94"/>
        <v>-0.47531566451744744</v>
      </c>
      <c r="BS114" s="30">
        <f t="shared" si="57"/>
        <v>431.8063652250986</v>
      </c>
      <c r="BT114" s="2">
        <f t="shared" si="95"/>
        <v>1.8709169955884047E-3</v>
      </c>
      <c r="BW114" s="2">
        <f t="shared" si="96"/>
        <v>-1.687681884980704</v>
      </c>
      <c r="BX114" s="2">
        <f t="shared" si="58"/>
        <v>128.04096583848821</v>
      </c>
      <c r="BY114" s="2">
        <f t="shared" si="97"/>
        <v>6.7414330505472762E-3</v>
      </c>
      <c r="CA114" s="2">
        <f t="shared" si="98"/>
        <v>-1.7236272040434988</v>
      </c>
      <c r="CB114" s="2">
        <f t="shared" si="59"/>
        <v>430.55805368557253</v>
      </c>
      <c r="CC114" s="2">
        <f t="shared" si="99"/>
        <v>1.0253974812702289E-3</v>
      </c>
      <c r="CN114" s="19">
        <v>45141</v>
      </c>
      <c r="CO114" s="18">
        <v>113</v>
      </c>
      <c r="CP114" s="10">
        <v>128.91000399999999</v>
      </c>
      <c r="CQ114" s="18">
        <v>431</v>
      </c>
      <c r="CR114" s="2">
        <v>128.98250371846254</v>
      </c>
      <c r="CS114" s="2">
        <v>409.86203830689146</v>
      </c>
      <c r="CT114" s="2">
        <f t="shared" si="100"/>
        <v>5.6240568003203392E-4</v>
      </c>
      <c r="CV114" s="2">
        <f t="shared" si="101"/>
        <v>4.9043994647583612E-2</v>
      </c>
      <c r="DM114" s="19">
        <v>45141</v>
      </c>
      <c r="DN114" s="18">
        <v>113</v>
      </c>
      <c r="DO114" s="10">
        <v>128.91000399999999</v>
      </c>
      <c r="DP114" s="18">
        <v>431</v>
      </c>
      <c r="DQ114" s="2">
        <f t="shared" si="60"/>
        <v>126.66953085690949</v>
      </c>
      <c r="DR114" s="2">
        <f t="shared" si="61"/>
        <v>405.28259404829447</v>
      </c>
      <c r="EB114" s="2">
        <f t="shared" si="62"/>
        <v>2.2404731430904974</v>
      </c>
      <c r="EC114" s="2">
        <f t="shared" si="63"/>
        <v>25.71740595170553</v>
      </c>
      <c r="FF114" s="2">
        <v>-1.6617088727647626</v>
      </c>
      <c r="FG114" s="2">
        <v>-6.7158850741605534</v>
      </c>
      <c r="FH114" s="2">
        <f t="shared" si="64"/>
        <v>-0.2310799530547738</v>
      </c>
      <c r="FI114" s="2">
        <f t="shared" si="65"/>
        <v>-0.18192202090326218</v>
      </c>
      <c r="FJ114">
        <v>113</v>
      </c>
      <c r="FK114" s="2">
        <f t="shared" si="66"/>
        <v>0.44642857142857145</v>
      </c>
      <c r="FL114" s="2">
        <f t="shared" si="67"/>
        <v>-0.13468979400891959</v>
      </c>
    </row>
    <row r="115" spans="1:168" x14ac:dyDescent="0.3">
      <c r="A115" s="19">
        <v>45142</v>
      </c>
      <c r="B115" s="18">
        <v>114</v>
      </c>
      <c r="C115" s="10">
        <v>139.570007</v>
      </c>
      <c r="D115" s="18">
        <v>431.60000600000001</v>
      </c>
      <c r="Q115" s="2">
        <f t="shared" si="68"/>
        <v>129.95466471037759</v>
      </c>
      <c r="R115" s="2">
        <f t="shared" si="69"/>
        <v>431.57906741228703</v>
      </c>
      <c r="S115" s="2">
        <f t="shared" si="70"/>
        <v>6.8892611645583843E-2</v>
      </c>
      <c r="U115" s="2">
        <f t="shared" si="71"/>
        <v>4.8513872617916938E-5</v>
      </c>
      <c r="V115" s="2"/>
      <c r="W115" s="2"/>
      <c r="X115" s="2">
        <f t="shared" si="72"/>
        <v>129.59556112757389</v>
      </c>
      <c r="Y115" s="2">
        <f t="shared" si="73"/>
        <v>431.60819621658879</v>
      </c>
      <c r="Z115" s="2">
        <f t="shared" si="74"/>
        <v>7.1465539673048209E-2</v>
      </c>
      <c r="AB115" s="2">
        <f t="shared" si="75"/>
        <v>1.8976405178240022E-5</v>
      </c>
      <c r="AE115" s="2">
        <f t="shared" si="76"/>
        <v>129.23746148938756</v>
      </c>
      <c r="AF115" s="2">
        <f t="shared" si="77"/>
        <v>431.51267235584641</v>
      </c>
      <c r="AG115" s="2">
        <f t="shared" si="78"/>
        <v>7.4031274574718961E-2</v>
      </c>
      <c r="AH115" s="2"/>
      <c r="AI115" s="2">
        <f t="shared" si="79"/>
        <v>2.0234857029543824E-4</v>
      </c>
      <c r="AJ115" s="2"/>
      <c r="AK115" s="2"/>
      <c r="AL115" s="2">
        <f t="shared" si="80"/>
        <v>128.97402477378549</v>
      </c>
      <c r="AM115" s="2">
        <f t="shared" si="81"/>
        <v>431.17678462206703</v>
      </c>
      <c r="AN115" s="2">
        <f t="shared" si="82"/>
        <v>7.5918762590694119E-2</v>
      </c>
      <c r="AO115" s="2"/>
      <c r="AP115" s="2">
        <f t="shared" si="83"/>
        <v>9.8058705294127224E-4</v>
      </c>
      <c r="AV115" s="2">
        <f t="shared" si="84"/>
        <v>-0.43032193259404744</v>
      </c>
      <c r="AW115" s="2">
        <f t="shared" si="52"/>
        <v>128.80713955679352</v>
      </c>
      <c r="AX115" s="2">
        <f t="shared" si="85"/>
        <v>7.7114472332200201E-2</v>
      </c>
      <c r="AZ115" s="2">
        <f t="shared" si="86"/>
        <v>-3.9837033864472488E-2</v>
      </c>
      <c r="BA115" s="2">
        <f t="shared" si="53"/>
        <v>431.4728353219819</v>
      </c>
      <c r="BB115">
        <f t="shared" si="87"/>
        <v>2.9464938890224078E-4</v>
      </c>
      <c r="BE115" s="2">
        <f t="shared" si="88"/>
        <v>-0.64457934873539358</v>
      </c>
      <c r="BF115" s="2">
        <f t="shared" si="54"/>
        <v>128.59288214065216</v>
      </c>
      <c r="BG115" s="2">
        <f t="shared" si="89"/>
        <v>7.8649597397726284E-2</v>
      </c>
      <c r="BI115" s="2">
        <f t="shared" si="90"/>
        <v>-0.17194294933616669</v>
      </c>
      <c r="BJ115" s="2">
        <f t="shared" si="55"/>
        <v>431.34072940651026</v>
      </c>
      <c r="BK115" s="2">
        <f t="shared" si="91"/>
        <v>6.007335261476903E-4</v>
      </c>
      <c r="BN115" s="2">
        <f t="shared" si="92"/>
        <v>-0.78686168727247896</v>
      </c>
      <c r="BO115" s="30">
        <f t="shared" si="56"/>
        <v>128.45059980211508</v>
      </c>
      <c r="BP115" s="2">
        <f t="shared" si="93"/>
        <v>7.9669030882006941E-2</v>
      </c>
      <c r="BR115" s="2">
        <f t="shared" si="94"/>
        <v>-0.6515313860687606</v>
      </c>
      <c r="BS115" s="30">
        <f t="shared" si="57"/>
        <v>430.86114096977764</v>
      </c>
      <c r="BT115" s="2">
        <f t="shared" si="95"/>
        <v>1.711920806188244E-3</v>
      </c>
      <c r="BW115" s="2">
        <f t="shared" si="96"/>
        <v>-0.79031014680618106</v>
      </c>
      <c r="BX115" s="2">
        <f t="shared" si="58"/>
        <v>128.44715134258138</v>
      </c>
      <c r="BY115" s="2">
        <f t="shared" si="97"/>
        <v>7.9693738622644228E-2</v>
      </c>
      <c r="CA115" s="2">
        <f t="shared" si="98"/>
        <v>-1.0076632013381017</v>
      </c>
      <c r="CB115" s="2">
        <f t="shared" si="59"/>
        <v>430.50500915450829</v>
      </c>
      <c r="CC115" s="2">
        <f t="shared" si="99"/>
        <v>2.5370640182329402E-3</v>
      </c>
      <c r="CN115" s="19">
        <v>45142</v>
      </c>
      <c r="CO115" s="18">
        <v>114</v>
      </c>
      <c r="CP115" s="10">
        <v>139.570007</v>
      </c>
      <c r="CQ115" s="18">
        <v>431.60000600000001</v>
      </c>
      <c r="CR115" s="2">
        <v>129.20739622196959</v>
      </c>
      <c r="CS115" s="2">
        <v>410.62139992355458</v>
      </c>
      <c r="CT115" s="2">
        <f t="shared" si="100"/>
        <v>7.4246688101336958E-2</v>
      </c>
      <c r="CV115" s="2">
        <f t="shared" si="101"/>
        <v>4.8606593569985791E-2</v>
      </c>
      <c r="DM115" s="19">
        <v>45142</v>
      </c>
      <c r="DN115" s="18">
        <v>114</v>
      </c>
      <c r="DO115" s="10">
        <v>139.570007</v>
      </c>
      <c r="DP115" s="18">
        <v>431.60000600000001</v>
      </c>
      <c r="DQ115" s="2">
        <f t="shared" si="60"/>
        <v>126.93374257356405</v>
      </c>
      <c r="DR115" s="2">
        <f t="shared" si="61"/>
        <v>406.12443892008457</v>
      </c>
      <c r="EB115" s="2">
        <f t="shared" si="62"/>
        <v>12.636264426435957</v>
      </c>
      <c r="EC115" s="2">
        <f t="shared" si="63"/>
        <v>25.475567079915436</v>
      </c>
      <c r="FF115" s="2">
        <v>-1.641248122219821</v>
      </c>
      <c r="FG115" s="2">
        <v>-6.4973638169937544</v>
      </c>
      <c r="FH115" s="2">
        <f t="shared" si="64"/>
        <v>-0.22806063627789983</v>
      </c>
      <c r="FI115" s="2">
        <f t="shared" si="65"/>
        <v>-0.17584532774272066</v>
      </c>
      <c r="FJ115">
        <v>114</v>
      </c>
      <c r="FK115" s="2">
        <f t="shared" si="66"/>
        <v>0.45039682539682541</v>
      </c>
      <c r="FL115" s="2">
        <f t="shared" si="67"/>
        <v>-0.1246588315</v>
      </c>
    </row>
    <row r="116" spans="1:168" x14ac:dyDescent="0.3">
      <c r="A116" s="19">
        <v>45145</v>
      </c>
      <c r="B116" s="18">
        <v>115</v>
      </c>
      <c r="C116" s="10">
        <v>142.220001</v>
      </c>
      <c r="D116" s="18">
        <v>440.76001000000002</v>
      </c>
      <c r="Q116" s="2">
        <f t="shared" si="68"/>
        <v>132.83926739726431</v>
      </c>
      <c r="R116" s="2">
        <f t="shared" si="69"/>
        <v>431.58534898860091</v>
      </c>
      <c r="S116" s="2">
        <f t="shared" si="70"/>
        <v>6.5959313294729122E-2</v>
      </c>
      <c r="U116" s="2">
        <f t="shared" si="71"/>
        <v>2.0815547697712208E-2</v>
      </c>
      <c r="V116" s="2"/>
      <c r="W116" s="2"/>
      <c r="X116" s="2">
        <f t="shared" si="72"/>
        <v>134.08406177016565</v>
      </c>
      <c r="Y116" s="2">
        <f t="shared" si="73"/>
        <v>431.60451061912386</v>
      </c>
      <c r="Z116" s="2">
        <f t="shared" si="74"/>
        <v>5.7206716162478084E-2</v>
      </c>
      <c r="AB116" s="2">
        <f t="shared" si="75"/>
        <v>2.0772073629992352E-2</v>
      </c>
      <c r="AE116" s="2">
        <f t="shared" si="76"/>
        <v>135.43698879575501</v>
      </c>
      <c r="AF116" s="2">
        <f t="shared" si="77"/>
        <v>431.56507254233856</v>
      </c>
      <c r="AG116" s="2">
        <f t="shared" si="78"/>
        <v>4.7693799441366778E-2</v>
      </c>
      <c r="AH116" s="2"/>
      <c r="AI116" s="2">
        <f t="shared" si="79"/>
        <v>2.0861551068713031E-2</v>
      </c>
      <c r="AJ116" s="2"/>
      <c r="AK116" s="2"/>
      <c r="AL116" s="2">
        <f t="shared" si="80"/>
        <v>136.92101144344636</v>
      </c>
      <c r="AM116" s="2">
        <f t="shared" si="81"/>
        <v>431.49420065551675</v>
      </c>
      <c r="AN116" s="2">
        <f t="shared" si="82"/>
        <v>3.7259102231012052E-2</v>
      </c>
      <c r="AO116" s="2"/>
      <c r="AP116" s="2">
        <f t="shared" si="83"/>
        <v>2.1022345798756271E-2</v>
      </c>
      <c r="AV116" s="2">
        <f t="shared" si="84"/>
        <v>1.558632839094404</v>
      </c>
      <c r="AW116" s="2">
        <f t="shared" si="52"/>
        <v>136.99562163484941</v>
      </c>
      <c r="AX116" s="2">
        <f t="shared" si="85"/>
        <v>3.6734491129349539E-2</v>
      </c>
      <c r="AZ116" s="2">
        <f t="shared" si="86"/>
        <v>-1.2165867757485689E-2</v>
      </c>
      <c r="BA116" s="2">
        <f t="shared" si="53"/>
        <v>431.5529066745811</v>
      </c>
      <c r="BB116">
        <f t="shared" si="87"/>
        <v>2.0889153091313631E-2</v>
      </c>
      <c r="BE116" s="2">
        <f t="shared" si="88"/>
        <v>2.4352686460608894</v>
      </c>
      <c r="BF116" s="2">
        <f t="shared" si="54"/>
        <v>137.87225744181589</v>
      </c>
      <c r="BG116" s="2">
        <f t="shared" si="89"/>
        <v>3.0570549343366313E-2</v>
      </c>
      <c r="BI116" s="2">
        <f t="shared" si="90"/>
        <v>-7.0988538213424102E-2</v>
      </c>
      <c r="BJ116" s="2">
        <f t="shared" si="55"/>
        <v>431.49408400412511</v>
      </c>
      <c r="BK116" s="2">
        <f t="shared" si="91"/>
        <v>2.1022610458410029E-2</v>
      </c>
      <c r="BN116" s="2">
        <f t="shared" si="92"/>
        <v>3.4049717089114826</v>
      </c>
      <c r="BO116" s="30">
        <f t="shared" si="56"/>
        <v>138.8419605046665</v>
      </c>
      <c r="BP116" s="2">
        <f t="shared" si="93"/>
        <v>2.3752218194215129E-2</v>
      </c>
      <c r="BR116" s="2">
        <f t="shared" si="94"/>
        <v>-0.22917244253221414</v>
      </c>
      <c r="BS116" s="30">
        <f t="shared" si="57"/>
        <v>431.33590009980634</v>
      </c>
      <c r="BT116" s="2">
        <f t="shared" si="95"/>
        <v>2.1381499424581837E-2</v>
      </c>
      <c r="BW116" s="2">
        <f t="shared" si="96"/>
        <v>4.4520679430740477</v>
      </c>
      <c r="BX116" s="2">
        <f t="shared" si="58"/>
        <v>139.88905673882905</v>
      </c>
      <c r="BY116" s="2">
        <f t="shared" si="97"/>
        <v>1.6389707810302585E-2</v>
      </c>
      <c r="CA116" s="2">
        <f t="shared" si="98"/>
        <v>-0.2126156604654128</v>
      </c>
      <c r="CB116" s="2">
        <f t="shared" si="59"/>
        <v>431.35245688187314</v>
      </c>
      <c r="CC116" s="2">
        <f t="shared" si="99"/>
        <v>2.1343935258842751E-2</v>
      </c>
      <c r="CN116" s="19">
        <v>45145</v>
      </c>
      <c r="CO116" s="18">
        <v>115</v>
      </c>
      <c r="CP116" s="10">
        <v>142.220001</v>
      </c>
      <c r="CQ116" s="18">
        <v>440.76001000000002</v>
      </c>
      <c r="CR116" s="2">
        <v>129.43228872547661</v>
      </c>
      <c r="CS116" s="2">
        <v>411.38076154021769</v>
      </c>
      <c r="CT116" s="2">
        <f t="shared" si="100"/>
        <v>8.9915006219999857E-2</v>
      </c>
      <c r="CV116" s="2">
        <f t="shared" si="101"/>
        <v>6.6655884819909889E-2</v>
      </c>
      <c r="DM116" s="19">
        <v>45145</v>
      </c>
      <c r="DN116" s="18">
        <v>115</v>
      </c>
      <c r="DO116" s="10">
        <v>142.220001</v>
      </c>
      <c r="DP116" s="18">
        <v>440.76001000000002</v>
      </c>
      <c r="DQ116" s="2">
        <f t="shared" si="60"/>
        <v>127.1979542902186</v>
      </c>
      <c r="DR116" s="2">
        <f t="shared" si="61"/>
        <v>406.96628379187462</v>
      </c>
      <c r="EB116" s="2">
        <f t="shared" si="62"/>
        <v>15.022046709781392</v>
      </c>
      <c r="EC116" s="2">
        <f t="shared" si="63"/>
        <v>33.793726208125406</v>
      </c>
      <c r="FF116" s="2">
        <v>-1.6136727242543287</v>
      </c>
      <c r="FG116" s="2">
        <v>-5.700728382125817</v>
      </c>
      <c r="FH116" s="2">
        <f t="shared" si="64"/>
        <v>-0.22399143747097869</v>
      </c>
      <c r="FI116" s="2">
        <f t="shared" si="65"/>
        <v>-0.15369229255854219</v>
      </c>
      <c r="FJ116">
        <v>115</v>
      </c>
      <c r="FK116" s="2">
        <f t="shared" si="66"/>
        <v>0.45436507936507936</v>
      </c>
      <c r="FL116" s="2">
        <f t="shared" si="67"/>
        <v>-0.11464039683969043</v>
      </c>
    </row>
    <row r="117" spans="1:168" x14ac:dyDescent="0.3">
      <c r="A117" s="19">
        <v>45146</v>
      </c>
      <c r="B117" s="18">
        <v>116</v>
      </c>
      <c r="C117" s="10">
        <v>139.94000199999999</v>
      </c>
      <c r="D117" s="18">
        <v>438.29998799999998</v>
      </c>
      <c r="Q117" s="2">
        <f t="shared" si="68"/>
        <v>135.653487478085</v>
      </c>
      <c r="R117" s="2">
        <f t="shared" si="69"/>
        <v>434.33774729202059</v>
      </c>
      <c r="S117" s="2">
        <f t="shared" si="70"/>
        <v>3.0631088042395449E-2</v>
      </c>
      <c r="U117" s="2">
        <f t="shared" si="71"/>
        <v>9.0400201151257849E-3</v>
      </c>
      <c r="V117" s="2"/>
      <c r="W117" s="2"/>
      <c r="X117" s="2">
        <f t="shared" si="72"/>
        <v>137.74523442359111</v>
      </c>
      <c r="Y117" s="2">
        <f t="shared" si="73"/>
        <v>435.72448534051813</v>
      </c>
      <c r="Z117" s="2">
        <f t="shared" si="74"/>
        <v>1.5683632592837025E-2</v>
      </c>
      <c r="AB117" s="2">
        <f t="shared" si="75"/>
        <v>5.8761184804820392E-3</v>
      </c>
      <c r="AE117" s="2">
        <f t="shared" si="76"/>
        <v>139.50679611830202</v>
      </c>
      <c r="AF117" s="2">
        <f t="shared" si="77"/>
        <v>437.08203501693544</v>
      </c>
      <c r="AG117" s="2">
        <f t="shared" si="78"/>
        <v>3.0956543912152618E-3</v>
      </c>
      <c r="AH117" s="2"/>
      <c r="AI117" s="2">
        <f t="shared" si="79"/>
        <v>2.778811353890681E-3</v>
      </c>
      <c r="AJ117" s="2"/>
      <c r="AK117" s="2"/>
      <c r="AL117" s="2">
        <f t="shared" si="80"/>
        <v>140.89525361086157</v>
      </c>
      <c r="AM117" s="2">
        <f t="shared" si="81"/>
        <v>438.44355766387923</v>
      </c>
      <c r="AN117" s="2">
        <f t="shared" si="82"/>
        <v>6.8261511877181517E-3</v>
      </c>
      <c r="AO117" s="2"/>
      <c r="AP117" s="2">
        <f t="shared" si="83"/>
        <v>3.2756027335151982E-4</v>
      </c>
      <c r="AV117" s="2">
        <f t="shared" si="84"/>
        <v>2.3119851841301848</v>
      </c>
      <c r="AW117" s="2">
        <f t="shared" si="52"/>
        <v>141.8187813024322</v>
      </c>
      <c r="AX117" s="2">
        <f t="shared" si="85"/>
        <v>1.3425605799492608E-2</v>
      </c>
      <c r="AZ117" s="2">
        <f t="shared" si="86"/>
        <v>1.6465726349488241</v>
      </c>
      <c r="BA117" s="2">
        <f t="shared" si="53"/>
        <v>438.72860765188426</v>
      </c>
      <c r="BB117">
        <f t="shared" si="87"/>
        <v>9.7791390285019994E-4</v>
      </c>
      <c r="BE117" s="2">
        <f t="shared" si="88"/>
        <v>3.1708110504796423</v>
      </c>
      <c r="BF117" s="2">
        <f t="shared" si="54"/>
        <v>142.67760716878166</v>
      </c>
      <c r="BG117" s="2">
        <f t="shared" si="89"/>
        <v>1.9562706371703997E-2</v>
      </c>
      <c r="BI117" s="2">
        <f t="shared" si="90"/>
        <v>2.443589417551213</v>
      </c>
      <c r="BJ117" s="2">
        <f t="shared" si="55"/>
        <v>439.52562443448664</v>
      </c>
      <c r="BK117" s="2">
        <f t="shared" si="91"/>
        <v>2.7963414739738935E-3</v>
      </c>
      <c r="BN117" s="2">
        <f t="shared" si="92"/>
        <v>3.8038730770927973</v>
      </c>
      <c r="BO117" s="30">
        <f t="shared" si="56"/>
        <v>143.31066919539481</v>
      </c>
      <c r="BP117" s="2">
        <f t="shared" si="93"/>
        <v>2.4086516701599132E-2</v>
      </c>
      <c r="BR117" s="2">
        <f t="shared" si="94"/>
        <v>3.2185085077452427</v>
      </c>
      <c r="BS117" s="30">
        <f t="shared" si="57"/>
        <v>440.30054352468068</v>
      </c>
      <c r="BT117" s="2">
        <f t="shared" si="95"/>
        <v>4.5643522232555753E-3</v>
      </c>
      <c r="BW117" s="2">
        <f t="shared" si="96"/>
        <v>4.1653724776787673</v>
      </c>
      <c r="BX117" s="2">
        <f t="shared" si="58"/>
        <v>143.67216859598079</v>
      </c>
      <c r="BY117" s="2">
        <f t="shared" si="97"/>
        <v>2.6669762345585792E-2</v>
      </c>
      <c r="CA117" s="2">
        <f t="shared" si="98"/>
        <v>4.0845679408313069</v>
      </c>
      <c r="CB117" s="2">
        <f t="shared" si="59"/>
        <v>441.16660295776677</v>
      </c>
      <c r="CC117" s="2">
        <f t="shared" si="99"/>
        <v>6.5403035278357924E-3</v>
      </c>
      <c r="CN117" s="19">
        <v>45146</v>
      </c>
      <c r="CO117" s="18">
        <v>116</v>
      </c>
      <c r="CP117" s="10">
        <v>139.94000199999999</v>
      </c>
      <c r="CQ117" s="18">
        <v>438.29998799999998</v>
      </c>
      <c r="CR117" s="2">
        <v>129.65718122898363</v>
      </c>
      <c r="CS117" s="2">
        <v>412.1401231568808</v>
      </c>
      <c r="CT117" s="2">
        <f t="shared" si="100"/>
        <v>7.3480210261940404E-2</v>
      </c>
      <c r="CV117" s="2">
        <f t="shared" si="101"/>
        <v>5.9684840427417903E-2</v>
      </c>
      <c r="DM117" s="19">
        <v>45146</v>
      </c>
      <c r="DN117" s="18">
        <v>116</v>
      </c>
      <c r="DO117" s="10">
        <v>139.94000199999999</v>
      </c>
      <c r="DP117" s="18">
        <v>438.29998799999998</v>
      </c>
      <c r="DQ117" s="2">
        <f t="shared" si="60"/>
        <v>127.46216600687316</v>
      </c>
      <c r="DR117" s="2">
        <f t="shared" si="61"/>
        <v>407.80812866366472</v>
      </c>
      <c r="EB117" s="2">
        <f t="shared" si="62"/>
        <v>12.477835993126831</v>
      </c>
      <c r="EC117" s="2">
        <f t="shared" si="63"/>
        <v>30.491859336335267</v>
      </c>
      <c r="FF117" s="2">
        <v>-1.604353022728418</v>
      </c>
      <c r="FG117" s="2">
        <v>-5.1126108426731207</v>
      </c>
      <c r="FH117" s="2">
        <f t="shared" si="64"/>
        <v>-0.22261616381663088</v>
      </c>
      <c r="FI117" s="2">
        <f t="shared" si="65"/>
        <v>-0.13733777457744351</v>
      </c>
      <c r="FJ117">
        <v>116</v>
      </c>
      <c r="FK117" s="2">
        <f t="shared" si="66"/>
        <v>0.45833333333333331</v>
      </c>
      <c r="FL117" s="2">
        <f t="shared" si="67"/>
        <v>-0.10463345561407539</v>
      </c>
    </row>
    <row r="118" spans="1:168" x14ac:dyDescent="0.3">
      <c r="A118" s="19">
        <v>45147</v>
      </c>
      <c r="B118" s="18">
        <v>117</v>
      </c>
      <c r="C118" s="10">
        <v>137.85000600000001</v>
      </c>
      <c r="D118" s="18">
        <v>428.89999399999999</v>
      </c>
      <c r="Q118" s="2">
        <f t="shared" si="68"/>
        <v>136.9394418346595</v>
      </c>
      <c r="R118" s="2">
        <f t="shared" si="69"/>
        <v>435.52641950441438</v>
      </c>
      <c r="S118" s="2">
        <f t="shared" si="70"/>
        <v>6.605470625373081E-3</v>
      </c>
      <c r="U118" s="2">
        <f t="shared" si="71"/>
        <v>1.5449814868531767E-2</v>
      </c>
      <c r="V118" s="2"/>
      <c r="W118" s="2"/>
      <c r="X118" s="2">
        <f t="shared" si="72"/>
        <v>138.7328798329751</v>
      </c>
      <c r="Y118" s="2">
        <f t="shared" si="73"/>
        <v>436.88346153728497</v>
      </c>
      <c r="Z118" s="2">
        <f t="shared" si="74"/>
        <v>6.404597711625006E-3</v>
      </c>
      <c r="AB118" s="2">
        <f t="shared" si="75"/>
        <v>1.8613820585143166E-2</v>
      </c>
      <c r="AE118" s="2">
        <f t="shared" si="76"/>
        <v>139.76671964732083</v>
      </c>
      <c r="AF118" s="2">
        <f t="shared" si="77"/>
        <v>437.81280680677418</v>
      </c>
      <c r="AG118" s="2">
        <f t="shared" si="78"/>
        <v>1.3904342139243858E-2</v>
      </c>
      <c r="AH118" s="2"/>
      <c r="AI118" s="2">
        <f t="shared" si="79"/>
        <v>2.078063168910696E-2</v>
      </c>
      <c r="AJ118" s="2"/>
      <c r="AK118" s="2"/>
      <c r="AL118" s="2">
        <f t="shared" si="80"/>
        <v>140.17881490271537</v>
      </c>
      <c r="AM118" s="2">
        <f t="shared" si="81"/>
        <v>438.33588041596977</v>
      </c>
      <c r="AN118" s="2">
        <f t="shared" si="82"/>
        <v>1.6893788910791675E-2</v>
      </c>
      <c r="AO118" s="2"/>
      <c r="AP118" s="2">
        <f t="shared" si="83"/>
        <v>2.2000201790559542E-2</v>
      </c>
      <c r="AV118" s="2">
        <f t="shared" si="84"/>
        <v>1.6963666875967711</v>
      </c>
      <c r="AW118" s="2">
        <f t="shared" si="52"/>
        <v>141.46308633491759</v>
      </c>
      <c r="AX118" s="2">
        <f t="shared" si="85"/>
        <v>2.6210229798013816E-2</v>
      </c>
      <c r="AZ118" s="2">
        <f t="shared" si="86"/>
        <v>1.3718323814157991</v>
      </c>
      <c r="BA118" s="2">
        <f t="shared" si="53"/>
        <v>439.18463918818998</v>
      </c>
      <c r="BB118">
        <f t="shared" si="87"/>
        <v>2.3979121781451888E-2</v>
      </c>
      <c r="BE118" s="2">
        <f t="shared" si="88"/>
        <v>1.8609116658222662</v>
      </c>
      <c r="BF118" s="2">
        <f t="shared" si="54"/>
        <v>141.6276313131431</v>
      </c>
      <c r="BG118" s="2">
        <f t="shared" si="89"/>
        <v>2.7403882108957545E-2</v>
      </c>
      <c r="BI118" s="2">
        <f t="shared" si="90"/>
        <v>1.6728214850806007</v>
      </c>
      <c r="BJ118" s="2">
        <f t="shared" si="55"/>
        <v>439.48562829185477</v>
      </c>
      <c r="BK118" s="2">
        <f t="shared" si="91"/>
        <v>2.4680891676241837E-2</v>
      </c>
      <c r="BN118" s="2">
        <f t="shared" si="92"/>
        <v>1.6775033482484027</v>
      </c>
      <c r="BO118" s="30">
        <f t="shared" si="56"/>
        <v>141.44422299556922</v>
      </c>
      <c r="BP118" s="2">
        <f t="shared" si="93"/>
        <v>2.6073390200427066E-2</v>
      </c>
      <c r="BR118" s="2">
        <f t="shared" si="94"/>
        <v>1.7258664770013417</v>
      </c>
      <c r="BS118" s="30">
        <f t="shared" si="57"/>
        <v>439.53867328377549</v>
      </c>
      <c r="BT118" s="2">
        <f t="shared" si="95"/>
        <v>2.4804568506884853E-2</v>
      </c>
      <c r="BW118" s="2">
        <f t="shared" si="96"/>
        <v>1.2362857661837965</v>
      </c>
      <c r="BX118" s="2">
        <f t="shared" si="58"/>
        <v>141.00300541350461</v>
      </c>
      <c r="BY118" s="2">
        <f t="shared" si="97"/>
        <v>2.2872682453888338E-2</v>
      </c>
      <c r="CA118" s="2">
        <f t="shared" si="98"/>
        <v>1.5692208275868824</v>
      </c>
      <c r="CB118" s="2">
        <f t="shared" si="59"/>
        <v>439.38202763436107</v>
      </c>
      <c r="CC118" s="2">
        <f t="shared" si="99"/>
        <v>2.443934199346497E-2</v>
      </c>
      <c r="CN118" s="19">
        <v>45147</v>
      </c>
      <c r="CO118" s="18">
        <v>117</v>
      </c>
      <c r="CP118" s="10">
        <v>137.85000600000001</v>
      </c>
      <c r="CQ118" s="18">
        <v>428.89999399999999</v>
      </c>
      <c r="CR118" s="2">
        <v>129.88207373249065</v>
      </c>
      <c r="CS118" s="2">
        <v>412.89948477354386</v>
      </c>
      <c r="CT118" s="2">
        <f t="shared" si="100"/>
        <v>5.780146478564066E-2</v>
      </c>
      <c r="CV118" s="2">
        <f t="shared" si="101"/>
        <v>3.7305920844699594E-2</v>
      </c>
      <c r="DM118" s="19">
        <v>45147</v>
      </c>
      <c r="DN118" s="18">
        <v>117</v>
      </c>
      <c r="DO118" s="10">
        <v>137.85000600000001</v>
      </c>
      <c r="DP118" s="18">
        <v>428.89999399999999</v>
      </c>
      <c r="DQ118" s="2">
        <f t="shared" si="60"/>
        <v>127.72637772352772</v>
      </c>
      <c r="DR118" s="2">
        <f t="shared" si="61"/>
        <v>408.64997353545482</v>
      </c>
      <c r="EB118" s="2">
        <f t="shared" si="62"/>
        <v>10.123628276472289</v>
      </c>
      <c r="EC118" s="2">
        <f t="shared" si="63"/>
        <v>20.250020464545173</v>
      </c>
      <c r="FF118" s="2">
        <v>-1.5354312224377793</v>
      </c>
      <c r="FG118" s="2">
        <v>-4.7972676889705781</v>
      </c>
      <c r="FH118" s="2">
        <f t="shared" si="64"/>
        <v>-0.21244563036269903</v>
      </c>
      <c r="FI118" s="2">
        <f t="shared" si="65"/>
        <v>-0.1285686341735644</v>
      </c>
      <c r="FJ118">
        <v>117</v>
      </c>
      <c r="FK118" s="2">
        <f t="shared" si="66"/>
        <v>0.46230158730158732</v>
      </c>
      <c r="FL118" s="2">
        <f t="shared" si="67"/>
        <v>-9.4636981567699813E-2</v>
      </c>
    </row>
    <row r="119" spans="1:168" x14ac:dyDescent="0.3">
      <c r="A119" s="19">
        <v>45148</v>
      </c>
      <c r="B119" s="18">
        <v>118</v>
      </c>
      <c r="C119" s="10">
        <v>138.55999800000001</v>
      </c>
      <c r="D119" s="18">
        <v>429.98001099999999</v>
      </c>
      <c r="Q119" s="2">
        <f t="shared" si="68"/>
        <v>137.21261108426165</v>
      </c>
      <c r="R119" s="2">
        <f t="shared" si="69"/>
        <v>433.53849185309002</v>
      </c>
      <c r="S119" s="2">
        <f t="shared" si="70"/>
        <v>9.7242128694196035E-3</v>
      </c>
      <c r="U119" s="2">
        <f t="shared" si="71"/>
        <v>8.2759215825268483E-3</v>
      </c>
      <c r="V119" s="2"/>
      <c r="W119" s="2"/>
      <c r="X119" s="2">
        <f t="shared" si="72"/>
        <v>138.33558660813631</v>
      </c>
      <c r="Y119" s="2">
        <f t="shared" si="73"/>
        <v>433.29090114550678</v>
      </c>
      <c r="Z119" s="2">
        <f t="shared" si="74"/>
        <v>1.6195972510312604E-3</v>
      </c>
      <c r="AB119" s="2">
        <f t="shared" si="75"/>
        <v>7.7001024717560408E-3</v>
      </c>
      <c r="AE119" s="2">
        <f t="shared" si="76"/>
        <v>138.61669145892836</v>
      </c>
      <c r="AF119" s="2">
        <f t="shared" si="77"/>
        <v>432.46511912270967</v>
      </c>
      <c r="AG119" s="2">
        <f t="shared" si="78"/>
        <v>4.0916180533107782E-4</v>
      </c>
      <c r="AH119" s="2"/>
      <c r="AI119" s="2">
        <f t="shared" si="79"/>
        <v>5.7795898858881501E-3</v>
      </c>
      <c r="AJ119" s="2"/>
      <c r="AK119" s="2"/>
      <c r="AL119" s="2">
        <f t="shared" si="80"/>
        <v>138.43220822567883</v>
      </c>
      <c r="AM119" s="2">
        <f t="shared" si="81"/>
        <v>431.25896560399246</v>
      </c>
      <c r="AN119" s="2">
        <f t="shared" si="82"/>
        <v>9.2227032452160142E-4</v>
      </c>
      <c r="AO119" s="2"/>
      <c r="AP119" s="2">
        <f t="shared" si="83"/>
        <v>2.9744513030222569E-3</v>
      </c>
      <c r="AV119" s="2">
        <f t="shared" si="84"/>
        <v>0.84244822479999915</v>
      </c>
      <c r="AW119" s="2">
        <f t="shared" si="52"/>
        <v>139.45913968372835</v>
      </c>
      <c r="AX119" s="2">
        <f t="shared" si="85"/>
        <v>6.4891866101812815E-3</v>
      </c>
      <c r="AZ119" s="2">
        <f t="shared" si="86"/>
        <v>-0.64402363822829378</v>
      </c>
      <c r="BA119" s="2">
        <f t="shared" si="53"/>
        <v>431.82109548448136</v>
      </c>
      <c r="BB119">
        <f t="shared" si="87"/>
        <v>4.28179086790472E-3</v>
      </c>
      <c r="BE119" s="2">
        <f t="shared" si="88"/>
        <v>0.50598873142563561</v>
      </c>
      <c r="BF119" s="2">
        <f t="shared" si="54"/>
        <v>139.122680190354</v>
      </c>
      <c r="BG119" s="2">
        <f t="shared" si="89"/>
        <v>4.0609281067829992E-3</v>
      </c>
      <c r="BI119" s="2">
        <f t="shared" si="90"/>
        <v>-1.4864076410346994</v>
      </c>
      <c r="BJ119" s="2">
        <f t="shared" si="55"/>
        <v>430.97871148167496</v>
      </c>
      <c r="BK119" s="2">
        <f t="shared" si="91"/>
        <v>2.3226672313261866E-3</v>
      </c>
      <c r="BN119" s="2">
        <f t="shared" si="92"/>
        <v>-1.9015573736119951E-2</v>
      </c>
      <c r="BO119" s="30">
        <f t="shared" si="56"/>
        <v>138.59767588519225</v>
      </c>
      <c r="BP119" s="2">
        <f t="shared" si="93"/>
        <v>2.7192469497753699E-4</v>
      </c>
      <c r="BR119" s="2">
        <f t="shared" si="94"/>
        <v>-2.5182660196381694</v>
      </c>
      <c r="BS119" s="30">
        <f t="shared" si="57"/>
        <v>429.94685310307148</v>
      </c>
      <c r="BT119" s="2">
        <f t="shared" si="95"/>
        <v>7.7114972976068591E-5</v>
      </c>
      <c r="BW119" s="2">
        <f t="shared" si="96"/>
        <v>-0.5534496997484023</v>
      </c>
      <c r="BX119" s="2">
        <f t="shared" si="58"/>
        <v>138.06324175917996</v>
      </c>
      <c r="BY119" s="2">
        <f t="shared" si="97"/>
        <v>3.5851345842257292E-3</v>
      </c>
      <c r="CA119" s="2">
        <f t="shared" si="98"/>
        <v>-3.6184605561516623</v>
      </c>
      <c r="CB119" s="2">
        <f t="shared" si="59"/>
        <v>428.84665856655801</v>
      </c>
      <c r="CC119" s="2">
        <f t="shared" si="99"/>
        <v>2.635825862709662E-3</v>
      </c>
      <c r="CN119" s="19">
        <v>45148</v>
      </c>
      <c r="CO119" s="18">
        <v>118</v>
      </c>
      <c r="CP119" s="10">
        <v>138.55999800000001</v>
      </c>
      <c r="CQ119" s="18">
        <v>429.98001099999999</v>
      </c>
      <c r="CR119" s="2">
        <v>130.10696623599767</v>
      </c>
      <c r="CS119" s="2">
        <v>413.65884639020697</v>
      </c>
      <c r="CT119" s="2">
        <f t="shared" si="100"/>
        <v>6.1006292479899804E-2</v>
      </c>
      <c r="CV119" s="2">
        <f t="shared" si="101"/>
        <v>3.795796128251417E-2</v>
      </c>
      <c r="DM119" s="19">
        <v>45148</v>
      </c>
      <c r="DN119" s="18">
        <v>118</v>
      </c>
      <c r="DO119" s="10">
        <v>138.55999800000001</v>
      </c>
      <c r="DP119" s="18">
        <v>429.98001099999999</v>
      </c>
      <c r="DQ119" s="2">
        <f t="shared" si="60"/>
        <v>127.99058944018228</v>
      </c>
      <c r="DR119" s="2">
        <f t="shared" si="61"/>
        <v>409.49181840724492</v>
      </c>
      <c r="EB119" s="2">
        <f t="shared" si="62"/>
        <v>10.569408559817731</v>
      </c>
      <c r="EC119" s="2">
        <f t="shared" si="63"/>
        <v>20.48819259275507</v>
      </c>
      <c r="FF119" s="2">
        <v>-1.522030308253747</v>
      </c>
      <c r="FG119" s="2">
        <v>-4.1670326385456633</v>
      </c>
      <c r="FH119" s="2">
        <f t="shared" si="64"/>
        <v>-0.21046810735187768</v>
      </c>
      <c r="FI119" s="2">
        <f t="shared" si="65"/>
        <v>-0.11104290203150857</v>
      </c>
      <c r="FJ119">
        <v>118</v>
      </c>
      <c r="FK119" s="2">
        <f t="shared" si="66"/>
        <v>0.46626984126984128</v>
      </c>
      <c r="FL119" s="2">
        <f t="shared" si="67"/>
        <v>-8.4649955845010449E-2</v>
      </c>
    </row>
    <row r="120" spans="1:168" x14ac:dyDescent="0.3">
      <c r="A120" s="19">
        <v>45149</v>
      </c>
      <c r="B120" s="18">
        <v>119</v>
      </c>
      <c r="C120" s="10">
        <v>138.41000399999999</v>
      </c>
      <c r="D120" s="18">
        <v>421.66000400000001</v>
      </c>
      <c r="Q120" s="2">
        <f t="shared" si="68"/>
        <v>137.61682715898314</v>
      </c>
      <c r="R120" s="2">
        <f t="shared" si="69"/>
        <v>432.47094759716299</v>
      </c>
      <c r="S120" s="2">
        <f t="shared" si="70"/>
        <v>5.7306323104856245E-3</v>
      </c>
      <c r="U120" s="2">
        <f t="shared" si="71"/>
        <v>2.5639006532767985E-2</v>
      </c>
      <c r="V120" s="2"/>
      <c r="W120" s="2"/>
      <c r="X120" s="2">
        <f t="shared" si="72"/>
        <v>138.436571734475</v>
      </c>
      <c r="Y120" s="2">
        <f t="shared" si="73"/>
        <v>431.8010005800287</v>
      </c>
      <c r="Z120" s="2">
        <f t="shared" si="74"/>
        <v>1.9194952465292049E-4</v>
      </c>
      <c r="AB120" s="2">
        <f t="shared" si="75"/>
        <v>2.4050174272703093E-2</v>
      </c>
      <c r="AE120" s="2">
        <f t="shared" si="76"/>
        <v>138.58267538357134</v>
      </c>
      <c r="AF120" s="2">
        <f t="shared" si="77"/>
        <v>430.97405424908391</v>
      </c>
      <c r="AG120" s="2">
        <f t="shared" si="78"/>
        <v>1.2475354279402765E-3</v>
      </c>
      <c r="AH120" s="2"/>
      <c r="AI120" s="2">
        <f t="shared" si="79"/>
        <v>2.2089005740947371E-2</v>
      </c>
      <c r="AJ120" s="2"/>
      <c r="AK120" s="2"/>
      <c r="AL120" s="2">
        <f t="shared" si="80"/>
        <v>138.52805055641971</v>
      </c>
      <c r="AM120" s="2">
        <f t="shared" si="81"/>
        <v>430.29974965099808</v>
      </c>
      <c r="AN120" s="2">
        <f t="shared" si="82"/>
        <v>8.5287589775467194E-4</v>
      </c>
      <c r="AO120" s="2"/>
      <c r="AP120" s="2">
        <f t="shared" si="83"/>
        <v>2.0489839133516836E-2</v>
      </c>
      <c r="AV120" s="2">
        <f t="shared" si="84"/>
        <v>0.57950893475289456</v>
      </c>
      <c r="AW120" s="2">
        <f t="shared" si="52"/>
        <v>139.16218431832425</v>
      </c>
      <c r="AX120" s="2">
        <f t="shared" si="85"/>
        <v>5.4344360709957353E-3</v>
      </c>
      <c r="AZ120" s="2">
        <f t="shared" si="86"/>
        <v>-0.89813600884753353</v>
      </c>
      <c r="BA120" s="2">
        <f t="shared" si="53"/>
        <v>430.07591824023638</v>
      </c>
      <c r="BB120">
        <f t="shared" si="87"/>
        <v>1.9959005265854812E-2</v>
      </c>
      <c r="BE120" s="2">
        <f t="shared" si="88"/>
        <v>0.26298656837344242</v>
      </c>
      <c r="BF120" s="2">
        <f t="shared" si="54"/>
        <v>138.84566195194478</v>
      </c>
      <c r="BG120" s="2">
        <f t="shared" si="89"/>
        <v>3.1475900538575994E-3</v>
      </c>
      <c r="BI120" s="2">
        <f t="shared" si="90"/>
        <v>-1.4885033957006768</v>
      </c>
      <c r="BJ120" s="2">
        <f t="shared" si="55"/>
        <v>429.48555085338324</v>
      </c>
      <c r="BK120" s="2">
        <f t="shared" si="91"/>
        <v>1.8558902383786983E-2</v>
      </c>
      <c r="BN120" s="2">
        <f t="shared" si="92"/>
        <v>-2.8015874708657584E-2</v>
      </c>
      <c r="BO120" s="30">
        <f t="shared" si="56"/>
        <v>138.55465950886267</v>
      </c>
      <c r="BP120" s="2">
        <f t="shared" si="93"/>
        <v>1.0451232185694017E-3</v>
      </c>
      <c r="BR120" s="2">
        <f t="shared" si="94"/>
        <v>-1.9019453320307238</v>
      </c>
      <c r="BS120" s="30">
        <f t="shared" si="57"/>
        <v>429.07210891705319</v>
      </c>
      <c r="BT120" s="2">
        <f t="shared" si="95"/>
        <v>1.7578392180286489E-2</v>
      </c>
      <c r="BW120" s="2">
        <f t="shared" si="96"/>
        <v>-0.16387448145486258</v>
      </c>
      <c r="BX120" s="2">
        <f t="shared" si="58"/>
        <v>138.41880090211649</v>
      </c>
      <c r="BY120" s="2">
        <f t="shared" si="97"/>
        <v>6.355683738366817E-5</v>
      </c>
      <c r="CA120" s="2">
        <f t="shared" si="98"/>
        <v>-2.0229137942572355</v>
      </c>
      <c r="CB120" s="2">
        <f t="shared" si="59"/>
        <v>428.95114045482666</v>
      </c>
      <c r="CC120" s="2">
        <f t="shared" si="99"/>
        <v>1.7291505918656306E-2</v>
      </c>
      <c r="CN120" s="19">
        <v>45149</v>
      </c>
      <c r="CO120" s="18">
        <v>119</v>
      </c>
      <c r="CP120" s="10">
        <v>138.41000399999999</v>
      </c>
      <c r="CQ120" s="18">
        <v>421.66000400000001</v>
      </c>
      <c r="CR120" s="2">
        <v>130.33185873950472</v>
      </c>
      <c r="CS120" s="2">
        <v>414.41820800687009</v>
      </c>
      <c r="CT120" s="2">
        <f t="shared" si="100"/>
        <v>5.8363882862796992E-2</v>
      </c>
      <c r="CV120" s="2">
        <f t="shared" si="101"/>
        <v>1.7174491117089508E-2</v>
      </c>
      <c r="DM120" s="19">
        <v>45149</v>
      </c>
      <c r="DN120" s="18">
        <v>119</v>
      </c>
      <c r="DO120" s="10">
        <v>138.41000399999999</v>
      </c>
      <c r="DP120" s="18">
        <v>421.66000400000001</v>
      </c>
      <c r="DQ120" s="2">
        <f t="shared" si="60"/>
        <v>128.25480115683683</v>
      </c>
      <c r="DR120" s="2">
        <f t="shared" si="61"/>
        <v>410.33366327903497</v>
      </c>
      <c r="EB120" s="2">
        <f t="shared" si="62"/>
        <v>10.155202843163153</v>
      </c>
      <c r="EC120" s="2">
        <f t="shared" si="63"/>
        <v>11.32634072096505</v>
      </c>
      <c r="FF120" s="2">
        <v>-1.4878402080357489</v>
      </c>
      <c r="FG120" s="2">
        <v>-3.056564381565579</v>
      </c>
      <c r="FH120" s="2">
        <f t="shared" si="64"/>
        <v>-0.20542280156192341</v>
      </c>
      <c r="FI120" s="2">
        <f t="shared" si="65"/>
        <v>-8.0162726117828209E-2</v>
      </c>
      <c r="FJ120">
        <v>119</v>
      </c>
      <c r="FK120" s="2">
        <f t="shared" si="66"/>
        <v>0.47023809523809523</v>
      </c>
      <c r="FL120" s="2">
        <f t="shared" si="67"/>
        <v>-7.4671366245484247E-2</v>
      </c>
    </row>
    <row r="121" spans="1:168" x14ac:dyDescent="0.3">
      <c r="A121" s="19">
        <v>45152</v>
      </c>
      <c r="B121" s="18">
        <v>120</v>
      </c>
      <c r="C121" s="10">
        <v>140.570007</v>
      </c>
      <c r="D121" s="18">
        <v>427.77999899999998</v>
      </c>
      <c r="Q121" s="2">
        <f t="shared" si="68"/>
        <v>137.85478021128819</v>
      </c>
      <c r="R121" s="2">
        <f t="shared" si="69"/>
        <v>429.22766451801408</v>
      </c>
      <c r="S121" s="2">
        <f t="shared" si="70"/>
        <v>1.9315833061826746E-2</v>
      </c>
      <c r="U121" s="2">
        <f t="shared" si="71"/>
        <v>3.3841355869798514E-3</v>
      </c>
      <c r="V121" s="2"/>
      <c r="W121" s="2"/>
      <c r="X121" s="2">
        <f t="shared" si="72"/>
        <v>138.42461625396126</v>
      </c>
      <c r="Y121" s="2">
        <f t="shared" si="73"/>
        <v>427.23755211901585</v>
      </c>
      <c r="Z121" s="2">
        <f t="shared" si="74"/>
        <v>1.5262080381334423E-2</v>
      </c>
      <c r="AB121" s="2">
        <f t="shared" si="75"/>
        <v>1.2680510595450493E-3</v>
      </c>
      <c r="AE121" s="2">
        <f t="shared" si="76"/>
        <v>138.47907255342852</v>
      </c>
      <c r="AF121" s="2">
        <f t="shared" si="77"/>
        <v>425.38562409963356</v>
      </c>
      <c r="AG121" s="2">
        <f t="shared" si="78"/>
        <v>1.4874684089412338E-2</v>
      </c>
      <c r="AH121" s="2"/>
      <c r="AI121" s="2">
        <f t="shared" si="79"/>
        <v>5.5972109634943807E-3</v>
      </c>
      <c r="AJ121" s="2"/>
      <c r="AK121" s="2"/>
      <c r="AL121" s="2">
        <f t="shared" si="80"/>
        <v>138.43951563910491</v>
      </c>
      <c r="AM121" s="2">
        <f t="shared" si="81"/>
        <v>423.81994041274953</v>
      </c>
      <c r="AN121" s="2">
        <f t="shared" si="82"/>
        <v>1.5156087748470359E-2</v>
      </c>
      <c r="AO121" s="2"/>
      <c r="AP121" s="2">
        <f t="shared" si="83"/>
        <v>9.2572317464764027E-3</v>
      </c>
      <c r="AV121" s="2">
        <f t="shared" si="84"/>
        <v>0.37457540528418048</v>
      </c>
      <c r="AW121" s="2">
        <f t="shared" si="52"/>
        <v>138.85364795871271</v>
      </c>
      <c r="AX121" s="2">
        <f t="shared" si="85"/>
        <v>1.2209994705963774E-2</v>
      </c>
      <c r="AZ121" s="2">
        <f t="shared" si="86"/>
        <v>-2.3052242510283771</v>
      </c>
      <c r="BA121" s="2">
        <f t="shared" si="53"/>
        <v>423.08039984860517</v>
      </c>
      <c r="BB121">
        <f t="shared" si="87"/>
        <v>1.0986018893779106E-2</v>
      </c>
      <c r="BE121" s="2">
        <f t="shared" si="88"/>
        <v>9.8021339041124839E-2</v>
      </c>
      <c r="BF121" s="2">
        <f t="shared" si="54"/>
        <v>138.57709389246963</v>
      </c>
      <c r="BG121" s="2">
        <f t="shared" si="89"/>
        <v>1.4177370763952299E-2</v>
      </c>
      <c r="BI121" s="2">
        <f t="shared" si="90"/>
        <v>-3.3334704348880284</v>
      </c>
      <c r="BJ121" s="2">
        <f t="shared" si="55"/>
        <v>422.0521536647455</v>
      </c>
      <c r="BK121" s="2">
        <f t="shared" si="91"/>
        <v>1.3389698790603045E-2</v>
      </c>
      <c r="BN121" s="2">
        <f t="shared" si="92"/>
        <v>-7.3368047969154374E-2</v>
      </c>
      <c r="BO121" s="30">
        <f t="shared" si="56"/>
        <v>138.40570450545937</v>
      </c>
      <c r="BP121" s="2">
        <f t="shared" si="93"/>
        <v>1.5396616538125628E-2</v>
      </c>
      <c r="BR121" s="2">
        <f t="shared" si="94"/>
        <v>-4.1138362224824974</v>
      </c>
      <c r="BS121" s="30">
        <f t="shared" si="57"/>
        <v>421.27178787715104</v>
      </c>
      <c r="BT121" s="2">
        <f t="shared" si="95"/>
        <v>1.5213921029648079E-2</v>
      </c>
      <c r="BW121" s="2">
        <f t="shared" si="96"/>
        <v>-0.11867074297082983</v>
      </c>
      <c r="BX121" s="2">
        <f t="shared" si="58"/>
        <v>138.36040181045769</v>
      </c>
      <c r="BY121" s="2">
        <f t="shared" si="97"/>
        <v>1.57188950665864E-2</v>
      </c>
      <c r="CA121" s="2">
        <f t="shared" si="98"/>
        <v>-4.6970510606520683</v>
      </c>
      <c r="CB121" s="2">
        <f t="shared" si="59"/>
        <v>420.68857303898147</v>
      </c>
      <c r="CC121" s="2">
        <f t="shared" si="99"/>
        <v>1.6577273312440449E-2</v>
      </c>
      <c r="CN121" s="19">
        <v>45152</v>
      </c>
      <c r="CO121" s="18">
        <v>120</v>
      </c>
      <c r="CP121" s="10">
        <v>140.570007</v>
      </c>
      <c r="CQ121" s="18">
        <v>427.77999899999998</v>
      </c>
      <c r="CR121" s="2">
        <v>130.55675124301175</v>
      </c>
      <c r="CS121" s="2">
        <v>415.1775696235332</v>
      </c>
      <c r="CT121" s="2">
        <f t="shared" si="100"/>
        <v>7.1233230834144137E-2</v>
      </c>
      <c r="CV121" s="2">
        <f t="shared" si="101"/>
        <v>2.9460071545950827E-2</v>
      </c>
      <c r="DM121" s="19">
        <v>45152</v>
      </c>
      <c r="DN121" s="18">
        <v>120</v>
      </c>
      <c r="DO121" s="10">
        <v>140.570007</v>
      </c>
      <c r="DP121" s="18">
        <v>427.77999899999998</v>
      </c>
      <c r="DQ121" s="2">
        <f t="shared" si="60"/>
        <v>128.51901287349139</v>
      </c>
      <c r="DR121" s="2">
        <f t="shared" si="61"/>
        <v>411.17550815082507</v>
      </c>
      <c r="EB121" s="2">
        <f t="shared" si="62"/>
        <v>12.050994126508613</v>
      </c>
      <c r="EC121" s="2">
        <f t="shared" si="63"/>
        <v>16.604490849174908</v>
      </c>
      <c r="FF121" s="2">
        <v>-1.3054166060012165</v>
      </c>
      <c r="FG121" s="2">
        <v>-2.7523112529821674</v>
      </c>
      <c r="FH121" s="2">
        <f t="shared" si="64"/>
        <v>-0.17850322982329939</v>
      </c>
      <c r="FI121" s="2">
        <f t="shared" si="65"/>
        <v>-7.1701979875072833E-2</v>
      </c>
      <c r="FJ121">
        <v>120</v>
      </c>
      <c r="FK121" s="2">
        <f t="shared" si="66"/>
        <v>0.47420634920634919</v>
      </c>
      <c r="FL121" s="2">
        <f t="shared" si="67"/>
        <v>-6.4700206491002693E-2</v>
      </c>
    </row>
    <row r="122" spans="1:168" x14ac:dyDescent="0.3">
      <c r="A122" s="19">
        <v>45153</v>
      </c>
      <c r="B122" s="18">
        <v>121</v>
      </c>
      <c r="C122" s="10">
        <v>137.66999799999999</v>
      </c>
      <c r="D122" s="18">
        <v>423.70001200000002</v>
      </c>
      <c r="Q122" s="2">
        <f t="shared" si="68"/>
        <v>138.66934824790172</v>
      </c>
      <c r="R122" s="2">
        <f t="shared" si="69"/>
        <v>428.79336486260985</v>
      </c>
      <c r="S122" s="2">
        <f t="shared" si="70"/>
        <v>7.2590271113516756E-3</v>
      </c>
      <c r="U122" s="2">
        <f t="shared" si="71"/>
        <v>1.2021129852150756E-2</v>
      </c>
      <c r="V122" s="2"/>
      <c r="W122" s="2"/>
      <c r="X122" s="2">
        <f t="shared" si="72"/>
        <v>139.3900420896787</v>
      </c>
      <c r="Y122" s="2">
        <f t="shared" si="73"/>
        <v>427.48165321545872</v>
      </c>
      <c r="Z122" s="2">
        <f t="shared" si="74"/>
        <v>1.2493964659451138E-2</v>
      </c>
      <c r="AB122" s="2">
        <f t="shared" si="75"/>
        <v>8.9252799347541798E-3</v>
      </c>
      <c r="AE122" s="2">
        <f t="shared" si="76"/>
        <v>139.73363322137141</v>
      </c>
      <c r="AF122" s="2">
        <f t="shared" si="77"/>
        <v>426.82224903985343</v>
      </c>
      <c r="AG122" s="2">
        <f t="shared" si="78"/>
        <v>1.4989723624252637E-2</v>
      </c>
      <c r="AH122" s="2"/>
      <c r="AI122" s="2">
        <f t="shared" si="79"/>
        <v>7.3689802960246707E-3</v>
      </c>
      <c r="AJ122" s="2"/>
      <c r="AK122" s="2"/>
      <c r="AL122" s="2">
        <f t="shared" si="80"/>
        <v>140.03738415977622</v>
      </c>
      <c r="AM122" s="2">
        <f t="shared" si="81"/>
        <v>426.78998435318738</v>
      </c>
      <c r="AN122" s="2">
        <f t="shared" si="82"/>
        <v>1.7196093514697596E-2</v>
      </c>
      <c r="AO122" s="2"/>
      <c r="AP122" s="2">
        <f t="shared" si="83"/>
        <v>7.292830459460462E-3</v>
      </c>
      <c r="AV122" s="2">
        <f t="shared" si="84"/>
        <v>0.63857098408179114</v>
      </c>
      <c r="AW122" s="2">
        <f t="shared" si="52"/>
        <v>140.37220420545319</v>
      </c>
      <c r="AX122" s="2">
        <f t="shared" si="85"/>
        <v>1.962814153199301E-2</v>
      </c>
      <c r="AZ122" s="2">
        <f t="shared" si="86"/>
        <v>-1.1826694936539024</v>
      </c>
      <c r="BA122" s="2">
        <f t="shared" si="53"/>
        <v>425.63957954619951</v>
      </c>
      <c r="BB122">
        <f t="shared" si="87"/>
        <v>4.577690562348859E-3</v>
      </c>
      <c r="BE122" s="2">
        <f t="shared" si="88"/>
        <v>0.61846403704691599</v>
      </c>
      <c r="BF122" s="2">
        <f t="shared" si="54"/>
        <v>140.35209725841833</v>
      </c>
      <c r="BG122" s="2">
        <f t="shared" si="89"/>
        <v>1.9482089760895712E-2</v>
      </c>
      <c r="BI122" s="2">
        <f t="shared" si="90"/>
        <v>-1.1869275160894732</v>
      </c>
      <c r="BJ122" s="2">
        <f t="shared" si="55"/>
        <v>425.63532152376393</v>
      </c>
      <c r="BK122" s="2">
        <f t="shared" si="91"/>
        <v>4.5676409463116076E-3</v>
      </c>
      <c r="BN122" s="2">
        <f t="shared" si="92"/>
        <v>0.72338918157806797</v>
      </c>
      <c r="BO122" s="30">
        <f t="shared" si="56"/>
        <v>140.45702240294946</v>
      </c>
      <c r="BP122" s="2">
        <f t="shared" si="93"/>
        <v>2.0244239438061661E-2</v>
      </c>
      <c r="BR122" s="2">
        <f t="shared" si="94"/>
        <v>-0.78355952486107594</v>
      </c>
      <c r="BS122" s="30">
        <f t="shared" si="57"/>
        <v>426.03868951499237</v>
      </c>
      <c r="BT122" s="2">
        <f t="shared" si="95"/>
        <v>5.5196541155452103E-3</v>
      </c>
      <c r="BW122" s="2">
        <f t="shared" si="96"/>
        <v>0.91125281521445467</v>
      </c>
      <c r="BX122" s="2">
        <f t="shared" si="58"/>
        <v>140.64488603658586</v>
      </c>
      <c r="BY122" s="2">
        <f t="shared" si="97"/>
        <v>2.1608833295587517E-2</v>
      </c>
      <c r="CA122" s="2">
        <f t="shared" si="98"/>
        <v>-9.6794059998113191E-2</v>
      </c>
      <c r="CB122" s="2">
        <f t="shared" si="59"/>
        <v>426.72545497985533</v>
      </c>
      <c r="CC122" s="2">
        <f t="shared" si="99"/>
        <v>7.1405307863321782E-3</v>
      </c>
      <c r="CN122" s="19">
        <v>45153</v>
      </c>
      <c r="CO122" s="18">
        <v>121</v>
      </c>
      <c r="CP122" s="10">
        <v>137.66999799999999</v>
      </c>
      <c r="CQ122" s="18">
        <v>423.70001200000002</v>
      </c>
      <c r="CR122" s="2">
        <v>130.78164374651877</v>
      </c>
      <c r="CS122" s="2">
        <v>415.93693124019632</v>
      </c>
      <c r="CT122" s="2">
        <f t="shared" si="100"/>
        <v>5.0035260794303385E-2</v>
      </c>
      <c r="CV122" s="2">
        <f t="shared" si="101"/>
        <v>1.8322115978140919E-2</v>
      </c>
      <c r="DM122" s="19">
        <v>45153</v>
      </c>
      <c r="DN122" s="18">
        <v>121</v>
      </c>
      <c r="DO122" s="10">
        <v>137.66999799999999</v>
      </c>
      <c r="DP122" s="18">
        <v>423.70001200000002</v>
      </c>
      <c r="DQ122" s="2">
        <f t="shared" si="60"/>
        <v>128.78322459014595</v>
      </c>
      <c r="DR122" s="2">
        <f t="shared" si="61"/>
        <v>412.01735302261517</v>
      </c>
      <c r="EB122" s="2">
        <f t="shared" si="62"/>
        <v>8.8867734098540438</v>
      </c>
      <c r="EC122" s="2">
        <f t="shared" si="63"/>
        <v>11.682658977384847</v>
      </c>
      <c r="FF122" s="2">
        <v>-1.287817591599179</v>
      </c>
      <c r="FG122" s="2">
        <v>-2.7221129969358344</v>
      </c>
      <c r="FH122" s="2">
        <f t="shared" si="64"/>
        <v>-0.17590620879399727</v>
      </c>
      <c r="FI122" s="2">
        <f t="shared" si="65"/>
        <v>-7.0862219302777751E-2</v>
      </c>
      <c r="FJ122">
        <v>121</v>
      </c>
      <c r="FK122" s="2">
        <f t="shared" si="66"/>
        <v>0.4781746031746032</v>
      </c>
      <c r="FL122" s="2">
        <f t="shared" si="67"/>
        <v>-5.4735475504070312E-2</v>
      </c>
    </row>
    <row r="123" spans="1:168" x14ac:dyDescent="0.3">
      <c r="A123" s="19">
        <v>45154</v>
      </c>
      <c r="B123" s="18">
        <v>122</v>
      </c>
      <c r="C123" s="10">
        <v>135.070007</v>
      </c>
      <c r="D123" s="18">
        <v>415.45001200000002</v>
      </c>
      <c r="Q123" s="2">
        <f t="shared" si="68"/>
        <v>138.36954317353121</v>
      </c>
      <c r="R123" s="2">
        <f t="shared" si="69"/>
        <v>427.26535900382692</v>
      </c>
      <c r="S123" s="2">
        <f t="shared" si="70"/>
        <v>2.4428340879046589E-2</v>
      </c>
      <c r="U123" s="2">
        <f t="shared" si="71"/>
        <v>2.8439876429289645E-2</v>
      </c>
      <c r="V123" s="2"/>
      <c r="W123" s="2"/>
      <c r="X123" s="2">
        <f t="shared" si="72"/>
        <v>138.61602224932329</v>
      </c>
      <c r="Y123" s="2">
        <f t="shared" si="73"/>
        <v>425.77991466850233</v>
      </c>
      <c r="Z123" s="2">
        <f t="shared" si="74"/>
        <v>2.62531655108546E-2</v>
      </c>
      <c r="AB123" s="2">
        <f t="shared" si="75"/>
        <v>2.4864369647682939E-2</v>
      </c>
      <c r="AE123" s="2">
        <f t="shared" si="76"/>
        <v>138.49545208854855</v>
      </c>
      <c r="AF123" s="2">
        <f t="shared" si="77"/>
        <v>424.94890681594137</v>
      </c>
      <c r="AG123" s="2">
        <f t="shared" si="78"/>
        <v>2.536051611034967E-2</v>
      </c>
      <c r="AH123" s="2"/>
      <c r="AI123" s="2">
        <f t="shared" si="79"/>
        <v>2.2864110101268584E-2</v>
      </c>
      <c r="AJ123" s="2"/>
      <c r="AK123" s="2"/>
      <c r="AL123" s="2">
        <f t="shared" si="80"/>
        <v>138.26184453994406</v>
      </c>
      <c r="AM123" s="2">
        <f t="shared" si="81"/>
        <v>424.47250508829688</v>
      </c>
      <c r="AN123" s="2">
        <f t="shared" si="82"/>
        <v>2.3630986707093755E-2</v>
      </c>
      <c r="AO123" s="2"/>
      <c r="AP123" s="2">
        <f t="shared" si="83"/>
        <v>2.1717397587406661E-2</v>
      </c>
      <c r="AV123" s="2">
        <f t="shared" si="84"/>
        <v>7.5545349010396001E-2</v>
      </c>
      <c r="AW123" s="2">
        <f t="shared" si="52"/>
        <v>138.57099743755893</v>
      </c>
      <c r="AX123" s="2">
        <f t="shared" si="85"/>
        <v>2.5919821249131392E-2</v>
      </c>
      <c r="AZ123" s="2">
        <f t="shared" si="86"/>
        <v>-1.38987131273135</v>
      </c>
      <c r="BA123" s="2">
        <f t="shared" si="53"/>
        <v>423.55903550321</v>
      </c>
      <c r="BB123">
        <f t="shared" si="87"/>
        <v>1.9518650304455841E-2</v>
      </c>
      <c r="BE123" s="2">
        <f t="shared" si="88"/>
        <v>-0.21702628939448287</v>
      </c>
      <c r="BF123" s="2">
        <f t="shared" si="54"/>
        <v>138.27842579915406</v>
      </c>
      <c r="BG123" s="2">
        <f t="shared" si="89"/>
        <v>2.3753747189441253E-2</v>
      </c>
      <c r="BI123" s="2">
        <f t="shared" si="90"/>
        <v>-1.4958141346096379</v>
      </c>
      <c r="BJ123" s="2">
        <f t="shared" si="55"/>
        <v>423.45309268133173</v>
      </c>
      <c r="BK123" s="2">
        <f t="shared" si="91"/>
        <v>1.9263642917722937E-2</v>
      </c>
      <c r="BN123" s="2">
        <f t="shared" si="92"/>
        <v>-0.45355300706248836</v>
      </c>
      <c r="BO123" s="30">
        <f t="shared" si="56"/>
        <v>138.04189908148606</v>
      </c>
      <c r="BP123" s="2">
        <f t="shared" si="93"/>
        <v>2.2002605519122101E-2</v>
      </c>
      <c r="BR123" s="2">
        <f t="shared" si="94"/>
        <v>-1.4374291442916671</v>
      </c>
      <c r="BS123" s="30">
        <f t="shared" si="57"/>
        <v>423.51147767164969</v>
      </c>
      <c r="BT123" s="2">
        <f t="shared" si="95"/>
        <v>1.9404177250690921E-2</v>
      </c>
      <c r="BW123" s="2">
        <f t="shared" si="96"/>
        <v>-0.70082264581353082</v>
      </c>
      <c r="BX123" s="2">
        <f t="shared" si="58"/>
        <v>137.79462944273502</v>
      </c>
      <c r="BY123" s="2">
        <f t="shared" si="97"/>
        <v>2.01719279005813E-2</v>
      </c>
      <c r="CA123" s="2">
        <f t="shared" si="98"/>
        <v>-1.4292051829335743</v>
      </c>
      <c r="CB123" s="2">
        <f t="shared" si="59"/>
        <v>423.5197016330078</v>
      </c>
      <c r="CC123" s="2">
        <f t="shared" si="99"/>
        <v>1.9423972559682545E-2</v>
      </c>
      <c r="CN123" s="19">
        <v>45154</v>
      </c>
      <c r="CO123" s="18">
        <v>122</v>
      </c>
      <c r="CP123" s="10">
        <v>135.070007</v>
      </c>
      <c r="CQ123" s="18">
        <v>415.45001200000002</v>
      </c>
      <c r="CR123" s="2">
        <v>131.00653625002579</v>
      </c>
      <c r="CS123" s="2">
        <v>416.69629285685943</v>
      </c>
      <c r="CT123" s="2">
        <f t="shared" si="100"/>
        <v>3.0084182567446043E-2</v>
      </c>
      <c r="CV123" s="2">
        <f t="shared" si="101"/>
        <v>2.9998334838402031E-3</v>
      </c>
      <c r="DM123" s="19">
        <v>45154</v>
      </c>
      <c r="DN123" s="18">
        <v>122</v>
      </c>
      <c r="DO123" s="10">
        <v>135.070007</v>
      </c>
      <c r="DP123" s="18">
        <v>415.45001200000002</v>
      </c>
      <c r="DQ123" s="2">
        <f t="shared" si="60"/>
        <v>129.04743630680051</v>
      </c>
      <c r="DR123" s="2">
        <f t="shared" si="61"/>
        <v>412.85919789440527</v>
      </c>
      <c r="EB123" s="2">
        <f t="shared" si="62"/>
        <v>6.0225706931994978</v>
      </c>
      <c r="EC123" s="2">
        <f t="shared" si="63"/>
        <v>2.5908141055947453</v>
      </c>
      <c r="FF123" s="2">
        <v>-1.2652050580720839</v>
      </c>
      <c r="FG123" s="2">
        <v>-2.6983964589770153</v>
      </c>
      <c r="FH123" s="2">
        <f t="shared" si="64"/>
        <v>-0.17256936141413109</v>
      </c>
      <c r="FI123" s="2">
        <f t="shared" si="65"/>
        <v>-7.0202703950017015E-2</v>
      </c>
      <c r="FJ123">
        <v>122</v>
      </c>
      <c r="FK123" s="2">
        <f t="shared" si="66"/>
        <v>0.48214285714285715</v>
      </c>
      <c r="FL123" s="2">
        <f t="shared" si="67"/>
        <v>-4.477617669551625E-2</v>
      </c>
    </row>
    <row r="124" spans="1:168" x14ac:dyDescent="0.3">
      <c r="A124" s="19">
        <v>45155</v>
      </c>
      <c r="B124" s="18">
        <v>123</v>
      </c>
      <c r="C124" s="10">
        <v>133.979996</v>
      </c>
      <c r="D124" s="18">
        <v>403</v>
      </c>
      <c r="Q124" s="2">
        <f t="shared" si="68"/>
        <v>137.37968232147185</v>
      </c>
      <c r="R124" s="2">
        <f t="shared" si="69"/>
        <v>423.72075490267883</v>
      </c>
      <c r="S124" s="2">
        <f t="shared" si="70"/>
        <v>2.537458145223297E-2</v>
      </c>
      <c r="U124" s="2">
        <f t="shared" si="71"/>
        <v>5.1416265267193138E-2</v>
      </c>
      <c r="V124" s="2"/>
      <c r="W124" s="2"/>
      <c r="X124" s="2">
        <f t="shared" si="72"/>
        <v>137.02031538712782</v>
      </c>
      <c r="Y124" s="2">
        <f t="shared" si="73"/>
        <v>421.13145846767634</v>
      </c>
      <c r="Z124" s="2">
        <f t="shared" si="74"/>
        <v>2.2692338243746651E-2</v>
      </c>
      <c r="AB124" s="2">
        <f t="shared" si="75"/>
        <v>4.4991212078601336E-2</v>
      </c>
      <c r="AE124" s="2">
        <f t="shared" si="76"/>
        <v>136.4401850354194</v>
      </c>
      <c r="AF124" s="2">
        <f t="shared" si="77"/>
        <v>419.24956992637658</v>
      </c>
      <c r="AG124" s="2">
        <f t="shared" si="78"/>
        <v>1.8362360866314729E-2</v>
      </c>
      <c r="AH124" s="2"/>
      <c r="AI124" s="2">
        <f t="shared" si="79"/>
        <v>4.0321513464954294E-2</v>
      </c>
      <c r="AJ124" s="2"/>
      <c r="AK124" s="2"/>
      <c r="AL124" s="2">
        <f t="shared" si="80"/>
        <v>135.867966384986</v>
      </c>
      <c r="AM124" s="2">
        <f t="shared" si="81"/>
        <v>417.70563527207423</v>
      </c>
      <c r="AN124" s="2">
        <f t="shared" si="82"/>
        <v>1.4091434851110198E-2</v>
      </c>
      <c r="AO124" s="2"/>
      <c r="AP124" s="2">
        <f t="shared" si="83"/>
        <v>3.6490410104402564E-2</v>
      </c>
      <c r="AV124" s="2">
        <f t="shared" si="84"/>
        <v>-0.56369837163146552</v>
      </c>
      <c r="AW124" s="2">
        <f t="shared" si="52"/>
        <v>135.87648666378794</v>
      </c>
      <c r="AX124" s="2">
        <f t="shared" si="85"/>
        <v>1.4155028514763829E-2</v>
      </c>
      <c r="AZ124" s="2">
        <f t="shared" si="86"/>
        <v>-2.682710985781382</v>
      </c>
      <c r="BA124" s="2">
        <f t="shared" si="53"/>
        <v>416.56685894059518</v>
      </c>
      <c r="BB124">
        <f t="shared" si="87"/>
        <v>3.366466238361087E-2</v>
      </c>
      <c r="BE124" s="2">
        <f t="shared" si="88"/>
        <v>-1.0442346330750798</v>
      </c>
      <c r="BF124" s="2">
        <f t="shared" si="54"/>
        <v>135.39595040234431</v>
      </c>
      <c r="BG124" s="2">
        <f t="shared" si="89"/>
        <v>1.0568401586937738E-2</v>
      </c>
      <c r="BI124" s="2">
        <f t="shared" si="90"/>
        <v>-3.3873993743394566</v>
      </c>
      <c r="BJ124" s="2">
        <f t="shared" si="55"/>
        <v>415.86217055203713</v>
      </c>
      <c r="BK124" s="2">
        <f t="shared" si="91"/>
        <v>3.1916055960389898E-2</v>
      </c>
      <c r="BN124" s="2">
        <f t="shared" si="92"/>
        <v>-1.4145814347024808</v>
      </c>
      <c r="BO124" s="30">
        <f t="shared" si="56"/>
        <v>135.02560360071692</v>
      </c>
      <c r="BP124" s="2">
        <f t="shared" si="93"/>
        <v>7.8042068363468244E-3</v>
      </c>
      <c r="BR124" s="2">
        <f t="shared" si="94"/>
        <v>-3.994573791455541</v>
      </c>
      <c r="BS124" s="30">
        <f t="shared" si="57"/>
        <v>415.25499613492104</v>
      </c>
      <c r="BT124" s="2">
        <f t="shared" si="95"/>
        <v>3.0409419689630381E-2</v>
      </c>
      <c r="BW124" s="2">
        <f t="shared" si="96"/>
        <v>-1.7166559513002397</v>
      </c>
      <c r="BX124" s="2">
        <f t="shared" si="58"/>
        <v>134.72352908411915</v>
      </c>
      <c r="BY124" s="2">
        <f t="shared" si="97"/>
        <v>5.5495828207007122E-3</v>
      </c>
      <c r="CA124" s="2">
        <f t="shared" si="98"/>
        <v>-4.6318039629069867</v>
      </c>
      <c r="CB124" s="2">
        <f t="shared" si="59"/>
        <v>414.61776596346959</v>
      </c>
      <c r="CC124" s="2">
        <f t="shared" si="99"/>
        <v>2.882820338329924E-2</v>
      </c>
      <c r="CN124" s="19">
        <v>45155</v>
      </c>
      <c r="CO124" s="18">
        <v>123</v>
      </c>
      <c r="CP124" s="10">
        <v>133.979996</v>
      </c>
      <c r="CQ124" s="18">
        <v>403</v>
      </c>
      <c r="CR124" s="2">
        <v>131.23142875353284</v>
      </c>
      <c r="CS124" s="2">
        <v>417.45565447352254</v>
      </c>
      <c r="CT124" s="2">
        <f t="shared" si="100"/>
        <v>2.0514758385775447E-2</v>
      </c>
      <c r="CV124" s="2">
        <f t="shared" si="101"/>
        <v>3.587011035613534E-2</v>
      </c>
      <c r="DM124" s="19">
        <v>45155</v>
      </c>
      <c r="DN124" s="18">
        <v>123</v>
      </c>
      <c r="DO124" s="10">
        <v>133.979996</v>
      </c>
      <c r="DP124" s="18">
        <v>403</v>
      </c>
      <c r="DQ124" s="2">
        <f t="shared" si="60"/>
        <v>129.31164802345506</v>
      </c>
      <c r="DR124" s="2">
        <f t="shared" si="61"/>
        <v>413.70104276619531</v>
      </c>
      <c r="EB124" s="2">
        <f t="shared" si="62"/>
        <v>4.6683479765449363</v>
      </c>
      <c r="EC124" s="2">
        <f t="shared" si="63"/>
        <v>-10.701042766195314</v>
      </c>
      <c r="FF124" s="2">
        <v>-1.2407301388016947</v>
      </c>
      <c r="FG124" s="2">
        <v>-2.6723787922481392</v>
      </c>
      <c r="FH124" s="2">
        <f t="shared" si="64"/>
        <v>-0.16895768870430514</v>
      </c>
      <c r="FI124" s="2">
        <f t="shared" si="65"/>
        <v>-6.9479198239339499E-2</v>
      </c>
      <c r="FJ124">
        <v>123</v>
      </c>
      <c r="FK124" s="2">
        <f t="shared" si="66"/>
        <v>0.4861111111111111</v>
      </c>
      <c r="FL124" s="2">
        <f t="shared" si="67"/>
        <v>-3.4821317260347699E-2</v>
      </c>
    </row>
    <row r="125" spans="1:168" x14ac:dyDescent="0.3">
      <c r="A125" s="19">
        <v>45156</v>
      </c>
      <c r="B125" s="18">
        <v>124</v>
      </c>
      <c r="C125" s="10">
        <v>133.220001</v>
      </c>
      <c r="D125" s="18">
        <v>404.52999899999998</v>
      </c>
      <c r="Q125" s="2">
        <f t="shared" si="68"/>
        <v>136.35977642503028</v>
      </c>
      <c r="R125" s="2">
        <f t="shared" si="69"/>
        <v>417.50452843187514</v>
      </c>
      <c r="S125" s="2">
        <f t="shared" si="70"/>
        <v>2.3568348607280673E-2</v>
      </c>
      <c r="U125" s="2">
        <f t="shared" si="71"/>
        <v>3.2073095849376475E-2</v>
      </c>
      <c r="V125" s="2"/>
      <c r="W125" s="2"/>
      <c r="X125" s="2">
        <f t="shared" si="72"/>
        <v>135.6521716629203</v>
      </c>
      <c r="Y125" s="2">
        <f t="shared" si="73"/>
        <v>412.97230215722197</v>
      </c>
      <c r="Z125" s="2">
        <f t="shared" si="74"/>
        <v>1.8256798113372625E-2</v>
      </c>
      <c r="AB125" s="2">
        <f t="shared" si="75"/>
        <v>2.0869411855959787E-2</v>
      </c>
      <c r="AE125" s="2">
        <f t="shared" si="76"/>
        <v>134.96407161416775</v>
      </c>
      <c r="AF125" s="2">
        <f t="shared" si="77"/>
        <v>409.49982797055065</v>
      </c>
      <c r="AG125" s="2">
        <f t="shared" si="78"/>
        <v>1.3091657416875067E-2</v>
      </c>
      <c r="AH125" s="2"/>
      <c r="AI125" s="2">
        <f t="shared" si="79"/>
        <v>1.2285439850780214E-2</v>
      </c>
      <c r="AJ125" s="2"/>
      <c r="AK125" s="2"/>
      <c r="AL125" s="2">
        <f t="shared" si="80"/>
        <v>134.45198859624651</v>
      </c>
      <c r="AM125" s="2">
        <f t="shared" si="81"/>
        <v>406.67640881801856</v>
      </c>
      <c r="AN125" s="2">
        <f t="shared" si="82"/>
        <v>9.2477675048697229E-3</v>
      </c>
      <c r="AO125" s="2"/>
      <c r="AP125" s="2">
        <f t="shared" si="83"/>
        <v>5.3059348461783253E-3</v>
      </c>
      <c r="AV125" s="2">
        <f t="shared" si="84"/>
        <v>-0.83742288651752195</v>
      </c>
      <c r="AW125" s="2">
        <f t="shared" si="52"/>
        <v>134.12664872765023</v>
      </c>
      <c r="AX125" s="2">
        <f t="shared" si="85"/>
        <v>6.8056427026317035E-3</v>
      </c>
      <c r="AZ125" s="2">
        <f t="shared" si="86"/>
        <v>-4.802820276794745</v>
      </c>
      <c r="BA125" s="2">
        <f t="shared" si="53"/>
        <v>404.69700769375589</v>
      </c>
      <c r="BB125">
        <f t="shared" si="87"/>
        <v>4.1284625162228738E-4</v>
      </c>
      <c r="BE125" s="2">
        <f t="shared" si="88"/>
        <v>-1.2385800877545381</v>
      </c>
      <c r="BF125" s="2">
        <f t="shared" si="54"/>
        <v>133.72549152641321</v>
      </c>
      <c r="BG125" s="2">
        <f t="shared" si="89"/>
        <v>3.7944041631797591E-3</v>
      </c>
      <c r="BI125" s="2">
        <f t="shared" si="90"/>
        <v>-6.2504535360083686</v>
      </c>
      <c r="BJ125" s="2">
        <f t="shared" si="55"/>
        <v>403.24937443454229</v>
      </c>
      <c r="BK125" s="2">
        <f t="shared" si="91"/>
        <v>3.1657097585429889E-3</v>
      </c>
      <c r="BN125" s="2">
        <f t="shared" si="92"/>
        <v>-1.4515006266319845</v>
      </c>
      <c r="BO125" s="30">
        <f t="shared" si="56"/>
        <v>133.51257098753575</v>
      </c>
      <c r="BP125" s="2">
        <f t="shared" si="93"/>
        <v>2.196141610415966E-3</v>
      </c>
      <c r="BR125" s="2">
        <f t="shared" si="94"/>
        <v>-7.4476746900777719</v>
      </c>
      <c r="BS125" s="30">
        <f t="shared" si="57"/>
        <v>402.05215328047291</v>
      </c>
      <c r="BT125" s="2">
        <f t="shared" si="95"/>
        <v>6.1252459042649829E-3</v>
      </c>
      <c r="BW125" s="2">
        <f t="shared" si="96"/>
        <v>-1.5362490537638003</v>
      </c>
      <c r="BX125" s="2">
        <f t="shared" si="58"/>
        <v>133.42782256040394</v>
      </c>
      <c r="BY125" s="2">
        <f t="shared" si="97"/>
        <v>1.5599876808583934E-3</v>
      </c>
      <c r="CA125" s="2">
        <f t="shared" si="98"/>
        <v>-8.4702574575961904</v>
      </c>
      <c r="CB125" s="2">
        <f t="shared" si="59"/>
        <v>401.02957051295448</v>
      </c>
      <c r="CC125" s="2">
        <f t="shared" si="99"/>
        <v>8.6530751630251694E-3</v>
      </c>
      <c r="CN125" s="19">
        <v>45156</v>
      </c>
      <c r="CO125" s="18">
        <v>124</v>
      </c>
      <c r="CP125" s="10">
        <v>133.220001</v>
      </c>
      <c r="CQ125" s="18">
        <v>404.52999899999998</v>
      </c>
      <c r="CR125" s="2">
        <v>131.45632125703986</v>
      </c>
      <c r="CS125" s="2">
        <v>418.21501609018566</v>
      </c>
      <c r="CT125" s="2">
        <f t="shared" si="100"/>
        <v>1.3238850996256454E-2</v>
      </c>
      <c r="CV125" s="2">
        <f t="shared" si="101"/>
        <v>3.3829424576706568E-2</v>
      </c>
      <c r="DM125" s="19">
        <v>45156</v>
      </c>
      <c r="DN125" s="18">
        <v>124</v>
      </c>
      <c r="DO125" s="10">
        <v>133.220001</v>
      </c>
      <c r="DP125" s="18">
        <v>404.52999899999998</v>
      </c>
      <c r="DQ125" s="2">
        <f t="shared" si="60"/>
        <v>129.57585974010962</v>
      </c>
      <c r="DR125" s="2">
        <f t="shared" si="61"/>
        <v>414.54288763798542</v>
      </c>
      <c r="EB125" s="2">
        <f t="shared" si="62"/>
        <v>3.6441412598903753</v>
      </c>
      <c r="EC125" s="2">
        <f t="shared" si="63"/>
        <v>-10.012888637985441</v>
      </c>
      <c r="FF125" s="2">
        <v>-1.1552492909452212</v>
      </c>
      <c r="FG125" s="2">
        <v>-2.510955432550702</v>
      </c>
      <c r="FH125" s="2">
        <f t="shared" si="64"/>
        <v>-0.15634359825500491</v>
      </c>
      <c r="FI125" s="2">
        <f t="shared" si="65"/>
        <v>-6.4990297532181718E-2</v>
      </c>
      <c r="FJ125">
        <v>124</v>
      </c>
      <c r="FK125" s="2">
        <f t="shared" si="66"/>
        <v>0.49007936507936506</v>
      </c>
      <c r="FL125" s="2">
        <f t="shared" si="67"/>
        <v>-2.4869907480456668E-2</v>
      </c>
    </row>
    <row r="126" spans="1:168" x14ac:dyDescent="0.3">
      <c r="A126" s="19">
        <v>45159</v>
      </c>
      <c r="B126" s="18">
        <v>125</v>
      </c>
      <c r="C126" s="10">
        <v>134.679993</v>
      </c>
      <c r="D126" s="18">
        <v>408.290009</v>
      </c>
      <c r="Q126" s="2">
        <f t="shared" si="68"/>
        <v>135.41784379752119</v>
      </c>
      <c r="R126" s="2">
        <f t="shared" si="69"/>
        <v>413.61216960231258</v>
      </c>
      <c r="S126" s="2">
        <f t="shared" si="70"/>
        <v>5.4785479348903017E-3</v>
      </c>
      <c r="U126" s="2">
        <f t="shared" si="71"/>
        <v>1.3035245744435002E-2</v>
      </c>
      <c r="V126" s="2"/>
      <c r="W126" s="2"/>
      <c r="X126" s="2">
        <f t="shared" si="72"/>
        <v>134.55769486460616</v>
      </c>
      <c r="Y126" s="2">
        <f t="shared" si="73"/>
        <v>409.1732657364721</v>
      </c>
      <c r="Z126" s="2">
        <f t="shared" si="74"/>
        <v>9.080646105604841E-4</v>
      </c>
      <c r="AB126" s="2">
        <f t="shared" si="75"/>
        <v>2.1633072497546854E-3</v>
      </c>
      <c r="AE126" s="2">
        <f t="shared" si="76"/>
        <v>133.91762924566711</v>
      </c>
      <c r="AF126" s="2">
        <f t="shared" si="77"/>
        <v>406.51793058822022</v>
      </c>
      <c r="AG126" s="2">
        <f t="shared" si="78"/>
        <v>5.6605568306859148E-3</v>
      </c>
      <c r="AH126" s="2"/>
      <c r="AI126" s="2">
        <f t="shared" si="79"/>
        <v>4.3402443672820156E-3</v>
      </c>
      <c r="AJ126" s="2"/>
      <c r="AK126" s="2"/>
      <c r="AL126" s="2">
        <f t="shared" si="80"/>
        <v>133.52799789906163</v>
      </c>
      <c r="AM126" s="2">
        <f t="shared" si="81"/>
        <v>405.06660145450462</v>
      </c>
      <c r="AN126" s="2">
        <f t="shared" si="82"/>
        <v>8.5535726226119175E-3</v>
      </c>
      <c r="AO126" s="2"/>
      <c r="AP126" s="2">
        <f t="shared" si="83"/>
        <v>7.8948969468791898E-3</v>
      </c>
      <c r="AV126" s="2">
        <f t="shared" si="84"/>
        <v>-0.90012873111245584</v>
      </c>
      <c r="AW126" s="2">
        <f t="shared" si="52"/>
        <v>133.01750051455465</v>
      </c>
      <c r="AX126" s="2">
        <f t="shared" si="85"/>
        <v>1.2344019690031771E-2</v>
      </c>
      <c r="AZ126" s="2">
        <f t="shared" si="86"/>
        <v>-4.2565434084554505</v>
      </c>
      <c r="BA126" s="2">
        <f t="shared" si="53"/>
        <v>402.26138717976477</v>
      </c>
      <c r="BB126">
        <f t="shared" si="87"/>
        <v>1.4765538434312338E-2</v>
      </c>
      <c r="BE126" s="2">
        <f t="shared" si="88"/>
        <v>-1.1521181140902819</v>
      </c>
      <c r="BF126" s="2">
        <f t="shared" si="54"/>
        <v>132.76551113157683</v>
      </c>
      <c r="BG126" s="2">
        <f t="shared" si="89"/>
        <v>1.4215042826911691E-2</v>
      </c>
      <c r="BI126" s="2">
        <f t="shared" si="90"/>
        <v>-4.7796032668532966</v>
      </c>
      <c r="BJ126" s="2">
        <f t="shared" si="55"/>
        <v>401.73832732136691</v>
      </c>
      <c r="BK126" s="2">
        <f t="shared" si="91"/>
        <v>1.604663727794791E-2</v>
      </c>
      <c r="BN126" s="2">
        <f t="shared" si="92"/>
        <v>-1.208465671753175</v>
      </c>
      <c r="BO126" s="30">
        <f t="shared" si="56"/>
        <v>132.70916357391394</v>
      </c>
      <c r="BP126" s="2">
        <f t="shared" si="93"/>
        <v>1.4633423882685051E-2</v>
      </c>
      <c r="BR126" s="2">
        <f t="shared" si="94"/>
        <v>-4.7682083054293667</v>
      </c>
      <c r="BS126" s="30">
        <f t="shared" si="57"/>
        <v>401.74972228279086</v>
      </c>
      <c r="BT126" s="2">
        <f t="shared" si="95"/>
        <v>1.6018728288815762E-2</v>
      </c>
      <c r="BW126" s="2">
        <f t="shared" si="96"/>
        <v>-1.1688940398164265</v>
      </c>
      <c r="BX126" s="2">
        <f t="shared" si="58"/>
        <v>132.74873520585069</v>
      </c>
      <c r="BY126" s="2">
        <f t="shared" si="97"/>
        <v>1.4339604206463711E-2</v>
      </c>
      <c r="CA126" s="2">
        <f t="shared" si="98"/>
        <v>-4.3539874011468704</v>
      </c>
      <c r="CB126" s="2">
        <f t="shared" si="59"/>
        <v>402.16394318707336</v>
      </c>
      <c r="CC126" s="2">
        <f t="shared" si="99"/>
        <v>1.5004202106073677E-2</v>
      </c>
      <c r="CN126" s="19">
        <v>45159</v>
      </c>
      <c r="CO126" s="18">
        <v>125</v>
      </c>
      <c r="CP126" s="10">
        <v>134.679993</v>
      </c>
      <c r="CQ126" s="18">
        <v>408.290009</v>
      </c>
      <c r="CR126" s="2">
        <v>131.68121376054688</v>
      </c>
      <c r="CS126" s="2">
        <v>418.97437770684871</v>
      </c>
      <c r="CT126" s="2">
        <f t="shared" si="100"/>
        <v>2.2265959276171882E-2</v>
      </c>
      <c r="CV126" s="2">
        <f t="shared" si="101"/>
        <v>2.6168577411475959E-2</v>
      </c>
      <c r="DM126" s="19">
        <v>45159</v>
      </c>
      <c r="DN126" s="18">
        <v>125</v>
      </c>
      <c r="DO126" s="10">
        <v>134.679993</v>
      </c>
      <c r="DP126" s="18">
        <v>408.290009</v>
      </c>
      <c r="DQ126" s="2">
        <f t="shared" si="60"/>
        <v>129.84007145676418</v>
      </c>
      <c r="DR126" s="2">
        <f t="shared" si="61"/>
        <v>415.38473250977552</v>
      </c>
      <c r="EB126" s="2">
        <f t="shared" si="62"/>
        <v>4.8399215432358176</v>
      </c>
      <c r="EC126" s="2">
        <f t="shared" si="63"/>
        <v>-7.0947235097755197</v>
      </c>
      <c r="FF126" s="2">
        <v>-1.0406809059285536</v>
      </c>
      <c r="FG126" s="2">
        <v>-1.865226355512732</v>
      </c>
      <c r="FH126" s="2">
        <f t="shared" si="64"/>
        <v>-0.13943716824793456</v>
      </c>
      <c r="FI126" s="2">
        <f t="shared" si="65"/>
        <v>-4.7033703666330598E-2</v>
      </c>
      <c r="FJ126">
        <v>125</v>
      </c>
      <c r="FK126" s="2">
        <f t="shared" si="66"/>
        <v>0.49404761904761907</v>
      </c>
      <c r="FL126" s="2">
        <f t="shared" si="67"/>
        <v>-1.4920960032900372E-2</v>
      </c>
    </row>
    <row r="127" spans="1:168" x14ac:dyDescent="0.3">
      <c r="A127" s="19">
        <v>45160</v>
      </c>
      <c r="B127" s="18">
        <v>126</v>
      </c>
      <c r="C127" s="10">
        <v>134.25</v>
      </c>
      <c r="D127" s="18">
        <v>413.17001299999998</v>
      </c>
      <c r="Q127" s="2">
        <f t="shared" si="68"/>
        <v>135.19648855826483</v>
      </c>
      <c r="R127" s="2">
        <f t="shared" si="69"/>
        <v>412.01552142161881</v>
      </c>
      <c r="S127" s="2">
        <f t="shared" si="70"/>
        <v>7.0501941025313377E-3</v>
      </c>
      <c r="U127" s="2">
        <f t="shared" si="71"/>
        <v>2.7942288696086201E-3</v>
      </c>
      <c r="V127" s="2"/>
      <c r="W127" s="2"/>
      <c r="X127" s="2">
        <f t="shared" si="72"/>
        <v>134.61272902553338</v>
      </c>
      <c r="Y127" s="2">
        <f t="shared" si="73"/>
        <v>408.77580020505968</v>
      </c>
      <c r="Z127" s="2">
        <f t="shared" si="74"/>
        <v>2.7018921827440096E-3</v>
      </c>
      <c r="AB127" s="2">
        <f t="shared" si="75"/>
        <v>1.063536233676354E-2</v>
      </c>
      <c r="AE127" s="2">
        <f t="shared" si="76"/>
        <v>134.37504749826684</v>
      </c>
      <c r="AF127" s="2">
        <f t="shared" si="77"/>
        <v>407.5811776352881</v>
      </c>
      <c r="AG127" s="2">
        <f t="shared" si="78"/>
        <v>9.3145250105652086E-4</v>
      </c>
      <c r="AH127" s="2"/>
      <c r="AI127" s="2">
        <f t="shared" si="79"/>
        <v>1.3526720693333287E-2</v>
      </c>
      <c r="AJ127" s="2"/>
      <c r="AK127" s="2"/>
      <c r="AL127" s="2">
        <f t="shared" si="80"/>
        <v>134.39199422476543</v>
      </c>
      <c r="AM127" s="2">
        <f t="shared" si="81"/>
        <v>407.48415711362611</v>
      </c>
      <c r="AN127" s="2">
        <f t="shared" si="82"/>
        <v>1.0576851006735659E-3</v>
      </c>
      <c r="AO127" s="2"/>
      <c r="AP127" s="2">
        <f t="shared" si="83"/>
        <v>1.3761540546200947E-2</v>
      </c>
      <c r="AV127" s="2">
        <f t="shared" si="84"/>
        <v>-0.4928646359988022</v>
      </c>
      <c r="AW127" s="2">
        <f t="shared" si="52"/>
        <v>133.88218286226802</v>
      </c>
      <c r="AX127" s="2">
        <f t="shared" si="85"/>
        <v>2.7397924598284965E-3</v>
      </c>
      <c r="AZ127" s="2">
        <f t="shared" si="86"/>
        <v>-2.6606062717984522</v>
      </c>
      <c r="BA127" s="2">
        <f t="shared" si="53"/>
        <v>404.92057136348967</v>
      </c>
      <c r="BB127">
        <f t="shared" si="87"/>
        <v>1.996621578756809E-2</v>
      </c>
      <c r="BE127" s="2">
        <f t="shared" si="88"/>
        <v>-0.42782674907977974</v>
      </c>
      <c r="BF127" s="2">
        <f t="shared" si="54"/>
        <v>133.94722074918707</v>
      </c>
      <c r="BG127" s="2">
        <f t="shared" si="89"/>
        <v>2.255338925980874E-3</v>
      </c>
      <c r="BI127" s="2">
        <f t="shared" si="90"/>
        <v>-2.1503206255887695</v>
      </c>
      <c r="BJ127" s="2">
        <f t="shared" si="55"/>
        <v>405.43085700969931</v>
      </c>
      <c r="BK127" s="2">
        <f t="shared" si="91"/>
        <v>1.8731165735158699E-2</v>
      </c>
      <c r="BN127" s="2">
        <f t="shared" si="92"/>
        <v>-0.20893531714143621</v>
      </c>
      <c r="BO127" s="30">
        <f t="shared" si="56"/>
        <v>134.16611218112541</v>
      </c>
      <c r="BP127" s="2">
        <f t="shared" si="93"/>
        <v>6.2486271042522625E-4</v>
      </c>
      <c r="BR127" s="2">
        <f t="shared" si="94"/>
        <v>-1.2693350939310215</v>
      </c>
      <c r="BS127" s="30">
        <f t="shared" si="57"/>
        <v>406.31184254135707</v>
      </c>
      <c r="BT127" s="2">
        <f t="shared" si="95"/>
        <v>1.659890660710393E-2</v>
      </c>
      <c r="BW127" s="2">
        <f t="shared" si="96"/>
        <v>5.0840179495685645E-2</v>
      </c>
      <c r="BX127" s="2">
        <f t="shared" si="58"/>
        <v>134.42588767776252</v>
      </c>
      <c r="BY127" s="2">
        <f t="shared" si="97"/>
        <v>1.310150299907021E-3</v>
      </c>
      <c r="CA127" s="2">
        <f t="shared" si="98"/>
        <v>-0.29106156498581104</v>
      </c>
      <c r="CB127" s="2">
        <f t="shared" si="59"/>
        <v>407.2901160703023</v>
      </c>
      <c r="CC127" s="2">
        <f t="shared" si="99"/>
        <v>1.4231180251935852E-2</v>
      </c>
      <c r="CN127" s="19">
        <v>45160</v>
      </c>
      <c r="CO127" s="18">
        <v>126</v>
      </c>
      <c r="CP127" s="10">
        <v>134.25</v>
      </c>
      <c r="CQ127" s="18">
        <v>413.17001299999998</v>
      </c>
      <c r="CR127" s="2">
        <v>131.9061062640539</v>
      </c>
      <c r="CS127" s="2">
        <v>419.73373932351183</v>
      </c>
      <c r="CT127" s="2">
        <f t="shared" si="100"/>
        <v>1.7459171217475578E-2</v>
      </c>
      <c r="CV127" s="2">
        <f t="shared" si="101"/>
        <v>1.5886260176175573E-2</v>
      </c>
      <c r="DM127" s="19">
        <v>45160</v>
      </c>
      <c r="DN127" s="18">
        <v>126</v>
      </c>
      <c r="DO127" s="10">
        <v>134.25</v>
      </c>
      <c r="DP127" s="18">
        <v>413.17001299999998</v>
      </c>
      <c r="DQ127" s="2">
        <f t="shared" si="60"/>
        <v>130.10428317341871</v>
      </c>
      <c r="DR127" s="2">
        <f t="shared" si="61"/>
        <v>416.22657738156556</v>
      </c>
      <c r="EB127" s="2">
        <f t="shared" si="62"/>
        <v>4.1457168265812925</v>
      </c>
      <c r="EC127" s="2">
        <f t="shared" si="63"/>
        <v>-3.056564381565579</v>
      </c>
      <c r="FF127" s="2">
        <v>-0.95049997443599921</v>
      </c>
      <c r="FG127" s="2">
        <v>-1.7251817667555542</v>
      </c>
      <c r="FH127" s="2">
        <f t="shared" si="64"/>
        <v>-0.12612950395617145</v>
      </c>
      <c r="FI127" s="2">
        <f t="shared" si="65"/>
        <v>-4.3139309108541607E-2</v>
      </c>
      <c r="FJ127">
        <v>126</v>
      </c>
      <c r="FK127" s="2">
        <f t="shared" si="66"/>
        <v>0.49801587301587302</v>
      </c>
      <c r="FL127" s="2">
        <f t="shared" si="67"/>
        <v>-4.9734893024984917E-3</v>
      </c>
    </row>
    <row r="128" spans="1:168" x14ac:dyDescent="0.3">
      <c r="A128" s="19">
        <v>45161</v>
      </c>
      <c r="B128" s="18">
        <v>127</v>
      </c>
      <c r="C128" s="10">
        <v>135.520004</v>
      </c>
      <c r="D128" s="18">
        <v>427.54998799999998</v>
      </c>
      <c r="Q128" s="2">
        <f t="shared" si="68"/>
        <v>134.91254199078537</v>
      </c>
      <c r="R128" s="2">
        <f t="shared" si="69"/>
        <v>412.36186889513311</v>
      </c>
      <c r="S128" s="2">
        <f t="shared" si="70"/>
        <v>4.4824527101890357E-3</v>
      </c>
      <c r="U128" s="2">
        <f t="shared" si="71"/>
        <v>3.5523610176938822E-2</v>
      </c>
      <c r="V128" s="2"/>
      <c r="W128" s="2"/>
      <c r="X128" s="2">
        <f t="shared" si="72"/>
        <v>134.44950096404338</v>
      </c>
      <c r="Y128" s="2">
        <f t="shared" si="73"/>
        <v>410.7531959627828</v>
      </c>
      <c r="Z128" s="2">
        <f t="shared" si="74"/>
        <v>7.8992252387818668E-3</v>
      </c>
      <c r="AB128" s="2">
        <f t="shared" si="75"/>
        <v>3.9286147839202347E-2</v>
      </c>
      <c r="AE128" s="2">
        <f t="shared" si="76"/>
        <v>134.30001899930673</v>
      </c>
      <c r="AF128" s="2">
        <f t="shared" si="77"/>
        <v>410.93447885411524</v>
      </c>
      <c r="AG128" s="2">
        <f t="shared" si="78"/>
        <v>9.0022503297245374E-3</v>
      </c>
      <c r="AH128" s="2"/>
      <c r="AI128" s="2">
        <f t="shared" si="79"/>
        <v>3.8862143871431346E-2</v>
      </c>
      <c r="AJ128" s="2"/>
      <c r="AK128" s="2"/>
      <c r="AL128" s="2">
        <f t="shared" si="80"/>
        <v>134.28549855619136</v>
      </c>
      <c r="AM128" s="2">
        <f t="shared" si="81"/>
        <v>411.7485490284065</v>
      </c>
      <c r="AN128" s="2">
        <f t="shared" si="82"/>
        <v>9.1093964534464129E-3</v>
      </c>
      <c r="AO128" s="2"/>
      <c r="AP128" s="2">
        <f t="shared" si="83"/>
        <v>3.6958108794505416E-2</v>
      </c>
      <c r="AV128" s="2">
        <f t="shared" si="84"/>
        <v>-0.36751379488719405</v>
      </c>
      <c r="AW128" s="2">
        <f t="shared" si="52"/>
        <v>133.93250520441953</v>
      </c>
      <c r="AX128" s="2">
        <f t="shared" si="85"/>
        <v>1.1714128901445964E-2</v>
      </c>
      <c r="AZ128" s="2">
        <f t="shared" si="86"/>
        <v>-0.856434024610774</v>
      </c>
      <c r="BA128" s="2">
        <f t="shared" si="53"/>
        <v>410.07804482950445</v>
      </c>
      <c r="BB128">
        <f t="shared" si="87"/>
        <v>4.0865264088127018E-2</v>
      </c>
      <c r="BE128" s="2">
        <f t="shared" si="88"/>
        <v>-0.26906753652592769</v>
      </c>
      <c r="BF128" s="2">
        <f t="shared" si="54"/>
        <v>134.03095146278079</v>
      </c>
      <c r="BG128" s="2">
        <f t="shared" si="89"/>
        <v>1.0987695493421094E-2</v>
      </c>
      <c r="BI128" s="2">
        <f t="shared" si="90"/>
        <v>0.3263092043983904</v>
      </c>
      <c r="BJ128" s="2">
        <f t="shared" si="55"/>
        <v>411.26078805851364</v>
      </c>
      <c r="BK128" s="2">
        <f t="shared" si="91"/>
        <v>3.809893672944354E-2</v>
      </c>
      <c r="BN128" s="2">
        <f t="shared" si="92"/>
        <v>-0.12859122623263955</v>
      </c>
      <c r="BO128" s="30">
        <f t="shared" si="56"/>
        <v>134.1714277730741</v>
      </c>
      <c r="BP128" s="2">
        <f t="shared" si="93"/>
        <v>9.9511229864330565E-3</v>
      </c>
      <c r="BR128" s="2">
        <f t="shared" si="94"/>
        <v>1.5042466937238761</v>
      </c>
      <c r="BS128" s="30">
        <f t="shared" si="57"/>
        <v>412.43872554783911</v>
      </c>
      <c r="BT128" s="2">
        <f t="shared" si="95"/>
        <v>3.5343849552770597E-2</v>
      </c>
      <c r="BW128" s="2">
        <f t="shared" si="96"/>
        <v>-4.3561329346159916E-2</v>
      </c>
      <c r="BX128" s="2">
        <f t="shared" si="58"/>
        <v>134.25645766996058</v>
      </c>
      <c r="BY128" s="2">
        <f t="shared" si="97"/>
        <v>9.3236887008903702E-3</v>
      </c>
      <c r="CA128" s="2">
        <f t="shared" si="98"/>
        <v>2.4422105228739035</v>
      </c>
      <c r="CB128" s="2">
        <f t="shared" si="59"/>
        <v>413.37668937698913</v>
      </c>
      <c r="CC128" s="2">
        <f t="shared" si="99"/>
        <v>3.3150038640653294E-2</v>
      </c>
      <c r="CN128" s="19">
        <v>45161</v>
      </c>
      <c r="CO128" s="18">
        <v>127</v>
      </c>
      <c r="CP128" s="10">
        <v>135.520004</v>
      </c>
      <c r="CQ128" s="18">
        <v>427.54998799999998</v>
      </c>
      <c r="CR128" s="2">
        <v>132.13099876756092</v>
      </c>
      <c r="CS128" s="2">
        <v>420.49310094017494</v>
      </c>
      <c r="CT128" s="2">
        <f t="shared" si="100"/>
        <v>2.5007416856621958E-2</v>
      </c>
      <c r="CV128" s="2">
        <f t="shared" si="101"/>
        <v>1.6505408157852747E-2</v>
      </c>
      <c r="DM128" s="19">
        <v>45161</v>
      </c>
      <c r="DN128" s="18">
        <v>127</v>
      </c>
      <c r="DO128" s="10">
        <v>135.520004</v>
      </c>
      <c r="DP128" s="18">
        <v>427.54998799999998</v>
      </c>
      <c r="DQ128" s="2">
        <f t="shared" si="60"/>
        <v>130.36849489007329</v>
      </c>
      <c r="DR128" s="2">
        <f t="shared" si="61"/>
        <v>417.06842225335566</v>
      </c>
      <c r="EB128" s="2">
        <f t="shared" si="62"/>
        <v>5.1515091099267067</v>
      </c>
      <c r="EC128" s="2">
        <f t="shared" si="63"/>
        <v>10.481565746644321</v>
      </c>
      <c r="FF128" s="2">
        <v>-0.93788944090889004</v>
      </c>
      <c r="FG128" s="2">
        <v>-1.7088895103356663</v>
      </c>
      <c r="FH128" s="2">
        <f t="shared" si="64"/>
        <v>-0.12426861447608609</v>
      </c>
      <c r="FI128" s="2">
        <f t="shared" si="65"/>
        <v>-4.2686250012872247E-2</v>
      </c>
      <c r="FJ128">
        <v>127</v>
      </c>
      <c r="FK128" s="2">
        <f t="shared" si="66"/>
        <v>0.50198412698412698</v>
      </c>
      <c r="FL128" s="2">
        <f t="shared" si="67"/>
        <v>4.9734893024984917E-3</v>
      </c>
    </row>
    <row r="129" spans="1:168" x14ac:dyDescent="0.3">
      <c r="A129" s="19">
        <v>45162</v>
      </c>
      <c r="B129" s="18">
        <v>128</v>
      </c>
      <c r="C129" s="10">
        <v>131.83999600000001</v>
      </c>
      <c r="D129" s="18">
        <v>406.92999300000002</v>
      </c>
      <c r="Q129" s="2">
        <f t="shared" si="68"/>
        <v>135.09478059354976</v>
      </c>
      <c r="R129" s="2">
        <f t="shared" si="69"/>
        <v>416.91830462659311</v>
      </c>
      <c r="S129" s="2">
        <f t="shared" si="70"/>
        <v>2.4687383891833121E-2</v>
      </c>
      <c r="U129" s="2">
        <f t="shared" si="71"/>
        <v>2.4545528219624468E-2</v>
      </c>
      <c r="V129" s="2"/>
      <c r="W129" s="2"/>
      <c r="X129" s="2">
        <f t="shared" si="72"/>
        <v>134.93122733022386</v>
      </c>
      <c r="Y129" s="2">
        <f t="shared" si="73"/>
        <v>418.3117523795305</v>
      </c>
      <c r="Z129" s="2">
        <f t="shared" si="74"/>
        <v>2.3446840291347162E-2</v>
      </c>
      <c r="AB129" s="2">
        <f t="shared" si="75"/>
        <v>2.7969821776028386E-2</v>
      </c>
      <c r="AE129" s="2">
        <f t="shared" si="76"/>
        <v>135.03200999972267</v>
      </c>
      <c r="AF129" s="2">
        <f t="shared" si="77"/>
        <v>420.90378434164609</v>
      </c>
      <c r="AG129" s="2">
        <f t="shared" si="78"/>
        <v>2.4211271970325764E-2</v>
      </c>
      <c r="AH129" s="2"/>
      <c r="AI129" s="2">
        <f t="shared" si="79"/>
        <v>3.4339546315147289E-2</v>
      </c>
      <c r="AJ129" s="2"/>
      <c r="AK129" s="2"/>
      <c r="AL129" s="2">
        <f t="shared" si="80"/>
        <v>135.21137763904784</v>
      </c>
      <c r="AM129" s="2">
        <f t="shared" si="81"/>
        <v>423.59962825710159</v>
      </c>
      <c r="AN129" s="2">
        <f t="shared" si="82"/>
        <v>2.5571766848717328E-2</v>
      </c>
      <c r="AO129" s="2"/>
      <c r="AP129" s="2">
        <f t="shared" si="83"/>
        <v>4.0964380959507107E-2</v>
      </c>
      <c r="AV129" s="2">
        <f t="shared" si="84"/>
        <v>-3.7662356296252225E-2</v>
      </c>
      <c r="AW129" s="2">
        <f t="shared" si="52"/>
        <v>134.99434764342641</v>
      </c>
      <c r="AX129" s="2">
        <f t="shared" si="85"/>
        <v>2.3925604817421221E-2</v>
      </c>
      <c r="AZ129" s="2">
        <f t="shared" si="86"/>
        <v>2.3912878290317119</v>
      </c>
      <c r="BA129" s="2">
        <f t="shared" si="53"/>
        <v>423.29507217067783</v>
      </c>
      <c r="BB129">
        <f t="shared" si="87"/>
        <v>4.0215957172460869E-2</v>
      </c>
      <c r="BE129" s="2">
        <f t="shared" si="88"/>
        <v>0.18140880509791518</v>
      </c>
      <c r="BF129" s="2">
        <f t="shared" si="54"/>
        <v>135.21341880482058</v>
      </c>
      <c r="BG129" s="2">
        <f t="shared" si="89"/>
        <v>2.5587248992487554E-2</v>
      </c>
      <c r="BI129" s="2">
        <f t="shared" si="90"/>
        <v>4.6656575318079954</v>
      </c>
      <c r="BJ129" s="2">
        <f t="shared" si="55"/>
        <v>425.56944187345408</v>
      </c>
      <c r="BK129" s="2">
        <f t="shared" si="91"/>
        <v>4.5805050485561175E-2</v>
      </c>
      <c r="BN129" s="2">
        <f t="shared" si="92"/>
        <v>0.38775810975651137</v>
      </c>
      <c r="BO129" s="30">
        <f t="shared" si="56"/>
        <v>135.41976810947918</v>
      </c>
      <c r="BP129" s="2">
        <f t="shared" si="93"/>
        <v>2.7152398498852846E-2</v>
      </c>
      <c r="BR129" s="2">
        <f t="shared" si="94"/>
        <v>6.5832819700080583</v>
      </c>
      <c r="BS129" s="30">
        <f t="shared" si="57"/>
        <v>427.48706631165413</v>
      </c>
      <c r="BT129" s="2">
        <f t="shared" si="95"/>
        <v>5.0517469012548569E-2</v>
      </c>
      <c r="BW129" s="2">
        <f t="shared" si="96"/>
        <v>0.53810291797541898</v>
      </c>
      <c r="BX129" s="2">
        <f t="shared" si="58"/>
        <v>135.57011291769808</v>
      </c>
      <c r="BY129" s="2">
        <f t="shared" si="97"/>
        <v>2.8292756605499812E-2</v>
      </c>
      <c r="CA129" s="2">
        <f t="shared" si="98"/>
        <v>8.0875317463666114</v>
      </c>
      <c r="CB129" s="2">
        <f t="shared" si="59"/>
        <v>428.9913160880127</v>
      </c>
      <c r="CC129" s="2">
        <f t="shared" si="99"/>
        <v>5.4214050248227022E-2</v>
      </c>
      <c r="CN129" s="19">
        <v>45162</v>
      </c>
      <c r="CO129" s="18">
        <v>128</v>
      </c>
      <c r="CP129" s="10">
        <v>131.83999600000001</v>
      </c>
      <c r="CQ129" s="18">
        <v>406.92999300000002</v>
      </c>
      <c r="CR129" s="2">
        <v>132.35589127106797</v>
      </c>
      <c r="CS129" s="2">
        <v>421.25246255683805</v>
      </c>
      <c r="CT129" s="2">
        <f t="shared" si="100"/>
        <v>3.9130407063116216E-3</v>
      </c>
      <c r="CV129" s="2">
        <f t="shared" si="101"/>
        <v>3.5196396931198998E-2</v>
      </c>
      <c r="DM129" s="19">
        <v>45162</v>
      </c>
      <c r="DN129" s="18">
        <v>128</v>
      </c>
      <c r="DO129" s="10">
        <v>131.83999600000001</v>
      </c>
      <c r="DP129" s="18">
        <v>406.92999300000002</v>
      </c>
      <c r="DQ129" s="2">
        <f t="shared" si="60"/>
        <v>130.63270660672782</v>
      </c>
      <c r="DR129" s="2">
        <f t="shared" si="61"/>
        <v>417.91026712514577</v>
      </c>
      <c r="EB129" s="2">
        <f t="shared" si="62"/>
        <v>1.2072893932721911</v>
      </c>
      <c r="EC129" s="2">
        <f t="shared" si="63"/>
        <v>-10.980274125145741</v>
      </c>
      <c r="FF129" s="2">
        <v>-0.92153394127220167</v>
      </c>
      <c r="FG129" s="2">
        <v>-1.5339588687259038</v>
      </c>
      <c r="FH129" s="2">
        <f t="shared" si="64"/>
        <v>-0.12185509429075653</v>
      </c>
      <c r="FI129" s="2">
        <f t="shared" si="65"/>
        <v>-3.7821735469887589E-2</v>
      </c>
      <c r="FJ129">
        <v>128</v>
      </c>
      <c r="FK129" s="2">
        <f t="shared" si="66"/>
        <v>0.50595238095238093</v>
      </c>
      <c r="FL129" s="2">
        <f t="shared" si="67"/>
        <v>1.4920960032900372E-2</v>
      </c>
    </row>
    <row r="130" spans="1:168" x14ac:dyDescent="0.3">
      <c r="A130" s="19">
        <v>45163</v>
      </c>
      <c r="B130" s="18">
        <v>129</v>
      </c>
      <c r="C130" s="10">
        <v>133.259995</v>
      </c>
      <c r="D130" s="18">
        <v>416.02999899999998</v>
      </c>
      <c r="Q130" s="2">
        <f t="shared" si="68"/>
        <v>134.11834521548482</v>
      </c>
      <c r="R130" s="2">
        <f t="shared" si="69"/>
        <v>413.92181113861517</v>
      </c>
      <c r="S130" s="2">
        <f t="shared" si="70"/>
        <v>6.4411695009054968E-3</v>
      </c>
      <c r="U130" s="2">
        <f t="shared" si="71"/>
        <v>5.0673938572992332E-3</v>
      </c>
      <c r="V130" s="2"/>
      <c r="W130" s="2"/>
      <c r="X130" s="2">
        <f t="shared" si="72"/>
        <v>133.54017323162316</v>
      </c>
      <c r="Y130" s="2">
        <f t="shared" si="73"/>
        <v>413.18996065874182</v>
      </c>
      <c r="Z130" s="2">
        <f t="shared" si="74"/>
        <v>2.1024931872701464E-3</v>
      </c>
      <c r="AB130" s="2">
        <f t="shared" si="75"/>
        <v>6.8265229624899009E-3</v>
      </c>
      <c r="AE130" s="2">
        <f t="shared" si="76"/>
        <v>133.11680159988907</v>
      </c>
      <c r="AF130" s="2">
        <f t="shared" si="77"/>
        <v>412.51950953665846</v>
      </c>
      <c r="AG130" s="2">
        <f t="shared" si="78"/>
        <v>1.074541538973727E-3</v>
      </c>
      <c r="AH130" s="2"/>
      <c r="AI130" s="2">
        <f t="shared" si="79"/>
        <v>8.4380681003282994E-3</v>
      </c>
      <c r="AJ130" s="2"/>
      <c r="AK130" s="2"/>
      <c r="AL130" s="2">
        <f t="shared" si="80"/>
        <v>132.68284140976198</v>
      </c>
      <c r="AM130" s="2">
        <f t="shared" si="81"/>
        <v>411.09740181427543</v>
      </c>
      <c r="AN130" s="2">
        <f t="shared" si="82"/>
        <v>4.3310341579858719E-3</v>
      </c>
      <c r="AO130" s="2"/>
      <c r="AP130" s="2">
        <f t="shared" si="83"/>
        <v>1.1856349776652876E-2</v>
      </c>
      <c r="AV130" s="2">
        <f t="shared" si="84"/>
        <v>-0.60092616935745724</v>
      </c>
      <c r="AW130" s="2">
        <f t="shared" si="52"/>
        <v>132.51587543053162</v>
      </c>
      <c r="AX130" s="2">
        <f t="shared" si="85"/>
        <v>5.5839681629012618E-3</v>
      </c>
      <c r="AZ130" s="2">
        <f t="shared" si="86"/>
        <v>-0.84138096117408967</v>
      </c>
      <c r="BA130" s="2">
        <f t="shared" si="53"/>
        <v>411.67812857548438</v>
      </c>
      <c r="BB130">
        <f t="shared" si="87"/>
        <v>1.0460472646145877E-2</v>
      </c>
      <c r="BE130" s="2">
        <f t="shared" si="88"/>
        <v>-0.76206893712126778</v>
      </c>
      <c r="BF130" s="2">
        <f t="shared" si="54"/>
        <v>132.35473266276782</v>
      </c>
      <c r="BG130" s="2">
        <f t="shared" si="89"/>
        <v>6.793204046211975E-3</v>
      </c>
      <c r="BI130" s="2">
        <f t="shared" si="90"/>
        <v>-1.2068120197500343</v>
      </c>
      <c r="BJ130" s="2">
        <f t="shared" si="55"/>
        <v>411.31269751690843</v>
      </c>
      <c r="BK130" s="2">
        <f t="shared" si="91"/>
        <v>1.1338849348437362E-2</v>
      </c>
      <c r="BN130" s="2">
        <f t="shared" si="92"/>
        <v>-0.9940217959975568</v>
      </c>
      <c r="BO130" s="30">
        <f t="shared" si="56"/>
        <v>132.12277980389152</v>
      </c>
      <c r="BP130" s="2">
        <f t="shared" si="93"/>
        <v>8.5338078851682781E-3</v>
      </c>
      <c r="BR130" s="2">
        <f t="shared" si="94"/>
        <v>-2.3972520949893523</v>
      </c>
      <c r="BS130" s="30">
        <f t="shared" si="57"/>
        <v>410.12225744166909</v>
      </c>
      <c r="BT130" s="2">
        <f t="shared" si="95"/>
        <v>1.4200277798550974E-2</v>
      </c>
      <c r="BW130" s="2">
        <f t="shared" si="96"/>
        <v>-1.3018805703813472</v>
      </c>
      <c r="BX130" s="2">
        <f t="shared" si="58"/>
        <v>131.81492102950773</v>
      </c>
      <c r="BY130" s="2">
        <f t="shared" si="97"/>
        <v>1.0844019396010587E-2</v>
      </c>
      <c r="CA130" s="2">
        <f t="shared" si="98"/>
        <v>-4.2663231671490669</v>
      </c>
      <c r="CB130" s="2">
        <f t="shared" si="59"/>
        <v>408.25318636950942</v>
      </c>
      <c r="CC130" s="2">
        <f t="shared" si="99"/>
        <v>1.8692913129301894E-2</v>
      </c>
      <c r="CN130" s="19">
        <v>45163</v>
      </c>
      <c r="CO130" s="18">
        <v>129</v>
      </c>
      <c r="CP130" s="10">
        <v>133.259995</v>
      </c>
      <c r="CQ130" s="18">
        <v>416.02999899999998</v>
      </c>
      <c r="CR130" s="2">
        <v>132.580783774575</v>
      </c>
      <c r="CS130" s="2">
        <v>422.01182417350117</v>
      </c>
      <c r="CT130" s="2">
        <f t="shared" si="100"/>
        <v>5.0968876700393621E-3</v>
      </c>
      <c r="CV130" s="2">
        <f t="shared" si="101"/>
        <v>1.4378350570582754E-2</v>
      </c>
      <c r="DM130" s="19">
        <v>45163</v>
      </c>
      <c r="DN130" s="18">
        <v>129</v>
      </c>
      <c r="DO130" s="10">
        <v>133.259995</v>
      </c>
      <c r="DP130" s="18">
        <v>416.02999899999998</v>
      </c>
      <c r="DQ130" s="2">
        <f t="shared" si="60"/>
        <v>130.89691832338241</v>
      </c>
      <c r="DR130" s="2">
        <f t="shared" si="61"/>
        <v>418.75211199693581</v>
      </c>
      <c r="EB130" s="2">
        <f t="shared" si="62"/>
        <v>2.3630766766175952</v>
      </c>
      <c r="EC130" s="2">
        <f t="shared" si="63"/>
        <v>-2.7221129969358344</v>
      </c>
      <c r="FF130" s="2">
        <v>-0.8170384055652562</v>
      </c>
      <c r="FG130" s="2">
        <v>-1.1857174068713903</v>
      </c>
      <c r="FH130" s="2">
        <f t="shared" si="64"/>
        <v>-0.10643507715231314</v>
      </c>
      <c r="FI130" s="2">
        <f t="shared" si="65"/>
        <v>-2.8137750777025319E-2</v>
      </c>
      <c r="FJ130">
        <v>129</v>
      </c>
      <c r="FK130" s="2">
        <f t="shared" si="66"/>
        <v>0.50992063492063489</v>
      </c>
      <c r="FL130" s="2">
        <f t="shared" si="67"/>
        <v>2.4869907480456525E-2</v>
      </c>
    </row>
    <row r="131" spans="1:168" x14ac:dyDescent="0.3">
      <c r="A131" s="19">
        <v>45166</v>
      </c>
      <c r="B131" s="18">
        <v>130</v>
      </c>
      <c r="C131" s="10">
        <v>133.13999899999999</v>
      </c>
      <c r="D131" s="18">
        <v>418.05999800000001</v>
      </c>
      <c r="Q131" s="2">
        <f t="shared" si="68"/>
        <v>133.86084015083935</v>
      </c>
      <c r="R131" s="2">
        <f t="shared" si="69"/>
        <v>414.55426749703054</v>
      </c>
      <c r="S131" s="2">
        <f t="shared" si="70"/>
        <v>5.4141592027453934E-3</v>
      </c>
      <c r="U131" s="2">
        <f t="shared" si="71"/>
        <v>8.3857114283617026E-3</v>
      </c>
      <c r="V131" s="2"/>
      <c r="W131" s="2"/>
      <c r="X131" s="2">
        <f t="shared" si="72"/>
        <v>133.41409302739277</v>
      </c>
      <c r="Y131" s="2">
        <f t="shared" si="73"/>
        <v>414.46797791230802</v>
      </c>
      <c r="Z131" s="2">
        <f t="shared" si="74"/>
        <v>2.0586903218526966E-3</v>
      </c>
      <c r="AB131" s="2">
        <f t="shared" si="75"/>
        <v>8.5921162150797113E-3</v>
      </c>
      <c r="AE131" s="2">
        <f t="shared" si="76"/>
        <v>133.20271763995564</v>
      </c>
      <c r="AF131" s="2">
        <f t="shared" si="77"/>
        <v>414.62580321466339</v>
      </c>
      <c r="AG131" s="2">
        <f t="shared" si="78"/>
        <v>4.7107285884573173E-4</v>
      </c>
      <c r="AH131" s="2"/>
      <c r="AI131" s="2">
        <f t="shared" si="79"/>
        <v>8.214597908830815E-3</v>
      </c>
      <c r="AJ131" s="2"/>
      <c r="AK131" s="2"/>
      <c r="AL131" s="2">
        <f t="shared" si="80"/>
        <v>133.1157066024405</v>
      </c>
      <c r="AM131" s="2">
        <f t="shared" si="81"/>
        <v>414.79684970356885</v>
      </c>
      <c r="AN131" s="2">
        <f t="shared" si="82"/>
        <v>1.8245754650705664E-4</v>
      </c>
      <c r="AO131" s="2"/>
      <c r="AP131" s="2">
        <f t="shared" si="83"/>
        <v>7.8054545090227804E-3</v>
      </c>
      <c r="AV131" s="2">
        <f t="shared" si="84"/>
        <v>-0.39487350653025072</v>
      </c>
      <c r="AW131" s="2">
        <f t="shared" ref="AW131:AW194" si="102">AE131+AV131</f>
        <v>132.80784413342539</v>
      </c>
      <c r="AX131" s="2">
        <f t="shared" si="85"/>
        <v>2.4947789474941934E-3</v>
      </c>
      <c r="AZ131" s="2">
        <f t="shared" si="86"/>
        <v>4.2921430579616615E-2</v>
      </c>
      <c r="BA131" s="2">
        <f t="shared" ref="BA131:BA194" si="103">AF131+AZ131</f>
        <v>414.668724645243</v>
      </c>
      <c r="BB131">
        <f t="shared" si="87"/>
        <v>8.1119297971125291E-3</v>
      </c>
      <c r="BE131" s="2">
        <f t="shared" si="88"/>
        <v>-0.38047569738674336</v>
      </c>
      <c r="BF131" s="2">
        <f t="shared" ref="BF131:BF194" si="104">AE131+BE131</f>
        <v>132.82224194256889</v>
      </c>
      <c r="BG131" s="2">
        <f t="shared" si="89"/>
        <v>2.3866385745661216E-3</v>
      </c>
      <c r="BI131" s="2">
        <f t="shared" si="90"/>
        <v>0.28408554423970023</v>
      </c>
      <c r="BJ131" s="2">
        <f t="shared" ref="BJ131:BJ194" si="105">AF131+BI131</f>
        <v>414.90988875890309</v>
      </c>
      <c r="BK131" s="2">
        <f t="shared" si="91"/>
        <v>7.5350649575827476E-3</v>
      </c>
      <c r="BN131" s="2">
        <f t="shared" si="92"/>
        <v>-0.34605909435908411</v>
      </c>
      <c r="BO131" s="30">
        <f t="shared" ref="BO131:BO194" si="106">AE131+BN131</f>
        <v>132.85665854559656</v>
      </c>
      <c r="BP131" s="2">
        <f t="shared" si="93"/>
        <v>2.1281392258642685E-3</v>
      </c>
      <c r="BR131" s="2">
        <f t="shared" si="94"/>
        <v>0.30487536880721777</v>
      </c>
      <c r="BS131" s="30">
        <f t="shared" ref="BS131:BS194" si="107">AF131+BR131</f>
        <v>414.93067858347064</v>
      </c>
      <c r="BT131" s="2">
        <f t="shared" si="95"/>
        <v>7.4853356731092212E-3</v>
      </c>
      <c r="BW131" s="2">
        <f t="shared" si="96"/>
        <v>-0.2610331125454135</v>
      </c>
      <c r="BX131" s="2">
        <f t="shared" ref="BX131:BX194" si="108">AE131+BW131</f>
        <v>132.94168452741022</v>
      </c>
      <c r="BY131" s="2">
        <f t="shared" si="97"/>
        <v>1.4895183572126334E-3</v>
      </c>
      <c r="CA131" s="2">
        <f t="shared" si="98"/>
        <v>0.51313946671643174</v>
      </c>
      <c r="CB131" s="2">
        <f t="shared" ref="CB131:CB194" si="109">AF131+CA131</f>
        <v>415.13894268137983</v>
      </c>
      <c r="CC131" s="2">
        <f t="shared" si="99"/>
        <v>6.9871677094065724E-3</v>
      </c>
      <c r="CN131" s="19">
        <v>45166</v>
      </c>
      <c r="CO131" s="18">
        <v>130</v>
      </c>
      <c r="CP131" s="10">
        <v>133.13999899999999</v>
      </c>
      <c r="CQ131" s="18">
        <v>418.05999800000001</v>
      </c>
      <c r="CR131" s="2">
        <v>132.80567627808202</v>
      </c>
      <c r="CS131" s="2">
        <v>422.77118579016428</v>
      </c>
      <c r="CT131" s="2">
        <f t="shared" si="100"/>
        <v>2.511061472352655E-3</v>
      </c>
      <c r="CV131" s="2">
        <f t="shared" si="101"/>
        <v>1.1269166657184632E-2</v>
      </c>
      <c r="DM131" s="19">
        <v>45166</v>
      </c>
      <c r="DN131" s="18">
        <v>130</v>
      </c>
      <c r="DO131" s="10">
        <v>133.13999899999999</v>
      </c>
      <c r="DP131" s="18">
        <v>418.05999800000001</v>
      </c>
      <c r="DQ131" s="2">
        <f t="shared" ref="DQ131:DQ194" si="110">$DU$21*DN131+$DU$22</f>
        <v>131.16113004003694</v>
      </c>
      <c r="DR131" s="2">
        <f t="shared" ref="DR131:DR194" si="111">$DU$42*DN131+$DU$43</f>
        <v>419.59395686872591</v>
      </c>
      <c r="EB131" s="2">
        <f t="shared" ref="EB131:EB194" si="112">DO131-DQ131</f>
        <v>1.9788689599630516</v>
      </c>
      <c r="EC131" s="2">
        <f t="shared" ref="EC131:EC194" si="113">DP131-DR131</f>
        <v>-1.5339588687259038</v>
      </c>
      <c r="FF131" s="2">
        <v>-0.80225147261944585</v>
      </c>
      <c r="FG131" s="2">
        <v>-1.1265405871869802</v>
      </c>
      <c r="FH131" s="2">
        <f t="shared" ref="FH131:FH194" si="114">STANDARDIZE(FF131,AVERAGE($FF$2:$FF$253),_xlfn.STDEV.S($FF$2:$FF$253))</f>
        <v>-0.10425302451334807</v>
      </c>
      <c r="FI131" s="2">
        <f t="shared" ref="FI131:FI194" si="115">STANDARDIZE(FG131,AVERAGE($FG$2:$FG$253),_xlfn.STDEV.S($FG$2:$FG$253))</f>
        <v>-2.6492147140559103E-2</v>
      </c>
      <c r="FJ131">
        <v>130</v>
      </c>
      <c r="FK131" s="2">
        <f t="shared" ref="FK131:FK194" si="116">(FJ131-0.5)/252</f>
        <v>0.51388888888888884</v>
      </c>
      <c r="FL131" s="2">
        <f t="shared" ref="FL131:FL194" si="117">_xlfn.NORM.S.INV(FK131)</f>
        <v>3.482131726034756E-2</v>
      </c>
    </row>
    <row r="132" spans="1:168" x14ac:dyDescent="0.3">
      <c r="A132" s="19">
        <v>45167</v>
      </c>
      <c r="B132" s="18">
        <v>131</v>
      </c>
      <c r="C132" s="10">
        <v>134.91000399999999</v>
      </c>
      <c r="D132" s="18">
        <v>429.98998999999998</v>
      </c>
      <c r="Q132" s="2">
        <f t="shared" ref="Q132:Q195" si="118">$P$2*C131+(1-$P$2)*Q131</f>
        <v>133.64458780558755</v>
      </c>
      <c r="R132" s="2">
        <f t="shared" ref="R132:R195" si="119">$P$2*D131+(1-$P$2)*R131</f>
        <v>415.60598664792133</v>
      </c>
      <c r="S132" s="2">
        <f t="shared" ref="S132:S195" si="120">ABS((C132-Q132)/C132)</f>
        <v>9.3797061514610761E-3</v>
      </c>
      <c r="U132" s="2">
        <f t="shared" ref="U132:U195" si="121">ABS((D132-R132)/D132)</f>
        <v>3.3451949316491418E-2</v>
      </c>
      <c r="V132" s="2"/>
      <c r="W132" s="2"/>
      <c r="X132" s="2">
        <f t="shared" ref="X132:X195" si="122">$W$2*C131+(1-$W$2)*X131</f>
        <v>133.29075071506603</v>
      </c>
      <c r="Y132" s="2">
        <f t="shared" ref="Y132:Y195" si="123">$W$2*D131+(1-$W$2)*Y131</f>
        <v>416.08438695176943</v>
      </c>
      <c r="Z132" s="2">
        <f t="shared" ref="Z132:Z195" si="124">ABS((C132-X132)/C132)</f>
        <v>1.200247006837211E-2</v>
      </c>
      <c r="AB132" s="2">
        <f t="shared" ref="AB132:AB195" si="125">ABS((D132-Y132)/D132)</f>
        <v>3.2339364570395109E-2</v>
      </c>
      <c r="AE132" s="2">
        <f t="shared" ref="AE132:AE195" si="126">$AD$2*C131+(1-$AD$2)*AE131</f>
        <v>133.16508645598225</v>
      </c>
      <c r="AF132" s="2">
        <f t="shared" ref="AF132:AF195" si="127">$AD$2*D131+(1-$AD$2)*AF131</f>
        <v>416.68632008586536</v>
      </c>
      <c r="AG132" s="2">
        <f t="shared" ref="AG132:AG195" si="128">ABS((C132-AE132)/C132)</f>
        <v>1.2933937382566074E-2</v>
      </c>
      <c r="AH132" s="2"/>
      <c r="AI132" s="2">
        <f t="shared" ref="AI132:AI195" si="129">ABS((D132-AF132)/D132)</f>
        <v>3.093948748466125E-2</v>
      </c>
      <c r="AJ132" s="2"/>
      <c r="AK132" s="2"/>
      <c r="AL132" s="2">
        <f t="shared" ref="AL132:AL195" si="130">$AK$2*C131+(1-$AK$2)*AL131</f>
        <v>133.13392590061011</v>
      </c>
      <c r="AM132" s="2">
        <f t="shared" ref="AM132:AM195" si="131">$AK$2*D131+(1-$AK$2)*AM131</f>
        <v>417.24421092589222</v>
      </c>
      <c r="AN132" s="2">
        <f t="shared" ref="AN132:AN195" si="132">ABS((C132-AL132)/C132)</f>
        <v>1.3164910286340795E-2</v>
      </c>
      <c r="AO132" s="2"/>
      <c r="AP132" s="2">
        <f t="shared" ref="AP132:AP195" si="133">ABS((D132-AM132)/D132)</f>
        <v>2.9642036723012459E-2</v>
      </c>
      <c r="AV132" s="2">
        <f t="shared" ref="AV132:AV195" si="134">$AU$2*(AE132-AE131)+(1-$AU$2)*AV131</f>
        <v>-0.28770080976319212</v>
      </c>
      <c r="AW132" s="2">
        <f t="shared" si="102"/>
        <v>132.87738564621907</v>
      </c>
      <c r="AX132" s="2">
        <f t="shared" ref="AX132:AX195" si="135">ABS((C132-AW132)/C132)</f>
        <v>1.5066476121229074E-2</v>
      </c>
      <c r="AZ132" s="2">
        <f t="shared" ref="AZ132:AZ195" si="136">$AU$2*(AF132-AF131)+(1-$AU$2)*AZ131</f>
        <v>0.64820006276632236</v>
      </c>
      <c r="BA132" s="2">
        <f t="shared" si="103"/>
        <v>417.33452014863167</v>
      </c>
      <c r="BB132">
        <f t="shared" ref="BB132:BB195" si="137">ABS((D132-BA132)/D132)</f>
        <v>2.9432010385563416E-2</v>
      </c>
      <c r="BE132" s="2">
        <f t="shared" ref="BE132:BE195" si="138">$BD$2*(AE132-AE131)+(1-$BD$2)*BE131</f>
        <v>-0.22619566635073377</v>
      </c>
      <c r="BF132" s="2">
        <f t="shared" si="104"/>
        <v>132.9388907896315</v>
      </c>
      <c r="BG132" s="2">
        <f t="shared" ref="BG132:BG195" si="139">ABS((C132-BF132)/C132)</f>
        <v>1.4610578548114832E-2</v>
      </c>
      <c r="BI132" s="2">
        <f t="shared" ref="BI132:BI195" si="140">$BD$2*(AF132-AF131)+(1-$BD$2)*BI131</f>
        <v>1.0834796413727212</v>
      </c>
      <c r="BJ132" s="2">
        <f t="shared" si="105"/>
        <v>417.76979972723808</v>
      </c>
      <c r="BK132" s="2">
        <f t="shared" ref="BK132:BK195" si="141">ABS((D132-BJ132)/D132)</f>
        <v>2.8419708730340207E-2</v>
      </c>
      <c r="BN132" s="2">
        <f t="shared" ref="BN132:BN195" si="142">$BM$2*(AE132-AE131)+(1-$BM$2)*BN131</f>
        <v>-0.16100234812766687</v>
      </c>
      <c r="BO132" s="30">
        <f t="shared" si="106"/>
        <v>133.0040841078546</v>
      </c>
      <c r="BP132" s="2">
        <f t="shared" ref="BP132:BP195" si="143">ABS((C132-BO132)/C132)</f>
        <v>1.4127342937039654E-2</v>
      </c>
      <c r="BR132" s="2">
        <f t="shared" ref="BR132:BR195" si="144">$BM$2*(AF132-AF131)+(1-$BM$2)*BR131</f>
        <v>1.3582602702440685</v>
      </c>
      <c r="BS132" s="30">
        <f t="shared" si="107"/>
        <v>418.04458035610941</v>
      </c>
      <c r="BT132" s="2">
        <f t="shared" ref="BT132:BT195" si="145">ABS((D132-BS132)/D132)</f>
        <v>2.778066913578749E-2</v>
      </c>
      <c r="BW132" s="2">
        <f t="shared" ref="BW132:BW195" si="146">$BV$2*(AE132-AE131)+(1-$BV$2)*BW131</f>
        <v>-9.3481666116394913E-2</v>
      </c>
      <c r="BX132" s="2">
        <f t="shared" si="108"/>
        <v>133.07160478986586</v>
      </c>
      <c r="BY132" s="2">
        <f t="shared" ref="BY132:BY195" si="147">ABS((C132-BX132)/C132)</f>
        <v>1.3626856093890027E-2</v>
      </c>
      <c r="CA132" s="2">
        <f t="shared" ref="CA132:CA195" si="148">$BV$2*(AF132-AF131)+(1-$BV$2)*CA131</f>
        <v>1.6736725200805846</v>
      </c>
      <c r="CB132" s="2">
        <f t="shared" si="109"/>
        <v>418.35999260594593</v>
      </c>
      <c r="CC132" s="2">
        <f t="shared" ref="CC132:CC195" si="149">ABS((D132-CB132)/D132)</f>
        <v>2.704713519971487E-2</v>
      </c>
      <c r="CN132" s="19">
        <v>45167</v>
      </c>
      <c r="CO132" s="18">
        <v>131</v>
      </c>
      <c r="CP132" s="10">
        <v>134.91000399999999</v>
      </c>
      <c r="CQ132" s="18">
        <v>429.98998999999998</v>
      </c>
      <c r="CR132" s="2">
        <v>133.03056878158907</v>
      </c>
      <c r="CS132" s="2">
        <v>423.5305474068274</v>
      </c>
      <c r="CT132" s="2">
        <f t="shared" si="100"/>
        <v>1.3931029298693956E-2</v>
      </c>
      <c r="CV132" s="2">
        <f t="shared" si="101"/>
        <v>1.5022309224390509E-2</v>
      </c>
      <c r="DM132" s="19">
        <v>45167</v>
      </c>
      <c r="DN132" s="18">
        <v>131</v>
      </c>
      <c r="DO132" s="10">
        <v>134.91000399999999</v>
      </c>
      <c r="DP132" s="18">
        <v>429.98998999999998</v>
      </c>
      <c r="DQ132" s="2">
        <f t="shared" si="110"/>
        <v>131.42534175669152</v>
      </c>
      <c r="DR132" s="2">
        <f t="shared" si="111"/>
        <v>420.43580174051601</v>
      </c>
      <c r="EB132" s="2">
        <f t="shared" si="112"/>
        <v>3.4846622433084633</v>
      </c>
      <c r="EC132" s="2">
        <f t="shared" si="113"/>
        <v>9.5541882594839649</v>
      </c>
      <c r="FF132" s="2">
        <v>-0.78996137458132409</v>
      </c>
      <c r="FG132" s="2">
        <v>-0.64076097088297956</v>
      </c>
      <c r="FH132" s="2">
        <f t="shared" si="114"/>
        <v>-0.1024394205053025</v>
      </c>
      <c r="FI132" s="2">
        <f t="shared" si="115"/>
        <v>-1.2983467434988086E-2</v>
      </c>
      <c r="FJ132">
        <v>131</v>
      </c>
      <c r="FK132" s="2">
        <f t="shared" si="116"/>
        <v>0.5178571428571429</v>
      </c>
      <c r="FL132" s="2">
        <f t="shared" si="117"/>
        <v>4.4776176695516381E-2</v>
      </c>
    </row>
    <row r="133" spans="1:168" x14ac:dyDescent="0.3">
      <c r="A133" s="19">
        <v>45168</v>
      </c>
      <c r="B133" s="18">
        <v>132</v>
      </c>
      <c r="C133" s="10">
        <v>135.070007</v>
      </c>
      <c r="D133" s="18">
        <v>434.67001299999998</v>
      </c>
      <c r="Q133" s="2">
        <f t="shared" si="118"/>
        <v>134.02421266391127</v>
      </c>
      <c r="R133" s="2">
        <f t="shared" si="119"/>
        <v>419.92118765354485</v>
      </c>
      <c r="S133" s="2">
        <f t="shared" si="120"/>
        <v>7.742609623828129E-3</v>
      </c>
      <c r="U133" s="2">
        <f t="shared" si="121"/>
        <v>3.3931085433434614E-2</v>
      </c>
      <c r="V133" s="2"/>
      <c r="W133" s="2"/>
      <c r="X133" s="2">
        <f t="shared" si="122"/>
        <v>134.01941469328631</v>
      </c>
      <c r="Y133" s="2">
        <f t="shared" si="123"/>
        <v>422.34190832347321</v>
      </c>
      <c r="Z133" s="2">
        <f t="shared" si="124"/>
        <v>7.7781317262661884E-3</v>
      </c>
      <c r="AB133" s="2">
        <f t="shared" si="125"/>
        <v>2.8361985662274748E-2</v>
      </c>
      <c r="AE133" s="2">
        <f t="shared" si="126"/>
        <v>134.21203698239287</v>
      </c>
      <c r="AF133" s="2">
        <f t="shared" si="127"/>
        <v>424.66852203434615</v>
      </c>
      <c r="AG133" s="2">
        <f t="shared" si="128"/>
        <v>6.3520394842885427E-3</v>
      </c>
      <c r="AH133" s="2"/>
      <c r="AI133" s="2">
        <f t="shared" si="129"/>
        <v>2.3009387964505915E-2</v>
      </c>
      <c r="AJ133" s="2"/>
      <c r="AK133" s="2"/>
      <c r="AL133" s="2">
        <f t="shared" si="130"/>
        <v>134.46598447515254</v>
      </c>
      <c r="AM133" s="2">
        <f t="shared" si="131"/>
        <v>426.80354523147304</v>
      </c>
      <c r="AN133" s="2">
        <f t="shared" si="132"/>
        <v>4.4719219185904505E-3</v>
      </c>
      <c r="AO133" s="2"/>
      <c r="AP133" s="2">
        <f t="shared" si="133"/>
        <v>1.8097562595207013E-2</v>
      </c>
      <c r="AV133" s="2">
        <f t="shared" si="134"/>
        <v>0.11269459108895333</v>
      </c>
      <c r="AW133" s="2">
        <f t="shared" si="102"/>
        <v>134.32473157348184</v>
      </c>
      <c r="AX133" s="2">
        <f t="shared" si="135"/>
        <v>5.5176974005647491E-3</v>
      </c>
      <c r="AZ133" s="2">
        <f t="shared" si="136"/>
        <v>2.8484006284806629</v>
      </c>
      <c r="BA133" s="2">
        <f t="shared" si="103"/>
        <v>427.5169226628268</v>
      </c>
      <c r="BB133">
        <f t="shared" si="137"/>
        <v>1.6456369483149009E-2</v>
      </c>
      <c r="BE133" s="2">
        <f t="shared" si="138"/>
        <v>0.34672012039187816</v>
      </c>
      <c r="BF133" s="2">
        <f t="shared" si="104"/>
        <v>134.55875710278474</v>
      </c>
      <c r="BG133" s="2">
        <f t="shared" si="139"/>
        <v>3.7850734487284436E-3</v>
      </c>
      <c r="BI133" s="2">
        <f t="shared" si="140"/>
        <v>4.1879046795713535</v>
      </c>
      <c r="BJ133" s="2">
        <f t="shared" si="105"/>
        <v>428.85642671391753</v>
      </c>
      <c r="BK133" s="2">
        <f t="shared" si="141"/>
        <v>1.337471210852186E-2</v>
      </c>
      <c r="BN133" s="2">
        <f t="shared" si="142"/>
        <v>0.5637693765953089</v>
      </c>
      <c r="BO133" s="30">
        <f t="shared" si="106"/>
        <v>134.77580635898818</v>
      </c>
      <c r="BP133" s="2">
        <f t="shared" si="143"/>
        <v>2.1781344914850471E-3</v>
      </c>
      <c r="BR133" s="2">
        <f t="shared" si="144"/>
        <v>5.3326252771861027</v>
      </c>
      <c r="BS133" s="30">
        <f t="shared" si="107"/>
        <v>430.00114731153224</v>
      </c>
      <c r="BT133" s="2">
        <f t="shared" si="145"/>
        <v>1.0741172726050801E-2</v>
      </c>
      <c r="BW133" s="2">
        <f t="shared" si="146"/>
        <v>0.76184247827887075</v>
      </c>
      <c r="BX133" s="2">
        <f t="shared" si="108"/>
        <v>134.97387946067175</v>
      </c>
      <c r="BY133" s="2">
        <f t="shared" si="147"/>
        <v>7.1168678719510674E-4</v>
      </c>
      <c r="CA133" s="2">
        <f t="shared" si="148"/>
        <v>6.4050695913807409</v>
      </c>
      <c r="CB133" s="2">
        <f t="shared" si="109"/>
        <v>431.07359162572692</v>
      </c>
      <c r="CC133" s="2">
        <f t="shared" si="149"/>
        <v>8.2739118566089436E-3</v>
      </c>
      <c r="CN133" s="19">
        <v>45168</v>
      </c>
      <c r="CO133" s="18">
        <v>132</v>
      </c>
      <c r="CP133" s="10">
        <v>135.070007</v>
      </c>
      <c r="CQ133" s="18">
        <v>434.67001299999998</v>
      </c>
      <c r="CR133" s="2">
        <v>133.25546128509609</v>
      </c>
      <c r="CS133" s="2">
        <v>424.28990902349051</v>
      </c>
      <c r="CT133" s="2">
        <f t="shared" si="100"/>
        <v>1.3434112836789256E-2</v>
      </c>
      <c r="CV133" s="2">
        <f t="shared" si="101"/>
        <v>2.3880423461623692E-2</v>
      </c>
      <c r="DM133" s="19">
        <v>45168</v>
      </c>
      <c r="DN133" s="18">
        <v>132</v>
      </c>
      <c r="DO133" s="10">
        <v>135.070007</v>
      </c>
      <c r="DP133" s="18">
        <v>434.67001299999998</v>
      </c>
      <c r="DQ133" s="2">
        <f t="shared" si="110"/>
        <v>131.68955347334605</v>
      </c>
      <c r="DR133" s="2">
        <f t="shared" si="111"/>
        <v>421.27764661230606</v>
      </c>
      <c r="EB133" s="2">
        <f t="shared" si="112"/>
        <v>3.3804535266539517</v>
      </c>
      <c r="EC133" s="2">
        <f t="shared" si="113"/>
        <v>13.392366387693926</v>
      </c>
      <c r="FF133" s="2">
        <v>-0.62493685545626931</v>
      </c>
      <c r="FG133" s="2">
        <v>-0.62910256076065707</v>
      </c>
      <c r="FH133" s="2">
        <f t="shared" si="114"/>
        <v>-7.8087366650023915E-2</v>
      </c>
      <c r="FI133" s="2">
        <f t="shared" si="115"/>
        <v>-1.2659267483131554E-2</v>
      </c>
      <c r="FJ133">
        <v>132</v>
      </c>
      <c r="FK133" s="2">
        <f t="shared" si="116"/>
        <v>0.52182539682539686</v>
      </c>
      <c r="FL133" s="2">
        <f t="shared" si="117"/>
        <v>5.4735475504070437E-2</v>
      </c>
    </row>
    <row r="134" spans="1:168" x14ac:dyDescent="0.3">
      <c r="A134" s="19">
        <v>45169</v>
      </c>
      <c r="B134" s="18">
        <v>133</v>
      </c>
      <c r="C134" s="10">
        <v>138.009995</v>
      </c>
      <c r="D134" s="18">
        <v>433.67999300000002</v>
      </c>
      <c r="Q134" s="2">
        <f t="shared" si="118"/>
        <v>134.33795096473787</v>
      </c>
      <c r="R134" s="2">
        <f t="shared" si="119"/>
        <v>424.34583525748133</v>
      </c>
      <c r="S134" s="2">
        <f t="shared" si="120"/>
        <v>2.6607087662470622E-2</v>
      </c>
      <c r="U134" s="2">
        <f t="shared" si="121"/>
        <v>2.1523145852196824E-2</v>
      </c>
      <c r="V134" s="2"/>
      <c r="W134" s="2"/>
      <c r="X134" s="2">
        <f t="shared" si="122"/>
        <v>134.49218123130748</v>
      </c>
      <c r="Y134" s="2">
        <f t="shared" si="123"/>
        <v>427.8895554279103</v>
      </c>
      <c r="Z134" s="2">
        <f t="shared" si="124"/>
        <v>2.5489557975076512E-2</v>
      </c>
      <c r="AB134" s="2">
        <f t="shared" si="125"/>
        <v>1.3351866965395679E-2</v>
      </c>
      <c r="AE134" s="2">
        <f t="shared" si="126"/>
        <v>134.72681899295713</v>
      </c>
      <c r="AF134" s="2">
        <f t="shared" si="127"/>
        <v>430.66941661373846</v>
      </c>
      <c r="AG134" s="2">
        <f t="shared" si="128"/>
        <v>2.3789407477645866E-2</v>
      </c>
      <c r="AH134" s="2"/>
      <c r="AI134" s="2">
        <f t="shared" si="129"/>
        <v>6.9419305360059842E-3</v>
      </c>
      <c r="AJ134" s="2"/>
      <c r="AK134" s="2"/>
      <c r="AL134" s="2">
        <f t="shared" si="130"/>
        <v>134.91900136878814</v>
      </c>
      <c r="AM134" s="2">
        <f t="shared" si="131"/>
        <v>432.70339605786825</v>
      </c>
      <c r="AN134" s="2">
        <f t="shared" si="132"/>
        <v>2.2396882422985806E-2</v>
      </c>
      <c r="AO134" s="2"/>
      <c r="AP134" s="2">
        <f t="shared" si="133"/>
        <v>2.2518837804255767E-3</v>
      </c>
      <c r="AV134" s="2">
        <f t="shared" si="134"/>
        <v>0.2333208169315456</v>
      </c>
      <c r="AW134" s="2">
        <f t="shared" si="102"/>
        <v>134.96013980988869</v>
      </c>
      <c r="AX134" s="2">
        <f t="shared" si="135"/>
        <v>2.2098799366751052E-2</v>
      </c>
      <c r="AZ134" s="2">
        <f t="shared" si="136"/>
        <v>3.7941488137541564</v>
      </c>
      <c r="BA134" s="2">
        <f t="shared" si="103"/>
        <v>434.4635654274926</v>
      </c>
      <c r="BB134">
        <f t="shared" si="137"/>
        <v>1.8067986537081786E-3</v>
      </c>
      <c r="BE134" s="2">
        <f t="shared" si="138"/>
        <v>0.42234797096945043</v>
      </c>
      <c r="BF134" s="2">
        <f t="shared" si="104"/>
        <v>135.14916696392658</v>
      </c>
      <c r="BG134" s="2">
        <f t="shared" si="139"/>
        <v>2.0729136582270206E-2</v>
      </c>
      <c r="BI134" s="2">
        <f t="shared" si="140"/>
        <v>5.0037501344907831</v>
      </c>
      <c r="BJ134" s="2">
        <f t="shared" si="105"/>
        <v>435.67316674822922</v>
      </c>
      <c r="BK134" s="2">
        <f t="shared" si="141"/>
        <v>4.5959550368955947E-3</v>
      </c>
      <c r="BN134" s="2">
        <f t="shared" si="142"/>
        <v>0.53437695697668008</v>
      </c>
      <c r="BO134" s="30">
        <f t="shared" si="106"/>
        <v>135.26119594993381</v>
      </c>
      <c r="BP134" s="2">
        <f t="shared" si="143"/>
        <v>1.9917391128564249E-2</v>
      </c>
      <c r="BR134" s="2">
        <f t="shared" si="144"/>
        <v>5.7335868585098257</v>
      </c>
      <c r="BS134" s="30">
        <f t="shared" si="107"/>
        <v>436.40300347224832</v>
      </c>
      <c r="BT134" s="2">
        <f t="shared" si="145"/>
        <v>6.2788473441252116E-3</v>
      </c>
      <c r="BW134" s="2">
        <f t="shared" si="146"/>
        <v>0.57654712749291337</v>
      </c>
      <c r="BX134" s="2">
        <f t="shared" si="108"/>
        <v>135.30336612045005</v>
      </c>
      <c r="BY134" s="2">
        <f t="shared" si="147"/>
        <v>1.9611832313666509E-2</v>
      </c>
      <c r="CA134" s="2">
        <f t="shared" si="148"/>
        <v>6.101938332389417</v>
      </c>
      <c r="CB134" s="2">
        <f t="shared" si="109"/>
        <v>436.77135494612787</v>
      </c>
      <c r="CC134" s="2">
        <f t="shared" si="149"/>
        <v>7.1282097307353697E-3</v>
      </c>
      <c r="CN134" s="19">
        <v>45169</v>
      </c>
      <c r="CO134" s="18">
        <v>133</v>
      </c>
      <c r="CP134" s="10">
        <v>138.009995</v>
      </c>
      <c r="CQ134" s="18">
        <v>433.67999300000002</v>
      </c>
      <c r="CR134" s="2">
        <v>133.48035378860311</v>
      </c>
      <c r="CS134" s="2">
        <v>425.04927064015362</v>
      </c>
      <c r="CT134" s="2">
        <f t="shared" ref="CT134:CT197" si="150">ABS((CP134-CR134)/CP134)</f>
        <v>3.2821109886982405E-2</v>
      </c>
      <c r="CV134" s="2">
        <f t="shared" ref="CV134:CV197" si="151">ABS((CQ134-CS134)/CQ134)</f>
        <v>1.9901131016312301E-2</v>
      </c>
      <c r="DM134" s="19">
        <v>45169</v>
      </c>
      <c r="DN134" s="18">
        <v>133</v>
      </c>
      <c r="DO134" s="10">
        <v>138.009995</v>
      </c>
      <c r="DP134" s="18">
        <v>433.67999300000002</v>
      </c>
      <c r="DQ134" s="2">
        <f t="shared" si="110"/>
        <v>131.95376519000061</v>
      </c>
      <c r="DR134" s="2">
        <f t="shared" si="111"/>
        <v>422.11949148409616</v>
      </c>
      <c r="EB134" s="2">
        <f t="shared" si="112"/>
        <v>6.0562298099993939</v>
      </c>
      <c r="EC134" s="2">
        <f t="shared" si="113"/>
        <v>11.560501515903866</v>
      </c>
      <c r="FF134" s="2">
        <v>-0.61961632265575872</v>
      </c>
      <c r="FG134" s="2">
        <v>-0.56685817687787221</v>
      </c>
      <c r="FH134" s="2">
        <f t="shared" si="114"/>
        <v>-7.7302235434470262E-2</v>
      </c>
      <c r="FI134" s="2">
        <f t="shared" si="115"/>
        <v>-1.0928360262815106E-2</v>
      </c>
      <c r="FJ134">
        <v>133</v>
      </c>
      <c r="FK134" s="2">
        <f t="shared" si="116"/>
        <v>0.52579365079365081</v>
      </c>
      <c r="FL134" s="2">
        <f t="shared" si="117"/>
        <v>6.4700206491002693E-2</v>
      </c>
    </row>
    <row r="135" spans="1:168" x14ac:dyDescent="0.3">
      <c r="A135" s="19">
        <v>45170</v>
      </c>
      <c r="B135" s="18">
        <v>134</v>
      </c>
      <c r="C135" s="10">
        <v>138.11999499999999</v>
      </c>
      <c r="D135" s="18">
        <v>439.88000499999998</v>
      </c>
      <c r="Q135" s="2">
        <f t="shared" si="118"/>
        <v>135.43956417531652</v>
      </c>
      <c r="R135" s="2">
        <f t="shared" si="119"/>
        <v>427.14608258023691</v>
      </c>
      <c r="S135" s="2">
        <f t="shared" si="120"/>
        <v>1.9406537226441905E-2</v>
      </c>
      <c r="U135" s="2">
        <f t="shared" si="121"/>
        <v>2.8948627523460804E-2</v>
      </c>
      <c r="V135" s="2"/>
      <c r="W135" s="2"/>
      <c r="X135" s="2">
        <f t="shared" si="122"/>
        <v>136.07519742721911</v>
      </c>
      <c r="Y135" s="2">
        <f t="shared" si="123"/>
        <v>430.4952523353507</v>
      </c>
      <c r="Z135" s="2">
        <f t="shared" si="124"/>
        <v>1.4804500773265158E-2</v>
      </c>
      <c r="AB135" s="2">
        <f t="shared" si="125"/>
        <v>2.1334801668580695E-2</v>
      </c>
      <c r="AE135" s="2">
        <f t="shared" si="126"/>
        <v>136.69672459718288</v>
      </c>
      <c r="AF135" s="2">
        <f t="shared" si="127"/>
        <v>432.47576244549538</v>
      </c>
      <c r="AG135" s="2">
        <f t="shared" si="128"/>
        <v>1.0304593500869371E-2</v>
      </c>
      <c r="AH135" s="2"/>
      <c r="AI135" s="2">
        <f t="shared" si="129"/>
        <v>1.6832414454720682E-2</v>
      </c>
      <c r="AJ135" s="2"/>
      <c r="AK135" s="2"/>
      <c r="AL135" s="2">
        <f t="shared" si="130"/>
        <v>137.23724659219704</v>
      </c>
      <c r="AM135" s="2">
        <f t="shared" si="131"/>
        <v>433.43584376446711</v>
      </c>
      <c r="AN135" s="2">
        <f t="shared" si="132"/>
        <v>6.3911702849609141E-3</v>
      </c>
      <c r="AO135" s="2"/>
      <c r="AP135" s="2">
        <f t="shared" si="133"/>
        <v>1.4649816227798021E-2</v>
      </c>
      <c r="AV135" s="2">
        <f t="shared" si="134"/>
        <v>0.75429625311980508</v>
      </c>
      <c r="AW135" s="2">
        <f t="shared" si="102"/>
        <v>137.45102085030268</v>
      </c>
      <c r="AX135" s="2">
        <f t="shared" si="135"/>
        <v>4.8434272655259337E-3</v>
      </c>
      <c r="AZ135" s="2">
        <f t="shared" si="136"/>
        <v>3.1978079191549833</v>
      </c>
      <c r="BA135" s="2">
        <f t="shared" si="103"/>
        <v>435.67357036465035</v>
      </c>
      <c r="BB135">
        <f t="shared" si="137"/>
        <v>9.5626866134768673E-3</v>
      </c>
      <c r="BE135" s="2">
        <f t="shared" si="138"/>
        <v>1.1187489059347826</v>
      </c>
      <c r="BF135" s="2">
        <f t="shared" si="104"/>
        <v>137.81547350311766</v>
      </c>
      <c r="BG135" s="2">
        <f t="shared" si="139"/>
        <v>2.204760410556996E-3</v>
      </c>
      <c r="BI135" s="2">
        <f t="shared" si="140"/>
        <v>3.5649181982605427</v>
      </c>
      <c r="BJ135" s="2">
        <f t="shared" si="105"/>
        <v>436.04068064375593</v>
      </c>
      <c r="BK135" s="2">
        <f t="shared" si="141"/>
        <v>8.72811746977235E-3</v>
      </c>
      <c r="BN135" s="2">
        <f t="shared" si="142"/>
        <v>1.3956941453261185</v>
      </c>
      <c r="BO135" s="30">
        <f t="shared" si="106"/>
        <v>138.09241874250901</v>
      </c>
      <c r="BP135" s="2">
        <f t="shared" si="143"/>
        <v>1.9965434759085894E-4</v>
      </c>
      <c r="BR135" s="2">
        <f t="shared" si="144"/>
        <v>3.3772422424580792</v>
      </c>
      <c r="BS135" s="30">
        <f t="shared" si="107"/>
        <v>435.85300468795344</v>
      </c>
      <c r="BT135" s="2">
        <f t="shared" si="145"/>
        <v>9.1547700879164515E-3</v>
      </c>
      <c r="BW135" s="2">
        <f t="shared" si="146"/>
        <v>1.6215659850425364</v>
      </c>
      <c r="BX135" s="2">
        <f t="shared" si="108"/>
        <v>138.31829058222542</v>
      </c>
      <c r="BY135" s="2">
        <f t="shared" si="147"/>
        <v>1.4356761468564119E-3</v>
      </c>
      <c r="CA135" s="2">
        <f t="shared" si="148"/>
        <v>2.8802439569150398</v>
      </c>
      <c r="CB135" s="2">
        <f t="shared" si="109"/>
        <v>435.3560064024104</v>
      </c>
      <c r="CC135" s="2">
        <f t="shared" si="149"/>
        <v>1.0284619773953086E-2</v>
      </c>
      <c r="CN135" s="19">
        <v>45170</v>
      </c>
      <c r="CO135" s="18">
        <v>134</v>
      </c>
      <c r="CP135" s="10">
        <v>138.11999499999999</v>
      </c>
      <c r="CQ135" s="18">
        <v>439.88000499999998</v>
      </c>
      <c r="CR135" s="2">
        <v>133.70524629211013</v>
      </c>
      <c r="CS135" s="2">
        <v>425.80863225681674</v>
      </c>
      <c r="CT135" s="2">
        <f t="shared" si="150"/>
        <v>3.1963139789353862E-2</v>
      </c>
      <c r="CV135" s="2">
        <f t="shared" si="151"/>
        <v>3.1989116539141729E-2</v>
      </c>
      <c r="DM135" s="19">
        <v>45170</v>
      </c>
      <c r="DN135" s="18">
        <v>134</v>
      </c>
      <c r="DO135" s="10">
        <v>138.11999499999999</v>
      </c>
      <c r="DP135" s="18">
        <v>439.88000499999998</v>
      </c>
      <c r="DQ135" s="2">
        <f t="shared" si="110"/>
        <v>132.21797690665517</v>
      </c>
      <c r="DR135" s="2">
        <f t="shared" si="111"/>
        <v>422.96133635588626</v>
      </c>
      <c r="EB135" s="2">
        <f t="shared" si="112"/>
        <v>5.9020180933448216</v>
      </c>
      <c r="EC135" s="2">
        <f t="shared" si="113"/>
        <v>16.918668644113723</v>
      </c>
      <c r="FF135" s="2">
        <v>-0.56803775596489459</v>
      </c>
      <c r="FG135" s="2">
        <v>-0.18034045879028326</v>
      </c>
      <c r="FH135" s="2">
        <f t="shared" si="114"/>
        <v>-6.9690978389193386E-2</v>
      </c>
      <c r="FI135" s="2">
        <f t="shared" si="115"/>
        <v>-1.7997997074060604E-4</v>
      </c>
      <c r="FJ135">
        <v>134</v>
      </c>
      <c r="FK135" s="2">
        <f t="shared" si="116"/>
        <v>0.52976190476190477</v>
      </c>
      <c r="FL135" s="2">
        <f t="shared" si="117"/>
        <v>7.4671366245484247E-2</v>
      </c>
    </row>
    <row r="136" spans="1:168" x14ac:dyDescent="0.3">
      <c r="A136" s="19">
        <v>45174</v>
      </c>
      <c r="B136" s="18">
        <v>135</v>
      </c>
      <c r="C136" s="10">
        <v>137.270004</v>
      </c>
      <c r="D136" s="18">
        <v>448.67999300000002</v>
      </c>
      <c r="Q136" s="2">
        <f t="shared" si="118"/>
        <v>136.24369342272155</v>
      </c>
      <c r="R136" s="2">
        <f t="shared" si="119"/>
        <v>430.9662593061658</v>
      </c>
      <c r="S136" s="2">
        <f t="shared" si="120"/>
        <v>7.4765829924391299E-3</v>
      </c>
      <c r="U136" s="2">
        <f t="shared" si="121"/>
        <v>3.9479660270553288E-2</v>
      </c>
      <c r="V136" s="2"/>
      <c r="W136" s="2"/>
      <c r="X136" s="2">
        <f t="shared" si="122"/>
        <v>136.99535633497052</v>
      </c>
      <c r="Y136" s="2">
        <f t="shared" si="123"/>
        <v>434.7183910344429</v>
      </c>
      <c r="Z136" s="2">
        <f t="shared" si="124"/>
        <v>2.0007842720648327E-3</v>
      </c>
      <c r="AB136" s="2">
        <f t="shared" si="125"/>
        <v>3.1117059337114505E-2</v>
      </c>
      <c r="AE136" s="2">
        <f t="shared" si="126"/>
        <v>137.55068683887316</v>
      </c>
      <c r="AF136" s="2">
        <f t="shared" si="127"/>
        <v>436.91830797819819</v>
      </c>
      <c r="AG136" s="2">
        <f t="shared" si="128"/>
        <v>2.0447499868446258E-3</v>
      </c>
      <c r="AH136" s="2"/>
      <c r="AI136" s="2">
        <f t="shared" si="129"/>
        <v>2.6213972553489447E-2</v>
      </c>
      <c r="AJ136" s="2"/>
      <c r="AK136" s="2"/>
      <c r="AL136" s="2">
        <f t="shared" si="130"/>
        <v>137.89930789804924</v>
      </c>
      <c r="AM136" s="2">
        <f t="shared" si="131"/>
        <v>438.26896469111676</v>
      </c>
      <c r="AN136" s="2">
        <f t="shared" si="132"/>
        <v>4.5844239798320686E-3</v>
      </c>
      <c r="AO136" s="2"/>
      <c r="AP136" s="2">
        <f t="shared" si="133"/>
        <v>2.3203682961819204E-2</v>
      </c>
      <c r="AV136" s="2">
        <f t="shared" si="134"/>
        <v>0.78419604969094836</v>
      </c>
      <c r="AW136" s="2">
        <f t="shared" si="102"/>
        <v>138.33488288856412</v>
      </c>
      <c r="AX136" s="2">
        <f t="shared" si="135"/>
        <v>7.7575497744148377E-3</v>
      </c>
      <c r="AZ136" s="2">
        <f t="shared" si="136"/>
        <v>3.5712292032193309</v>
      </c>
      <c r="BA136" s="2">
        <f t="shared" si="103"/>
        <v>440.48953718141752</v>
      </c>
      <c r="BB136">
        <f t="shared" si="137"/>
        <v>1.8254559923251371E-2</v>
      </c>
      <c r="BE136" s="2">
        <f t="shared" si="138"/>
        <v>0.99959490702475784</v>
      </c>
      <c r="BF136" s="2">
        <f t="shared" si="104"/>
        <v>138.55028174589793</v>
      </c>
      <c r="BG136" s="2">
        <f t="shared" si="139"/>
        <v>9.326711652881816E-3</v>
      </c>
      <c r="BI136" s="2">
        <f t="shared" si="140"/>
        <v>3.9598504987595629</v>
      </c>
      <c r="BJ136" s="2">
        <f t="shared" si="105"/>
        <v>440.87815847695776</v>
      </c>
      <c r="BK136" s="2">
        <f t="shared" si="141"/>
        <v>1.7388416342964192E-2</v>
      </c>
      <c r="BN136" s="2">
        <f t="shared" si="142"/>
        <v>1.0706550031446171</v>
      </c>
      <c r="BO136" s="30">
        <f t="shared" si="106"/>
        <v>138.62134184201778</v>
      </c>
      <c r="BP136" s="2">
        <f t="shared" si="143"/>
        <v>9.8443782519142663E-3</v>
      </c>
      <c r="BR136" s="2">
        <f t="shared" si="144"/>
        <v>4.0164242166049169</v>
      </c>
      <c r="BS136" s="30">
        <f t="shared" si="107"/>
        <v>440.93473219480308</v>
      </c>
      <c r="BT136" s="2">
        <f t="shared" si="145"/>
        <v>1.7262327106252202E-2</v>
      </c>
      <c r="BW136" s="2">
        <f t="shared" si="146"/>
        <v>1.0458631775283465</v>
      </c>
      <c r="BX136" s="2">
        <f t="shared" si="108"/>
        <v>138.59655001640152</v>
      </c>
      <c r="BY136" s="2">
        <f t="shared" si="147"/>
        <v>9.6637719658077843E-3</v>
      </c>
      <c r="CA136" s="2">
        <f t="shared" si="148"/>
        <v>4.0519701387558662</v>
      </c>
      <c r="CB136" s="2">
        <f t="shared" si="109"/>
        <v>440.97027811695403</v>
      </c>
      <c r="CC136" s="2">
        <f t="shared" si="149"/>
        <v>1.718310377847846E-2</v>
      </c>
      <c r="CN136" s="19">
        <v>45174</v>
      </c>
      <c r="CO136" s="18">
        <v>135</v>
      </c>
      <c r="CP136" s="10">
        <v>137.270004</v>
      </c>
      <c r="CQ136" s="18">
        <v>448.67999300000002</v>
      </c>
      <c r="CR136" s="2">
        <v>133.93013879561715</v>
      </c>
      <c r="CS136" s="2">
        <v>426.56799387347985</v>
      </c>
      <c r="CT136" s="2">
        <f t="shared" si="150"/>
        <v>2.4330626553947257E-2</v>
      </c>
      <c r="CV136" s="2">
        <f t="shared" si="151"/>
        <v>4.9282338128502585E-2</v>
      </c>
      <c r="DM136" s="19">
        <v>45174</v>
      </c>
      <c r="DN136" s="18">
        <v>135</v>
      </c>
      <c r="DO136" s="10">
        <v>137.270004</v>
      </c>
      <c r="DP136" s="18">
        <v>448.67999300000002</v>
      </c>
      <c r="DQ136" s="2">
        <f t="shared" si="110"/>
        <v>132.48218862330972</v>
      </c>
      <c r="DR136" s="2">
        <f t="shared" si="111"/>
        <v>423.8031812276763</v>
      </c>
      <c r="EB136" s="2">
        <f t="shared" si="112"/>
        <v>4.7878153766902756</v>
      </c>
      <c r="EC136" s="2">
        <f t="shared" si="113"/>
        <v>24.87681177232372</v>
      </c>
      <c r="FF136" s="2">
        <v>-0.41599643872902448</v>
      </c>
      <c r="FG136" s="2">
        <v>-2.4034202370444291E-2</v>
      </c>
      <c r="FH136" s="2">
        <f t="shared" si="114"/>
        <v>-4.7254807296644073E-2</v>
      </c>
      <c r="FI136" s="2">
        <f t="shared" si="115"/>
        <v>4.1666230629920573E-3</v>
      </c>
      <c r="FJ136">
        <v>135</v>
      </c>
      <c r="FK136" s="2">
        <f t="shared" si="116"/>
        <v>0.53373015873015872</v>
      </c>
      <c r="FL136" s="2">
        <f t="shared" si="117"/>
        <v>8.4649955845010449E-2</v>
      </c>
    </row>
    <row r="137" spans="1:168" x14ac:dyDescent="0.3">
      <c r="A137" s="19">
        <v>45175</v>
      </c>
      <c r="B137" s="18">
        <v>136</v>
      </c>
      <c r="C137" s="10">
        <v>135.36000100000001</v>
      </c>
      <c r="D137" s="18">
        <v>445.76001000000002</v>
      </c>
      <c r="Q137" s="2">
        <f t="shared" si="118"/>
        <v>136.55158659590506</v>
      </c>
      <c r="R137" s="2">
        <f t="shared" si="119"/>
        <v>436.28037941431603</v>
      </c>
      <c r="S137" s="2">
        <f t="shared" si="120"/>
        <v>8.8030850110961002E-3</v>
      </c>
      <c r="U137" s="2">
        <f t="shared" si="121"/>
        <v>2.1266220327130717E-2</v>
      </c>
      <c r="V137" s="2"/>
      <c r="W137" s="2"/>
      <c r="X137" s="2">
        <f t="shared" si="122"/>
        <v>137.1189477842338</v>
      </c>
      <c r="Y137" s="2">
        <f t="shared" si="123"/>
        <v>441.00111191894359</v>
      </c>
      <c r="Z137" s="2">
        <f t="shared" si="124"/>
        <v>1.299458312085699E-2</v>
      </c>
      <c r="AB137" s="2">
        <f t="shared" si="125"/>
        <v>1.067591971979817E-2</v>
      </c>
      <c r="AE137" s="2">
        <f t="shared" si="126"/>
        <v>137.38227713554926</v>
      </c>
      <c r="AF137" s="2">
        <f t="shared" si="127"/>
        <v>443.97531899127927</v>
      </c>
      <c r="AG137" s="2">
        <f t="shared" si="128"/>
        <v>1.4939983160529437E-2</v>
      </c>
      <c r="AH137" s="2"/>
      <c r="AI137" s="2">
        <f t="shared" si="129"/>
        <v>4.003703716537417E-3</v>
      </c>
      <c r="AJ137" s="2"/>
      <c r="AK137" s="2"/>
      <c r="AL137" s="2">
        <f t="shared" si="130"/>
        <v>137.4273299745123</v>
      </c>
      <c r="AM137" s="2">
        <f t="shared" si="131"/>
        <v>446.07723592277921</v>
      </c>
      <c r="AN137" s="2">
        <f t="shared" si="132"/>
        <v>1.5272820325350713E-2</v>
      </c>
      <c r="AO137" s="2"/>
      <c r="AP137" s="2">
        <f t="shared" si="133"/>
        <v>7.1165182085128483E-4</v>
      </c>
      <c r="AV137" s="2">
        <f t="shared" si="134"/>
        <v>0.49841432378649303</v>
      </c>
      <c r="AW137" s="2">
        <f t="shared" si="102"/>
        <v>137.88069145933576</v>
      </c>
      <c r="AX137" s="2">
        <f t="shared" si="135"/>
        <v>1.8622122050189358E-2</v>
      </c>
      <c r="AZ137" s="2">
        <f t="shared" si="136"/>
        <v>4.6169637461778557</v>
      </c>
      <c r="BA137" s="2">
        <f t="shared" si="103"/>
        <v>448.59228273745714</v>
      </c>
      <c r="BB137">
        <f t="shared" si="137"/>
        <v>6.3538062498184108E-3</v>
      </c>
      <c r="BE137" s="2">
        <f t="shared" si="138"/>
        <v>0.47399283236786066</v>
      </c>
      <c r="BF137" s="2">
        <f t="shared" si="104"/>
        <v>137.85626996791711</v>
      </c>
      <c r="BG137" s="2">
        <f t="shared" si="139"/>
        <v>1.8441703231940013E-2</v>
      </c>
      <c r="BI137" s="2">
        <f t="shared" si="140"/>
        <v>5.3535727302042453</v>
      </c>
      <c r="BJ137" s="2">
        <f t="shared" si="105"/>
        <v>449.3288917214835</v>
      </c>
      <c r="BK137" s="2">
        <f t="shared" si="141"/>
        <v>8.0062850893319881E-3</v>
      </c>
      <c r="BN137" s="2">
        <f t="shared" si="142"/>
        <v>0.32721617926350521</v>
      </c>
      <c r="BO137" s="30">
        <f t="shared" si="106"/>
        <v>137.70949331481276</v>
      </c>
      <c r="BP137" s="2">
        <f t="shared" si="143"/>
        <v>1.7357360353541587E-2</v>
      </c>
      <c r="BR137" s="2">
        <f t="shared" si="144"/>
        <v>5.840776294490615</v>
      </c>
      <c r="BS137" s="30">
        <f t="shared" si="107"/>
        <v>449.8160952857699</v>
      </c>
      <c r="BT137" s="2">
        <f t="shared" si="145"/>
        <v>9.0992578849095982E-3</v>
      </c>
      <c r="BW137" s="2">
        <f t="shared" si="146"/>
        <v>0.13515851688915959</v>
      </c>
      <c r="BX137" s="2">
        <f t="shared" si="108"/>
        <v>137.51743565243842</v>
      </c>
      <c r="BY137" s="2">
        <f t="shared" si="147"/>
        <v>1.593849465499347E-2</v>
      </c>
      <c r="CA137" s="2">
        <f t="shared" si="148"/>
        <v>6.3057507944997768</v>
      </c>
      <c r="CB137" s="2">
        <f t="shared" si="109"/>
        <v>450.28106978577904</v>
      </c>
      <c r="CC137" s="2">
        <f t="shared" si="149"/>
        <v>1.0142362895628561E-2</v>
      </c>
      <c r="CN137" s="19">
        <v>45175</v>
      </c>
      <c r="CO137" s="18">
        <v>136</v>
      </c>
      <c r="CP137" s="10">
        <v>135.36000100000001</v>
      </c>
      <c r="CQ137" s="18">
        <v>445.76001000000002</v>
      </c>
      <c r="CR137" s="2">
        <v>134.1550312991242</v>
      </c>
      <c r="CS137" s="2">
        <v>427.32735549014296</v>
      </c>
      <c r="CT137" s="2">
        <f t="shared" si="150"/>
        <v>8.9019628544167E-3</v>
      </c>
      <c r="CV137" s="2">
        <f t="shared" si="151"/>
        <v>4.1351072542054765E-2</v>
      </c>
      <c r="DM137" s="19">
        <v>45175</v>
      </c>
      <c r="DN137" s="18">
        <v>136</v>
      </c>
      <c r="DO137" s="10">
        <v>135.36000100000001</v>
      </c>
      <c r="DP137" s="18">
        <v>445.76001000000002</v>
      </c>
      <c r="DQ137" s="2">
        <f t="shared" si="110"/>
        <v>132.74640033996428</v>
      </c>
      <c r="DR137" s="2">
        <f t="shared" si="111"/>
        <v>424.64502609946641</v>
      </c>
      <c r="EB137" s="2">
        <f t="shared" si="112"/>
        <v>2.6136006600357291</v>
      </c>
      <c r="EC137" s="2">
        <f t="shared" si="113"/>
        <v>21.114983900533616</v>
      </c>
      <c r="FF137" s="2">
        <v>-0.23912095567422398</v>
      </c>
      <c r="FG137" s="2">
        <v>-1.209120255725793E-2</v>
      </c>
      <c r="FH137" s="2">
        <f t="shared" si="114"/>
        <v>-2.1153950818675011E-2</v>
      </c>
      <c r="FI137" s="2">
        <f t="shared" si="115"/>
        <v>4.4987369553523872E-3</v>
      </c>
      <c r="FJ137">
        <v>136</v>
      </c>
      <c r="FK137" s="2">
        <f t="shared" si="116"/>
        <v>0.53769841269841268</v>
      </c>
      <c r="FL137" s="2">
        <f t="shared" si="117"/>
        <v>9.4636981567699813E-2</v>
      </c>
    </row>
    <row r="138" spans="1:168" x14ac:dyDescent="0.3">
      <c r="A138" s="19">
        <v>45176</v>
      </c>
      <c r="B138" s="18">
        <v>137</v>
      </c>
      <c r="C138" s="10">
        <v>137.85000600000001</v>
      </c>
      <c r="D138" s="18">
        <v>443.14001500000001</v>
      </c>
      <c r="Q138" s="2">
        <f t="shared" si="118"/>
        <v>136.19411091713354</v>
      </c>
      <c r="R138" s="2">
        <f t="shared" si="119"/>
        <v>439.12426859002119</v>
      </c>
      <c r="S138" s="2">
        <f t="shared" si="120"/>
        <v>1.2012296052177646E-2</v>
      </c>
      <c r="U138" s="2">
        <f t="shared" si="121"/>
        <v>9.0620261633985299E-3</v>
      </c>
      <c r="V138" s="2"/>
      <c r="W138" s="2"/>
      <c r="X138" s="2">
        <f t="shared" si="122"/>
        <v>136.3274217313286</v>
      </c>
      <c r="Y138" s="2">
        <f t="shared" si="123"/>
        <v>443.14261605541901</v>
      </c>
      <c r="Z138" s="2">
        <f t="shared" si="124"/>
        <v>1.1045224536815825E-2</v>
      </c>
      <c r="AB138" s="2">
        <f t="shared" si="125"/>
        <v>5.869601775877925E-6</v>
      </c>
      <c r="AE138" s="2">
        <f t="shared" si="126"/>
        <v>136.16891145421971</v>
      </c>
      <c r="AF138" s="2">
        <f t="shared" si="127"/>
        <v>445.04613359651171</v>
      </c>
      <c r="AG138" s="2">
        <f t="shared" si="128"/>
        <v>1.2195099547404425E-2</v>
      </c>
      <c r="AH138" s="2"/>
      <c r="AI138" s="2">
        <f t="shared" si="129"/>
        <v>4.301391280387314E-3</v>
      </c>
      <c r="AJ138" s="2"/>
      <c r="AK138" s="2"/>
      <c r="AL138" s="2">
        <f t="shared" si="130"/>
        <v>135.87683324362808</v>
      </c>
      <c r="AM138" s="2">
        <f t="shared" si="131"/>
        <v>445.83931648069483</v>
      </c>
      <c r="AN138" s="2">
        <f t="shared" si="132"/>
        <v>1.4313911283920604E-2</v>
      </c>
      <c r="AO138" s="2"/>
      <c r="AP138" s="2">
        <f t="shared" si="133"/>
        <v>6.0913061094129087E-3</v>
      </c>
      <c r="AV138" s="2">
        <f t="shared" si="134"/>
        <v>-1.5119677748319571E-2</v>
      </c>
      <c r="AW138" s="2">
        <f t="shared" si="102"/>
        <v>136.15379177647139</v>
      </c>
      <c r="AX138" s="2">
        <f t="shared" si="135"/>
        <v>1.2304781644540614E-2</v>
      </c>
      <c r="AZ138" s="2">
        <f t="shared" si="136"/>
        <v>3.5531190038942317</v>
      </c>
      <c r="BA138" s="2">
        <f t="shared" si="103"/>
        <v>448.59925260040592</v>
      </c>
      <c r="BB138">
        <f t="shared" si="137"/>
        <v>1.231944174665859E-2</v>
      </c>
      <c r="BE138" s="2">
        <f t="shared" si="138"/>
        <v>-0.2853184987959736</v>
      </c>
      <c r="BF138" s="2">
        <f t="shared" si="104"/>
        <v>135.88359295542375</v>
      </c>
      <c r="BG138" s="2">
        <f t="shared" si="139"/>
        <v>1.4264874566463614E-2</v>
      </c>
      <c r="BI138" s="2">
        <f t="shared" si="140"/>
        <v>3.4263315739669342</v>
      </c>
      <c r="BJ138" s="2">
        <f t="shared" si="105"/>
        <v>448.47246517047864</v>
      </c>
      <c r="BK138" s="2">
        <f t="shared" si="141"/>
        <v>1.2033330301888077E-2</v>
      </c>
      <c r="BN138" s="2">
        <f t="shared" si="142"/>
        <v>-0.59713293709232718</v>
      </c>
      <c r="BO138" s="30">
        <f t="shared" si="106"/>
        <v>135.57177851712737</v>
      </c>
      <c r="BP138" s="2">
        <f t="shared" si="143"/>
        <v>1.6526858061019143E-2</v>
      </c>
      <c r="BR138" s="2">
        <f t="shared" si="144"/>
        <v>2.9787992809357116</v>
      </c>
      <c r="BS138" s="30">
        <f t="shared" si="107"/>
        <v>448.02493287744744</v>
      </c>
      <c r="BT138" s="2">
        <f t="shared" si="145"/>
        <v>1.1023418585765573E-2</v>
      </c>
      <c r="BW138" s="2">
        <f t="shared" si="146"/>
        <v>-0.87623463177487171</v>
      </c>
      <c r="BX138" s="2">
        <f t="shared" si="108"/>
        <v>135.29267682244483</v>
      </c>
      <c r="BY138" s="2">
        <f t="shared" si="147"/>
        <v>1.8551534756952967E-2</v>
      </c>
      <c r="CA138" s="2">
        <f t="shared" si="148"/>
        <v>2.3795486525492757</v>
      </c>
      <c r="CB138" s="2">
        <f t="shared" si="109"/>
        <v>447.42568224906097</v>
      </c>
      <c r="CC138" s="2">
        <f t="shared" si="149"/>
        <v>9.6711357674638433E-3</v>
      </c>
      <c r="CN138" s="19">
        <v>45176</v>
      </c>
      <c r="CO138" s="18">
        <v>137</v>
      </c>
      <c r="CP138" s="10">
        <v>137.85000600000001</v>
      </c>
      <c r="CQ138" s="18">
        <v>443.14001500000001</v>
      </c>
      <c r="CR138" s="2">
        <v>134.37992380263123</v>
      </c>
      <c r="CS138" s="2">
        <v>428.08671710680602</v>
      </c>
      <c r="CT138" s="2">
        <f t="shared" si="150"/>
        <v>2.5172883905197525E-2</v>
      </c>
      <c r="CV138" s="2">
        <f t="shared" si="151"/>
        <v>3.3969619947758461E-2</v>
      </c>
      <c r="DM138" s="19">
        <v>45176</v>
      </c>
      <c r="DN138" s="18">
        <v>137</v>
      </c>
      <c r="DO138" s="10">
        <v>137.85000600000001</v>
      </c>
      <c r="DP138" s="18">
        <v>443.14001500000001</v>
      </c>
      <c r="DQ138" s="2">
        <f t="shared" si="110"/>
        <v>133.01061205661884</v>
      </c>
      <c r="DR138" s="2">
        <f t="shared" si="111"/>
        <v>425.48687097125651</v>
      </c>
      <c r="EB138" s="2">
        <f t="shared" si="112"/>
        <v>4.8393939433811681</v>
      </c>
      <c r="EC138" s="2">
        <f t="shared" si="113"/>
        <v>17.653144028743498</v>
      </c>
      <c r="FF138" s="2">
        <v>-0.17807237240145923</v>
      </c>
      <c r="FG138" s="2">
        <v>0.86213813164761177</v>
      </c>
      <c r="FH138" s="2">
        <f t="shared" si="114"/>
        <v>-1.2145238685902525E-2</v>
      </c>
      <c r="FI138" s="2">
        <f t="shared" si="115"/>
        <v>2.8809522481597464E-2</v>
      </c>
      <c r="FJ138">
        <v>137</v>
      </c>
      <c r="FK138" s="2">
        <f t="shared" si="116"/>
        <v>0.54166666666666663</v>
      </c>
      <c r="FL138" s="2">
        <f t="shared" si="117"/>
        <v>0.10463345561407525</v>
      </c>
    </row>
    <row r="139" spans="1:168" x14ac:dyDescent="0.3">
      <c r="A139" s="19">
        <v>45177</v>
      </c>
      <c r="B139" s="18">
        <v>138</v>
      </c>
      <c r="C139" s="10">
        <v>138.229996</v>
      </c>
      <c r="D139" s="18">
        <v>442.79998799999998</v>
      </c>
      <c r="Q139" s="2">
        <f t="shared" si="118"/>
        <v>136.69087944199347</v>
      </c>
      <c r="R139" s="2">
        <f t="shared" si="119"/>
        <v>440.32899251301478</v>
      </c>
      <c r="S139" s="2">
        <f t="shared" si="120"/>
        <v>1.1134461423311669E-2</v>
      </c>
      <c r="U139" s="2">
        <f t="shared" si="121"/>
        <v>5.5803874298777142E-3</v>
      </c>
      <c r="V139" s="2"/>
      <c r="W139" s="2"/>
      <c r="X139" s="2">
        <f t="shared" si="122"/>
        <v>137.01258465223074</v>
      </c>
      <c r="Y139" s="2">
        <f t="shared" si="123"/>
        <v>443.14144558048048</v>
      </c>
      <c r="Z139" s="2">
        <f t="shared" si="124"/>
        <v>8.8071430441859899E-3</v>
      </c>
      <c r="AB139" s="2">
        <f t="shared" si="125"/>
        <v>7.7113276814382849E-4</v>
      </c>
      <c r="AE139" s="2">
        <f t="shared" si="126"/>
        <v>137.17756818168789</v>
      </c>
      <c r="AF139" s="2">
        <f t="shared" si="127"/>
        <v>443.90246243860469</v>
      </c>
      <c r="AG139" s="2">
        <f t="shared" si="128"/>
        <v>7.6135994267996013E-3</v>
      </c>
      <c r="AH139" s="2"/>
      <c r="AI139" s="2">
        <f t="shared" si="129"/>
        <v>2.4897797391193739E-3</v>
      </c>
      <c r="AJ139" s="2"/>
      <c r="AK139" s="2"/>
      <c r="AL139" s="2">
        <f t="shared" si="130"/>
        <v>137.35671281090703</v>
      </c>
      <c r="AM139" s="2">
        <f t="shared" si="131"/>
        <v>443.81484037017373</v>
      </c>
      <c r="AN139" s="2">
        <f t="shared" si="132"/>
        <v>6.3176098847096337E-3</v>
      </c>
      <c r="AO139" s="2"/>
      <c r="AP139" s="2">
        <f t="shared" si="133"/>
        <v>2.2918979170653045E-3</v>
      </c>
      <c r="AV139" s="2">
        <f t="shared" si="134"/>
        <v>0.2920132438166298</v>
      </c>
      <c r="AW139" s="2">
        <f t="shared" si="102"/>
        <v>137.46958142550451</v>
      </c>
      <c r="AX139" s="2">
        <f t="shared" si="135"/>
        <v>5.5010822288925256E-3</v>
      </c>
      <c r="AZ139" s="2">
        <f t="shared" si="136"/>
        <v>2.1440819553538555</v>
      </c>
      <c r="BA139" s="2">
        <f t="shared" si="103"/>
        <v>446.04654439395853</v>
      </c>
      <c r="BB139">
        <f t="shared" si="137"/>
        <v>7.3318800405173957E-3</v>
      </c>
      <c r="BE139" s="2">
        <f t="shared" si="138"/>
        <v>0.29697035302289476</v>
      </c>
      <c r="BF139" s="2">
        <f t="shared" si="104"/>
        <v>137.47453853471077</v>
      </c>
      <c r="BG139" s="2">
        <f t="shared" si="139"/>
        <v>5.4652209155039372E-3</v>
      </c>
      <c r="BI139" s="2">
        <f t="shared" si="140"/>
        <v>1.3698303446236539</v>
      </c>
      <c r="BJ139" s="2">
        <f t="shared" si="105"/>
        <v>445.27229278322835</v>
      </c>
      <c r="BK139" s="2">
        <f t="shared" si="141"/>
        <v>5.5833442868755611E-3</v>
      </c>
      <c r="BN139" s="2">
        <f t="shared" si="142"/>
        <v>0.36634086164397606</v>
      </c>
      <c r="BO139" s="30">
        <f t="shared" si="106"/>
        <v>137.54390904333187</v>
      </c>
      <c r="BP139" s="2">
        <f t="shared" si="143"/>
        <v>4.9633724699531534E-3</v>
      </c>
      <c r="BR139" s="2">
        <f t="shared" si="144"/>
        <v>0.50531701763007153</v>
      </c>
      <c r="BS139" s="30">
        <f t="shared" si="107"/>
        <v>444.40777945623478</v>
      </c>
      <c r="BT139" s="2">
        <f t="shared" si="145"/>
        <v>3.6309654467172048E-3</v>
      </c>
      <c r="BW139" s="2">
        <f t="shared" si="146"/>
        <v>0.53743388765741584</v>
      </c>
      <c r="BX139" s="2">
        <f t="shared" si="108"/>
        <v>137.7150020693453</v>
      </c>
      <c r="BY139" s="2">
        <f t="shared" si="147"/>
        <v>3.7256308005296974E-3</v>
      </c>
      <c r="CA139" s="2">
        <f t="shared" si="148"/>
        <v>-0.26286620529294757</v>
      </c>
      <c r="CB139" s="2">
        <f t="shared" si="109"/>
        <v>443.63959623331175</v>
      </c>
      <c r="CC139" s="2">
        <f t="shared" si="149"/>
        <v>1.896134272957037E-3</v>
      </c>
      <c r="CN139" s="19">
        <v>45177</v>
      </c>
      <c r="CO139" s="18">
        <v>138</v>
      </c>
      <c r="CP139" s="10">
        <v>138.229996</v>
      </c>
      <c r="CQ139" s="18">
        <v>442.79998799999998</v>
      </c>
      <c r="CR139" s="2">
        <v>134.60481630613825</v>
      </c>
      <c r="CS139" s="2">
        <v>428.84607872346913</v>
      </c>
      <c r="CT139" s="2">
        <f t="shared" si="150"/>
        <v>2.6225709316100632E-2</v>
      </c>
      <c r="CV139" s="2">
        <f t="shared" si="151"/>
        <v>3.1512894432442602E-2</v>
      </c>
      <c r="DM139" s="19">
        <v>45177</v>
      </c>
      <c r="DN139" s="18">
        <v>138</v>
      </c>
      <c r="DO139" s="10">
        <v>138.229996</v>
      </c>
      <c r="DP139" s="18">
        <v>442.79998799999998</v>
      </c>
      <c r="DQ139" s="2">
        <f t="shared" si="110"/>
        <v>133.2748237732734</v>
      </c>
      <c r="DR139" s="2">
        <f t="shared" si="111"/>
        <v>426.32871584304655</v>
      </c>
      <c r="EB139" s="2">
        <f t="shared" si="112"/>
        <v>4.955172226726603</v>
      </c>
      <c r="EC139" s="2">
        <f t="shared" si="113"/>
        <v>16.471272156953432</v>
      </c>
      <c r="FF139" s="2">
        <v>-0.16757200541991324</v>
      </c>
      <c r="FG139" s="2">
        <v>1.0549856949121477</v>
      </c>
      <c r="FH139" s="2">
        <f t="shared" si="114"/>
        <v>-1.0595738626211246E-2</v>
      </c>
      <c r="FI139" s="2">
        <f t="shared" si="115"/>
        <v>3.4172275212889874E-2</v>
      </c>
      <c r="FJ139">
        <v>138</v>
      </c>
      <c r="FK139" s="2">
        <f t="shared" si="116"/>
        <v>0.54563492063492058</v>
      </c>
      <c r="FL139" s="2">
        <f t="shared" si="117"/>
        <v>0.1146403968396903</v>
      </c>
    </row>
    <row r="140" spans="1:168" x14ac:dyDescent="0.3">
      <c r="A140" s="19">
        <v>45180</v>
      </c>
      <c r="B140" s="18">
        <v>139</v>
      </c>
      <c r="C140" s="10">
        <v>143.10000600000001</v>
      </c>
      <c r="D140" s="18">
        <v>445.35998499999999</v>
      </c>
      <c r="Q140" s="2">
        <f t="shared" si="118"/>
        <v>137.15261440939543</v>
      </c>
      <c r="R140" s="2">
        <f t="shared" si="119"/>
        <v>441.0702911591103</v>
      </c>
      <c r="S140" s="2">
        <f t="shared" si="120"/>
        <v>4.1561085543242962E-2</v>
      </c>
      <c r="U140" s="2">
        <f t="shared" si="121"/>
        <v>9.6319696096848432E-3</v>
      </c>
      <c r="V140" s="2"/>
      <c r="W140" s="2"/>
      <c r="X140" s="2">
        <f t="shared" si="122"/>
        <v>137.56041975872691</v>
      </c>
      <c r="Y140" s="2">
        <f t="shared" si="123"/>
        <v>442.98778966926432</v>
      </c>
      <c r="Z140" s="2">
        <f t="shared" si="124"/>
        <v>3.8711292865166606E-2</v>
      </c>
      <c r="AB140" s="2">
        <f t="shared" si="125"/>
        <v>5.3264671515912652E-3</v>
      </c>
      <c r="AE140" s="2">
        <f t="shared" si="126"/>
        <v>137.80902487267517</v>
      </c>
      <c r="AF140" s="2">
        <f t="shared" si="127"/>
        <v>443.24097777544188</v>
      </c>
      <c r="AG140" s="2">
        <f t="shared" si="128"/>
        <v>3.6974010520480625E-2</v>
      </c>
      <c r="AH140" s="2"/>
      <c r="AI140" s="2">
        <f t="shared" si="129"/>
        <v>4.7579650079207676E-3</v>
      </c>
      <c r="AJ140" s="2"/>
      <c r="AK140" s="2"/>
      <c r="AL140" s="2">
        <f t="shared" si="130"/>
        <v>138.01167520272674</v>
      </c>
      <c r="AM140" s="2">
        <f t="shared" si="131"/>
        <v>443.05370109254341</v>
      </c>
      <c r="AN140" s="2">
        <f t="shared" si="132"/>
        <v>3.5557865715765739E-2</v>
      </c>
      <c r="AO140" s="2"/>
      <c r="AP140" s="2">
        <f t="shared" si="133"/>
        <v>5.1784713156405116E-3</v>
      </c>
      <c r="AV140" s="2">
        <f t="shared" si="134"/>
        <v>0.39384627796782429</v>
      </c>
      <c r="AW140" s="2">
        <f t="shared" si="102"/>
        <v>138.20287115064298</v>
      </c>
      <c r="AX140" s="2">
        <f t="shared" si="135"/>
        <v>3.4221765506823459E-2</v>
      </c>
      <c r="AZ140" s="2">
        <f t="shared" si="136"/>
        <v>1.3024119697988559</v>
      </c>
      <c r="BA140" s="2">
        <f t="shared" si="103"/>
        <v>444.54338974524075</v>
      </c>
      <c r="BB140">
        <f t="shared" si="137"/>
        <v>1.8335622468625009E-3</v>
      </c>
      <c r="BE140" s="2">
        <f t="shared" si="138"/>
        <v>0.44748920510686729</v>
      </c>
      <c r="BF140" s="2">
        <f t="shared" si="104"/>
        <v>138.25651407778204</v>
      </c>
      <c r="BG140" s="2">
        <f t="shared" si="139"/>
        <v>3.3846902300045778E-2</v>
      </c>
      <c r="BI140" s="2">
        <f t="shared" si="140"/>
        <v>0.4557385911197453</v>
      </c>
      <c r="BJ140" s="2">
        <f t="shared" si="105"/>
        <v>443.69671636656165</v>
      </c>
      <c r="BK140" s="2">
        <f t="shared" si="141"/>
        <v>3.734661149313514E-3</v>
      </c>
      <c r="BN140" s="2">
        <f t="shared" si="142"/>
        <v>0.52541035924995727</v>
      </c>
      <c r="BO140" s="30">
        <f t="shared" si="106"/>
        <v>138.33443523192511</v>
      </c>
      <c r="BP140" s="2">
        <f t="shared" si="143"/>
        <v>3.3302379931940004E-2</v>
      </c>
      <c r="BR140" s="2">
        <f t="shared" si="144"/>
        <v>-0.19476399084565721</v>
      </c>
      <c r="BS140" s="30">
        <f t="shared" si="107"/>
        <v>443.0462137845962</v>
      </c>
      <c r="BT140" s="2">
        <f t="shared" si="145"/>
        <v>5.1952831267582109E-3</v>
      </c>
      <c r="BW140" s="2">
        <f t="shared" si="146"/>
        <v>0.60795099015481258</v>
      </c>
      <c r="BX140" s="2">
        <f t="shared" si="108"/>
        <v>138.41697586282999</v>
      </c>
      <c r="BY140" s="2">
        <f t="shared" si="147"/>
        <v>3.2725576106335183E-2</v>
      </c>
      <c r="CA140" s="2">
        <f t="shared" si="148"/>
        <v>-0.56183004869534425</v>
      </c>
      <c r="CB140" s="2">
        <f t="shared" si="109"/>
        <v>442.67914772674652</v>
      </c>
      <c r="CC140" s="2">
        <f t="shared" si="149"/>
        <v>6.0194839310798737E-3</v>
      </c>
      <c r="CN140" s="19">
        <v>45180</v>
      </c>
      <c r="CO140" s="18">
        <v>139</v>
      </c>
      <c r="CP140" s="10">
        <v>143.10000600000001</v>
      </c>
      <c r="CQ140" s="18">
        <v>445.35998499999999</v>
      </c>
      <c r="CR140" s="2">
        <v>134.82970880964527</v>
      </c>
      <c r="CS140" s="2">
        <v>429.60544034013225</v>
      </c>
      <c r="CT140" s="2">
        <f t="shared" si="150"/>
        <v>5.7793828396867704E-2</v>
      </c>
      <c r="CV140" s="2">
        <f t="shared" si="151"/>
        <v>3.5374854478378313E-2</v>
      </c>
      <c r="DM140" s="19">
        <v>45180</v>
      </c>
      <c r="DN140" s="18">
        <v>139</v>
      </c>
      <c r="DO140" s="10">
        <v>143.10000600000001</v>
      </c>
      <c r="DP140" s="18">
        <v>445.35998499999999</v>
      </c>
      <c r="DQ140" s="2">
        <f t="shared" si="110"/>
        <v>133.53903548992795</v>
      </c>
      <c r="DR140" s="2">
        <f t="shared" si="111"/>
        <v>427.17056071483665</v>
      </c>
      <c r="EB140" s="2">
        <f t="shared" si="112"/>
        <v>9.5609705100720532</v>
      </c>
      <c r="EC140" s="2">
        <f t="shared" si="113"/>
        <v>18.189424285163341</v>
      </c>
      <c r="FF140" s="2">
        <v>-9.8524506509846788E-2</v>
      </c>
      <c r="FG140" s="2">
        <v>1.4810829009070972</v>
      </c>
      <c r="FH140" s="2">
        <f t="shared" si="114"/>
        <v>-4.0665629502121251E-4</v>
      </c>
      <c r="FI140" s="2">
        <f t="shared" si="115"/>
        <v>4.6021291692869927E-2</v>
      </c>
      <c r="FJ140">
        <v>139</v>
      </c>
      <c r="FK140" s="2">
        <f t="shared" si="116"/>
        <v>0.54960317460317465</v>
      </c>
      <c r="FL140" s="2">
        <f t="shared" si="117"/>
        <v>0.12465883150000014</v>
      </c>
    </row>
    <row r="141" spans="1:168" x14ac:dyDescent="0.3">
      <c r="A141" s="19">
        <v>45181</v>
      </c>
      <c r="B141" s="18">
        <v>140</v>
      </c>
      <c r="C141" s="10">
        <v>141.229996</v>
      </c>
      <c r="D141" s="18">
        <v>434.69000199999999</v>
      </c>
      <c r="Q141" s="2">
        <f t="shared" si="118"/>
        <v>138.93683188657678</v>
      </c>
      <c r="R141" s="2">
        <f t="shared" si="119"/>
        <v>442.35719931137714</v>
      </c>
      <c r="S141" s="2">
        <f t="shared" si="120"/>
        <v>1.62370897002873E-2</v>
      </c>
      <c r="U141" s="2">
        <f t="shared" si="121"/>
        <v>1.7638310695209301E-2</v>
      </c>
      <c r="V141" s="2"/>
      <c r="W141" s="2"/>
      <c r="X141" s="2">
        <f t="shared" si="122"/>
        <v>140.0532335672998</v>
      </c>
      <c r="Y141" s="2">
        <f t="shared" si="123"/>
        <v>444.05527756809539</v>
      </c>
      <c r="Z141" s="2">
        <f t="shared" si="124"/>
        <v>8.3322414928072436E-3</v>
      </c>
      <c r="AB141" s="2">
        <f t="shared" si="125"/>
        <v>2.154472273345592E-2</v>
      </c>
      <c r="AE141" s="2">
        <f t="shared" si="126"/>
        <v>140.98361354907007</v>
      </c>
      <c r="AF141" s="2">
        <f t="shared" si="127"/>
        <v>444.51238211017676</v>
      </c>
      <c r="AG141" s="2">
        <f t="shared" si="128"/>
        <v>1.7445476025498763E-3</v>
      </c>
      <c r="AH141" s="2"/>
      <c r="AI141" s="2">
        <f t="shared" si="129"/>
        <v>2.2596287158628429E-2</v>
      </c>
      <c r="AJ141" s="2"/>
      <c r="AK141" s="2"/>
      <c r="AL141" s="2">
        <f t="shared" si="130"/>
        <v>141.82792330068168</v>
      </c>
      <c r="AM141" s="2">
        <f t="shared" si="131"/>
        <v>444.78341402313583</v>
      </c>
      <c r="AN141" s="2">
        <f t="shared" si="132"/>
        <v>4.2337132168556845E-3</v>
      </c>
      <c r="AO141" s="2"/>
      <c r="AP141" s="2">
        <f t="shared" si="133"/>
        <v>2.3219793362387574E-2</v>
      </c>
      <c r="AV141" s="2">
        <f t="shared" si="134"/>
        <v>1.2280689974959482</v>
      </c>
      <c r="AW141" s="2">
        <f t="shared" si="102"/>
        <v>142.21168254656601</v>
      </c>
      <c r="AX141" s="2">
        <f t="shared" si="135"/>
        <v>6.9509776560923364E-3</v>
      </c>
      <c r="AZ141" s="2">
        <f t="shared" si="136"/>
        <v>1.2931096792796637</v>
      </c>
      <c r="BA141" s="2">
        <f t="shared" si="103"/>
        <v>445.80549178945643</v>
      </c>
      <c r="BB141">
        <f t="shared" si="137"/>
        <v>2.5571073036679673E-2</v>
      </c>
      <c r="BE141" s="2">
        <f t="shared" si="138"/>
        <v>1.6746839671864842</v>
      </c>
      <c r="BF141" s="2">
        <f t="shared" si="104"/>
        <v>142.65829751625657</v>
      </c>
      <c r="BG141" s="2">
        <f t="shared" si="139"/>
        <v>1.0113301399913425E-2</v>
      </c>
      <c r="BI141" s="2">
        <f t="shared" si="140"/>
        <v>0.82278817574655683</v>
      </c>
      <c r="BJ141" s="2">
        <f t="shared" si="105"/>
        <v>445.33517028592331</v>
      </c>
      <c r="BK141" s="2">
        <f t="shared" si="141"/>
        <v>2.4489103123939159E-2</v>
      </c>
      <c r="BN141" s="2">
        <f t="shared" si="142"/>
        <v>2.1149173495369253</v>
      </c>
      <c r="BO141" s="30">
        <f t="shared" si="106"/>
        <v>143.09853089860701</v>
      </c>
      <c r="BP141" s="2">
        <f t="shared" si="143"/>
        <v>1.3230439365069511E-2</v>
      </c>
      <c r="BR141" s="2">
        <f t="shared" si="144"/>
        <v>0.68493700450266626</v>
      </c>
      <c r="BS141" s="30">
        <f t="shared" si="107"/>
        <v>445.19731911467943</v>
      </c>
      <c r="BT141" s="2">
        <f t="shared" si="145"/>
        <v>2.4171977883860871E-2</v>
      </c>
      <c r="BW141" s="2">
        <f t="shared" si="146"/>
        <v>2.5329292548348814</v>
      </c>
      <c r="BX141" s="2">
        <f t="shared" si="108"/>
        <v>143.51654280390494</v>
      </c>
      <c r="BY141" s="2">
        <f t="shared" si="147"/>
        <v>1.6190234855667208E-2</v>
      </c>
      <c r="CA141" s="2">
        <f t="shared" si="148"/>
        <v>0.81309573887732545</v>
      </c>
      <c r="CB141" s="2">
        <f t="shared" si="109"/>
        <v>445.3254778490541</v>
      </c>
      <c r="CC141" s="2">
        <f t="shared" si="149"/>
        <v>2.4466805769906119E-2</v>
      </c>
      <c r="CN141" s="19">
        <v>45181</v>
      </c>
      <c r="CO141" s="18">
        <v>140</v>
      </c>
      <c r="CP141" s="10">
        <v>141.229996</v>
      </c>
      <c r="CQ141" s="18">
        <v>434.69000199999999</v>
      </c>
      <c r="CR141" s="2">
        <v>135.05460131315232</v>
      </c>
      <c r="CS141" s="2">
        <v>430.36480195679536</v>
      </c>
      <c r="CT141" s="2">
        <f t="shared" si="150"/>
        <v>4.3725800904559124E-2</v>
      </c>
      <c r="CV141" s="2">
        <f t="shared" si="151"/>
        <v>9.950079420516858E-3</v>
      </c>
      <c r="DM141" s="19">
        <v>45181</v>
      </c>
      <c r="DN141" s="18">
        <v>140</v>
      </c>
      <c r="DO141" s="10">
        <v>141.229996</v>
      </c>
      <c r="DP141" s="18">
        <v>434.69000199999999</v>
      </c>
      <c r="DQ141" s="2">
        <f t="shared" si="110"/>
        <v>133.80324720658251</v>
      </c>
      <c r="DR141" s="2">
        <f t="shared" si="111"/>
        <v>428.01240558662676</v>
      </c>
      <c r="EB141" s="2">
        <f t="shared" si="112"/>
        <v>7.4267487934174881</v>
      </c>
      <c r="EC141" s="2">
        <f t="shared" si="113"/>
        <v>6.6775964133732373</v>
      </c>
      <c r="FF141" s="2">
        <v>-7.6472189273999902E-2</v>
      </c>
      <c r="FG141" s="2">
        <v>1.7229207726971367</v>
      </c>
      <c r="FH141" s="2">
        <f t="shared" si="114"/>
        <v>2.8475220525859143E-3</v>
      </c>
      <c r="FI141" s="2">
        <f t="shared" si="115"/>
        <v>5.2746379039153642E-2</v>
      </c>
      <c r="FJ141">
        <v>140</v>
      </c>
      <c r="FK141" s="2">
        <f t="shared" si="116"/>
        <v>0.5535714285714286</v>
      </c>
      <c r="FL141" s="2">
        <f t="shared" si="117"/>
        <v>0.13468979400891973</v>
      </c>
    </row>
    <row r="142" spans="1:168" x14ac:dyDescent="0.3">
      <c r="A142" s="19">
        <v>45182</v>
      </c>
      <c r="B142" s="18">
        <v>141</v>
      </c>
      <c r="C142" s="10">
        <v>144.85000600000001</v>
      </c>
      <c r="D142" s="18">
        <v>412.23998999999998</v>
      </c>
      <c r="Q142" s="2">
        <f t="shared" si="118"/>
        <v>139.62478112060376</v>
      </c>
      <c r="R142" s="2">
        <f t="shared" si="119"/>
        <v>440.05704011796399</v>
      </c>
      <c r="S142" s="2">
        <f t="shared" si="120"/>
        <v>3.60733494163352E-2</v>
      </c>
      <c r="U142" s="2">
        <f t="shared" si="121"/>
        <v>6.7477806114744035E-2</v>
      </c>
      <c r="V142" s="2"/>
      <c r="W142" s="2"/>
      <c r="X142" s="2">
        <f t="shared" si="122"/>
        <v>140.58277666201491</v>
      </c>
      <c r="Y142" s="2">
        <f t="shared" si="123"/>
        <v>439.84090356245247</v>
      </c>
      <c r="Z142" s="2">
        <f t="shared" si="124"/>
        <v>2.945964212100274E-2</v>
      </c>
      <c r="AB142" s="2">
        <f t="shared" si="125"/>
        <v>6.6953508228186437E-2</v>
      </c>
      <c r="AE142" s="2">
        <f t="shared" si="126"/>
        <v>141.13144301962802</v>
      </c>
      <c r="AF142" s="2">
        <f t="shared" si="127"/>
        <v>438.61895404407073</v>
      </c>
      <c r="AG142" s="2">
        <f t="shared" si="128"/>
        <v>2.5671817924342956E-2</v>
      </c>
      <c r="AH142" s="2"/>
      <c r="AI142" s="2">
        <f t="shared" si="129"/>
        <v>6.3989337968086882E-2</v>
      </c>
      <c r="AJ142" s="2"/>
      <c r="AK142" s="2"/>
      <c r="AL142" s="2">
        <f t="shared" si="130"/>
        <v>141.3794778251704</v>
      </c>
      <c r="AM142" s="2">
        <f t="shared" si="131"/>
        <v>437.21335500578391</v>
      </c>
      <c r="AN142" s="2">
        <f t="shared" si="132"/>
        <v>2.3959461726426233E-2</v>
      </c>
      <c r="AO142" s="2"/>
      <c r="AP142" s="2">
        <f t="shared" si="133"/>
        <v>6.0579675945033704E-2</v>
      </c>
      <c r="AV142" s="2">
        <f t="shared" si="134"/>
        <v>0.90399713941454918</v>
      </c>
      <c r="AW142" s="2">
        <f t="shared" si="102"/>
        <v>142.03544015904257</v>
      </c>
      <c r="AX142" s="2">
        <f t="shared" si="135"/>
        <v>1.9430899029147724E-2</v>
      </c>
      <c r="AZ142" s="2">
        <f t="shared" si="136"/>
        <v>-0.86285164433604322</v>
      </c>
      <c r="BA142" s="2">
        <f t="shared" si="103"/>
        <v>437.75610239973469</v>
      </c>
      <c r="BB142">
        <f t="shared" si="137"/>
        <v>6.1896257080092373E-2</v>
      </c>
      <c r="BE142" s="2">
        <f t="shared" si="138"/>
        <v>0.9875994437036445</v>
      </c>
      <c r="BF142" s="2">
        <f t="shared" si="104"/>
        <v>142.11904246333168</v>
      </c>
      <c r="BG142" s="2">
        <f t="shared" si="139"/>
        <v>1.885373437035499E-2</v>
      </c>
      <c r="BI142" s="2">
        <f t="shared" si="140"/>
        <v>-2.1995091330871053</v>
      </c>
      <c r="BJ142" s="2">
        <f t="shared" si="105"/>
        <v>436.4194449109836</v>
      </c>
      <c r="BK142" s="2">
        <f t="shared" si="141"/>
        <v>5.8653831499907674E-2</v>
      </c>
      <c r="BN142" s="2">
        <f t="shared" si="142"/>
        <v>0.93466462214954116</v>
      </c>
      <c r="BO142" s="30">
        <f t="shared" si="106"/>
        <v>142.06610764177756</v>
      </c>
      <c r="BP142" s="2">
        <f t="shared" si="143"/>
        <v>1.9219180137434334E-2</v>
      </c>
      <c r="BR142" s="2">
        <f t="shared" si="144"/>
        <v>-3.262082037862549</v>
      </c>
      <c r="BS142" s="30">
        <f t="shared" si="107"/>
        <v>435.35687200620816</v>
      </c>
      <c r="BT142" s="2">
        <f t="shared" si="145"/>
        <v>5.6076272479552963E-2</v>
      </c>
      <c r="BW142" s="2">
        <f t="shared" si="146"/>
        <v>0.74410441662718396</v>
      </c>
      <c r="BX142" s="2">
        <f t="shared" si="108"/>
        <v>141.8755474362552</v>
      </c>
      <c r="BY142" s="2">
        <f t="shared" si="147"/>
        <v>2.0534749330592392E-2</v>
      </c>
      <c r="CA142" s="2">
        <f t="shared" si="148"/>
        <v>-4.2167971148601877</v>
      </c>
      <c r="CB142" s="2">
        <f t="shared" si="109"/>
        <v>434.40215692921055</v>
      </c>
      <c r="CC142" s="2">
        <f t="shared" si="149"/>
        <v>5.3760351898928027E-2</v>
      </c>
      <c r="CN142" s="19">
        <v>45182</v>
      </c>
      <c r="CO142" s="18">
        <v>141</v>
      </c>
      <c r="CP142" s="10">
        <v>144.85000600000001</v>
      </c>
      <c r="CQ142" s="18">
        <v>412.23998999999998</v>
      </c>
      <c r="CR142" s="2">
        <v>135.27949381665934</v>
      </c>
      <c r="CS142" s="2">
        <v>431.12416357345847</v>
      </c>
      <c r="CT142" s="2">
        <f t="shared" si="150"/>
        <v>6.6071879785359944E-2</v>
      </c>
      <c r="CV142" s="2">
        <f t="shared" si="151"/>
        <v>4.5808689189659885E-2</v>
      </c>
      <c r="DM142" s="19">
        <v>45182</v>
      </c>
      <c r="DN142" s="18">
        <v>141</v>
      </c>
      <c r="DO142" s="10">
        <v>144.85000600000001</v>
      </c>
      <c r="DP142" s="18">
        <v>412.23998999999998</v>
      </c>
      <c r="DQ142" s="2">
        <f t="shared" si="110"/>
        <v>134.06745892323707</v>
      </c>
      <c r="DR142" s="2">
        <f t="shared" si="111"/>
        <v>428.8542504584168</v>
      </c>
      <c r="EB142" s="2">
        <f t="shared" si="112"/>
        <v>10.782547076762938</v>
      </c>
      <c r="EC142" s="2">
        <f t="shared" si="113"/>
        <v>-16.614260458416823</v>
      </c>
      <c r="FF142" s="2">
        <v>-1.491823901966427E-2</v>
      </c>
      <c r="FG142" s="2">
        <v>2.2368275667022886</v>
      </c>
      <c r="FH142" s="2">
        <f t="shared" si="114"/>
        <v>1.193080930920753E-2</v>
      </c>
      <c r="FI142" s="2">
        <f t="shared" si="115"/>
        <v>6.7037226258210347E-2</v>
      </c>
      <c r="FJ142">
        <v>141</v>
      </c>
      <c r="FK142" s="2">
        <f t="shared" si="116"/>
        <v>0.55753968253968256</v>
      </c>
      <c r="FL142" s="2">
        <f t="shared" si="117"/>
        <v>0.14473432771256409</v>
      </c>
    </row>
    <row r="143" spans="1:168" x14ac:dyDescent="0.3">
      <c r="A143" s="19">
        <v>45183</v>
      </c>
      <c r="B143" s="18">
        <v>142</v>
      </c>
      <c r="C143" s="10">
        <v>144.720001</v>
      </c>
      <c r="D143" s="18">
        <v>400.48998999999998</v>
      </c>
      <c r="Q143" s="2">
        <f t="shared" si="118"/>
        <v>141.19234858442263</v>
      </c>
      <c r="R143" s="2">
        <f t="shared" si="119"/>
        <v>431.71192508257474</v>
      </c>
      <c r="S143" s="2">
        <f t="shared" si="120"/>
        <v>2.437570751244926E-2</v>
      </c>
      <c r="U143" s="2">
        <f t="shared" si="121"/>
        <v>7.7959339464576283E-2</v>
      </c>
      <c r="V143" s="2"/>
      <c r="W143" s="2"/>
      <c r="X143" s="2">
        <f t="shared" si="122"/>
        <v>142.50302986410821</v>
      </c>
      <c r="Y143" s="2">
        <f t="shared" si="123"/>
        <v>427.42049245934891</v>
      </c>
      <c r="Z143" s="2">
        <f t="shared" si="124"/>
        <v>1.5319037593786241E-2</v>
      </c>
      <c r="AB143" s="2">
        <f t="shared" si="125"/>
        <v>6.7243884071481866E-2</v>
      </c>
      <c r="AE143" s="2">
        <f t="shared" si="126"/>
        <v>143.3625808078512</v>
      </c>
      <c r="AF143" s="2">
        <f t="shared" si="127"/>
        <v>422.79157561762827</v>
      </c>
      <c r="AG143" s="2">
        <f t="shared" si="128"/>
        <v>9.3796308925453518E-3</v>
      </c>
      <c r="AH143" s="2"/>
      <c r="AI143" s="2">
        <f t="shared" si="129"/>
        <v>5.5685750391984312E-2</v>
      </c>
      <c r="AJ143" s="2"/>
      <c r="AK143" s="2"/>
      <c r="AL143" s="2">
        <f t="shared" si="130"/>
        <v>143.98237395629261</v>
      </c>
      <c r="AM143" s="2">
        <f t="shared" si="131"/>
        <v>418.48333125144597</v>
      </c>
      <c r="AN143" s="2">
        <f t="shared" si="132"/>
        <v>5.0969253635327937E-3</v>
      </c>
      <c r="AO143" s="2"/>
      <c r="AP143" s="2">
        <f t="shared" si="133"/>
        <v>4.492831706342023E-2</v>
      </c>
      <c r="AV143" s="2">
        <f t="shared" si="134"/>
        <v>1.3021393340571383</v>
      </c>
      <c r="AW143" s="2">
        <f t="shared" si="102"/>
        <v>144.66472014190833</v>
      </c>
      <c r="AX143" s="2">
        <f t="shared" si="135"/>
        <v>3.819849206030843E-4</v>
      </c>
      <c r="AZ143" s="2">
        <f t="shared" si="136"/>
        <v>-5.3522096789679692</v>
      </c>
      <c r="BA143" s="2">
        <f t="shared" si="103"/>
        <v>417.43936593866027</v>
      </c>
      <c r="BB143">
        <f t="shared" si="137"/>
        <v>4.2321596948428838E-2</v>
      </c>
      <c r="BE143" s="2">
        <f t="shared" si="138"/>
        <v>1.5471916987374352</v>
      </c>
      <c r="BF143" s="2">
        <f t="shared" si="104"/>
        <v>144.90977250658864</v>
      </c>
      <c r="BG143" s="2">
        <f t="shared" si="139"/>
        <v>1.3113011696886433E-3</v>
      </c>
      <c r="BI143" s="2">
        <f t="shared" si="140"/>
        <v>-8.3320503150970175</v>
      </c>
      <c r="BJ143" s="2">
        <f t="shared" si="105"/>
        <v>414.45952530253123</v>
      </c>
      <c r="BK143" s="2">
        <f t="shared" si="141"/>
        <v>3.4881109768888995E-2</v>
      </c>
      <c r="BN143" s="2">
        <f t="shared" si="142"/>
        <v>1.7125485217937242</v>
      </c>
      <c r="BO143" s="30">
        <f t="shared" si="106"/>
        <v>145.07512932964494</v>
      </c>
      <c r="BP143" s="2">
        <f t="shared" si="143"/>
        <v>2.4538994416185862E-3</v>
      </c>
      <c r="BR143" s="2">
        <f t="shared" si="144"/>
        <v>-10.801259871010497</v>
      </c>
      <c r="BS143" s="30">
        <f t="shared" si="107"/>
        <v>411.9903157466178</v>
      </c>
      <c r="BT143" s="2">
        <f t="shared" si="145"/>
        <v>2.8715638427361991E-2</v>
      </c>
      <c r="BW143" s="2">
        <f t="shared" si="146"/>
        <v>1.8593794453241808</v>
      </c>
      <c r="BX143" s="2">
        <f t="shared" si="108"/>
        <v>145.22196025317538</v>
      </c>
      <c r="BY143" s="2">
        <f t="shared" si="147"/>
        <v>3.4684856944921234E-3</v>
      </c>
      <c r="CA143" s="2">
        <f t="shared" si="148"/>
        <v>-12.924733098546895</v>
      </c>
      <c r="CB143" s="2">
        <f t="shared" si="109"/>
        <v>409.86684251908139</v>
      </c>
      <c r="CC143" s="2">
        <f t="shared" si="149"/>
        <v>2.3413450406292079E-2</v>
      </c>
      <c r="CN143" s="19">
        <v>45183</v>
      </c>
      <c r="CO143" s="18">
        <v>142</v>
      </c>
      <c r="CP143" s="10">
        <v>144.720001</v>
      </c>
      <c r="CQ143" s="18">
        <v>400.48998999999998</v>
      </c>
      <c r="CR143" s="2">
        <v>135.50438632016636</v>
      </c>
      <c r="CS143" s="2">
        <v>431.88352519012159</v>
      </c>
      <c r="CT143" s="2">
        <f t="shared" si="150"/>
        <v>6.3678929077907037E-2</v>
      </c>
      <c r="CV143" s="2">
        <f t="shared" si="151"/>
        <v>7.8387814861793706E-2</v>
      </c>
      <c r="DM143" s="19">
        <v>45183</v>
      </c>
      <c r="DN143" s="18">
        <v>142</v>
      </c>
      <c r="DO143" s="10">
        <v>144.720001</v>
      </c>
      <c r="DP143" s="18">
        <v>400.48998999999998</v>
      </c>
      <c r="DQ143" s="2">
        <f t="shared" si="110"/>
        <v>134.33167063989163</v>
      </c>
      <c r="DR143" s="2">
        <f t="shared" si="111"/>
        <v>429.6960953302069</v>
      </c>
      <c r="EB143" s="2">
        <f t="shared" si="112"/>
        <v>10.38833036010837</v>
      </c>
      <c r="EC143" s="2">
        <f t="shared" si="113"/>
        <v>-29.206105330206924</v>
      </c>
      <c r="FF143" s="2">
        <v>0.10722854396246362</v>
      </c>
      <c r="FG143" s="2">
        <v>2.3284423880674012</v>
      </c>
      <c r="FH143" s="2">
        <f t="shared" si="114"/>
        <v>2.9955555287565591E-2</v>
      </c>
      <c r="FI143" s="2">
        <f t="shared" si="115"/>
        <v>6.9584873867470934E-2</v>
      </c>
      <c r="FJ143">
        <v>142</v>
      </c>
      <c r="FK143" s="2">
        <f t="shared" si="116"/>
        <v>0.56150793650793651</v>
      </c>
      <c r="FL143" s="2">
        <f t="shared" si="117"/>
        <v>0.15479348567971193</v>
      </c>
    </row>
    <row r="144" spans="1:168" x14ac:dyDescent="0.3">
      <c r="A144" s="19">
        <v>45184</v>
      </c>
      <c r="B144" s="18">
        <v>143</v>
      </c>
      <c r="C144" s="10">
        <v>140.38999899999999</v>
      </c>
      <c r="D144" s="18">
        <v>396.94000199999999</v>
      </c>
      <c r="Q144" s="2">
        <f t="shared" si="118"/>
        <v>142.25064430909583</v>
      </c>
      <c r="R144" s="2">
        <f t="shared" si="119"/>
        <v>422.34534455780232</v>
      </c>
      <c r="S144" s="2">
        <f t="shared" si="120"/>
        <v>1.3253403535502868E-2</v>
      </c>
      <c r="U144" s="2">
        <f t="shared" si="121"/>
        <v>6.4002978862791285E-2</v>
      </c>
      <c r="V144" s="2"/>
      <c r="W144" s="2"/>
      <c r="X144" s="2">
        <f t="shared" si="122"/>
        <v>143.50066687525953</v>
      </c>
      <c r="Y144" s="2">
        <f t="shared" si="123"/>
        <v>415.30176635264195</v>
      </c>
      <c r="Z144" s="2">
        <f t="shared" si="124"/>
        <v>2.2157332412685162E-2</v>
      </c>
      <c r="AB144" s="2">
        <f t="shared" si="125"/>
        <v>4.6258286542362533E-2</v>
      </c>
      <c r="AE144" s="2">
        <f t="shared" si="126"/>
        <v>144.17703292314047</v>
      </c>
      <c r="AF144" s="2">
        <f t="shared" si="127"/>
        <v>409.41062424705126</v>
      </c>
      <c r="AG144" s="2">
        <f t="shared" si="128"/>
        <v>2.6975097586121391E-2</v>
      </c>
      <c r="AH144" s="2"/>
      <c r="AI144" s="2">
        <f t="shared" si="129"/>
        <v>3.1416894705037231E-2</v>
      </c>
      <c r="AJ144" s="2"/>
      <c r="AK144" s="2"/>
      <c r="AL144" s="2">
        <f t="shared" si="130"/>
        <v>144.53559423907313</v>
      </c>
      <c r="AM144" s="2">
        <f t="shared" si="131"/>
        <v>404.98832531286143</v>
      </c>
      <c r="AN144" s="2">
        <f t="shared" si="132"/>
        <v>2.9529135042398184E-2</v>
      </c>
      <c r="AO144" s="2"/>
      <c r="AP144" s="2">
        <f t="shared" si="133"/>
        <v>2.0275918960824316E-2</v>
      </c>
      <c r="AV144" s="2">
        <f t="shared" si="134"/>
        <v>1.155833168426778</v>
      </c>
      <c r="AW144" s="2">
        <f t="shared" si="102"/>
        <v>145.33286609156724</v>
      </c>
      <c r="AX144" s="2">
        <f t="shared" si="135"/>
        <v>3.5208114016492383E-2</v>
      </c>
      <c r="AZ144" s="2">
        <f t="shared" si="136"/>
        <v>-7.7608321864506813</v>
      </c>
      <c r="BA144" s="2">
        <f t="shared" si="103"/>
        <v>401.64979206060059</v>
      </c>
      <c r="BB144">
        <f t="shared" si="137"/>
        <v>1.1865244210384714E-2</v>
      </c>
      <c r="BE144" s="2">
        <f t="shared" si="138"/>
        <v>1.2174588861857614</v>
      </c>
      <c r="BF144" s="2">
        <f t="shared" si="104"/>
        <v>145.39449180932624</v>
      </c>
      <c r="BG144" s="2">
        <f t="shared" si="139"/>
        <v>3.5647074898307048E-2</v>
      </c>
      <c r="BI144" s="2">
        <f t="shared" si="140"/>
        <v>-10.604055790063015</v>
      </c>
      <c r="BJ144" s="2">
        <f t="shared" si="105"/>
        <v>398.80656845698826</v>
      </c>
      <c r="BK144" s="2">
        <f t="shared" si="141"/>
        <v>4.7023893978522897E-3</v>
      </c>
      <c r="BN144" s="2">
        <f t="shared" si="142"/>
        <v>1.1736906778910521</v>
      </c>
      <c r="BO144" s="30">
        <f t="shared" si="106"/>
        <v>145.35072360103152</v>
      </c>
      <c r="BP144" s="2">
        <f t="shared" si="143"/>
        <v>3.5335313315527056E-2</v>
      </c>
      <c r="BR144" s="2">
        <f t="shared" si="144"/>
        <v>-12.349074770750406</v>
      </c>
      <c r="BS144" s="30">
        <f t="shared" si="107"/>
        <v>397.06154947630085</v>
      </c>
      <c r="BT144" s="2">
        <f t="shared" si="145"/>
        <v>3.0621120493888013E-4</v>
      </c>
      <c r="BW144" s="2">
        <f t="shared" si="146"/>
        <v>1.0756839477979983</v>
      </c>
      <c r="BX144" s="2">
        <f t="shared" si="108"/>
        <v>145.25271687093849</v>
      </c>
      <c r="BY144" s="2">
        <f t="shared" si="147"/>
        <v>3.4637209954951967E-2</v>
      </c>
      <c r="CA144" s="2">
        <f t="shared" si="148"/>
        <v>-13.26689680256948</v>
      </c>
      <c r="CB144" s="2">
        <f t="shared" si="109"/>
        <v>396.14372744448178</v>
      </c>
      <c r="CC144" s="2">
        <f t="shared" si="149"/>
        <v>2.0060325276015129E-3</v>
      </c>
      <c r="CN144" s="19">
        <v>45184</v>
      </c>
      <c r="CO144" s="18">
        <v>143</v>
      </c>
      <c r="CP144" s="10">
        <v>140.38999899999999</v>
      </c>
      <c r="CQ144" s="18">
        <v>396.94000199999999</v>
      </c>
      <c r="CR144" s="2">
        <v>135.72927882367338</v>
      </c>
      <c r="CS144" s="2">
        <v>432.6428868067847</v>
      </c>
      <c r="CT144" s="2">
        <f t="shared" si="150"/>
        <v>3.3198377445152673E-2</v>
      </c>
      <c r="CV144" s="2">
        <f t="shared" si="151"/>
        <v>8.9945293059137718E-2</v>
      </c>
      <c r="DM144" s="19">
        <v>45184</v>
      </c>
      <c r="DN144" s="18">
        <v>143</v>
      </c>
      <c r="DO144" s="10">
        <v>140.38999899999999</v>
      </c>
      <c r="DP144" s="18">
        <v>396.94000199999999</v>
      </c>
      <c r="DQ144" s="2">
        <f t="shared" si="110"/>
        <v>134.59588235654618</v>
      </c>
      <c r="DR144" s="2">
        <f t="shared" si="111"/>
        <v>430.537940201997</v>
      </c>
      <c r="EB144" s="2">
        <f t="shared" si="112"/>
        <v>5.7941166434538047</v>
      </c>
      <c r="EC144" s="2">
        <f t="shared" si="113"/>
        <v>-33.59793820199701</v>
      </c>
      <c r="FF144" s="2">
        <v>0.31930147763486616</v>
      </c>
      <c r="FG144" s="2">
        <v>2.5908141055947453</v>
      </c>
      <c r="FH144" s="2">
        <f t="shared" si="114"/>
        <v>6.1250368503313869E-2</v>
      </c>
      <c r="FI144" s="2">
        <f t="shared" si="115"/>
        <v>7.6880971474126023E-2</v>
      </c>
      <c r="FJ144">
        <v>143</v>
      </c>
      <c r="FK144" s="2">
        <f t="shared" si="116"/>
        <v>0.56547619047619047</v>
      </c>
      <c r="FL144" s="2">
        <f t="shared" si="117"/>
        <v>0.16486833151060187</v>
      </c>
    </row>
    <row r="145" spans="1:168" x14ac:dyDescent="0.3">
      <c r="A145" s="19">
        <v>45187</v>
      </c>
      <c r="B145" s="18">
        <v>144</v>
      </c>
      <c r="C145" s="10">
        <v>139.979996</v>
      </c>
      <c r="D145" s="18">
        <v>394.39999399999999</v>
      </c>
      <c r="Q145" s="2">
        <f t="shared" si="118"/>
        <v>141.69245071636709</v>
      </c>
      <c r="R145" s="2">
        <f t="shared" si="119"/>
        <v>414.72374179046164</v>
      </c>
      <c r="S145" s="2">
        <f t="shared" si="120"/>
        <v>1.2233567404638953E-2</v>
      </c>
      <c r="U145" s="2">
        <f t="shared" si="121"/>
        <v>5.1530801469691842E-2</v>
      </c>
      <c r="V145" s="2"/>
      <c r="W145" s="2"/>
      <c r="X145" s="2">
        <f t="shared" si="122"/>
        <v>142.10086633139275</v>
      </c>
      <c r="Y145" s="2">
        <f t="shared" si="123"/>
        <v>407.03897239395309</v>
      </c>
      <c r="Z145" s="2">
        <f t="shared" si="124"/>
        <v>1.515123869122522E-2</v>
      </c>
      <c r="AB145" s="2">
        <f t="shared" si="125"/>
        <v>3.2046091750075167E-2</v>
      </c>
      <c r="AE145" s="2">
        <f t="shared" si="126"/>
        <v>141.90481256925619</v>
      </c>
      <c r="AF145" s="2">
        <f t="shared" si="127"/>
        <v>401.92825089882047</v>
      </c>
      <c r="AG145" s="2">
        <f t="shared" si="128"/>
        <v>1.3750654552499016E-2</v>
      </c>
      <c r="AH145" s="2"/>
      <c r="AI145" s="2">
        <f t="shared" si="129"/>
        <v>1.9087872751895815E-2</v>
      </c>
      <c r="AJ145" s="2"/>
      <c r="AK145" s="2"/>
      <c r="AL145" s="2">
        <f t="shared" si="130"/>
        <v>141.42639780976828</v>
      </c>
      <c r="AM145" s="2">
        <f t="shared" si="131"/>
        <v>398.95208282821534</v>
      </c>
      <c r="AN145" s="2">
        <f t="shared" si="132"/>
        <v>1.0332917924703151E-2</v>
      </c>
      <c r="AO145" s="2"/>
      <c r="AP145" s="2">
        <f t="shared" si="133"/>
        <v>1.1541807549356469E-2</v>
      </c>
      <c r="AV145" s="2">
        <f t="shared" si="134"/>
        <v>0.12741711173346082</v>
      </c>
      <c r="AW145" s="2">
        <f t="shared" si="102"/>
        <v>142.03222968098964</v>
      </c>
      <c r="AX145" s="2">
        <f t="shared" si="135"/>
        <v>1.4660906841214972E-2</v>
      </c>
      <c r="AZ145" s="2">
        <f t="shared" si="136"/>
        <v>-7.677294534984715</v>
      </c>
      <c r="BA145" s="2">
        <f t="shared" si="103"/>
        <v>394.25095636383577</v>
      </c>
      <c r="BB145">
        <f t="shared" si="137"/>
        <v>3.7788447878177046E-4</v>
      </c>
      <c r="BE145" s="2">
        <f t="shared" si="138"/>
        <v>-0.35289677184575674</v>
      </c>
      <c r="BF145" s="2">
        <f t="shared" si="104"/>
        <v>141.55191579741043</v>
      </c>
      <c r="BG145" s="2">
        <f t="shared" si="139"/>
        <v>1.1229603102792134E-2</v>
      </c>
      <c r="BI145" s="2">
        <f t="shared" si="140"/>
        <v>-9.199298691238516</v>
      </c>
      <c r="BJ145" s="2">
        <f t="shared" si="105"/>
        <v>392.72895220758193</v>
      </c>
      <c r="BK145" s="2">
        <f t="shared" si="141"/>
        <v>4.2369214448265587E-3</v>
      </c>
      <c r="BN145" s="2">
        <f t="shared" si="142"/>
        <v>-0.89385594117414646</v>
      </c>
      <c r="BO145" s="30">
        <f t="shared" si="106"/>
        <v>141.01095662808206</v>
      </c>
      <c r="BP145" s="2">
        <f t="shared" si="143"/>
        <v>7.3650568477088398E-3</v>
      </c>
      <c r="BR145" s="2">
        <f t="shared" si="144"/>
        <v>-9.4290539172386385</v>
      </c>
      <c r="BS145" s="30">
        <f t="shared" si="107"/>
        <v>392.4991969815818</v>
      </c>
      <c r="BT145" s="2">
        <f t="shared" si="145"/>
        <v>4.8194651301596845E-3</v>
      </c>
      <c r="BW145" s="2">
        <f t="shared" si="146"/>
        <v>-1.4352442784637098</v>
      </c>
      <c r="BX145" s="2">
        <f t="shared" si="108"/>
        <v>140.46956829079249</v>
      </c>
      <c r="BY145" s="2">
        <f t="shared" si="147"/>
        <v>3.4974446691118269E-3</v>
      </c>
      <c r="CA145" s="2">
        <f t="shared" si="148"/>
        <v>-8.9285042118154649</v>
      </c>
      <c r="CB145" s="2">
        <f t="shared" si="109"/>
        <v>392.99974668700497</v>
      </c>
      <c r="CC145" s="2">
        <f t="shared" si="149"/>
        <v>3.5503228557225088E-3</v>
      </c>
      <c r="CN145" s="19">
        <v>45187</v>
      </c>
      <c r="CO145" s="18">
        <v>144</v>
      </c>
      <c r="CP145" s="10">
        <v>139.979996</v>
      </c>
      <c r="CQ145" s="18">
        <v>394.39999399999999</v>
      </c>
      <c r="CR145" s="2">
        <v>135.9541713271804</v>
      </c>
      <c r="CS145" s="2">
        <v>433.40224842344782</v>
      </c>
      <c r="CT145" s="2">
        <f t="shared" si="150"/>
        <v>2.8759999913270433E-2</v>
      </c>
      <c r="CV145" s="2">
        <f t="shared" si="151"/>
        <v>9.8890098926948319E-2</v>
      </c>
      <c r="DM145" s="19">
        <v>45187</v>
      </c>
      <c r="DN145" s="18">
        <v>144</v>
      </c>
      <c r="DO145" s="10">
        <v>139.979996</v>
      </c>
      <c r="DP145" s="18">
        <v>394.39999399999999</v>
      </c>
      <c r="DQ145" s="2">
        <f t="shared" si="110"/>
        <v>134.86009407320074</v>
      </c>
      <c r="DR145" s="2">
        <f t="shared" si="111"/>
        <v>431.37978507378705</v>
      </c>
      <c r="EB145" s="2">
        <f t="shared" si="112"/>
        <v>5.1199019267992583</v>
      </c>
      <c r="EC145" s="2">
        <f t="shared" si="113"/>
        <v>-36.979791073787055</v>
      </c>
      <c r="FF145" s="2">
        <v>0.48084642788919041</v>
      </c>
      <c r="FG145" s="2">
        <v>2.8761284649186223</v>
      </c>
      <c r="FH145" s="2">
        <f t="shared" si="114"/>
        <v>8.5088955335737682E-2</v>
      </c>
      <c r="FI145" s="2">
        <f t="shared" si="115"/>
        <v>8.4815063737673127E-2</v>
      </c>
      <c r="FJ145">
        <v>144</v>
      </c>
      <c r="FK145" s="2">
        <f t="shared" si="116"/>
        <v>0.56944444444444442</v>
      </c>
      <c r="FL145" s="2">
        <f t="shared" si="117"/>
        <v>0.17495994016573252</v>
      </c>
    </row>
    <row r="146" spans="1:168" x14ac:dyDescent="0.3">
      <c r="A146" s="19">
        <v>45188</v>
      </c>
      <c r="B146" s="18">
        <v>145</v>
      </c>
      <c r="C146" s="10">
        <v>137.63000500000001</v>
      </c>
      <c r="D146" s="18">
        <v>396.20001200000002</v>
      </c>
      <c r="Q146" s="2">
        <f t="shared" si="118"/>
        <v>141.17871430145698</v>
      </c>
      <c r="R146" s="2">
        <f t="shared" si="119"/>
        <v>408.62661745332309</v>
      </c>
      <c r="S146" s="2">
        <f t="shared" si="120"/>
        <v>2.5784415988773426E-2</v>
      </c>
      <c r="U146" s="2">
        <f t="shared" si="121"/>
        <v>3.1364475206838403E-2</v>
      </c>
      <c r="V146" s="2"/>
      <c r="W146" s="2"/>
      <c r="X146" s="2">
        <f t="shared" si="122"/>
        <v>141.14647468226602</v>
      </c>
      <c r="Y146" s="2">
        <f t="shared" si="123"/>
        <v>401.35143211667423</v>
      </c>
      <c r="Z146" s="2">
        <f t="shared" si="124"/>
        <v>2.5550167510827351E-2</v>
      </c>
      <c r="AB146" s="2">
        <f t="shared" si="125"/>
        <v>1.3002069562466891E-2</v>
      </c>
      <c r="AE146" s="2">
        <f t="shared" si="126"/>
        <v>140.74992262770249</v>
      </c>
      <c r="AF146" s="2">
        <f t="shared" si="127"/>
        <v>397.41129675952817</v>
      </c>
      <c r="AG146" s="2">
        <f t="shared" si="128"/>
        <v>2.2668876802718108E-2</v>
      </c>
      <c r="AH146" s="2"/>
      <c r="AI146" s="2">
        <f t="shared" si="129"/>
        <v>3.0572557366004196E-3</v>
      </c>
      <c r="AJ146" s="2"/>
      <c r="AK146" s="2"/>
      <c r="AL146" s="2">
        <f t="shared" si="130"/>
        <v>140.34159645244205</v>
      </c>
      <c r="AM146" s="2">
        <f t="shared" si="131"/>
        <v>395.53801620705383</v>
      </c>
      <c r="AN146" s="2">
        <f t="shared" si="132"/>
        <v>1.9702037011784138E-2</v>
      </c>
      <c r="AO146" s="2"/>
      <c r="AP146" s="2">
        <f t="shared" si="133"/>
        <v>1.6708626271979671E-3</v>
      </c>
      <c r="AV146" s="2">
        <f t="shared" si="134"/>
        <v>-0.25727500425268895</v>
      </c>
      <c r="AW146" s="2">
        <f t="shared" si="102"/>
        <v>140.49264762344981</v>
      </c>
      <c r="AX146" s="2">
        <f t="shared" si="135"/>
        <v>2.0799553291085043E-2</v>
      </c>
      <c r="AZ146" s="2">
        <f t="shared" si="136"/>
        <v>-6.7291924162769892</v>
      </c>
      <c r="BA146" s="2">
        <f t="shared" si="103"/>
        <v>390.68210434325118</v>
      </c>
      <c r="BB146">
        <f t="shared" si="137"/>
        <v>1.3927075945542456E-2</v>
      </c>
      <c r="BE146" s="2">
        <f t="shared" si="138"/>
        <v>-0.71379369821433347</v>
      </c>
      <c r="BF146" s="2">
        <f t="shared" si="104"/>
        <v>140.03612892948814</v>
      </c>
      <c r="BG146" s="2">
        <f t="shared" si="139"/>
        <v>1.7482553528121513E-2</v>
      </c>
      <c r="BI146" s="2">
        <f t="shared" si="140"/>
        <v>-7.0922436428627167</v>
      </c>
      <c r="BJ146" s="2">
        <f t="shared" si="105"/>
        <v>390.31905311666543</v>
      </c>
      <c r="BK146" s="2">
        <f t="shared" si="141"/>
        <v>1.4843409149958797E-2</v>
      </c>
      <c r="BN146" s="2">
        <f t="shared" si="142"/>
        <v>-1.0504763414018816</v>
      </c>
      <c r="BO146" s="30">
        <f t="shared" si="106"/>
        <v>139.6994462863006</v>
      </c>
      <c r="BP146" s="2">
        <f t="shared" si="143"/>
        <v>1.503626542991543E-2</v>
      </c>
      <c r="BR146" s="2">
        <f t="shared" si="144"/>
        <v>-6.4817940504708327</v>
      </c>
      <c r="BS146" s="30">
        <f t="shared" si="107"/>
        <v>390.92950270905732</v>
      </c>
      <c r="BT146" s="2">
        <f t="shared" si="145"/>
        <v>1.3302647984126507E-2</v>
      </c>
      <c r="BW146" s="2">
        <f t="shared" si="146"/>
        <v>-1.2249785257812063</v>
      </c>
      <c r="BX146" s="2">
        <f t="shared" si="108"/>
        <v>139.52494410192128</v>
      </c>
      <c r="BY146" s="2">
        <f t="shared" si="147"/>
        <v>1.3768357429917021E-2</v>
      </c>
      <c r="CA146" s="2">
        <f t="shared" si="148"/>
        <v>-5.6198416574230876</v>
      </c>
      <c r="CB146" s="2">
        <f t="shared" si="109"/>
        <v>391.79145510210509</v>
      </c>
      <c r="CC146" s="2">
        <f t="shared" si="149"/>
        <v>1.1127099354794884E-2</v>
      </c>
      <c r="CN146" s="19">
        <v>45188</v>
      </c>
      <c r="CO146" s="18">
        <v>145</v>
      </c>
      <c r="CP146" s="10">
        <v>137.63000500000001</v>
      </c>
      <c r="CQ146" s="18">
        <v>396.20001200000002</v>
      </c>
      <c r="CR146" s="2">
        <v>136.17906383068745</v>
      </c>
      <c r="CS146" s="2">
        <v>434.16161004011087</v>
      </c>
      <c r="CT146" s="2">
        <f t="shared" si="150"/>
        <v>1.0542331734366769E-2</v>
      </c>
      <c r="CV146" s="2">
        <f t="shared" si="151"/>
        <v>9.5814227386017484E-2</v>
      </c>
      <c r="DM146" s="19">
        <v>45188</v>
      </c>
      <c r="DN146" s="18">
        <v>145</v>
      </c>
      <c r="DO146" s="10">
        <v>137.63000500000001</v>
      </c>
      <c r="DP146" s="18">
        <v>396.20001200000002</v>
      </c>
      <c r="DQ146" s="2">
        <f t="shared" si="110"/>
        <v>135.1243057898553</v>
      </c>
      <c r="DR146" s="2">
        <f t="shared" si="111"/>
        <v>432.22162994557715</v>
      </c>
      <c r="EB146" s="2">
        <f t="shared" si="112"/>
        <v>2.5056992101447122</v>
      </c>
      <c r="EC146" s="2">
        <f t="shared" si="113"/>
        <v>-36.021617945577134</v>
      </c>
      <c r="FF146" s="2">
        <v>0.57053699240022127</v>
      </c>
      <c r="FG146" s="2">
        <v>3.0114794129997904</v>
      </c>
      <c r="FH146" s="2">
        <f t="shared" si="114"/>
        <v>9.8324257997809514E-2</v>
      </c>
      <c r="FI146" s="2">
        <f t="shared" si="115"/>
        <v>8.8578936374786102E-2</v>
      </c>
      <c r="FJ146">
        <v>145</v>
      </c>
      <c r="FK146" s="2">
        <f t="shared" si="116"/>
        <v>0.57341269841269837</v>
      </c>
      <c r="FL146" s="2">
        <f t="shared" si="117"/>
        <v>0.18506939881641285</v>
      </c>
    </row>
    <row r="147" spans="1:168" x14ac:dyDescent="0.3">
      <c r="A147" s="19">
        <v>45189</v>
      </c>
      <c r="B147" s="18">
        <v>146</v>
      </c>
      <c r="C147" s="10">
        <v>135.28999300000001</v>
      </c>
      <c r="D147" s="18">
        <v>386.29998799999998</v>
      </c>
      <c r="Q147" s="2">
        <f t="shared" si="118"/>
        <v>140.1141015110199</v>
      </c>
      <c r="R147" s="2">
        <f t="shared" si="119"/>
        <v>404.89863581732618</v>
      </c>
      <c r="S147" s="2">
        <f t="shared" si="120"/>
        <v>3.5657541286293705E-2</v>
      </c>
      <c r="U147" s="2">
        <f t="shared" si="121"/>
        <v>4.8145608063871324E-2</v>
      </c>
      <c r="V147" s="2"/>
      <c r="W147" s="2"/>
      <c r="X147" s="2">
        <f t="shared" si="122"/>
        <v>139.56406332524631</v>
      </c>
      <c r="Y147" s="2">
        <f t="shared" si="123"/>
        <v>399.03329306417083</v>
      </c>
      <c r="Z147" s="2">
        <f t="shared" si="124"/>
        <v>3.1591917705593338E-2</v>
      </c>
      <c r="AB147" s="2">
        <f t="shared" si="125"/>
        <v>3.2962219673097301E-2</v>
      </c>
      <c r="AE147" s="2">
        <f t="shared" si="126"/>
        <v>138.877972051081</v>
      </c>
      <c r="AF147" s="2">
        <f t="shared" si="127"/>
        <v>396.68452590381128</v>
      </c>
      <c r="AG147" s="2">
        <f t="shared" si="128"/>
        <v>2.6520653682648887E-2</v>
      </c>
      <c r="AH147" s="2"/>
      <c r="AI147" s="2">
        <f t="shared" si="129"/>
        <v>2.688205598342212E-2</v>
      </c>
      <c r="AJ147" s="2"/>
      <c r="AK147" s="2"/>
      <c r="AL147" s="2">
        <f t="shared" si="130"/>
        <v>138.30790286311054</v>
      </c>
      <c r="AM147" s="2">
        <f t="shared" si="131"/>
        <v>396.0345130517635</v>
      </c>
      <c r="AN147" s="2">
        <f t="shared" si="132"/>
        <v>2.230697035449275E-2</v>
      </c>
      <c r="AO147" s="2"/>
      <c r="AP147" s="2">
        <f t="shared" si="133"/>
        <v>2.5199392581300085E-2</v>
      </c>
      <c r="AV147" s="2">
        <f t="shared" si="134"/>
        <v>-0.74167767596332823</v>
      </c>
      <c r="AW147" s="2">
        <f t="shared" si="102"/>
        <v>138.13629437511767</v>
      </c>
      <c r="AX147" s="2">
        <f t="shared" si="135"/>
        <v>2.1038521120462041E-2</v>
      </c>
      <c r="AZ147" s="2">
        <f t="shared" si="136"/>
        <v>-4.9284659481089594</v>
      </c>
      <c r="BA147" s="2">
        <f t="shared" si="103"/>
        <v>391.75605995570231</v>
      </c>
      <c r="BB147">
        <f t="shared" si="137"/>
        <v>1.4123924735152536E-2</v>
      </c>
      <c r="BE147" s="2">
        <f t="shared" si="138"/>
        <v>-1.2349642934975524</v>
      </c>
      <c r="BF147" s="2">
        <f t="shared" si="104"/>
        <v>137.64300775758346</v>
      </c>
      <c r="BG147" s="2">
        <f t="shared" si="139"/>
        <v>1.7392378441348961E-2</v>
      </c>
      <c r="BI147" s="2">
        <f t="shared" si="140"/>
        <v>-4.2277808886470964</v>
      </c>
      <c r="BJ147" s="2">
        <f t="shared" si="105"/>
        <v>392.45674501516419</v>
      </c>
      <c r="BK147" s="2">
        <f t="shared" si="141"/>
        <v>1.5937761342007091E-2</v>
      </c>
      <c r="BN147" s="2">
        <f t="shared" si="142"/>
        <v>-1.5433608825336447</v>
      </c>
      <c r="BO147" s="30">
        <f t="shared" si="106"/>
        <v>137.33461116854735</v>
      </c>
      <c r="BP147" s="2">
        <f t="shared" si="143"/>
        <v>1.5112855897238051E-2</v>
      </c>
      <c r="BR147" s="2">
        <f t="shared" si="144"/>
        <v>-3.028780133618469</v>
      </c>
      <c r="BS147" s="30">
        <f t="shared" si="107"/>
        <v>393.65574577019282</v>
      </c>
      <c r="BT147" s="2">
        <f t="shared" si="145"/>
        <v>1.9041568725580282E-2</v>
      </c>
      <c r="BW147" s="2">
        <f t="shared" si="146"/>
        <v>-1.7102075639114165</v>
      </c>
      <c r="BX147" s="2">
        <f t="shared" si="108"/>
        <v>137.16776448716959</v>
      </c>
      <c r="BY147" s="2">
        <f t="shared" si="147"/>
        <v>1.3879603698180263E-2</v>
      </c>
      <c r="CA147" s="2">
        <f t="shared" si="148"/>
        <v>-1.9500385561434417</v>
      </c>
      <c r="CB147" s="2">
        <f t="shared" si="109"/>
        <v>394.73448734766782</v>
      </c>
      <c r="CC147" s="2">
        <f t="shared" si="149"/>
        <v>2.1834065777055729E-2</v>
      </c>
      <c r="CN147" s="19">
        <v>45189</v>
      </c>
      <c r="CO147" s="18">
        <v>146</v>
      </c>
      <c r="CP147" s="10">
        <v>135.28999300000001</v>
      </c>
      <c r="CQ147" s="18">
        <v>386.29998799999998</v>
      </c>
      <c r="CR147" s="2">
        <v>136.40395633419448</v>
      </c>
      <c r="CS147" s="2">
        <v>434.92097165677399</v>
      </c>
      <c r="CT147" s="2">
        <f t="shared" si="150"/>
        <v>8.233893058110113E-3</v>
      </c>
      <c r="CV147" s="2">
        <f t="shared" si="151"/>
        <v>0.12586328026697738</v>
      </c>
      <c r="DM147" s="19">
        <v>45189</v>
      </c>
      <c r="DN147" s="18">
        <v>146</v>
      </c>
      <c r="DO147" s="10">
        <v>135.28999300000001</v>
      </c>
      <c r="DP147" s="18">
        <v>386.29998799999998</v>
      </c>
      <c r="DQ147" s="2">
        <f t="shared" si="110"/>
        <v>135.38851750650986</v>
      </c>
      <c r="DR147" s="2">
        <f t="shared" si="111"/>
        <v>433.06347481736725</v>
      </c>
      <c r="EB147" s="2">
        <f t="shared" si="112"/>
        <v>-9.8524506509846788E-2</v>
      </c>
      <c r="EC147" s="2">
        <f t="shared" si="113"/>
        <v>-46.763486817367266</v>
      </c>
      <c r="FF147" s="2">
        <v>0.59350719428942966</v>
      </c>
      <c r="FG147" s="2">
        <v>3.8265935162773417</v>
      </c>
      <c r="FH147" s="2">
        <f t="shared" si="114"/>
        <v>0.10171388516617433</v>
      </c>
      <c r="FI147" s="2">
        <f t="shared" si="115"/>
        <v>0.11124583093995336</v>
      </c>
      <c r="FJ147">
        <v>146</v>
      </c>
      <c r="FK147" s="2">
        <f t="shared" si="116"/>
        <v>0.57738095238095233</v>
      </c>
      <c r="FL147" s="2">
        <f t="shared" si="117"/>
        <v>0.19519780771888809</v>
      </c>
    </row>
    <row r="148" spans="1:168" x14ac:dyDescent="0.3">
      <c r="A148" s="19">
        <v>45190</v>
      </c>
      <c r="B148" s="18">
        <v>147</v>
      </c>
      <c r="C148" s="10">
        <v>129.33000200000001</v>
      </c>
      <c r="D148" s="18">
        <v>384.14999399999999</v>
      </c>
      <c r="Q148" s="2">
        <f t="shared" si="118"/>
        <v>138.66686895771392</v>
      </c>
      <c r="R148" s="2">
        <f t="shared" si="119"/>
        <v>399.31904147212828</v>
      </c>
      <c r="S148" s="2">
        <f t="shared" si="120"/>
        <v>7.2194129848648023E-2</v>
      </c>
      <c r="U148" s="2">
        <f t="shared" si="121"/>
        <v>3.9487303680989475E-2</v>
      </c>
      <c r="V148" s="2"/>
      <c r="W148" s="2"/>
      <c r="X148" s="2">
        <f t="shared" si="122"/>
        <v>137.64073167888549</v>
      </c>
      <c r="Y148" s="2">
        <f t="shared" si="123"/>
        <v>393.30330578529396</v>
      </c>
      <c r="Z148" s="2">
        <f t="shared" si="124"/>
        <v>6.425987435525965E-2</v>
      </c>
      <c r="AB148" s="2">
        <f t="shared" si="125"/>
        <v>2.3827442218556864E-2</v>
      </c>
      <c r="AE148" s="2">
        <f t="shared" si="126"/>
        <v>136.7251846204324</v>
      </c>
      <c r="AF148" s="2">
        <f t="shared" si="127"/>
        <v>390.45380316152449</v>
      </c>
      <c r="AG148" s="2">
        <f t="shared" si="128"/>
        <v>5.718071991085559E-2</v>
      </c>
      <c r="AH148" s="2"/>
      <c r="AI148" s="2">
        <f t="shared" si="129"/>
        <v>1.6409759885417305E-2</v>
      </c>
      <c r="AJ148" s="2"/>
      <c r="AK148" s="2"/>
      <c r="AL148" s="2">
        <f t="shared" si="130"/>
        <v>136.04447046577764</v>
      </c>
      <c r="AM148" s="2">
        <f t="shared" si="131"/>
        <v>388.73361926294086</v>
      </c>
      <c r="AN148" s="2">
        <f t="shared" si="132"/>
        <v>5.1917330564779762E-2</v>
      </c>
      <c r="AO148" s="2"/>
      <c r="AP148" s="2">
        <f t="shared" si="133"/>
        <v>1.193186342452701E-2</v>
      </c>
      <c r="AV148" s="2">
        <f t="shared" si="134"/>
        <v>-1.16501060236891</v>
      </c>
      <c r="AW148" s="2">
        <f t="shared" si="102"/>
        <v>135.56017401806349</v>
      </c>
      <c r="AX148" s="2">
        <f t="shared" si="135"/>
        <v>4.8172673948180131E-2</v>
      </c>
      <c r="AZ148" s="2">
        <f t="shared" si="136"/>
        <v>-5.3191429863623068</v>
      </c>
      <c r="BA148" s="2">
        <f t="shared" si="103"/>
        <v>385.1346601751622</v>
      </c>
      <c r="BB148">
        <f t="shared" si="137"/>
        <v>2.5632336080739435E-3</v>
      </c>
      <c r="BE148" s="2">
        <f t="shared" si="138"/>
        <v>-1.6479847052155243</v>
      </c>
      <c r="BF148" s="2">
        <f t="shared" si="104"/>
        <v>135.07719991521688</v>
      </c>
      <c r="BG148" s="2">
        <f t="shared" si="139"/>
        <v>4.4438241910928544E-2</v>
      </c>
      <c r="BI148" s="2">
        <f t="shared" si="140"/>
        <v>-5.1291047227849571</v>
      </c>
      <c r="BJ148" s="2">
        <f t="shared" si="105"/>
        <v>385.32469843873952</v>
      </c>
      <c r="BK148" s="2">
        <f t="shared" si="141"/>
        <v>3.0579316857662765E-3</v>
      </c>
      <c r="BN148" s="2">
        <f t="shared" si="142"/>
        <v>-1.9090168114026187</v>
      </c>
      <c r="BO148" s="30">
        <f t="shared" si="106"/>
        <v>134.81616780902979</v>
      </c>
      <c r="BP148" s="2">
        <f t="shared" si="143"/>
        <v>4.2419900442201994E-2</v>
      </c>
      <c r="BR148" s="2">
        <f t="shared" si="144"/>
        <v>-4.9499456988194597</v>
      </c>
      <c r="BS148" s="30">
        <f t="shared" si="107"/>
        <v>385.50385746270501</v>
      </c>
      <c r="BT148" s="2">
        <f t="shared" si="145"/>
        <v>3.5243094724739773E-3</v>
      </c>
      <c r="BW148" s="2">
        <f t="shared" si="146"/>
        <v>-2.0421424639643049</v>
      </c>
      <c r="BX148" s="2">
        <f t="shared" si="108"/>
        <v>134.6830421564681</v>
      </c>
      <c r="BY148" s="2">
        <f t="shared" si="147"/>
        <v>4.1390551872628106E-2</v>
      </c>
      <c r="CA148" s="2">
        <f t="shared" si="148"/>
        <v>-5.1605516957509501</v>
      </c>
      <c r="CB148" s="2">
        <f t="shared" si="109"/>
        <v>385.29325146577355</v>
      </c>
      <c r="CC148" s="2">
        <f t="shared" si="149"/>
        <v>2.9760705027462751E-3</v>
      </c>
      <c r="CN148" s="19">
        <v>45190</v>
      </c>
      <c r="CO148" s="18">
        <v>147</v>
      </c>
      <c r="CP148" s="10">
        <v>129.33000200000001</v>
      </c>
      <c r="CQ148" s="18">
        <v>384.14999399999999</v>
      </c>
      <c r="CR148" s="2">
        <v>136.6288488377015</v>
      </c>
      <c r="CS148" s="2">
        <v>435.6803332734371</v>
      </c>
      <c r="CT148" s="2">
        <f t="shared" si="150"/>
        <v>5.6435836424880662E-2</v>
      </c>
      <c r="CV148" s="2">
        <f t="shared" si="151"/>
        <v>0.13414119504954908</v>
      </c>
      <c r="DM148" s="19">
        <v>45190</v>
      </c>
      <c r="DN148" s="18">
        <v>147</v>
      </c>
      <c r="DO148" s="10">
        <v>129.33000200000001</v>
      </c>
      <c r="DP148" s="18">
        <v>384.14999399999999</v>
      </c>
      <c r="DQ148" s="2">
        <f t="shared" si="110"/>
        <v>135.65272922316441</v>
      </c>
      <c r="DR148" s="2">
        <f t="shared" si="111"/>
        <v>433.9053196891573</v>
      </c>
      <c r="EB148" s="2">
        <f t="shared" si="112"/>
        <v>-6.3227272231644065</v>
      </c>
      <c r="EC148" s="2">
        <f t="shared" si="113"/>
        <v>-49.755325689157303</v>
      </c>
      <c r="FF148" s="2">
        <v>0.74841982585465416</v>
      </c>
      <c r="FG148" s="2">
        <v>4.4703358486146954</v>
      </c>
      <c r="FH148" s="2">
        <f t="shared" si="114"/>
        <v>0.12457376542360769</v>
      </c>
      <c r="FI148" s="2">
        <f t="shared" si="115"/>
        <v>0.12914717691783922</v>
      </c>
      <c r="FJ148">
        <v>147</v>
      </c>
      <c r="FK148" s="2">
        <f t="shared" si="116"/>
        <v>0.58134920634920639</v>
      </c>
      <c r="FL148" s="2">
        <f t="shared" si="117"/>
        <v>0.20534628111395706</v>
      </c>
    </row>
    <row r="149" spans="1:168" x14ac:dyDescent="0.3">
      <c r="A149" s="19">
        <v>45191</v>
      </c>
      <c r="B149" s="18">
        <v>148</v>
      </c>
      <c r="C149" s="10">
        <v>129.11999499999999</v>
      </c>
      <c r="D149" s="18">
        <v>379.80999800000001</v>
      </c>
      <c r="Q149" s="2">
        <f t="shared" si="118"/>
        <v>135.86580887039975</v>
      </c>
      <c r="R149" s="2">
        <f t="shared" si="119"/>
        <v>394.76832723048977</v>
      </c>
      <c r="S149" s="2">
        <f t="shared" si="120"/>
        <v>5.2244533237472308E-2</v>
      </c>
      <c r="U149" s="2">
        <f t="shared" si="121"/>
        <v>3.9383716356223369E-2</v>
      </c>
      <c r="V149" s="2"/>
      <c r="W149" s="2"/>
      <c r="X149" s="2">
        <f t="shared" si="122"/>
        <v>133.90090332338704</v>
      </c>
      <c r="Y149" s="2">
        <f t="shared" si="123"/>
        <v>389.18431548191165</v>
      </c>
      <c r="Z149" s="2">
        <f t="shared" si="124"/>
        <v>3.7026862674421984E-2</v>
      </c>
      <c r="AB149" s="2">
        <f t="shared" si="125"/>
        <v>2.4681597459979571E-2</v>
      </c>
      <c r="AE149" s="2">
        <f t="shared" si="126"/>
        <v>132.28807504817297</v>
      </c>
      <c r="AF149" s="2">
        <f t="shared" si="127"/>
        <v>386.67151766460984</v>
      </c>
      <c r="AG149" s="2">
        <f t="shared" si="128"/>
        <v>2.4535936887024989E-2</v>
      </c>
      <c r="AH149" s="2"/>
      <c r="AI149" s="2">
        <f t="shared" si="129"/>
        <v>1.8065663623235716E-2</v>
      </c>
      <c r="AJ149" s="2"/>
      <c r="AK149" s="2"/>
      <c r="AL149" s="2">
        <f t="shared" si="130"/>
        <v>131.00861911644441</v>
      </c>
      <c r="AM149" s="2">
        <f t="shared" si="131"/>
        <v>385.29590031573525</v>
      </c>
      <c r="AN149" s="2">
        <f t="shared" si="132"/>
        <v>1.4626891183231681E-2</v>
      </c>
      <c r="AO149" s="2"/>
      <c r="AP149" s="2">
        <f t="shared" si="133"/>
        <v>1.4443807020939047E-2</v>
      </c>
      <c r="AV149" s="2">
        <f t="shared" si="134"/>
        <v>-2.1466402933360662</v>
      </c>
      <c r="AW149" s="2">
        <f t="shared" si="102"/>
        <v>130.14143475483689</v>
      </c>
      <c r="AX149" s="2">
        <f t="shared" si="135"/>
        <v>7.9107790767565089E-3</v>
      </c>
      <c r="AZ149" s="2">
        <f t="shared" si="136"/>
        <v>-4.8580857395280104</v>
      </c>
      <c r="BA149" s="2">
        <f t="shared" si="103"/>
        <v>381.81343192508183</v>
      </c>
      <c r="BB149">
        <f t="shared" si="137"/>
        <v>5.2748319834430004E-3</v>
      </c>
      <c r="BE149" s="2">
        <f t="shared" si="138"/>
        <v>-2.9030908953852821</v>
      </c>
      <c r="BF149" s="2">
        <f t="shared" si="104"/>
        <v>129.38498415278769</v>
      </c>
      <c r="BG149" s="2">
        <f t="shared" si="139"/>
        <v>2.0522704697107986E-3</v>
      </c>
      <c r="BI149" s="2">
        <f t="shared" si="140"/>
        <v>-4.5230360711433208</v>
      </c>
      <c r="BJ149" s="2">
        <f t="shared" si="105"/>
        <v>382.1484815934665</v>
      </c>
      <c r="BK149" s="2">
        <f t="shared" si="141"/>
        <v>6.156982717096594E-3</v>
      </c>
      <c r="BN149" s="2">
        <f t="shared" si="142"/>
        <v>-3.4258724679167054</v>
      </c>
      <c r="BO149" s="30">
        <f t="shared" si="106"/>
        <v>128.86220258025625</v>
      </c>
      <c r="BP149" s="2">
        <f t="shared" si="143"/>
        <v>1.9965336874721604E-3</v>
      </c>
      <c r="BR149" s="2">
        <f t="shared" si="144"/>
        <v>-4.2493495776765755</v>
      </c>
      <c r="BS149" s="30">
        <f t="shared" si="107"/>
        <v>382.42216808693325</v>
      </c>
      <c r="BT149" s="2">
        <f t="shared" si="145"/>
        <v>6.8775706292314269E-3</v>
      </c>
      <c r="BW149" s="2">
        <f t="shared" si="146"/>
        <v>-3.8383677951856492</v>
      </c>
      <c r="BX149" s="2">
        <f t="shared" si="108"/>
        <v>128.44970725298731</v>
      </c>
      <c r="BY149" s="2">
        <f t="shared" si="147"/>
        <v>5.1912002243547127E-3</v>
      </c>
      <c r="CA149" s="2">
        <f t="shared" si="148"/>
        <v>-4.1268520466237275</v>
      </c>
      <c r="CB149" s="2">
        <f t="shared" si="109"/>
        <v>382.54466561798608</v>
      </c>
      <c r="CC149" s="2">
        <f t="shared" si="149"/>
        <v>7.2000938163457101E-3</v>
      </c>
      <c r="CN149" s="19">
        <v>45191</v>
      </c>
      <c r="CO149" s="18">
        <v>148</v>
      </c>
      <c r="CP149" s="10">
        <v>129.11999499999999</v>
      </c>
      <c r="CQ149" s="18">
        <v>379.80999800000001</v>
      </c>
      <c r="CR149" s="2">
        <v>136.85374134120855</v>
      </c>
      <c r="CS149" s="2">
        <v>436.43969489010021</v>
      </c>
      <c r="CT149" s="2">
        <f t="shared" si="150"/>
        <v>5.9895807316353744E-2</v>
      </c>
      <c r="CV149" s="2">
        <f t="shared" si="151"/>
        <v>0.14910006895105538</v>
      </c>
      <c r="DM149" s="19">
        <v>45191</v>
      </c>
      <c r="DN149" s="18">
        <v>148</v>
      </c>
      <c r="DO149" s="10">
        <v>129.11999499999999</v>
      </c>
      <c r="DP149" s="18">
        <v>379.80999800000001</v>
      </c>
      <c r="DQ149" s="2">
        <f t="shared" si="110"/>
        <v>135.91694093981897</v>
      </c>
      <c r="DR149" s="2">
        <f t="shared" si="111"/>
        <v>434.7471645609474</v>
      </c>
      <c r="EB149" s="2">
        <f t="shared" si="112"/>
        <v>-6.7969459398189827</v>
      </c>
      <c r="EC149" s="2">
        <f t="shared" si="113"/>
        <v>-54.937166560947389</v>
      </c>
      <c r="FF149" s="2">
        <v>0.85265415894578211</v>
      </c>
      <c r="FG149" s="2">
        <v>4.8453628238690953</v>
      </c>
      <c r="FH149" s="2">
        <f t="shared" si="114"/>
        <v>0.1399552378645646</v>
      </c>
      <c r="FI149" s="2">
        <f t="shared" si="115"/>
        <v>0.13957601979149825</v>
      </c>
      <c r="FJ149">
        <v>148</v>
      </c>
      <c r="FK149" s="2">
        <f t="shared" si="116"/>
        <v>0.58531746031746035</v>
      </c>
      <c r="FL149" s="2">
        <f t="shared" si="117"/>
        <v>0.21551594815408867</v>
      </c>
    </row>
    <row r="150" spans="1:168" x14ac:dyDescent="0.3">
      <c r="A150" s="19">
        <v>45194</v>
      </c>
      <c r="B150" s="18">
        <v>149</v>
      </c>
      <c r="C150" s="10">
        <v>131.270004</v>
      </c>
      <c r="D150" s="18">
        <v>384.79998799999998</v>
      </c>
      <c r="Q150" s="2">
        <f t="shared" si="118"/>
        <v>133.84206470927981</v>
      </c>
      <c r="R150" s="2">
        <f t="shared" si="119"/>
        <v>390.28082846134282</v>
      </c>
      <c r="S150" s="2">
        <f t="shared" si="120"/>
        <v>1.9593666724347859E-2</v>
      </c>
      <c r="U150" s="2">
        <f t="shared" si="121"/>
        <v>1.4243348836442366E-2</v>
      </c>
      <c r="V150" s="2"/>
      <c r="W150" s="2"/>
      <c r="X150" s="2">
        <f t="shared" si="122"/>
        <v>131.74949457786289</v>
      </c>
      <c r="Y150" s="2">
        <f t="shared" si="123"/>
        <v>384.96587261505147</v>
      </c>
      <c r="Z150" s="2">
        <f t="shared" si="124"/>
        <v>3.6527048316604771E-3</v>
      </c>
      <c r="AB150" s="2">
        <f t="shared" si="125"/>
        <v>4.3109308790176444E-4</v>
      </c>
      <c r="AE150" s="2">
        <f t="shared" si="126"/>
        <v>130.38722701926918</v>
      </c>
      <c r="AF150" s="2">
        <f t="shared" si="127"/>
        <v>382.554605865844</v>
      </c>
      <c r="AG150" s="2">
        <f t="shared" si="128"/>
        <v>6.7248949023481731E-3</v>
      </c>
      <c r="AH150" s="2"/>
      <c r="AI150" s="2">
        <f t="shared" si="129"/>
        <v>5.8351928383012031E-3</v>
      </c>
      <c r="AJ150" s="2"/>
      <c r="AK150" s="2"/>
      <c r="AL150" s="2">
        <f t="shared" si="130"/>
        <v>129.59215102911108</v>
      </c>
      <c r="AM150" s="2">
        <f t="shared" si="131"/>
        <v>381.18147357893383</v>
      </c>
      <c r="AN150" s="2">
        <f t="shared" si="132"/>
        <v>1.2781693606781035E-2</v>
      </c>
      <c r="AO150" s="2"/>
      <c r="AP150" s="2">
        <f t="shared" si="133"/>
        <v>9.4036240486217275E-3</v>
      </c>
      <c r="AV150" s="2">
        <f t="shared" si="134"/>
        <v>-2.0729026140063849</v>
      </c>
      <c r="AW150" s="2">
        <f t="shared" si="102"/>
        <v>128.31432440526279</v>
      </c>
      <c r="AX150" s="2">
        <f t="shared" si="135"/>
        <v>2.2516031878365792E-2</v>
      </c>
      <c r="AZ150" s="2">
        <f t="shared" si="136"/>
        <v>-4.6357335572993588</v>
      </c>
      <c r="BA150" s="2">
        <f t="shared" si="103"/>
        <v>377.91887230854462</v>
      </c>
      <c r="BB150">
        <f t="shared" si="137"/>
        <v>1.788231784314755E-2</v>
      </c>
      <c r="BE150" s="2">
        <f t="shared" si="138"/>
        <v>-2.4520816054686128</v>
      </c>
      <c r="BF150" s="2">
        <f t="shared" si="104"/>
        <v>127.93514541380057</v>
      </c>
      <c r="BG150" s="2">
        <f t="shared" si="139"/>
        <v>2.5404574423563139E-2</v>
      </c>
      <c r="BI150" s="2">
        <f t="shared" si="140"/>
        <v>-4.3402801485734557</v>
      </c>
      <c r="BJ150" s="2">
        <f t="shared" si="105"/>
        <v>378.21432571727053</v>
      </c>
      <c r="BK150" s="2">
        <f t="shared" si="141"/>
        <v>1.7114507505466604E-2</v>
      </c>
      <c r="BN150" s="2">
        <f t="shared" si="142"/>
        <v>-2.5108578045089591</v>
      </c>
      <c r="BO150" s="30">
        <f t="shared" si="106"/>
        <v>127.87636921476022</v>
      </c>
      <c r="BP150" s="2">
        <f t="shared" si="143"/>
        <v>2.5852324840637493E-2</v>
      </c>
      <c r="BR150" s="2">
        <f t="shared" si="144"/>
        <v>-4.1698869103301348</v>
      </c>
      <c r="BS150" s="30">
        <f t="shared" si="107"/>
        <v>378.38471895551385</v>
      </c>
      <c r="BT150" s="2">
        <f t="shared" si="145"/>
        <v>1.6671697620962864E-2</v>
      </c>
      <c r="BW150" s="2">
        <f t="shared" si="146"/>
        <v>-2.3852279704742583</v>
      </c>
      <c r="BX150" s="2">
        <f t="shared" si="108"/>
        <v>128.00199904879491</v>
      </c>
      <c r="BY150" s="2">
        <f t="shared" si="147"/>
        <v>2.4895291015646543E-2</v>
      </c>
      <c r="CA150" s="2">
        <f t="shared" si="148"/>
        <v>-4.1193968607303129</v>
      </c>
      <c r="CB150" s="2">
        <f t="shared" si="109"/>
        <v>378.43520900511368</v>
      </c>
      <c r="CC150" s="2">
        <f t="shared" si="149"/>
        <v>1.6540486469262334E-2</v>
      </c>
      <c r="CN150" s="19">
        <v>45194</v>
      </c>
      <c r="CO150" s="18">
        <v>149</v>
      </c>
      <c r="CP150" s="10">
        <v>131.270004</v>
      </c>
      <c r="CQ150" s="18">
        <v>384.79998799999998</v>
      </c>
      <c r="CR150" s="2">
        <v>137.07863384471557</v>
      </c>
      <c r="CS150" s="2">
        <v>437.19905650676333</v>
      </c>
      <c r="CT150" s="2">
        <f t="shared" si="150"/>
        <v>4.4249483261351683E-2</v>
      </c>
      <c r="CV150" s="2">
        <f t="shared" si="151"/>
        <v>0.13617221970070162</v>
      </c>
      <c r="DM150" s="19">
        <v>45194</v>
      </c>
      <c r="DN150" s="18">
        <v>149</v>
      </c>
      <c r="DO150" s="10">
        <v>131.270004</v>
      </c>
      <c r="DP150" s="18">
        <v>384.79998799999998</v>
      </c>
      <c r="DQ150" s="2">
        <f t="shared" si="110"/>
        <v>136.18115265647353</v>
      </c>
      <c r="DR150" s="2">
        <f t="shared" si="111"/>
        <v>435.5890094327375</v>
      </c>
      <c r="EB150" s="2">
        <f t="shared" si="112"/>
        <v>-4.9111486564735287</v>
      </c>
      <c r="EC150" s="2">
        <f t="shared" si="113"/>
        <v>-50.789021432737513</v>
      </c>
      <c r="FF150" s="2">
        <v>0.99790384243655694</v>
      </c>
      <c r="FG150" s="2">
        <v>5.2071966956592064</v>
      </c>
      <c r="FH150" s="2">
        <f t="shared" si="114"/>
        <v>0.16138919285248429</v>
      </c>
      <c r="FI150" s="2">
        <f t="shared" si="115"/>
        <v>0.14963798558131108</v>
      </c>
      <c r="FJ150">
        <v>149</v>
      </c>
      <c r="FK150" s="2">
        <f t="shared" si="116"/>
        <v>0.5892857142857143</v>
      </c>
      <c r="FL150" s="2">
        <f t="shared" si="117"/>
        <v>0.2257079538601594</v>
      </c>
    </row>
    <row r="151" spans="1:168" x14ac:dyDescent="0.3">
      <c r="A151" s="19">
        <v>45195</v>
      </c>
      <c r="B151" s="18">
        <v>150</v>
      </c>
      <c r="C151" s="10">
        <v>125.980003</v>
      </c>
      <c r="D151" s="18">
        <v>379.25</v>
      </c>
      <c r="Q151" s="2">
        <f t="shared" si="118"/>
        <v>133.07044649649586</v>
      </c>
      <c r="R151" s="2">
        <f t="shared" si="119"/>
        <v>388.63657632293996</v>
      </c>
      <c r="S151" s="2">
        <f t="shared" si="120"/>
        <v>5.6282293440617442E-2</v>
      </c>
      <c r="U151" s="2">
        <f t="shared" si="121"/>
        <v>2.4750366045985388E-2</v>
      </c>
      <c r="V151" s="2"/>
      <c r="W151" s="2"/>
      <c r="X151" s="2">
        <f t="shared" si="122"/>
        <v>131.53372381782461</v>
      </c>
      <c r="Y151" s="2">
        <f t="shared" si="123"/>
        <v>384.89122453827832</v>
      </c>
      <c r="Z151" s="2">
        <f t="shared" si="124"/>
        <v>4.4084145781649264E-2</v>
      </c>
      <c r="AB151" s="2">
        <f t="shared" si="125"/>
        <v>1.4874685664544028E-2</v>
      </c>
      <c r="AE151" s="2">
        <f t="shared" si="126"/>
        <v>130.91689320770769</v>
      </c>
      <c r="AF151" s="2">
        <f t="shared" si="127"/>
        <v>383.90183514633759</v>
      </c>
      <c r="AG151" s="2">
        <f t="shared" si="128"/>
        <v>3.9187887681727485E-2</v>
      </c>
      <c r="AH151" s="2"/>
      <c r="AI151" s="2">
        <f t="shared" si="129"/>
        <v>1.2265880412228317E-2</v>
      </c>
      <c r="AJ151" s="2"/>
      <c r="AK151" s="2"/>
      <c r="AL151" s="2">
        <f t="shared" si="130"/>
        <v>130.85054075727777</v>
      </c>
      <c r="AM151" s="2">
        <f t="shared" si="131"/>
        <v>383.89535939473342</v>
      </c>
      <c r="AN151" s="2">
        <f t="shared" si="132"/>
        <v>3.86611973431829E-2</v>
      </c>
      <c r="AO151" s="2"/>
      <c r="AP151" s="2">
        <f t="shared" si="133"/>
        <v>1.2248805259679415E-2</v>
      </c>
      <c r="AV151" s="2">
        <f t="shared" si="134"/>
        <v>-1.2921319732729157</v>
      </c>
      <c r="AW151" s="2">
        <f t="shared" si="102"/>
        <v>129.62476123443477</v>
      </c>
      <c r="AX151" s="2">
        <f t="shared" si="135"/>
        <v>2.8931244226393416E-2</v>
      </c>
      <c r="AZ151" s="2">
        <f t="shared" si="136"/>
        <v>-2.840844705961473</v>
      </c>
      <c r="BA151" s="2">
        <f t="shared" si="103"/>
        <v>381.06099044037614</v>
      </c>
      <c r="BB151">
        <f t="shared" si="137"/>
        <v>4.7751890319740137E-3</v>
      </c>
      <c r="BE151" s="2">
        <f t="shared" si="138"/>
        <v>-1.1102950982104069</v>
      </c>
      <c r="BF151" s="2">
        <f t="shared" si="104"/>
        <v>129.80659810949729</v>
      </c>
      <c r="BG151" s="2">
        <f t="shared" si="139"/>
        <v>3.0374623101868718E-2</v>
      </c>
      <c r="BI151" s="2">
        <f t="shared" si="140"/>
        <v>-1.7809009054932838</v>
      </c>
      <c r="BJ151" s="2">
        <f t="shared" si="105"/>
        <v>382.12093424084429</v>
      </c>
      <c r="BK151" s="2">
        <f t="shared" si="141"/>
        <v>7.5700309580600976E-3</v>
      </c>
      <c r="BN151" s="2">
        <f t="shared" si="142"/>
        <v>-0.6865434087404767</v>
      </c>
      <c r="BO151" s="30">
        <f t="shared" si="106"/>
        <v>130.23034979896721</v>
      </c>
      <c r="BP151" s="2">
        <f t="shared" si="143"/>
        <v>3.3738265579873139E-2</v>
      </c>
      <c r="BR151" s="2">
        <f t="shared" si="144"/>
        <v>-0.85961719583589813</v>
      </c>
      <c r="BS151" s="30">
        <f t="shared" si="107"/>
        <v>383.04221795050171</v>
      </c>
      <c r="BT151" s="2">
        <f t="shared" si="145"/>
        <v>9.9992562966426061E-3</v>
      </c>
      <c r="BW151" s="2">
        <f t="shared" si="146"/>
        <v>-0.19905735128968083</v>
      </c>
      <c r="BX151" s="2">
        <f t="shared" si="108"/>
        <v>130.71783585641802</v>
      </c>
      <c r="BY151" s="2">
        <f t="shared" si="147"/>
        <v>3.7607816666094411E-2</v>
      </c>
      <c r="CA151" s="2">
        <f t="shared" si="148"/>
        <v>-1.9427254812383277E-2</v>
      </c>
      <c r="CB151" s="2">
        <f t="shared" si="109"/>
        <v>383.88240789152519</v>
      </c>
      <c r="CC151" s="2">
        <f t="shared" si="149"/>
        <v>1.2214654954581912E-2</v>
      </c>
      <c r="CN151" s="19">
        <v>45195</v>
      </c>
      <c r="CO151" s="18">
        <v>150</v>
      </c>
      <c r="CP151" s="10">
        <v>125.980003</v>
      </c>
      <c r="CQ151" s="18">
        <v>379.25</v>
      </c>
      <c r="CR151" s="2">
        <v>137.30352634822259</v>
      </c>
      <c r="CS151" s="2">
        <v>437.95841812342644</v>
      </c>
      <c r="CT151" s="2">
        <f t="shared" si="150"/>
        <v>8.9883498004223683E-2</v>
      </c>
      <c r="CV151" s="2">
        <f t="shared" si="151"/>
        <v>0.15480136617910728</v>
      </c>
      <c r="DM151" s="19">
        <v>45195</v>
      </c>
      <c r="DN151" s="18">
        <v>150</v>
      </c>
      <c r="DO151" s="10">
        <v>125.980003</v>
      </c>
      <c r="DP151" s="18">
        <v>379.25</v>
      </c>
      <c r="DQ151" s="2">
        <f t="shared" si="110"/>
        <v>136.44536437312809</v>
      </c>
      <c r="DR151" s="2">
        <f t="shared" si="111"/>
        <v>436.43085430452754</v>
      </c>
      <c r="EB151" s="2">
        <f t="shared" si="112"/>
        <v>-10.46536137312809</v>
      </c>
      <c r="EC151" s="2">
        <f t="shared" si="113"/>
        <v>-57.180854304527543</v>
      </c>
      <c r="FF151" s="2">
        <v>1.2072893932721911</v>
      </c>
      <c r="FG151" s="2">
        <v>5.5279713367087879</v>
      </c>
      <c r="FH151" s="2">
        <f t="shared" si="114"/>
        <v>0.19228743898888154</v>
      </c>
      <c r="FI151" s="2">
        <f t="shared" si="115"/>
        <v>0.15855816612856685</v>
      </c>
      <c r="FJ151">
        <v>150</v>
      </c>
      <c r="FK151" s="2">
        <f t="shared" si="116"/>
        <v>0.59325396825396826</v>
      </c>
      <c r="FL151" s="2">
        <f t="shared" si="117"/>
        <v>0.23592346011003523</v>
      </c>
    </row>
    <row r="152" spans="1:168" x14ac:dyDescent="0.3">
      <c r="A152" s="19">
        <v>45196</v>
      </c>
      <c r="B152" s="18">
        <v>151</v>
      </c>
      <c r="C152" s="10">
        <v>125.980003</v>
      </c>
      <c r="D152" s="18">
        <v>377.58999599999999</v>
      </c>
      <c r="Q152" s="2">
        <f t="shared" si="118"/>
        <v>130.9433134475471</v>
      </c>
      <c r="R152" s="2">
        <f t="shared" si="119"/>
        <v>385.82060342605791</v>
      </c>
      <c r="S152" s="2">
        <f t="shared" si="120"/>
        <v>3.9397605408432172E-2</v>
      </c>
      <c r="U152" s="2">
        <f t="shared" si="121"/>
        <v>2.1797736998460972E-2</v>
      </c>
      <c r="V152" s="2"/>
      <c r="W152" s="2"/>
      <c r="X152" s="2">
        <f t="shared" si="122"/>
        <v>129.03454944980354</v>
      </c>
      <c r="Y152" s="2">
        <f t="shared" si="123"/>
        <v>382.35267349605306</v>
      </c>
      <c r="Z152" s="2">
        <f t="shared" si="124"/>
        <v>2.4246280179907112E-2</v>
      </c>
      <c r="AB152" s="2">
        <f t="shared" si="125"/>
        <v>1.2613357203597821E-2</v>
      </c>
      <c r="AE152" s="2">
        <f t="shared" si="126"/>
        <v>127.95475908308308</v>
      </c>
      <c r="AF152" s="2">
        <f t="shared" si="127"/>
        <v>381.11073405853506</v>
      </c>
      <c r="AG152" s="2">
        <f t="shared" si="128"/>
        <v>1.5675155072691016E-2</v>
      </c>
      <c r="AH152" s="2"/>
      <c r="AI152" s="2">
        <f t="shared" si="129"/>
        <v>9.3242355354538412E-3</v>
      </c>
      <c r="AJ152" s="2"/>
      <c r="AK152" s="2"/>
      <c r="AL152" s="2">
        <f t="shared" si="130"/>
        <v>127.19763743931944</v>
      </c>
      <c r="AM152" s="2">
        <f t="shared" si="131"/>
        <v>380.41133984868338</v>
      </c>
      <c r="AN152" s="2">
        <f t="shared" si="132"/>
        <v>9.6652993357956973E-3</v>
      </c>
      <c r="AO152" s="2"/>
      <c r="AP152" s="2">
        <f t="shared" si="133"/>
        <v>7.4719772201893775E-3</v>
      </c>
      <c r="AV152" s="2">
        <f t="shared" si="134"/>
        <v>-1.7931326186784244</v>
      </c>
      <c r="AW152" s="2">
        <f t="shared" si="102"/>
        <v>126.16162646440465</v>
      </c>
      <c r="AX152" s="2">
        <f t="shared" si="135"/>
        <v>1.4416848712462066E-3</v>
      </c>
      <c r="AZ152" s="2">
        <f t="shared" si="136"/>
        <v>-2.8259216205137903</v>
      </c>
      <c r="BA152" s="2">
        <f t="shared" si="103"/>
        <v>378.28481243802128</v>
      </c>
      <c r="BB152">
        <f t="shared" si="137"/>
        <v>1.8401346576493822E-3</v>
      </c>
      <c r="BE152" s="2">
        <f t="shared" si="138"/>
        <v>-1.9436226600967994</v>
      </c>
      <c r="BF152" s="2">
        <f t="shared" si="104"/>
        <v>126.01113642298628</v>
      </c>
      <c r="BG152" s="2">
        <f t="shared" si="139"/>
        <v>2.4712987970230895E-4</v>
      </c>
      <c r="BI152" s="2">
        <f t="shared" si="140"/>
        <v>-2.2354909875324451</v>
      </c>
      <c r="BJ152" s="2">
        <f t="shared" si="105"/>
        <v>378.87524307100261</v>
      </c>
      <c r="BK152" s="2">
        <f t="shared" si="141"/>
        <v>3.4038165327945542E-3</v>
      </c>
      <c r="BN152" s="2">
        <f t="shared" si="142"/>
        <v>-2.0518978382709578</v>
      </c>
      <c r="BO152" s="30">
        <f t="shared" si="106"/>
        <v>125.90286124481212</v>
      </c>
      <c r="BP152" s="2">
        <f t="shared" si="143"/>
        <v>6.1233333347262458E-4</v>
      </c>
      <c r="BR152" s="2">
        <f t="shared" si="144"/>
        <v>-2.0185075310158775</v>
      </c>
      <c r="BS152" s="30">
        <f t="shared" si="107"/>
        <v>379.09222652751919</v>
      </c>
      <c r="BT152" s="2">
        <f t="shared" si="145"/>
        <v>3.9784701486614664E-3</v>
      </c>
      <c r="BW152" s="2">
        <f t="shared" si="146"/>
        <v>-2.2713649312908792</v>
      </c>
      <c r="BX152" s="2">
        <f t="shared" si="108"/>
        <v>125.6833941517922</v>
      </c>
      <c r="BY152" s="2">
        <f t="shared" si="147"/>
        <v>2.3544121379946025E-3</v>
      </c>
      <c r="CA152" s="2">
        <f t="shared" si="148"/>
        <v>-2.0981826295549939</v>
      </c>
      <c r="CB152" s="2">
        <f t="shared" si="109"/>
        <v>379.01255142898009</v>
      </c>
      <c r="CC152" s="2">
        <f t="shared" si="149"/>
        <v>3.767460589660601E-3</v>
      </c>
      <c r="CN152" s="19">
        <v>45196</v>
      </c>
      <c r="CO152" s="18">
        <v>151</v>
      </c>
      <c r="CP152" s="10">
        <v>125.980003</v>
      </c>
      <c r="CQ152" s="18">
        <v>377.58999599999999</v>
      </c>
      <c r="CR152" s="2">
        <v>137.52841885172961</v>
      </c>
      <c r="CS152" s="2">
        <v>438.71777974008955</v>
      </c>
      <c r="CT152" s="2">
        <f t="shared" si="150"/>
        <v>9.1668642456927199E-2</v>
      </c>
      <c r="CV152" s="2">
        <f t="shared" si="151"/>
        <v>0.16188930953586381</v>
      </c>
      <c r="DM152" s="19">
        <v>45196</v>
      </c>
      <c r="DN152" s="18">
        <v>151</v>
      </c>
      <c r="DO152" s="10">
        <v>125.980003</v>
      </c>
      <c r="DP152" s="18">
        <v>377.58999599999999</v>
      </c>
      <c r="DQ152" s="2">
        <f t="shared" si="110"/>
        <v>136.70957608978262</v>
      </c>
      <c r="DR152" s="2">
        <f t="shared" si="111"/>
        <v>437.27269917631764</v>
      </c>
      <c r="EB152" s="2">
        <f t="shared" si="112"/>
        <v>-10.729573089782619</v>
      </c>
      <c r="EC152" s="2">
        <f t="shared" si="113"/>
        <v>-59.682703176317659</v>
      </c>
      <c r="FF152" s="2">
        <v>1.266841259163769</v>
      </c>
      <c r="FG152" s="2">
        <v>5.5460579256527467</v>
      </c>
      <c r="FH152" s="2">
        <f t="shared" si="114"/>
        <v>0.20107528611040576</v>
      </c>
      <c r="FI152" s="2">
        <f t="shared" si="115"/>
        <v>0.15906112246681173</v>
      </c>
      <c r="FJ152">
        <v>151</v>
      </c>
      <c r="FK152" s="2">
        <f t="shared" si="116"/>
        <v>0.59722222222222221</v>
      </c>
      <c r="FL152" s="2">
        <f t="shared" si="117"/>
        <v>0.24616364666135951</v>
      </c>
    </row>
    <row r="153" spans="1:168" x14ac:dyDescent="0.3">
      <c r="A153" s="19">
        <v>45197</v>
      </c>
      <c r="B153" s="18">
        <v>152</v>
      </c>
      <c r="C153" s="10">
        <v>125.980003</v>
      </c>
      <c r="D153" s="18">
        <v>376.35998499999999</v>
      </c>
      <c r="Q153" s="2">
        <f t="shared" si="118"/>
        <v>129.45432031328295</v>
      </c>
      <c r="R153" s="2">
        <f t="shared" si="119"/>
        <v>383.35142119824053</v>
      </c>
      <c r="S153" s="2">
        <f t="shared" si="120"/>
        <v>2.7578323785902376E-2</v>
      </c>
      <c r="U153" s="2">
        <f t="shared" si="121"/>
        <v>1.8576459976850448E-2</v>
      </c>
      <c r="V153" s="2"/>
      <c r="W153" s="2"/>
      <c r="X153" s="2">
        <f t="shared" si="122"/>
        <v>127.66000354739194</v>
      </c>
      <c r="Y153" s="2">
        <f t="shared" si="123"/>
        <v>380.20946862282921</v>
      </c>
      <c r="Z153" s="2">
        <f t="shared" si="124"/>
        <v>1.3335454098948873E-2</v>
      </c>
      <c r="AB153" s="2">
        <f t="shared" si="125"/>
        <v>1.0228195813189895E-2</v>
      </c>
      <c r="AE153" s="2">
        <f t="shared" si="126"/>
        <v>126.76990543323323</v>
      </c>
      <c r="AF153" s="2">
        <f t="shared" si="127"/>
        <v>378.99829122341401</v>
      </c>
      <c r="AG153" s="2">
        <f t="shared" si="128"/>
        <v>6.2700620290764512E-3</v>
      </c>
      <c r="AH153" s="2"/>
      <c r="AI153" s="2">
        <f t="shared" si="129"/>
        <v>7.0100603904902905E-3</v>
      </c>
      <c r="AJ153" s="2"/>
      <c r="AK153" s="2"/>
      <c r="AL153" s="2">
        <f t="shared" si="130"/>
        <v>126.28441160982985</v>
      </c>
      <c r="AM153" s="2">
        <f t="shared" si="131"/>
        <v>378.29533196217085</v>
      </c>
      <c r="AN153" s="2">
        <f t="shared" si="132"/>
        <v>2.4163248339488393E-3</v>
      </c>
      <c r="AO153" s="2"/>
      <c r="AP153" s="2">
        <f t="shared" si="133"/>
        <v>5.1422761167631949E-3</v>
      </c>
      <c r="AV153" s="2">
        <f t="shared" si="134"/>
        <v>-1.6106489280298495</v>
      </c>
      <c r="AW153" s="2">
        <f t="shared" si="102"/>
        <v>125.15925650520339</v>
      </c>
      <c r="AX153" s="2">
        <f t="shared" si="135"/>
        <v>6.514895025019239E-3</v>
      </c>
      <c r="AZ153" s="2">
        <f t="shared" si="136"/>
        <v>-2.6118779848959663</v>
      </c>
      <c r="BA153" s="2">
        <f t="shared" si="103"/>
        <v>376.38641323851806</v>
      </c>
      <c r="BB153">
        <f t="shared" si="137"/>
        <v>7.022063867407416E-5</v>
      </c>
      <c r="BE153" s="2">
        <f t="shared" si="138"/>
        <v>-1.6021766054856685</v>
      </c>
      <c r="BF153" s="2">
        <f t="shared" si="104"/>
        <v>125.16772882774757</v>
      </c>
      <c r="BG153" s="2">
        <f t="shared" si="139"/>
        <v>6.4476436966939077E-3</v>
      </c>
      <c r="BI153" s="2">
        <f t="shared" si="140"/>
        <v>-2.1801193189473147</v>
      </c>
      <c r="BJ153" s="2">
        <f t="shared" si="105"/>
        <v>376.81817190446668</v>
      </c>
      <c r="BK153" s="2">
        <f t="shared" si="141"/>
        <v>1.2174166296310327E-3</v>
      </c>
      <c r="BN153" s="2">
        <f t="shared" si="142"/>
        <v>-1.5316713252182883</v>
      </c>
      <c r="BO153" s="30">
        <f t="shared" si="106"/>
        <v>125.23823410801495</v>
      </c>
      <c r="BP153" s="2">
        <f t="shared" si="143"/>
        <v>5.8879891595576984E-3</v>
      </c>
      <c r="BR153" s="2">
        <f t="shared" si="144"/>
        <v>-2.0748687134789776</v>
      </c>
      <c r="BS153" s="30">
        <f t="shared" si="107"/>
        <v>376.92342250993505</v>
      </c>
      <c r="BT153" s="2">
        <f t="shared" si="145"/>
        <v>1.4970707099349479E-3</v>
      </c>
      <c r="BW153" s="2">
        <f t="shared" si="146"/>
        <v>-1.4564814702101012</v>
      </c>
      <c r="BX153" s="2">
        <f t="shared" si="108"/>
        <v>125.31342396302313</v>
      </c>
      <c r="BY153" s="2">
        <f t="shared" si="147"/>
        <v>5.2911495563059329E-3</v>
      </c>
      <c r="CA153" s="2">
        <f t="shared" si="148"/>
        <v>-2.1088777837295316</v>
      </c>
      <c r="CB153" s="2">
        <f t="shared" si="109"/>
        <v>376.88941343968446</v>
      </c>
      <c r="CC153" s="2">
        <f t="shared" si="149"/>
        <v>1.4067075693088519E-3</v>
      </c>
      <c r="CN153" s="19">
        <v>45197</v>
      </c>
      <c r="CO153" s="18">
        <v>152</v>
      </c>
      <c r="CP153" s="10">
        <v>125.980003</v>
      </c>
      <c r="CQ153" s="18">
        <v>376.35998499999999</v>
      </c>
      <c r="CR153" s="2">
        <v>137.75331135523663</v>
      </c>
      <c r="CS153" s="2">
        <v>439.47714135675267</v>
      </c>
      <c r="CT153" s="2">
        <f t="shared" si="150"/>
        <v>9.3453786909630701E-2</v>
      </c>
      <c r="CV153" s="2">
        <f t="shared" si="151"/>
        <v>0.16770421636814731</v>
      </c>
      <c r="DM153" s="19">
        <v>45197</v>
      </c>
      <c r="DN153" s="18">
        <v>152</v>
      </c>
      <c r="DO153" s="10">
        <v>125.980003</v>
      </c>
      <c r="DP153" s="18">
        <v>376.35998499999999</v>
      </c>
      <c r="DQ153" s="2">
        <f t="shared" si="110"/>
        <v>136.9737878064372</v>
      </c>
      <c r="DR153" s="2">
        <f t="shared" si="111"/>
        <v>438.11454404810775</v>
      </c>
      <c r="EB153" s="2">
        <f t="shared" si="112"/>
        <v>-10.993784806437205</v>
      </c>
      <c r="EC153" s="2">
        <f t="shared" si="113"/>
        <v>-61.754559048107751</v>
      </c>
      <c r="FF153" s="2">
        <v>1.2777169109440081</v>
      </c>
      <c r="FG153" s="2">
        <v>5.7294630795419152</v>
      </c>
      <c r="FH153" s="2">
        <f t="shared" si="114"/>
        <v>0.20268016555055091</v>
      </c>
      <c r="FI153" s="2">
        <f t="shared" si="115"/>
        <v>0.16416129834304544</v>
      </c>
      <c r="FJ153">
        <v>152</v>
      </c>
      <c r="FK153" s="2">
        <f t="shared" si="116"/>
        <v>0.60119047619047616</v>
      </c>
      <c r="FL153" s="2">
        <f t="shared" si="117"/>
        <v>0.256429712211035</v>
      </c>
    </row>
    <row r="154" spans="1:168" x14ac:dyDescent="0.3">
      <c r="A154" s="19">
        <v>45198</v>
      </c>
      <c r="B154" s="18">
        <v>153</v>
      </c>
      <c r="C154" s="10">
        <v>127.120003</v>
      </c>
      <c r="D154" s="18">
        <v>377.60000600000001</v>
      </c>
      <c r="Q154" s="2">
        <f t="shared" si="118"/>
        <v>128.41202511929805</v>
      </c>
      <c r="R154" s="2">
        <f t="shared" si="119"/>
        <v>381.2539903387684</v>
      </c>
      <c r="S154" s="2">
        <f t="shared" si="120"/>
        <v>1.0163798684759735E-2</v>
      </c>
      <c r="U154" s="2">
        <f t="shared" si="121"/>
        <v>9.6768651501779792E-3</v>
      </c>
      <c r="V154" s="2"/>
      <c r="W154" s="2"/>
      <c r="X154" s="2">
        <f t="shared" si="122"/>
        <v>126.90400330106556</v>
      </c>
      <c r="Y154" s="2">
        <f t="shared" si="123"/>
        <v>378.47720099255605</v>
      </c>
      <c r="Z154" s="2">
        <f t="shared" si="124"/>
        <v>1.6991794669359728E-3</v>
      </c>
      <c r="AB154" s="2">
        <f t="shared" si="125"/>
        <v>2.3230799221863412E-3</v>
      </c>
      <c r="AE154" s="2">
        <f t="shared" si="126"/>
        <v>126.2959639732933</v>
      </c>
      <c r="AF154" s="2">
        <f t="shared" si="127"/>
        <v>377.4153074893656</v>
      </c>
      <c r="AG154" s="2">
        <f t="shared" si="128"/>
        <v>6.4823710451509349E-3</v>
      </c>
      <c r="AH154" s="2"/>
      <c r="AI154" s="2">
        <f t="shared" si="129"/>
        <v>4.8913799708574421E-4</v>
      </c>
      <c r="AJ154" s="2"/>
      <c r="AK154" s="2"/>
      <c r="AL154" s="2">
        <f t="shared" si="130"/>
        <v>126.05610515245746</v>
      </c>
      <c r="AM154" s="2">
        <f t="shared" si="131"/>
        <v>376.84382174054269</v>
      </c>
      <c r="AN154" s="2">
        <f t="shared" si="132"/>
        <v>8.369240264591047E-3</v>
      </c>
      <c r="AO154" s="2"/>
      <c r="AP154" s="2">
        <f t="shared" si="133"/>
        <v>2.0026065875044332E-3</v>
      </c>
      <c r="AV154" s="2">
        <f t="shared" si="134"/>
        <v>-1.2696366876028755</v>
      </c>
      <c r="AW154" s="2">
        <f t="shared" si="102"/>
        <v>125.02632728569043</v>
      </c>
      <c r="AX154" s="2">
        <f t="shared" si="135"/>
        <v>1.6470072883097469E-2</v>
      </c>
      <c r="AZ154" s="2">
        <f t="shared" si="136"/>
        <v>-2.3032097096416999</v>
      </c>
      <c r="BA154" s="2">
        <f t="shared" si="103"/>
        <v>375.11209777972391</v>
      </c>
      <c r="BB154">
        <f t="shared" si="137"/>
        <v>6.5887398854440086E-3</v>
      </c>
      <c r="BE154" s="2">
        <f t="shared" si="138"/>
        <v>-1.0944707899900894</v>
      </c>
      <c r="BF154" s="2">
        <f t="shared" si="104"/>
        <v>125.20149318330321</v>
      </c>
      <c r="BG154" s="2">
        <f t="shared" si="139"/>
        <v>1.5092115885937977E-2</v>
      </c>
      <c r="BI154" s="2">
        <f t="shared" si="140"/>
        <v>-1.9114083057428086</v>
      </c>
      <c r="BJ154" s="2">
        <f t="shared" si="105"/>
        <v>375.50389918362282</v>
      </c>
      <c r="BK154" s="2">
        <f t="shared" si="141"/>
        <v>5.5511302517754378E-3</v>
      </c>
      <c r="BN154" s="2">
        <f t="shared" si="142"/>
        <v>-0.89703340605127746</v>
      </c>
      <c r="BO154" s="30">
        <f t="shared" si="106"/>
        <v>125.39893056724202</v>
      </c>
      <c r="BP154" s="2">
        <f t="shared" si="143"/>
        <v>1.3538958402620383E-2</v>
      </c>
      <c r="BR154" s="2">
        <f t="shared" si="144"/>
        <v>-1.7797377258206382</v>
      </c>
      <c r="BS154" s="30">
        <f t="shared" si="107"/>
        <v>375.63556976354494</v>
      </c>
      <c r="BT154" s="2">
        <f t="shared" si="145"/>
        <v>5.2024263909971214E-3</v>
      </c>
      <c r="BW154" s="2">
        <f t="shared" si="146"/>
        <v>-0.71957646250747787</v>
      </c>
      <c r="BX154" s="2">
        <f t="shared" si="108"/>
        <v>125.57638751078582</v>
      </c>
      <c r="BY154" s="2">
        <f t="shared" si="147"/>
        <v>1.2142978703471049E-2</v>
      </c>
      <c r="CA154" s="2">
        <f t="shared" si="148"/>
        <v>-1.7144572464686918</v>
      </c>
      <c r="CB154" s="2">
        <f t="shared" si="109"/>
        <v>375.70085024289693</v>
      </c>
      <c r="CC154" s="2">
        <f t="shared" si="149"/>
        <v>5.0295437683416612E-3</v>
      </c>
      <c r="CN154" s="19">
        <v>45198</v>
      </c>
      <c r="CO154" s="18">
        <v>153</v>
      </c>
      <c r="CP154" s="10">
        <v>127.120003</v>
      </c>
      <c r="CQ154" s="18">
        <v>377.60000600000001</v>
      </c>
      <c r="CR154" s="2">
        <v>137.97820385874365</v>
      </c>
      <c r="CS154" s="2">
        <v>440.23650297341578</v>
      </c>
      <c r="CT154" s="2">
        <f t="shared" si="150"/>
        <v>8.5416933625651795E-2</v>
      </c>
      <c r="CV154" s="2">
        <f t="shared" si="151"/>
        <v>0.16588055078954572</v>
      </c>
      <c r="DM154" s="19">
        <v>45198</v>
      </c>
      <c r="DN154" s="18">
        <v>153</v>
      </c>
      <c r="DO154" s="10">
        <v>127.120003</v>
      </c>
      <c r="DP154" s="18">
        <v>377.60000600000001</v>
      </c>
      <c r="DQ154" s="2">
        <f t="shared" si="110"/>
        <v>137.23799952309173</v>
      </c>
      <c r="DR154" s="2">
        <f t="shared" si="111"/>
        <v>438.95638891989779</v>
      </c>
      <c r="EB154" s="2">
        <f t="shared" si="112"/>
        <v>-10.117996523091733</v>
      </c>
      <c r="EC154" s="2">
        <f t="shared" si="113"/>
        <v>-61.356382919897783</v>
      </c>
      <c r="FF154" s="2">
        <v>1.5510569758183266</v>
      </c>
      <c r="FG154" s="2">
        <v>6.0986914384923807</v>
      </c>
      <c r="FH154" s="2">
        <f t="shared" si="114"/>
        <v>0.24301594120326203</v>
      </c>
      <c r="FI154" s="2">
        <f t="shared" si="115"/>
        <v>0.17442889186050192</v>
      </c>
      <c r="FJ154">
        <v>153</v>
      </c>
      <c r="FK154" s="2">
        <f t="shared" si="116"/>
        <v>0.60515873015873012</v>
      </c>
      <c r="FL154" s="2">
        <f t="shared" si="117"/>
        <v>0.26672287549404317</v>
      </c>
    </row>
    <row r="155" spans="1:168" x14ac:dyDescent="0.3">
      <c r="A155" s="19">
        <v>45201</v>
      </c>
      <c r="B155" s="18">
        <v>154</v>
      </c>
      <c r="C155" s="10">
        <v>129.46000699999999</v>
      </c>
      <c r="D155" s="18">
        <v>380.32998700000002</v>
      </c>
      <c r="Q155" s="2">
        <f t="shared" si="118"/>
        <v>128.02441848350861</v>
      </c>
      <c r="R155" s="2">
        <f t="shared" si="119"/>
        <v>380.15779503713787</v>
      </c>
      <c r="S155" s="2">
        <f t="shared" si="120"/>
        <v>1.1089050199814826E-2</v>
      </c>
      <c r="U155" s="2">
        <f t="shared" si="121"/>
        <v>4.527435877995693E-4</v>
      </c>
      <c r="V155" s="2"/>
      <c r="W155" s="2"/>
      <c r="X155" s="2">
        <f t="shared" si="122"/>
        <v>127.00120316558606</v>
      </c>
      <c r="Y155" s="2">
        <f t="shared" si="123"/>
        <v>378.08246324590584</v>
      </c>
      <c r="Z155" s="2">
        <f t="shared" si="124"/>
        <v>1.8992767661552251E-2</v>
      </c>
      <c r="AB155" s="2">
        <f t="shared" si="125"/>
        <v>5.9094045458323924E-3</v>
      </c>
      <c r="AE155" s="2">
        <f t="shared" si="126"/>
        <v>126.79038738931732</v>
      </c>
      <c r="AF155" s="2">
        <f t="shared" si="127"/>
        <v>377.52612659574623</v>
      </c>
      <c r="AG155" s="2">
        <f t="shared" si="128"/>
        <v>2.0621191613891025E-2</v>
      </c>
      <c r="AH155" s="2"/>
      <c r="AI155" s="2">
        <f t="shared" si="129"/>
        <v>7.3721781087268895E-3</v>
      </c>
      <c r="AJ155" s="2"/>
      <c r="AK155" s="2"/>
      <c r="AL155" s="2">
        <f t="shared" si="130"/>
        <v>126.85402853811436</v>
      </c>
      <c r="AM155" s="2">
        <f t="shared" si="131"/>
        <v>377.41095993513568</v>
      </c>
      <c r="AN155" s="2">
        <f t="shared" si="132"/>
        <v>2.0129602355773293E-2</v>
      </c>
      <c r="AO155" s="2"/>
      <c r="AP155" s="2">
        <f t="shared" si="133"/>
        <v>7.6749853144352188E-3</v>
      </c>
      <c r="AV155" s="2">
        <f t="shared" si="134"/>
        <v>-0.74041865651480687</v>
      </c>
      <c r="AW155" s="2">
        <f t="shared" si="102"/>
        <v>126.04996873280251</v>
      </c>
      <c r="AX155" s="2">
        <f t="shared" si="135"/>
        <v>2.6340476462336965E-2</v>
      </c>
      <c r="AZ155" s="2">
        <f t="shared" si="136"/>
        <v>-1.5790010648350004</v>
      </c>
      <c r="BA155" s="2">
        <f t="shared" si="103"/>
        <v>375.94712553091125</v>
      </c>
      <c r="BB155">
        <f t="shared" si="137"/>
        <v>1.1523838821283282E-2</v>
      </c>
      <c r="BE155" s="2">
        <f t="shared" si="138"/>
        <v>-0.37946839728374016</v>
      </c>
      <c r="BF155" s="2">
        <f t="shared" si="104"/>
        <v>126.41091899203357</v>
      </c>
      <c r="BG155" s="2">
        <f t="shared" si="139"/>
        <v>2.3552354728100845E-2</v>
      </c>
      <c r="BI155" s="2">
        <f t="shared" si="140"/>
        <v>-1.0014059702872606</v>
      </c>
      <c r="BJ155" s="2">
        <f t="shared" si="105"/>
        <v>376.524720625459</v>
      </c>
      <c r="BK155" s="2">
        <f t="shared" si="141"/>
        <v>1.0005170521936835E-2</v>
      </c>
      <c r="BN155" s="2">
        <f t="shared" si="142"/>
        <v>-6.2159312806099043E-2</v>
      </c>
      <c r="BO155" s="30">
        <f t="shared" si="106"/>
        <v>126.72822807651121</v>
      </c>
      <c r="BP155" s="2">
        <f t="shared" si="143"/>
        <v>2.1101334588130956E-2</v>
      </c>
      <c r="BR155" s="2">
        <f t="shared" si="144"/>
        <v>-0.64540362649987626</v>
      </c>
      <c r="BS155" s="30">
        <f t="shared" si="107"/>
        <v>376.88072296924634</v>
      </c>
      <c r="BT155" s="2">
        <f t="shared" si="145"/>
        <v>9.0691350896653904E-3</v>
      </c>
      <c r="BW155" s="2">
        <f t="shared" si="146"/>
        <v>0.1909234463911455</v>
      </c>
      <c r="BX155" s="2">
        <f t="shared" si="108"/>
        <v>126.98131083570846</v>
      </c>
      <c r="BY155" s="2">
        <f t="shared" si="147"/>
        <v>1.9146423839537831E-2</v>
      </c>
      <c r="CA155" s="2">
        <f t="shared" si="148"/>
        <v>-0.34549998183169922</v>
      </c>
      <c r="CB155" s="2">
        <f t="shared" si="109"/>
        <v>377.18062661391451</v>
      </c>
      <c r="CC155" s="2">
        <f t="shared" si="149"/>
        <v>8.2805997258520257E-3</v>
      </c>
      <c r="CN155" s="19">
        <v>45201</v>
      </c>
      <c r="CO155" s="18">
        <v>154</v>
      </c>
      <c r="CP155" s="10">
        <v>129.46000699999999</v>
      </c>
      <c r="CQ155" s="18">
        <v>380.32998700000002</v>
      </c>
      <c r="CR155" s="2">
        <v>138.2030963622507</v>
      </c>
      <c r="CS155" s="2">
        <v>440.9958645900789</v>
      </c>
      <c r="CT155" s="2">
        <f t="shared" si="150"/>
        <v>6.7535060169205116E-2</v>
      </c>
      <c r="CV155" s="2">
        <f t="shared" si="151"/>
        <v>0.159508531180001</v>
      </c>
      <c r="DM155" s="19">
        <v>45201</v>
      </c>
      <c r="DN155" s="18">
        <v>154</v>
      </c>
      <c r="DO155" s="10">
        <v>129.46000699999999</v>
      </c>
      <c r="DP155" s="18">
        <v>380.32998700000002</v>
      </c>
      <c r="DQ155" s="2">
        <f t="shared" si="110"/>
        <v>137.50221123974632</v>
      </c>
      <c r="DR155" s="2">
        <f t="shared" si="111"/>
        <v>439.79823379168795</v>
      </c>
      <c r="EB155" s="2">
        <f t="shared" si="112"/>
        <v>-8.0422042397463258</v>
      </c>
      <c r="EC155" s="2">
        <f t="shared" si="113"/>
        <v>-59.468246791687932</v>
      </c>
      <c r="FF155" s="2">
        <v>1.7561373442531192</v>
      </c>
      <c r="FG155" s="2">
        <v>6.5398292084988157</v>
      </c>
      <c r="FH155" s="2">
        <f t="shared" si="114"/>
        <v>0.27327888760215391</v>
      </c>
      <c r="FI155" s="2">
        <f t="shared" si="115"/>
        <v>0.18669616006410955</v>
      </c>
      <c r="FJ155">
        <v>154</v>
      </c>
      <c r="FK155" s="2">
        <f t="shared" si="116"/>
        <v>0.60912698412698407</v>
      </c>
      <c r="FL155" s="2">
        <f t="shared" si="117"/>
        <v>0.27704437642439733</v>
      </c>
    </row>
    <row r="156" spans="1:168" x14ac:dyDescent="0.3">
      <c r="A156" s="19">
        <v>45202</v>
      </c>
      <c r="B156" s="18">
        <v>155</v>
      </c>
      <c r="C156" s="10">
        <v>124.720001</v>
      </c>
      <c r="D156" s="18">
        <v>376.75</v>
      </c>
      <c r="Q156" s="2">
        <f t="shared" si="118"/>
        <v>128.45509503845602</v>
      </c>
      <c r="R156" s="2">
        <f t="shared" si="119"/>
        <v>380.20945262599651</v>
      </c>
      <c r="S156" s="2">
        <f t="shared" si="120"/>
        <v>2.9947835218955988E-2</v>
      </c>
      <c r="U156" s="2">
        <f t="shared" si="121"/>
        <v>9.182356007953564E-3</v>
      </c>
      <c r="V156" s="2"/>
      <c r="W156" s="2"/>
      <c r="X156" s="2">
        <f t="shared" si="122"/>
        <v>128.10766489107235</v>
      </c>
      <c r="Y156" s="2">
        <f t="shared" si="123"/>
        <v>379.09384893524827</v>
      </c>
      <c r="Z156" s="2">
        <f t="shared" si="124"/>
        <v>2.7162154136547434E-2</v>
      </c>
      <c r="AB156" s="2">
        <f t="shared" si="125"/>
        <v>6.2212314140631048E-3</v>
      </c>
      <c r="AE156" s="2">
        <f t="shared" si="126"/>
        <v>128.39215915572692</v>
      </c>
      <c r="AF156" s="2">
        <f t="shared" si="127"/>
        <v>379.20844283829854</v>
      </c>
      <c r="AG156" s="2">
        <f t="shared" si="128"/>
        <v>2.9443217818182339E-2</v>
      </c>
      <c r="AH156" s="2"/>
      <c r="AI156" s="2">
        <f t="shared" si="129"/>
        <v>6.5253957220930007E-3</v>
      </c>
      <c r="AJ156" s="2"/>
      <c r="AK156" s="2"/>
      <c r="AL156" s="2">
        <f t="shared" si="130"/>
        <v>128.80851238452857</v>
      </c>
      <c r="AM156" s="2">
        <f t="shared" si="131"/>
        <v>379.60023023378392</v>
      </c>
      <c r="AN156" s="2">
        <f t="shared" si="132"/>
        <v>3.2781521421961606E-2</v>
      </c>
      <c r="AO156" s="2"/>
      <c r="AP156" s="2">
        <f t="shared" si="133"/>
        <v>7.5653091805810702E-3</v>
      </c>
      <c r="AV156" s="2">
        <f t="shared" si="134"/>
        <v>-3.7761529637485303E-2</v>
      </c>
      <c r="AW156" s="2">
        <f t="shared" si="102"/>
        <v>128.35439762608942</v>
      </c>
      <c r="AX156" s="2">
        <f t="shared" si="135"/>
        <v>2.9140447377717919E-2</v>
      </c>
      <c r="AZ156" s="2">
        <f t="shared" si="136"/>
        <v>-0.60060587261880893</v>
      </c>
      <c r="BA156" s="2">
        <f t="shared" si="103"/>
        <v>378.60783696567972</v>
      </c>
      <c r="BB156">
        <f t="shared" si="137"/>
        <v>4.9312195505765719E-3</v>
      </c>
      <c r="BE156" s="2">
        <f t="shared" si="138"/>
        <v>0.51208967637826208</v>
      </c>
      <c r="BF156" s="2">
        <f t="shared" si="104"/>
        <v>128.90424883210517</v>
      </c>
      <c r="BG156" s="2">
        <f t="shared" si="139"/>
        <v>3.3549132445125397E-2</v>
      </c>
      <c r="BI156" s="2">
        <f t="shared" si="140"/>
        <v>0.20626902549054327</v>
      </c>
      <c r="BJ156" s="2">
        <f t="shared" si="105"/>
        <v>379.41471186378908</v>
      </c>
      <c r="BK156" s="2">
        <f t="shared" si="141"/>
        <v>7.0728914765469933E-3</v>
      </c>
      <c r="BN156" s="2">
        <f t="shared" si="142"/>
        <v>0.93619933472331929</v>
      </c>
      <c r="BO156" s="30">
        <f t="shared" si="106"/>
        <v>129.32835849045023</v>
      </c>
      <c r="BP156" s="2">
        <f t="shared" si="143"/>
        <v>3.6949626792018957E-2</v>
      </c>
      <c r="BR156" s="2">
        <f t="shared" si="144"/>
        <v>0.75122829493143173</v>
      </c>
      <c r="BS156" s="30">
        <f t="shared" si="107"/>
        <v>379.95967113322996</v>
      </c>
      <c r="BT156" s="2">
        <f t="shared" si="145"/>
        <v>8.51936598070328E-3</v>
      </c>
      <c r="BW156" s="2">
        <f t="shared" si="146"/>
        <v>1.249059686404985</v>
      </c>
      <c r="BX156" s="2">
        <f t="shared" si="108"/>
        <v>129.64121884213191</v>
      </c>
      <c r="BY156" s="2">
        <f t="shared" si="147"/>
        <v>3.9458128629520375E-2</v>
      </c>
      <c r="CA156" s="2">
        <f t="shared" si="148"/>
        <v>1.1753621864563031</v>
      </c>
      <c r="CB156" s="2">
        <f t="shared" si="109"/>
        <v>380.38380502475485</v>
      </c>
      <c r="CC156" s="2">
        <f t="shared" si="149"/>
        <v>9.6451360975576619E-3</v>
      </c>
      <c r="CN156" s="19">
        <v>45202</v>
      </c>
      <c r="CO156" s="18">
        <v>155</v>
      </c>
      <c r="CP156" s="10">
        <v>124.720001</v>
      </c>
      <c r="CQ156" s="18">
        <v>376.75</v>
      </c>
      <c r="CR156" s="2">
        <v>138.42798886575773</v>
      </c>
      <c r="CS156" s="2">
        <v>441.75522620674201</v>
      </c>
      <c r="CT156" s="2">
        <f t="shared" si="150"/>
        <v>0.10991010067228696</v>
      </c>
      <c r="CV156" s="2">
        <f t="shared" si="151"/>
        <v>0.1725420735414519</v>
      </c>
      <c r="DM156" s="19">
        <v>45202</v>
      </c>
      <c r="DN156" s="18">
        <v>155</v>
      </c>
      <c r="DO156" s="10">
        <v>124.720001</v>
      </c>
      <c r="DP156" s="18">
        <v>376.75</v>
      </c>
      <c r="DQ156" s="2">
        <f t="shared" si="110"/>
        <v>137.76642295640085</v>
      </c>
      <c r="DR156" s="2">
        <f t="shared" si="111"/>
        <v>440.64007866347799</v>
      </c>
      <c r="EB156" s="2">
        <f t="shared" si="112"/>
        <v>-13.046421956400849</v>
      </c>
      <c r="EC156" s="2">
        <f t="shared" si="113"/>
        <v>-63.890078663477993</v>
      </c>
      <c r="FF156" s="2">
        <v>1.8046878597450586</v>
      </c>
      <c r="FG156" s="2">
        <v>6.6775964133732373</v>
      </c>
      <c r="FH156" s="2">
        <f t="shared" si="114"/>
        <v>0.28044330640627901</v>
      </c>
      <c r="FI156" s="2">
        <f t="shared" si="115"/>
        <v>0.19052722456768004</v>
      </c>
      <c r="FJ156">
        <v>155</v>
      </c>
      <c r="FK156" s="2">
        <f t="shared" si="116"/>
        <v>0.61309523809523814</v>
      </c>
      <c r="FL156" s="2">
        <f t="shared" si="117"/>
        <v>0.28739547728120984</v>
      </c>
    </row>
    <row r="157" spans="1:168" x14ac:dyDescent="0.3">
      <c r="A157" s="19">
        <v>45203</v>
      </c>
      <c r="B157" s="18">
        <v>156</v>
      </c>
      <c r="C157" s="10">
        <v>127</v>
      </c>
      <c r="D157" s="18">
        <v>376.89999399999999</v>
      </c>
      <c r="Q157" s="2">
        <f t="shared" si="118"/>
        <v>127.3345668269192</v>
      </c>
      <c r="R157" s="2">
        <f t="shared" si="119"/>
        <v>379.17161683819751</v>
      </c>
      <c r="S157" s="2">
        <f t="shared" si="120"/>
        <v>2.6343844639307116E-3</v>
      </c>
      <c r="U157" s="2">
        <f t="shared" si="121"/>
        <v>6.0271235721948979E-3</v>
      </c>
      <c r="V157" s="2"/>
      <c r="W157" s="2"/>
      <c r="X157" s="2">
        <f t="shared" si="122"/>
        <v>126.58321614008979</v>
      </c>
      <c r="Y157" s="2">
        <f t="shared" si="123"/>
        <v>378.03911691438657</v>
      </c>
      <c r="Z157" s="2">
        <f t="shared" si="124"/>
        <v>3.2817626764583556E-3</v>
      </c>
      <c r="AB157" s="2">
        <f t="shared" si="125"/>
        <v>3.0223479239073051E-3</v>
      </c>
      <c r="AE157" s="2">
        <f t="shared" si="126"/>
        <v>126.18886426229076</v>
      </c>
      <c r="AF157" s="2">
        <f t="shared" si="127"/>
        <v>377.73337713531942</v>
      </c>
      <c r="AG157" s="2">
        <f t="shared" si="128"/>
        <v>6.3868955725136702E-3</v>
      </c>
      <c r="AH157" s="2"/>
      <c r="AI157" s="2">
        <f t="shared" si="129"/>
        <v>2.21115189330415E-3</v>
      </c>
      <c r="AJ157" s="2"/>
      <c r="AK157" s="2"/>
      <c r="AL157" s="2">
        <f t="shared" si="130"/>
        <v>125.74212884613213</v>
      </c>
      <c r="AM157" s="2">
        <f t="shared" si="131"/>
        <v>377.46255755844595</v>
      </c>
      <c r="AN157" s="2">
        <f t="shared" si="132"/>
        <v>9.9044972745501378E-3</v>
      </c>
      <c r="AO157" s="2"/>
      <c r="AP157" s="2">
        <f t="shared" si="133"/>
        <v>1.4926069710841088E-3</v>
      </c>
      <c r="AV157" s="2">
        <f t="shared" si="134"/>
        <v>-0.68742153877708512</v>
      </c>
      <c r="AW157" s="2">
        <f t="shared" si="102"/>
        <v>125.50144272351368</v>
      </c>
      <c r="AX157" s="2">
        <f t="shared" si="135"/>
        <v>1.17996635943805E-2</v>
      </c>
      <c r="AZ157" s="2">
        <f t="shared" si="136"/>
        <v>-0.86294382172690298</v>
      </c>
      <c r="BA157" s="2">
        <f t="shared" si="103"/>
        <v>376.87043331359251</v>
      </c>
      <c r="BB157">
        <f t="shared" si="137"/>
        <v>7.8431114030419542E-5</v>
      </c>
      <c r="BE157" s="2">
        <f t="shared" si="138"/>
        <v>-0.70983338003822394</v>
      </c>
      <c r="BF157" s="2">
        <f t="shared" si="104"/>
        <v>125.47903088225254</v>
      </c>
      <c r="BG157" s="2">
        <f t="shared" si="139"/>
        <v>1.1976134785413034E-2</v>
      </c>
      <c r="BI157" s="2">
        <f t="shared" si="140"/>
        <v>-0.55033160232080647</v>
      </c>
      <c r="BJ157" s="2">
        <f t="shared" si="105"/>
        <v>377.18304553299862</v>
      </c>
      <c r="BK157" s="2">
        <f t="shared" si="141"/>
        <v>7.5099903821868182E-4</v>
      </c>
      <c r="BN157" s="2">
        <f t="shared" si="142"/>
        <v>-0.94749720217236311</v>
      </c>
      <c r="BO157" s="30">
        <f t="shared" si="106"/>
        <v>125.24136706011841</v>
      </c>
      <c r="BP157" s="2">
        <f t="shared" si="143"/>
        <v>1.3847503463634593E-2</v>
      </c>
      <c r="BR157" s="2">
        <f t="shared" si="144"/>
        <v>-0.58454810381490097</v>
      </c>
      <c r="BS157" s="30">
        <f t="shared" si="107"/>
        <v>377.14882903150453</v>
      </c>
      <c r="BT157" s="2">
        <f t="shared" si="145"/>
        <v>6.6021500521578919E-4</v>
      </c>
      <c r="BW157" s="2">
        <f t="shared" si="146"/>
        <v>-1.3402062484758672</v>
      </c>
      <c r="BX157" s="2">
        <f t="shared" si="108"/>
        <v>124.8486580138149</v>
      </c>
      <c r="BY157" s="2">
        <f t="shared" si="147"/>
        <v>1.6939700678622851E-2</v>
      </c>
      <c r="CA157" s="2">
        <f t="shared" si="148"/>
        <v>-0.8124587306202663</v>
      </c>
      <c r="CB157" s="2">
        <f t="shared" si="109"/>
        <v>376.92091840469914</v>
      </c>
      <c r="CC157" s="2">
        <f t="shared" si="149"/>
        <v>5.5517126644327733E-5</v>
      </c>
      <c r="CN157" s="19">
        <v>45203</v>
      </c>
      <c r="CO157" s="18">
        <v>156</v>
      </c>
      <c r="CP157" s="10">
        <v>127</v>
      </c>
      <c r="CQ157" s="18">
        <v>376.89999399999999</v>
      </c>
      <c r="CR157" s="2">
        <v>138.65288136926475</v>
      </c>
      <c r="CS157" s="2">
        <v>442.51458782340512</v>
      </c>
      <c r="CT157" s="2">
        <f t="shared" si="150"/>
        <v>9.1754971411533451E-2</v>
      </c>
      <c r="CV157" s="2">
        <f t="shared" si="151"/>
        <v>0.17409019598818334</v>
      </c>
      <c r="DM157" s="19">
        <v>45203</v>
      </c>
      <c r="DN157" s="18">
        <v>156</v>
      </c>
      <c r="DO157" s="10">
        <v>127</v>
      </c>
      <c r="DP157" s="18">
        <v>376.89999399999999</v>
      </c>
      <c r="DQ157" s="2">
        <f t="shared" si="110"/>
        <v>138.03063467305543</v>
      </c>
      <c r="DR157" s="2">
        <f t="shared" si="111"/>
        <v>441.48192353526804</v>
      </c>
      <c r="EB157" s="2">
        <f t="shared" si="112"/>
        <v>-11.030634673055431</v>
      </c>
      <c r="EC157" s="2">
        <f t="shared" si="113"/>
        <v>-64.581929535268046</v>
      </c>
      <c r="FF157" s="2">
        <v>1.9788689599630516</v>
      </c>
      <c r="FG157" s="2">
        <v>7.0535059520790355</v>
      </c>
      <c r="FH157" s="2">
        <f t="shared" si="114"/>
        <v>0.30614656284095421</v>
      </c>
      <c r="FI157" s="2">
        <f t="shared" si="115"/>
        <v>0.20098060998405728</v>
      </c>
      <c r="FJ157">
        <v>156</v>
      </c>
      <c r="FK157" s="2">
        <f t="shared" si="116"/>
        <v>0.61706349206349209</v>
      </c>
      <c r="FL157" s="2">
        <f t="shared" si="117"/>
        <v>0.29777746394303461</v>
      </c>
    </row>
    <row r="158" spans="1:168" x14ac:dyDescent="0.3">
      <c r="A158" s="19">
        <v>45204</v>
      </c>
      <c r="B158" s="18">
        <v>157</v>
      </c>
      <c r="C158" s="10">
        <v>125.959999</v>
      </c>
      <c r="D158" s="18">
        <v>372.58999599999999</v>
      </c>
      <c r="Q158" s="2">
        <f t="shared" si="118"/>
        <v>127.23419677884343</v>
      </c>
      <c r="R158" s="2">
        <f t="shared" si="119"/>
        <v>378.49012998673822</v>
      </c>
      <c r="S158" s="2">
        <f t="shared" si="120"/>
        <v>1.0115892259124501E-2</v>
      </c>
      <c r="U158" s="2">
        <f t="shared" si="121"/>
        <v>1.58354600232966E-2</v>
      </c>
      <c r="V158" s="2"/>
      <c r="W158" s="2"/>
      <c r="X158" s="2">
        <f t="shared" si="122"/>
        <v>126.77076887704939</v>
      </c>
      <c r="Y158" s="2">
        <f t="shared" si="123"/>
        <v>377.52651160291265</v>
      </c>
      <c r="Z158" s="2">
        <f t="shared" si="124"/>
        <v>6.4367250197373809E-3</v>
      </c>
      <c r="AB158" s="2">
        <f t="shared" si="125"/>
        <v>1.3249189876028406E-2</v>
      </c>
      <c r="AE158" s="2">
        <f t="shared" si="126"/>
        <v>126.67554570491632</v>
      </c>
      <c r="AF158" s="2">
        <f t="shared" si="127"/>
        <v>377.23334725412781</v>
      </c>
      <c r="AG158" s="2">
        <f t="shared" si="128"/>
        <v>5.6807455588842983E-3</v>
      </c>
      <c r="AH158" s="2"/>
      <c r="AI158" s="2">
        <f t="shared" si="129"/>
        <v>1.2462361587743279E-2</v>
      </c>
      <c r="AJ158" s="2"/>
      <c r="AK158" s="2"/>
      <c r="AL158" s="2">
        <f t="shared" si="130"/>
        <v>126.68553221153303</v>
      </c>
      <c r="AM158" s="2">
        <f t="shared" si="131"/>
        <v>377.04063488961151</v>
      </c>
      <c r="AN158" s="2">
        <f t="shared" si="132"/>
        <v>5.760028717791855E-3</v>
      </c>
      <c r="AO158" s="2"/>
      <c r="AP158" s="2">
        <f t="shared" si="133"/>
        <v>1.1945137919407598E-2</v>
      </c>
      <c r="AV158" s="2">
        <f t="shared" si="134"/>
        <v>-0.33519064435629364</v>
      </c>
      <c r="AW158" s="2">
        <f t="shared" si="102"/>
        <v>126.34035506056003</v>
      </c>
      <c r="AX158" s="2">
        <f t="shared" si="135"/>
        <v>3.0196575387399969E-3</v>
      </c>
      <c r="AZ158" s="2">
        <f t="shared" si="136"/>
        <v>-0.75406963956631445</v>
      </c>
      <c r="BA158" s="2">
        <f t="shared" si="103"/>
        <v>376.47927761456151</v>
      </c>
      <c r="BB158">
        <f t="shared" si="137"/>
        <v>1.0438502526411165E-2</v>
      </c>
      <c r="BE158" s="2">
        <f t="shared" si="138"/>
        <v>-0.17140170983952435</v>
      </c>
      <c r="BF158" s="2">
        <f t="shared" si="104"/>
        <v>126.50414399507679</v>
      </c>
      <c r="BG158" s="2">
        <f t="shared" si="139"/>
        <v>4.3199825293487966E-3</v>
      </c>
      <c r="BI158" s="2">
        <f t="shared" si="140"/>
        <v>-0.52769582781266733</v>
      </c>
      <c r="BJ158" s="2">
        <f t="shared" si="105"/>
        <v>376.70565142631511</v>
      </c>
      <c r="BK158" s="2">
        <f t="shared" si="141"/>
        <v>1.1046070668830114E-2</v>
      </c>
      <c r="BN158" s="2">
        <f t="shared" si="142"/>
        <v>-8.6990015293613498E-2</v>
      </c>
      <c r="BO158" s="30">
        <f t="shared" si="106"/>
        <v>126.58855568962271</v>
      </c>
      <c r="BP158" s="2">
        <f t="shared" si="143"/>
        <v>4.9901293633918846E-3</v>
      </c>
      <c r="BR158" s="2">
        <f t="shared" si="144"/>
        <v>-0.53383717024092525</v>
      </c>
      <c r="BS158" s="30">
        <f t="shared" si="107"/>
        <v>376.69951008388688</v>
      </c>
      <c r="BT158" s="2">
        <f t="shared" si="145"/>
        <v>1.1029587825774295E-2</v>
      </c>
      <c r="BW158" s="2">
        <f t="shared" si="146"/>
        <v>2.9959519850197958E-2</v>
      </c>
      <c r="BX158" s="2">
        <f t="shared" si="108"/>
        <v>126.70550522476651</v>
      </c>
      <c r="BY158" s="2">
        <f t="shared" si="147"/>
        <v>5.9185950356074185E-3</v>
      </c>
      <c r="CA158" s="2">
        <f t="shared" si="148"/>
        <v>-0.57813709354877274</v>
      </c>
      <c r="CB158" s="2">
        <f t="shared" si="109"/>
        <v>376.65521016057903</v>
      </c>
      <c r="CC158" s="2">
        <f t="shared" si="149"/>
        <v>1.0910690582736544E-2</v>
      </c>
      <c r="CN158" s="19">
        <v>45204</v>
      </c>
      <c r="CO158" s="18">
        <v>157</v>
      </c>
      <c r="CP158" s="10">
        <v>125.959999</v>
      </c>
      <c r="CQ158" s="18">
        <v>372.58999599999999</v>
      </c>
      <c r="CR158" s="2">
        <v>138.8777738727718</v>
      </c>
      <c r="CS158" s="2">
        <v>443.27394944006818</v>
      </c>
      <c r="CT158" s="2">
        <f t="shared" si="150"/>
        <v>0.10255458062342317</v>
      </c>
      <c r="CV158" s="2">
        <f t="shared" si="151"/>
        <v>0.18970974583028846</v>
      </c>
      <c r="DM158" s="19">
        <v>45204</v>
      </c>
      <c r="DN158" s="18">
        <v>157</v>
      </c>
      <c r="DO158" s="10">
        <v>125.959999</v>
      </c>
      <c r="DP158" s="18">
        <v>372.58999599999999</v>
      </c>
      <c r="DQ158" s="2">
        <f t="shared" si="110"/>
        <v>138.29484638970996</v>
      </c>
      <c r="DR158" s="2">
        <f t="shared" si="111"/>
        <v>442.3237684070582</v>
      </c>
      <c r="EB158" s="2">
        <f t="shared" si="112"/>
        <v>-12.334847389709964</v>
      </c>
      <c r="EC158" s="2">
        <f t="shared" si="113"/>
        <v>-69.733772407058211</v>
      </c>
      <c r="FF158" s="2">
        <v>2.2404731430904974</v>
      </c>
      <c r="FG158" s="2">
        <v>7.7666571050345397</v>
      </c>
      <c r="FH158" s="2">
        <f t="shared" si="114"/>
        <v>0.34475051812021856</v>
      </c>
      <c r="FI158" s="2">
        <f t="shared" si="115"/>
        <v>0.22081209361079268</v>
      </c>
      <c r="FJ158">
        <v>157</v>
      </c>
      <c r="FK158" s="2">
        <f t="shared" si="116"/>
        <v>0.62103174603174605</v>
      </c>
      <c r="FL158" s="2">
        <f t="shared" si="117"/>
        <v>0.30819164717386466</v>
      </c>
    </row>
    <row r="159" spans="1:168" x14ac:dyDescent="0.3">
      <c r="A159" s="19">
        <v>45205</v>
      </c>
      <c r="B159" s="18">
        <v>158</v>
      </c>
      <c r="C159" s="10">
        <v>127.959999</v>
      </c>
      <c r="D159" s="18">
        <v>381.51001000000002</v>
      </c>
      <c r="Q159" s="2">
        <f t="shared" si="118"/>
        <v>126.85193744519039</v>
      </c>
      <c r="R159" s="2">
        <f t="shared" si="119"/>
        <v>376.72008979071677</v>
      </c>
      <c r="S159" s="2">
        <f t="shared" si="120"/>
        <v>8.6594370386765089E-3</v>
      </c>
      <c r="U159" s="2">
        <f t="shared" si="121"/>
        <v>1.255516260053898E-2</v>
      </c>
      <c r="V159" s="2"/>
      <c r="W159" s="2"/>
      <c r="X159" s="2">
        <f t="shared" si="122"/>
        <v>126.40592243237717</v>
      </c>
      <c r="Y159" s="2">
        <f t="shared" si="123"/>
        <v>375.30507958160194</v>
      </c>
      <c r="Z159" s="2">
        <f t="shared" si="124"/>
        <v>1.2145018597748105E-2</v>
      </c>
      <c r="AB159" s="2">
        <f t="shared" si="125"/>
        <v>1.6264135293325797E-2</v>
      </c>
      <c r="AE159" s="2">
        <f t="shared" si="126"/>
        <v>126.24621768196653</v>
      </c>
      <c r="AF159" s="2">
        <f t="shared" si="127"/>
        <v>374.44733650165108</v>
      </c>
      <c r="AG159" s="2">
        <f t="shared" si="128"/>
        <v>1.339310199614388E-2</v>
      </c>
      <c r="AH159" s="2"/>
      <c r="AI159" s="2">
        <f t="shared" si="129"/>
        <v>1.8512419892597162E-2</v>
      </c>
      <c r="AJ159" s="2"/>
      <c r="AK159" s="2"/>
      <c r="AL159" s="2">
        <f t="shared" si="130"/>
        <v>126.14138230288326</v>
      </c>
      <c r="AM159" s="2">
        <f t="shared" si="131"/>
        <v>373.70265572240288</v>
      </c>
      <c r="AN159" s="2">
        <f t="shared" si="132"/>
        <v>1.421238442739233E-2</v>
      </c>
      <c r="AO159" s="2"/>
      <c r="AP159" s="2">
        <f t="shared" si="133"/>
        <v>2.0464349749557402E-2</v>
      </c>
      <c r="AV159" s="2">
        <f t="shared" si="134"/>
        <v>-0.36343185793434241</v>
      </c>
      <c r="AW159" s="2">
        <f t="shared" si="102"/>
        <v>125.88278582403218</v>
      </c>
      <c r="AX159" s="2">
        <f t="shared" si="135"/>
        <v>1.6233300970624524E-2</v>
      </c>
      <c r="AZ159" s="2">
        <f t="shared" si="136"/>
        <v>-1.3636519734394383</v>
      </c>
      <c r="BA159" s="2">
        <f t="shared" si="103"/>
        <v>373.08368452821162</v>
      </c>
      <c r="BB159">
        <f t="shared" si="137"/>
        <v>2.208677426783219E-2</v>
      </c>
      <c r="BE159" s="2">
        <f t="shared" si="138"/>
        <v>-0.28746855073914374</v>
      </c>
      <c r="BF159" s="2">
        <f t="shared" si="104"/>
        <v>125.95874913122738</v>
      </c>
      <c r="BG159" s="2">
        <f t="shared" si="139"/>
        <v>1.5639652113256252E-2</v>
      </c>
      <c r="BI159" s="2">
        <f t="shared" si="140"/>
        <v>-1.5439375439114944</v>
      </c>
      <c r="BJ159" s="2">
        <f t="shared" si="105"/>
        <v>372.90339895773957</v>
      </c>
      <c r="BK159" s="2">
        <f t="shared" si="141"/>
        <v>2.2559332171285501E-2</v>
      </c>
      <c r="BN159" s="2">
        <f t="shared" si="142"/>
        <v>-0.29239281988731908</v>
      </c>
      <c r="BO159" s="30">
        <f t="shared" si="106"/>
        <v>125.9538248620792</v>
      </c>
      <c r="BP159" s="2">
        <f t="shared" si="143"/>
        <v>1.5678134992176691E-2</v>
      </c>
      <c r="BR159" s="2">
        <f t="shared" si="144"/>
        <v>-1.8851413195824063</v>
      </c>
      <c r="BS159" s="30">
        <f t="shared" si="107"/>
        <v>372.56219518206865</v>
      </c>
      <c r="BT159" s="2">
        <f t="shared" si="145"/>
        <v>2.345368295298824E-2</v>
      </c>
      <c r="BW159" s="2">
        <f t="shared" si="146"/>
        <v>-0.31450613724979271</v>
      </c>
      <c r="BX159" s="2">
        <f t="shared" si="108"/>
        <v>125.93171154471673</v>
      </c>
      <c r="BY159" s="2">
        <f t="shared" si="147"/>
        <v>1.5850949289889119E-2</v>
      </c>
      <c r="CA159" s="2">
        <f t="shared" si="148"/>
        <v>-2.2340423377447385</v>
      </c>
      <c r="CB159" s="2">
        <f t="shared" si="109"/>
        <v>372.21329416390637</v>
      </c>
      <c r="CC159" s="2">
        <f t="shared" si="149"/>
        <v>2.4368209463478174E-2</v>
      </c>
      <c r="CN159" s="19">
        <v>45205</v>
      </c>
      <c r="CO159" s="18">
        <v>158</v>
      </c>
      <c r="CP159" s="10">
        <v>127.959999</v>
      </c>
      <c r="CQ159" s="18">
        <v>381.51001000000002</v>
      </c>
      <c r="CR159" s="2">
        <v>139.10266637627882</v>
      </c>
      <c r="CS159" s="2">
        <v>444.03331105673129</v>
      </c>
      <c r="CT159" s="2">
        <f t="shared" si="150"/>
        <v>8.7079301839310133E-2</v>
      </c>
      <c r="CV159" s="2">
        <f t="shared" si="151"/>
        <v>0.16388377609471183</v>
      </c>
      <c r="DM159" s="19">
        <v>45205</v>
      </c>
      <c r="DN159" s="18">
        <v>158</v>
      </c>
      <c r="DO159" s="10">
        <v>127.959999</v>
      </c>
      <c r="DP159" s="18">
        <v>381.51001000000002</v>
      </c>
      <c r="DQ159" s="2">
        <f t="shared" si="110"/>
        <v>138.55905810636452</v>
      </c>
      <c r="DR159" s="2">
        <f t="shared" si="111"/>
        <v>443.16561327884824</v>
      </c>
      <c r="EB159" s="2">
        <f t="shared" si="112"/>
        <v>-10.599059106364521</v>
      </c>
      <c r="EC159" s="2">
        <f t="shared" si="113"/>
        <v>-61.655603278848218</v>
      </c>
      <c r="FF159" s="2">
        <v>2.3003630609076424</v>
      </c>
      <c r="FG159" s="2">
        <v>7.7716590802889414</v>
      </c>
      <c r="FH159" s="2">
        <f t="shared" si="114"/>
        <v>0.35358825030573776</v>
      </c>
      <c r="FI159" s="2">
        <f t="shared" si="115"/>
        <v>0.22095118977567707</v>
      </c>
      <c r="FJ159">
        <v>158</v>
      </c>
      <c r="FK159" s="2">
        <f t="shared" si="116"/>
        <v>0.625</v>
      </c>
      <c r="FL159" s="2">
        <f t="shared" si="117"/>
        <v>0.3186393639643752</v>
      </c>
    </row>
    <row r="160" spans="1:168" x14ac:dyDescent="0.3">
      <c r="A160" s="19">
        <v>45208</v>
      </c>
      <c r="B160" s="18">
        <v>159</v>
      </c>
      <c r="C160" s="10">
        <v>128.259995</v>
      </c>
      <c r="D160" s="18">
        <v>385.95001200000002</v>
      </c>
      <c r="Q160" s="2">
        <f t="shared" si="118"/>
        <v>127.18435591163326</v>
      </c>
      <c r="R160" s="2">
        <f t="shared" si="119"/>
        <v>378.15706585350176</v>
      </c>
      <c r="S160" s="2">
        <f t="shared" si="120"/>
        <v>8.3863958389109716E-3</v>
      </c>
      <c r="U160" s="2">
        <f t="shared" si="121"/>
        <v>2.0191594517940455E-2</v>
      </c>
      <c r="V160" s="2"/>
      <c r="W160" s="2"/>
      <c r="X160" s="2">
        <f t="shared" si="122"/>
        <v>127.10525688780746</v>
      </c>
      <c r="Y160" s="2">
        <f t="shared" si="123"/>
        <v>378.09729826988109</v>
      </c>
      <c r="Z160" s="2">
        <f t="shared" si="124"/>
        <v>9.0031042975835668E-3</v>
      </c>
      <c r="AB160" s="2">
        <f t="shared" si="125"/>
        <v>2.0346452872033908E-2</v>
      </c>
      <c r="AE160" s="2">
        <f t="shared" si="126"/>
        <v>127.27448647278661</v>
      </c>
      <c r="AF160" s="2">
        <f t="shared" si="127"/>
        <v>378.68494060066047</v>
      </c>
      <c r="AG160" s="2">
        <f t="shared" si="128"/>
        <v>7.6836781976593526E-3</v>
      </c>
      <c r="AH160" s="2"/>
      <c r="AI160" s="2">
        <f t="shared" si="129"/>
        <v>1.8823866235142251E-2</v>
      </c>
      <c r="AJ160" s="2"/>
      <c r="AK160" s="2"/>
      <c r="AL160" s="2">
        <f t="shared" si="130"/>
        <v>127.50534482572081</v>
      </c>
      <c r="AM160" s="2">
        <f t="shared" si="131"/>
        <v>379.55817143060074</v>
      </c>
      <c r="AN160" s="2">
        <f t="shared" si="132"/>
        <v>5.8837533424135231E-3</v>
      </c>
      <c r="AO160" s="2"/>
      <c r="AP160" s="2">
        <f t="shared" si="133"/>
        <v>1.6561317193065091E-2</v>
      </c>
      <c r="AV160" s="2">
        <f t="shared" si="134"/>
        <v>5.4078336691983864E-2</v>
      </c>
      <c r="AW160" s="2">
        <f t="shared" si="102"/>
        <v>127.32856480947859</v>
      </c>
      <c r="AX160" s="2">
        <f t="shared" si="135"/>
        <v>7.2620476129085362E-3</v>
      </c>
      <c r="AZ160" s="2">
        <f t="shared" si="136"/>
        <v>0.31672484829520964</v>
      </c>
      <c r="BA160" s="2">
        <f t="shared" si="103"/>
        <v>379.00166544895569</v>
      </c>
      <c r="BB160">
        <f t="shared" si="137"/>
        <v>1.8003229265463331E-2</v>
      </c>
      <c r="BE160" s="2">
        <f t="shared" si="138"/>
        <v>0.3046132529625063</v>
      </c>
      <c r="BF160" s="2">
        <f t="shared" si="104"/>
        <v>127.57909972574912</v>
      </c>
      <c r="BG160" s="2">
        <f t="shared" si="139"/>
        <v>5.3087112177954351E-3</v>
      </c>
      <c r="BI160" s="2">
        <f t="shared" si="140"/>
        <v>1.0577561954029029</v>
      </c>
      <c r="BJ160" s="2">
        <f t="shared" si="105"/>
        <v>379.7426967960634</v>
      </c>
      <c r="BK160" s="2">
        <f t="shared" si="141"/>
        <v>1.6083210288737122E-2</v>
      </c>
      <c r="BN160" s="2">
        <f t="shared" si="142"/>
        <v>0.50000414653711944</v>
      </c>
      <c r="BO160" s="30">
        <f t="shared" si="106"/>
        <v>127.77449061932373</v>
      </c>
      <c r="BP160" s="2">
        <f t="shared" si="143"/>
        <v>3.7853142024235624E-3</v>
      </c>
      <c r="BR160" s="2">
        <f t="shared" si="144"/>
        <v>1.7885059315726703</v>
      </c>
      <c r="BS160" s="30">
        <f t="shared" si="107"/>
        <v>380.47344653223314</v>
      </c>
      <c r="BT160" s="2">
        <f t="shared" si="145"/>
        <v>1.4189831059694007E-2</v>
      </c>
      <c r="BW160" s="2">
        <f t="shared" si="146"/>
        <v>0.69257505880261072</v>
      </c>
      <c r="BX160" s="2">
        <f t="shared" si="108"/>
        <v>127.96706153158922</v>
      </c>
      <c r="BY160" s="2">
        <f t="shared" si="147"/>
        <v>2.2839036319218632E-3</v>
      </c>
      <c r="CA160" s="2">
        <f t="shared" si="148"/>
        <v>2.6196924898208565</v>
      </c>
      <c r="CB160" s="2">
        <f t="shared" si="109"/>
        <v>381.30463309048133</v>
      </c>
      <c r="CC160" s="2">
        <f t="shared" si="149"/>
        <v>1.2036219108910621E-2</v>
      </c>
      <c r="CN160" s="19">
        <v>45208</v>
      </c>
      <c r="CO160" s="18">
        <v>159</v>
      </c>
      <c r="CP160" s="10">
        <v>128.259995</v>
      </c>
      <c r="CQ160" s="18">
        <v>385.95001200000002</v>
      </c>
      <c r="CR160" s="2">
        <v>139.32755887978584</v>
      </c>
      <c r="CS160" s="2">
        <v>444.79267267339441</v>
      </c>
      <c r="CT160" s="2">
        <f t="shared" si="150"/>
        <v>8.6290069477905698E-2</v>
      </c>
      <c r="CV160" s="2">
        <f t="shared" si="151"/>
        <v>0.15246187030405997</v>
      </c>
      <c r="DM160" s="19">
        <v>45208</v>
      </c>
      <c r="DN160" s="18">
        <v>159</v>
      </c>
      <c r="DO160" s="10">
        <v>128.259995</v>
      </c>
      <c r="DP160" s="18">
        <v>385.95001200000002</v>
      </c>
      <c r="DQ160" s="2">
        <f t="shared" si="110"/>
        <v>138.82326982301907</v>
      </c>
      <c r="DR160" s="2">
        <f t="shared" si="111"/>
        <v>444.00745815063829</v>
      </c>
      <c r="EB160" s="2">
        <f t="shared" si="112"/>
        <v>-10.563274823019071</v>
      </c>
      <c r="EC160" s="2">
        <f t="shared" si="113"/>
        <v>-58.05744615063827</v>
      </c>
      <c r="FF160" s="2">
        <v>2.3566347112346477</v>
      </c>
      <c r="FG160" s="2">
        <v>8.9202872598575027</v>
      </c>
      <c r="FH160" s="2">
        <f t="shared" si="114"/>
        <v>0.36189204822954935</v>
      </c>
      <c r="FI160" s="2">
        <f t="shared" si="115"/>
        <v>0.25289252625381087</v>
      </c>
      <c r="FJ160">
        <v>159</v>
      </c>
      <c r="FK160" s="2">
        <f t="shared" si="116"/>
        <v>0.62896825396825395</v>
      </c>
      <c r="FL160" s="2">
        <f t="shared" si="117"/>
        <v>0.32912197893226108</v>
      </c>
    </row>
    <row r="161" spans="1:168" x14ac:dyDescent="0.3">
      <c r="A161" s="19">
        <v>45209</v>
      </c>
      <c r="B161" s="18">
        <v>160</v>
      </c>
      <c r="C161" s="10">
        <v>129.479996</v>
      </c>
      <c r="D161" s="18">
        <v>373.32000699999998</v>
      </c>
      <c r="Q161" s="2">
        <f t="shared" si="118"/>
        <v>127.50704763814328</v>
      </c>
      <c r="R161" s="2">
        <f t="shared" si="119"/>
        <v>380.4949496974512</v>
      </c>
      <c r="S161" s="2">
        <f t="shared" si="120"/>
        <v>1.5237476234218627E-2</v>
      </c>
      <c r="U161" s="2">
        <f t="shared" si="121"/>
        <v>1.9219282553616875E-2</v>
      </c>
      <c r="V161" s="2"/>
      <c r="W161" s="2"/>
      <c r="X161" s="2">
        <f t="shared" si="122"/>
        <v>127.62488903829411</v>
      </c>
      <c r="Y161" s="2">
        <f t="shared" si="123"/>
        <v>381.63101944843459</v>
      </c>
      <c r="Z161" s="2">
        <f t="shared" si="124"/>
        <v>1.4327363446210531E-2</v>
      </c>
      <c r="AB161" s="2">
        <f t="shared" si="125"/>
        <v>2.2262435156427635E-2</v>
      </c>
      <c r="AE161" s="2">
        <f t="shared" si="126"/>
        <v>127.86579158911465</v>
      </c>
      <c r="AF161" s="2">
        <f t="shared" si="127"/>
        <v>383.04398344026418</v>
      </c>
      <c r="AG161" s="2">
        <f t="shared" si="128"/>
        <v>1.2466824689161635E-2</v>
      </c>
      <c r="AH161" s="2"/>
      <c r="AI161" s="2">
        <f t="shared" si="129"/>
        <v>2.6047295237150818E-2</v>
      </c>
      <c r="AJ161" s="2"/>
      <c r="AK161" s="2"/>
      <c r="AL161" s="2">
        <f t="shared" si="130"/>
        <v>128.07133245643021</v>
      </c>
      <c r="AM161" s="2">
        <f t="shared" si="131"/>
        <v>384.35205185765017</v>
      </c>
      <c r="AN161" s="2">
        <f t="shared" si="132"/>
        <v>1.0879391312074084E-2</v>
      </c>
      <c r="AO161" s="2"/>
      <c r="AP161" s="2">
        <f t="shared" si="133"/>
        <v>2.955117499944275E-2</v>
      </c>
      <c r="AV161" s="2">
        <f t="shared" si="134"/>
        <v>0.21524637058280199</v>
      </c>
      <c r="AW161" s="2">
        <f t="shared" si="102"/>
        <v>128.08103795969745</v>
      </c>
      <c r="AX161" s="2">
        <f t="shared" si="135"/>
        <v>1.0804433762127592E-2</v>
      </c>
      <c r="AZ161" s="2">
        <f t="shared" si="136"/>
        <v>1.5294202456877617</v>
      </c>
      <c r="BA161" s="2">
        <f t="shared" si="103"/>
        <v>384.57340368595197</v>
      </c>
      <c r="BB161">
        <f t="shared" si="137"/>
        <v>3.0144102847271186E-2</v>
      </c>
      <c r="BE161" s="2">
        <f t="shared" si="138"/>
        <v>0.43362459147699844</v>
      </c>
      <c r="BF161" s="2">
        <f t="shared" si="104"/>
        <v>128.29941618059163</v>
      </c>
      <c r="BG161" s="2">
        <f t="shared" si="139"/>
        <v>9.117854926473469E-3</v>
      </c>
      <c r="BI161" s="2">
        <f t="shared" si="140"/>
        <v>2.5433351852932695</v>
      </c>
      <c r="BJ161" s="2">
        <f t="shared" si="105"/>
        <v>385.58731862555743</v>
      </c>
      <c r="BK161" s="2">
        <f t="shared" si="141"/>
        <v>3.2860043382452457E-2</v>
      </c>
      <c r="BN161" s="2">
        <f t="shared" si="142"/>
        <v>0.55478472841167437</v>
      </c>
      <c r="BO161" s="30">
        <f t="shared" si="106"/>
        <v>128.42057631752633</v>
      </c>
      <c r="BP161" s="2">
        <f t="shared" si="143"/>
        <v>8.1821108681040897E-3</v>
      </c>
      <c r="BR161" s="2">
        <f t="shared" si="144"/>
        <v>3.3308280763912981</v>
      </c>
      <c r="BS161" s="30">
        <f t="shared" si="107"/>
        <v>386.37481151665548</v>
      </c>
      <c r="BT161" s="2">
        <f t="shared" si="145"/>
        <v>3.4969474638029539E-2</v>
      </c>
      <c r="BW161" s="2">
        <f t="shared" si="146"/>
        <v>0.61662260194668583</v>
      </c>
      <c r="BX161" s="2">
        <f t="shared" si="108"/>
        <v>128.48241419106134</v>
      </c>
      <c r="BY161" s="2">
        <f t="shared" si="147"/>
        <v>7.704524557898983E-3</v>
      </c>
      <c r="CA161" s="2">
        <f t="shared" si="148"/>
        <v>3.9242052521580018</v>
      </c>
      <c r="CB161" s="2">
        <f t="shared" si="109"/>
        <v>386.96818869242219</v>
      </c>
      <c r="CC161" s="2">
        <f t="shared" si="149"/>
        <v>3.6558934524026768E-2</v>
      </c>
      <c r="CN161" s="19">
        <v>45209</v>
      </c>
      <c r="CO161" s="18">
        <v>160</v>
      </c>
      <c r="CP161" s="10">
        <v>129.479996</v>
      </c>
      <c r="CQ161" s="18">
        <v>373.32000699999998</v>
      </c>
      <c r="CR161" s="2">
        <v>139.55245138329286</v>
      </c>
      <c r="CS161" s="2">
        <v>445.55203429005752</v>
      </c>
      <c r="CT161" s="2">
        <f t="shared" si="150"/>
        <v>7.7791594798109681E-2</v>
      </c>
      <c r="CV161" s="2">
        <f t="shared" si="151"/>
        <v>0.19348555109733925</v>
      </c>
      <c r="DM161" s="19">
        <v>45209</v>
      </c>
      <c r="DN161" s="18">
        <v>160</v>
      </c>
      <c r="DO161" s="10">
        <v>129.479996</v>
      </c>
      <c r="DP161" s="18">
        <v>373.32000699999998</v>
      </c>
      <c r="DQ161" s="2">
        <f t="shared" si="110"/>
        <v>139.08748153967363</v>
      </c>
      <c r="DR161" s="2">
        <f t="shared" si="111"/>
        <v>444.84930302242844</v>
      </c>
      <c r="EB161" s="2">
        <f t="shared" si="112"/>
        <v>-9.6074855396736325</v>
      </c>
      <c r="EC161" s="2">
        <f t="shared" si="113"/>
        <v>-71.529296022428468</v>
      </c>
      <c r="FF161" s="2">
        <v>2.3630766766175952</v>
      </c>
      <c r="FG161" s="2">
        <v>9.5084959768245767</v>
      </c>
      <c r="FH161" s="2">
        <f t="shared" si="114"/>
        <v>0.36284266507588903</v>
      </c>
      <c r="FI161" s="2">
        <f t="shared" si="115"/>
        <v>0.26924957972177793</v>
      </c>
      <c r="FJ161">
        <v>160</v>
      </c>
      <c r="FK161" s="2">
        <f t="shared" si="116"/>
        <v>0.63293650793650791</v>
      </c>
      <c r="FL161" s="2">
        <f t="shared" si="117"/>
        <v>0.3396408857857755</v>
      </c>
    </row>
    <row r="162" spans="1:168" x14ac:dyDescent="0.3">
      <c r="A162" s="19">
        <v>45210</v>
      </c>
      <c r="B162" s="18">
        <v>161</v>
      </c>
      <c r="C162" s="10">
        <v>131.83000200000001</v>
      </c>
      <c r="D162" s="18">
        <v>365.92999300000002</v>
      </c>
      <c r="Q162" s="2">
        <f t="shared" si="118"/>
        <v>128.09893214670029</v>
      </c>
      <c r="R162" s="2">
        <f t="shared" si="119"/>
        <v>378.34246688821582</v>
      </c>
      <c r="S162" s="2">
        <f t="shared" si="120"/>
        <v>2.8302129990862891E-2</v>
      </c>
      <c r="U162" s="2">
        <f t="shared" si="121"/>
        <v>3.3920351230175873E-2</v>
      </c>
      <c r="V162" s="2"/>
      <c r="W162" s="2"/>
      <c r="X162" s="2">
        <f t="shared" si="122"/>
        <v>128.45968717106177</v>
      </c>
      <c r="Y162" s="2">
        <f t="shared" si="123"/>
        <v>377.89106384663904</v>
      </c>
      <c r="Z162" s="2">
        <f t="shared" si="124"/>
        <v>2.5565613121497442E-2</v>
      </c>
      <c r="AB162" s="2">
        <f t="shared" si="125"/>
        <v>3.2686773632788872E-2</v>
      </c>
      <c r="AE162" s="2">
        <f t="shared" si="126"/>
        <v>128.83431423564588</v>
      </c>
      <c r="AF162" s="2">
        <f t="shared" si="127"/>
        <v>377.20959757610564</v>
      </c>
      <c r="AG162" s="2">
        <f t="shared" si="128"/>
        <v>2.2723869520643186E-2</v>
      </c>
      <c r="AH162" s="2"/>
      <c r="AI162" s="2">
        <f t="shared" si="129"/>
        <v>3.0824487721359345E-2</v>
      </c>
      <c r="AJ162" s="2"/>
      <c r="AK162" s="2"/>
      <c r="AL162" s="2">
        <f t="shared" si="130"/>
        <v>129.12783011410755</v>
      </c>
      <c r="AM162" s="2">
        <f t="shared" si="131"/>
        <v>376.07801821441251</v>
      </c>
      <c r="AN162" s="2">
        <f t="shared" si="132"/>
        <v>2.0497396987769555E-2</v>
      </c>
      <c r="AO162" s="2"/>
      <c r="AP162" s="2">
        <f t="shared" si="133"/>
        <v>2.7732149341506654E-2</v>
      </c>
      <c r="AV162" s="2">
        <f t="shared" si="134"/>
        <v>0.44122925336732943</v>
      </c>
      <c r="AW162" s="2">
        <f t="shared" si="102"/>
        <v>129.27554348901322</v>
      </c>
      <c r="AX162" s="2">
        <f t="shared" si="135"/>
        <v>1.9376913238511449E-2</v>
      </c>
      <c r="AZ162" s="2">
        <f t="shared" si="136"/>
        <v>-0.6797215872661313</v>
      </c>
      <c r="BA162" s="2">
        <f t="shared" si="103"/>
        <v>376.52987598883948</v>
      </c>
      <c r="BB162">
        <f t="shared" si="137"/>
        <v>2.8966969616069305E-2</v>
      </c>
      <c r="BE162" s="2">
        <f t="shared" si="138"/>
        <v>0.67432871625140123</v>
      </c>
      <c r="BF162" s="2">
        <f t="shared" si="104"/>
        <v>129.50864295189729</v>
      </c>
      <c r="BG162" s="2">
        <f t="shared" si="139"/>
        <v>1.7608731039105353E-2</v>
      </c>
      <c r="BI162" s="2">
        <f t="shared" si="140"/>
        <v>-1.2266392869600484</v>
      </c>
      <c r="BJ162" s="2">
        <f t="shared" si="105"/>
        <v>375.98295828914559</v>
      </c>
      <c r="BK162" s="2">
        <f t="shared" si="141"/>
        <v>2.7472373080786414E-2</v>
      </c>
      <c r="BN162" s="2">
        <f t="shared" si="142"/>
        <v>0.8030274792834059</v>
      </c>
      <c r="BO162" s="30">
        <f t="shared" si="106"/>
        <v>129.63734171492928</v>
      </c>
      <c r="BP162" s="2">
        <f t="shared" si="143"/>
        <v>1.6632483135900503E-2</v>
      </c>
      <c r="BR162" s="2">
        <f t="shared" si="144"/>
        <v>-2.1683002879386093</v>
      </c>
      <c r="BS162" s="30">
        <f t="shared" si="107"/>
        <v>375.04129728816702</v>
      </c>
      <c r="BT162" s="2">
        <f t="shared" si="145"/>
        <v>2.4899036598421138E-2</v>
      </c>
      <c r="BW162" s="2">
        <f t="shared" si="146"/>
        <v>0.88054763538509162</v>
      </c>
      <c r="BX162" s="2">
        <f t="shared" si="108"/>
        <v>129.71486187103096</v>
      </c>
      <c r="BY162" s="2">
        <f t="shared" si="147"/>
        <v>1.6044451922021859E-2</v>
      </c>
      <c r="CA162" s="2">
        <f t="shared" si="148"/>
        <v>-3.3947380850794109</v>
      </c>
      <c r="CB162" s="2">
        <f t="shared" si="109"/>
        <v>373.8148594910262</v>
      </c>
      <c r="CC162" s="2">
        <f t="shared" si="149"/>
        <v>2.1547472581801112E-2</v>
      </c>
      <c r="CN162" s="19">
        <v>45210</v>
      </c>
      <c r="CO162" s="18">
        <v>161</v>
      </c>
      <c r="CP162" s="10">
        <v>131.83000200000001</v>
      </c>
      <c r="CQ162" s="18">
        <v>365.92999300000002</v>
      </c>
      <c r="CR162" s="2">
        <v>139.77734388679988</v>
      </c>
      <c r="CS162" s="2">
        <v>446.31139590672063</v>
      </c>
      <c r="CT162" s="2">
        <f t="shared" si="150"/>
        <v>6.02847740744165E-2</v>
      </c>
      <c r="CV162" s="2">
        <f t="shared" si="151"/>
        <v>0.21966333573187208</v>
      </c>
      <c r="DM162" s="19">
        <v>45210</v>
      </c>
      <c r="DN162" s="18">
        <v>161</v>
      </c>
      <c r="DO162" s="10">
        <v>131.83000200000001</v>
      </c>
      <c r="DP162" s="18">
        <v>365.92999300000002</v>
      </c>
      <c r="DQ162" s="2">
        <f t="shared" si="110"/>
        <v>139.35169325632819</v>
      </c>
      <c r="DR162" s="2">
        <f t="shared" si="111"/>
        <v>445.69114789421849</v>
      </c>
      <c r="EB162" s="2">
        <f t="shared" si="112"/>
        <v>-7.5216912563281824</v>
      </c>
      <c r="EC162" s="2">
        <f t="shared" si="113"/>
        <v>-79.761154894218464</v>
      </c>
      <c r="FF162" s="2">
        <v>2.5056992101447122</v>
      </c>
      <c r="FG162" s="2">
        <v>9.5541882594839649</v>
      </c>
      <c r="FH162" s="2">
        <f t="shared" si="114"/>
        <v>0.3838889413252789</v>
      </c>
      <c r="FI162" s="2">
        <f t="shared" si="115"/>
        <v>0.27052020201786831</v>
      </c>
      <c r="FJ162">
        <v>161</v>
      </c>
      <c r="FK162" s="2">
        <f t="shared" si="116"/>
        <v>0.63690476190476186</v>
      </c>
      <c r="FL162" s="2">
        <f t="shared" si="117"/>
        <v>0.35019750885487133</v>
      </c>
    </row>
    <row r="163" spans="1:168" x14ac:dyDescent="0.3">
      <c r="A163" s="19">
        <v>45211</v>
      </c>
      <c r="B163" s="18">
        <v>162</v>
      </c>
      <c r="C163" s="10">
        <v>132.33000200000001</v>
      </c>
      <c r="D163" s="18">
        <v>361.20001200000002</v>
      </c>
      <c r="Q163" s="2">
        <f t="shared" si="118"/>
        <v>129.2182531026902</v>
      </c>
      <c r="R163" s="2">
        <f t="shared" si="119"/>
        <v>374.61872472175105</v>
      </c>
      <c r="S163" s="2">
        <f t="shared" si="120"/>
        <v>2.351506725821563E-2</v>
      </c>
      <c r="U163" s="2">
        <f t="shared" si="121"/>
        <v>3.7150366212476853E-2</v>
      </c>
      <c r="V163" s="2"/>
      <c r="W163" s="2"/>
      <c r="X163" s="2">
        <f t="shared" si="122"/>
        <v>129.97632884408398</v>
      </c>
      <c r="Y163" s="2">
        <f t="shared" si="123"/>
        <v>372.5085819656515</v>
      </c>
      <c r="Z163" s="2">
        <f t="shared" si="124"/>
        <v>1.7786390994810285E-2</v>
      </c>
      <c r="AB163" s="2">
        <f t="shared" si="125"/>
        <v>3.1308332198093855E-2</v>
      </c>
      <c r="AE163" s="2">
        <f t="shared" si="126"/>
        <v>130.63172689425835</v>
      </c>
      <c r="AF163" s="2">
        <f t="shared" si="127"/>
        <v>370.4418348304423</v>
      </c>
      <c r="AG163" s="2">
        <f t="shared" si="128"/>
        <v>1.2833636213061175E-2</v>
      </c>
      <c r="AH163" s="2"/>
      <c r="AI163" s="2">
        <f t="shared" si="129"/>
        <v>2.5586441094698213E-2</v>
      </c>
      <c r="AJ163" s="2"/>
      <c r="AK163" s="2"/>
      <c r="AL163" s="2">
        <f t="shared" si="130"/>
        <v>131.1544590285269</v>
      </c>
      <c r="AM163" s="2">
        <f t="shared" si="131"/>
        <v>368.46699930360319</v>
      </c>
      <c r="AN163" s="2">
        <f t="shared" si="132"/>
        <v>8.8834198874500614E-3</v>
      </c>
      <c r="AO163" s="2"/>
      <c r="AP163" s="2">
        <f t="shared" si="133"/>
        <v>2.0119011800041615E-2</v>
      </c>
      <c r="AV163" s="2">
        <f t="shared" si="134"/>
        <v>0.84808427494087235</v>
      </c>
      <c r="AW163" s="2">
        <f t="shared" si="102"/>
        <v>131.47981116919922</v>
      </c>
      <c r="AX163" s="2">
        <f t="shared" si="135"/>
        <v>6.4247775859686308E-3</v>
      </c>
      <c r="AZ163" s="2">
        <f t="shared" si="136"/>
        <v>-2.506133934785292</v>
      </c>
      <c r="BA163" s="2">
        <f t="shared" si="103"/>
        <v>367.93570089565702</v>
      </c>
      <c r="BB163">
        <f t="shared" si="137"/>
        <v>1.8648086024030935E-2</v>
      </c>
      <c r="BE163" s="2">
        <f t="shared" si="138"/>
        <v>1.1797164903138835</v>
      </c>
      <c r="BF163" s="2">
        <f t="shared" si="104"/>
        <v>131.81144338457224</v>
      </c>
      <c r="BG163" s="2">
        <f t="shared" si="139"/>
        <v>3.9186776059125603E-3</v>
      </c>
      <c r="BI163" s="2">
        <f t="shared" si="140"/>
        <v>-3.7201448433765263</v>
      </c>
      <c r="BJ163" s="2">
        <f t="shared" si="105"/>
        <v>366.72168998706576</v>
      </c>
      <c r="BK163" s="2">
        <f t="shared" si="141"/>
        <v>1.5287037108586097E-2</v>
      </c>
      <c r="BN163" s="2">
        <f t="shared" si="142"/>
        <v>1.3996585868808458</v>
      </c>
      <c r="BO163" s="30">
        <f t="shared" si="106"/>
        <v>132.03138548113918</v>
      </c>
      <c r="BP163" s="2">
        <f t="shared" si="143"/>
        <v>2.2566048087932877E-3</v>
      </c>
      <c r="BR163" s="2">
        <f t="shared" si="144"/>
        <v>-4.9279777625734438</v>
      </c>
      <c r="BS163" s="30">
        <f t="shared" si="107"/>
        <v>365.51385706786886</v>
      </c>
      <c r="BT163" s="2">
        <f t="shared" si="145"/>
        <v>1.1943092260663712E-2</v>
      </c>
      <c r="BW163" s="2">
        <f t="shared" si="146"/>
        <v>1.5681964028056274</v>
      </c>
      <c r="BX163" s="2">
        <f t="shared" si="108"/>
        <v>132.19992329706398</v>
      </c>
      <c r="BY163" s="2">
        <f t="shared" si="147"/>
        <v>9.8298723622804889E-4</v>
      </c>
      <c r="CA163" s="2">
        <f t="shared" si="148"/>
        <v>-5.9245065805173525</v>
      </c>
      <c r="CB163" s="2">
        <f t="shared" si="109"/>
        <v>364.51732824992496</v>
      </c>
      <c r="CC163" s="2">
        <f t="shared" si="149"/>
        <v>9.1841532107284178E-3</v>
      </c>
      <c r="CN163" s="19">
        <v>45211</v>
      </c>
      <c r="CO163" s="18">
        <v>162</v>
      </c>
      <c r="CP163" s="10">
        <v>132.33000200000001</v>
      </c>
      <c r="CQ163" s="18">
        <v>361.20001200000002</v>
      </c>
      <c r="CR163" s="2">
        <v>140.00223639030693</v>
      </c>
      <c r="CS163" s="2">
        <v>447.07075752338375</v>
      </c>
      <c r="CT163" s="2">
        <f t="shared" si="150"/>
        <v>5.7978041822344457E-2</v>
      </c>
      <c r="CV163" s="2">
        <f t="shared" si="151"/>
        <v>0.2377373828087905</v>
      </c>
      <c r="DM163" s="19">
        <v>45211</v>
      </c>
      <c r="DN163" s="18">
        <v>162</v>
      </c>
      <c r="DO163" s="10">
        <v>132.33000200000001</v>
      </c>
      <c r="DP163" s="18">
        <v>361.20001200000002</v>
      </c>
      <c r="DQ163" s="2">
        <f t="shared" si="110"/>
        <v>139.61590497298275</v>
      </c>
      <c r="DR163" s="2">
        <f t="shared" si="111"/>
        <v>446.53299276600853</v>
      </c>
      <c r="EB163" s="2">
        <f t="shared" si="112"/>
        <v>-7.2859029729827398</v>
      </c>
      <c r="EC163" s="2">
        <f t="shared" si="113"/>
        <v>-85.332980766008518</v>
      </c>
      <c r="FF163" s="2">
        <v>2.6136006600357291</v>
      </c>
      <c r="FG163" s="2">
        <v>9.7833482847898381</v>
      </c>
      <c r="FH163" s="2">
        <f t="shared" si="114"/>
        <v>0.39981155653870354</v>
      </c>
      <c r="FI163" s="2">
        <f t="shared" si="115"/>
        <v>0.27689274067383435</v>
      </c>
      <c r="FJ163">
        <v>162</v>
      </c>
      <c r="FK163" s="2">
        <f t="shared" si="116"/>
        <v>0.64087301587301593</v>
      </c>
      <c r="FL163" s="2">
        <f t="shared" si="117"/>
        <v>0.3607933046946587</v>
      </c>
    </row>
    <row r="164" spans="1:168" x14ac:dyDescent="0.3">
      <c r="A164" s="19">
        <v>45212</v>
      </c>
      <c r="B164" s="18">
        <v>163</v>
      </c>
      <c r="C164" s="10">
        <v>129.78999300000001</v>
      </c>
      <c r="D164" s="18">
        <v>355.67999300000002</v>
      </c>
      <c r="Q164" s="2">
        <f t="shared" si="118"/>
        <v>130.15177777188313</v>
      </c>
      <c r="R164" s="2">
        <f t="shared" si="119"/>
        <v>370.59311090522567</v>
      </c>
      <c r="S164" s="2">
        <f t="shared" si="120"/>
        <v>2.7874627582661388E-3</v>
      </c>
      <c r="U164" s="2">
        <f t="shared" si="121"/>
        <v>4.1928469969424585E-2</v>
      </c>
      <c r="V164" s="2"/>
      <c r="W164" s="2"/>
      <c r="X164" s="2">
        <f t="shared" si="122"/>
        <v>131.03548176424619</v>
      </c>
      <c r="Y164" s="2">
        <f t="shared" si="123"/>
        <v>367.41972548110834</v>
      </c>
      <c r="Z164" s="2">
        <f t="shared" si="124"/>
        <v>9.5961848479811183E-3</v>
      </c>
      <c r="AB164" s="2">
        <f t="shared" si="125"/>
        <v>3.300644599683266E-2</v>
      </c>
      <c r="AE164" s="2">
        <f t="shared" si="126"/>
        <v>131.65069195770334</v>
      </c>
      <c r="AF164" s="2">
        <f t="shared" si="127"/>
        <v>364.89674113217689</v>
      </c>
      <c r="AG164" s="2">
        <f t="shared" si="128"/>
        <v>1.4336228199837675E-2</v>
      </c>
      <c r="AH164" s="2"/>
      <c r="AI164" s="2">
        <f t="shared" si="129"/>
        <v>2.5913035069635923E-2</v>
      </c>
      <c r="AJ164" s="2"/>
      <c r="AK164" s="2"/>
      <c r="AL164" s="2">
        <f t="shared" si="130"/>
        <v>132.03611625713171</v>
      </c>
      <c r="AM164" s="2">
        <f t="shared" si="131"/>
        <v>363.01675882590081</v>
      </c>
      <c r="AN164" s="2">
        <f t="shared" si="132"/>
        <v>1.730582770839428E-2</v>
      </c>
      <c r="AO164" s="2"/>
      <c r="AP164" s="2">
        <f t="shared" si="133"/>
        <v>2.0627434689307316E-2</v>
      </c>
      <c r="AV164" s="2">
        <f t="shared" si="134"/>
        <v>0.89934851149210904</v>
      </c>
      <c r="AW164" s="2">
        <f t="shared" si="102"/>
        <v>132.55004046919547</v>
      </c>
      <c r="AX164" s="2">
        <f t="shared" si="135"/>
        <v>2.1265487464780554E-2</v>
      </c>
      <c r="AZ164" s="2">
        <f t="shared" si="136"/>
        <v>-3.4178218638293298</v>
      </c>
      <c r="BA164" s="2">
        <f t="shared" si="103"/>
        <v>361.47891926834757</v>
      </c>
      <c r="BB164">
        <f t="shared" si="137"/>
        <v>1.63037741297626E-2</v>
      </c>
      <c r="BE164" s="2">
        <f t="shared" si="138"/>
        <v>1.1073783482228836</v>
      </c>
      <c r="BF164" s="2">
        <f t="shared" si="104"/>
        <v>132.75807030592622</v>
      </c>
      <c r="BG164" s="2">
        <f t="shared" si="139"/>
        <v>2.2868306233179432E-2</v>
      </c>
      <c r="BI164" s="2">
        <f t="shared" si="140"/>
        <v>-4.5413718280765281</v>
      </c>
      <c r="BJ164" s="2">
        <f t="shared" si="105"/>
        <v>360.35536930410035</v>
      </c>
      <c r="BK164" s="2">
        <f t="shared" si="141"/>
        <v>1.3144895400682054E-2</v>
      </c>
      <c r="BN164" s="2">
        <f t="shared" si="142"/>
        <v>1.1712424728193351</v>
      </c>
      <c r="BO164" s="30">
        <f t="shared" si="106"/>
        <v>132.82193443052267</v>
      </c>
      <c r="BP164" s="2">
        <f t="shared" si="143"/>
        <v>2.3360363618500728E-2</v>
      </c>
      <c r="BR164" s="2">
        <f t="shared" si="144"/>
        <v>-5.2982473239886287</v>
      </c>
      <c r="BS164" s="30">
        <f t="shared" si="107"/>
        <v>359.59849380818827</v>
      </c>
      <c r="BT164" s="2">
        <f t="shared" si="145"/>
        <v>1.1016927815189878E-2</v>
      </c>
      <c r="BW164" s="2">
        <f t="shared" si="146"/>
        <v>1.1562728982851529</v>
      </c>
      <c r="BX164" s="2">
        <f t="shared" si="108"/>
        <v>132.8069648559885</v>
      </c>
      <c r="BY164" s="2">
        <f t="shared" si="147"/>
        <v>2.3245026725507927E-2</v>
      </c>
      <c r="CA164" s="2">
        <f t="shared" si="148"/>
        <v>-5.6399469188284019</v>
      </c>
      <c r="CB164" s="2">
        <f t="shared" si="109"/>
        <v>359.25679421334848</v>
      </c>
      <c r="CC164" s="2">
        <f t="shared" si="149"/>
        <v>1.0056233928649622E-2</v>
      </c>
      <c r="CN164" s="19">
        <v>45212</v>
      </c>
      <c r="CO164" s="18">
        <v>163</v>
      </c>
      <c r="CP164" s="10">
        <v>129.78999300000001</v>
      </c>
      <c r="CQ164" s="18">
        <v>355.67999300000002</v>
      </c>
      <c r="CR164" s="2">
        <v>140.22712889381395</v>
      </c>
      <c r="CS164" s="2">
        <v>447.83011914004686</v>
      </c>
      <c r="CT164" s="2">
        <f t="shared" si="150"/>
        <v>8.041556712168052E-2</v>
      </c>
      <c r="CV164" s="2">
        <f t="shared" si="151"/>
        <v>0.25908155632483615</v>
      </c>
      <c r="DM164" s="19">
        <v>45212</v>
      </c>
      <c r="DN164" s="18">
        <v>163</v>
      </c>
      <c r="DO164" s="10">
        <v>129.78999300000001</v>
      </c>
      <c r="DP164" s="18">
        <v>355.67999300000002</v>
      </c>
      <c r="DQ164" s="2">
        <f t="shared" si="110"/>
        <v>139.8801166896373</v>
      </c>
      <c r="DR164" s="2">
        <f t="shared" si="111"/>
        <v>447.37483763779869</v>
      </c>
      <c r="EB164" s="2">
        <f t="shared" si="112"/>
        <v>-10.090123689637295</v>
      </c>
      <c r="EC164" s="2">
        <f t="shared" si="113"/>
        <v>-91.694844637798667</v>
      </c>
      <c r="FF164" s="2">
        <v>2.7626315425092116</v>
      </c>
      <c r="FG164" s="2">
        <v>10.481565746644321</v>
      </c>
      <c r="FH164" s="2">
        <f t="shared" si="114"/>
        <v>0.42180348898205</v>
      </c>
      <c r="FI164" s="2">
        <f t="shared" si="115"/>
        <v>0.29630894452526646</v>
      </c>
      <c r="FJ164">
        <v>163</v>
      </c>
      <c r="FK164" s="2">
        <f t="shared" si="116"/>
        <v>0.64484126984126988</v>
      </c>
      <c r="FL164" s="2">
        <f t="shared" si="117"/>
        <v>0.37142976376624048</v>
      </c>
    </row>
    <row r="165" spans="1:168" x14ac:dyDescent="0.3">
      <c r="A165" s="19">
        <v>45215</v>
      </c>
      <c r="B165" s="18">
        <v>164</v>
      </c>
      <c r="C165" s="10">
        <v>132.550003</v>
      </c>
      <c r="D165" s="18">
        <v>360.82000699999998</v>
      </c>
      <c r="Q165" s="2">
        <f t="shared" si="118"/>
        <v>130.04324234031819</v>
      </c>
      <c r="R165" s="2">
        <f t="shared" si="119"/>
        <v>366.11917553365794</v>
      </c>
      <c r="S165" s="2">
        <f t="shared" si="120"/>
        <v>1.8911811414156033E-2</v>
      </c>
      <c r="U165" s="2">
        <f t="shared" si="121"/>
        <v>1.4686459816120902E-2</v>
      </c>
      <c r="V165" s="2"/>
      <c r="W165" s="2"/>
      <c r="X165" s="2">
        <f t="shared" si="122"/>
        <v>130.4750118203354</v>
      </c>
      <c r="Y165" s="2">
        <f t="shared" si="123"/>
        <v>362.13684586460965</v>
      </c>
      <c r="Z165" s="2">
        <f t="shared" si="124"/>
        <v>1.5654403113552606E-2</v>
      </c>
      <c r="AB165" s="2">
        <f t="shared" si="125"/>
        <v>3.6495727483583768E-3</v>
      </c>
      <c r="AE165" s="2">
        <f t="shared" si="126"/>
        <v>130.53427258308136</v>
      </c>
      <c r="AF165" s="2">
        <f t="shared" si="127"/>
        <v>359.36669225287073</v>
      </c>
      <c r="AG165" s="2">
        <f t="shared" si="128"/>
        <v>1.520732079439216E-2</v>
      </c>
      <c r="AH165" s="2"/>
      <c r="AI165" s="2">
        <f t="shared" si="129"/>
        <v>4.0278108722758294E-3</v>
      </c>
      <c r="AJ165" s="2"/>
      <c r="AK165" s="2"/>
      <c r="AL165" s="2">
        <f t="shared" si="130"/>
        <v>130.35152381428293</v>
      </c>
      <c r="AM165" s="2">
        <f t="shared" si="131"/>
        <v>357.51418445647522</v>
      </c>
      <c r="AN165" s="2">
        <f t="shared" si="132"/>
        <v>1.6586036484035963E-2</v>
      </c>
      <c r="AO165" s="2"/>
      <c r="AP165" s="2">
        <f t="shared" si="133"/>
        <v>9.161971285934694E-3</v>
      </c>
      <c r="AV165" s="2">
        <f t="shared" si="134"/>
        <v>0.29461814565788119</v>
      </c>
      <c r="AW165" s="2">
        <f t="shared" si="102"/>
        <v>130.82889072873925</v>
      </c>
      <c r="AX165" s="2">
        <f t="shared" si="135"/>
        <v>1.298462642253392E-2</v>
      </c>
      <c r="AZ165" s="2">
        <f t="shared" si="136"/>
        <v>-4.0514899684723762</v>
      </c>
      <c r="BA165" s="2">
        <f t="shared" si="103"/>
        <v>355.31520228439837</v>
      </c>
      <c r="BB165">
        <f t="shared" si="137"/>
        <v>1.5256373285313995E-2</v>
      </c>
      <c r="BE165" s="2">
        <f t="shared" si="138"/>
        <v>0.10666937294269341</v>
      </c>
      <c r="BF165" s="2">
        <f t="shared" si="104"/>
        <v>130.64094195602405</v>
      </c>
      <c r="BG165" s="2">
        <f t="shared" si="139"/>
        <v>1.4402572619903697E-2</v>
      </c>
      <c r="BI165" s="2">
        <f t="shared" si="140"/>
        <v>-4.9862765011298578</v>
      </c>
      <c r="BJ165" s="2">
        <f t="shared" si="105"/>
        <v>354.38041575174088</v>
      </c>
      <c r="BK165" s="2">
        <f t="shared" si="141"/>
        <v>1.7847101389416836E-2</v>
      </c>
      <c r="BN165" s="2">
        <f t="shared" si="142"/>
        <v>-0.20135463564545608</v>
      </c>
      <c r="BO165" s="30">
        <f t="shared" si="106"/>
        <v>130.3329179474359</v>
      </c>
      <c r="BP165" s="2">
        <f t="shared" si="143"/>
        <v>1.672640514813192E-2</v>
      </c>
      <c r="BR165" s="2">
        <f t="shared" si="144"/>
        <v>-5.437328257179141</v>
      </c>
      <c r="BS165" s="30">
        <f t="shared" si="107"/>
        <v>353.92936399569157</v>
      </c>
      <c r="BT165" s="2">
        <f t="shared" si="145"/>
        <v>1.9097175518619183E-2</v>
      </c>
      <c r="BW165" s="2">
        <f t="shared" si="146"/>
        <v>-0.54824630639519956</v>
      </c>
      <c r="BX165" s="2">
        <f t="shared" si="108"/>
        <v>129.98602627668618</v>
      </c>
      <c r="BY165" s="2">
        <f t="shared" si="147"/>
        <v>1.9343467863322708E-2</v>
      </c>
      <c r="CA165" s="2">
        <f t="shared" si="148"/>
        <v>-5.5575233891867128</v>
      </c>
      <c r="CB165" s="2">
        <f t="shared" si="109"/>
        <v>353.80916886368402</v>
      </c>
      <c r="CC165" s="2">
        <f t="shared" si="149"/>
        <v>1.9430292113252895E-2</v>
      </c>
      <c r="CN165" s="19">
        <v>45215</v>
      </c>
      <c r="CO165" s="18">
        <v>164</v>
      </c>
      <c r="CP165" s="10">
        <v>132.550003</v>
      </c>
      <c r="CQ165" s="18">
        <v>360.82000699999998</v>
      </c>
      <c r="CR165" s="2">
        <v>140.45202139732098</v>
      </c>
      <c r="CS165" s="2">
        <v>448.58948075670997</v>
      </c>
      <c r="CT165" s="2">
        <f t="shared" si="150"/>
        <v>5.9615376978308876E-2</v>
      </c>
      <c r="CV165" s="2">
        <f t="shared" si="151"/>
        <v>0.24325001954980285</v>
      </c>
      <c r="DM165" s="19">
        <v>45215</v>
      </c>
      <c r="DN165" s="18">
        <v>164</v>
      </c>
      <c r="DO165" s="10">
        <v>132.550003</v>
      </c>
      <c r="DP165" s="18">
        <v>360.82000699999998</v>
      </c>
      <c r="DQ165" s="2">
        <f t="shared" si="110"/>
        <v>140.14432840629186</v>
      </c>
      <c r="DR165" s="2">
        <f t="shared" si="111"/>
        <v>448.21668250958874</v>
      </c>
      <c r="EB165" s="2">
        <f t="shared" si="112"/>
        <v>-7.5943254062918584</v>
      </c>
      <c r="EC165" s="2">
        <f t="shared" si="113"/>
        <v>-87.396675509588761</v>
      </c>
      <c r="FF165" s="2">
        <v>2.8336901257819989</v>
      </c>
      <c r="FG165" s="2">
        <v>11.32634072096505</v>
      </c>
      <c r="FH165" s="2">
        <f t="shared" si="114"/>
        <v>0.43228933954482246</v>
      </c>
      <c r="FI165" s="2">
        <f t="shared" si="115"/>
        <v>0.31980065592766344</v>
      </c>
      <c r="FJ165">
        <v>164</v>
      </c>
      <c r="FK165" s="2">
        <f t="shared" si="116"/>
        <v>0.64880952380952384</v>
      </c>
      <c r="FL165" s="2">
        <f t="shared" si="117"/>
        <v>0.3821084122003639</v>
      </c>
    </row>
    <row r="166" spans="1:168" x14ac:dyDescent="0.3">
      <c r="A166" s="19">
        <v>45216</v>
      </c>
      <c r="B166" s="18">
        <v>165</v>
      </c>
      <c r="C166" s="10">
        <v>131.470001</v>
      </c>
      <c r="D166" s="18">
        <v>355.72000100000002</v>
      </c>
      <c r="Q166" s="2">
        <f t="shared" si="118"/>
        <v>130.79527053822272</v>
      </c>
      <c r="R166" s="2">
        <f t="shared" si="119"/>
        <v>364.52942497356054</v>
      </c>
      <c r="S166" s="2">
        <f t="shared" si="120"/>
        <v>5.1322009328749656E-3</v>
      </c>
      <c r="U166" s="2">
        <f t="shared" si="121"/>
        <v>2.4765051019890537E-2</v>
      </c>
      <c r="V166" s="2"/>
      <c r="W166" s="2"/>
      <c r="X166" s="2">
        <f t="shared" si="122"/>
        <v>131.40875785118448</v>
      </c>
      <c r="Y166" s="2">
        <f t="shared" si="123"/>
        <v>361.54426837553535</v>
      </c>
      <c r="Z166" s="2">
        <f t="shared" si="124"/>
        <v>4.6583363770964721E-4</v>
      </c>
      <c r="AB166" s="2">
        <f t="shared" si="125"/>
        <v>1.6373179352193151E-2</v>
      </c>
      <c r="AE166" s="2">
        <f t="shared" si="126"/>
        <v>131.74371083323254</v>
      </c>
      <c r="AF166" s="2">
        <f t="shared" si="127"/>
        <v>360.23868110114825</v>
      </c>
      <c r="AG166" s="2">
        <f t="shared" si="128"/>
        <v>2.0819185453002658E-3</v>
      </c>
      <c r="AH166" s="2"/>
      <c r="AI166" s="2">
        <f t="shared" si="129"/>
        <v>1.2702912651651039E-2</v>
      </c>
      <c r="AJ166" s="2"/>
      <c r="AK166" s="2"/>
      <c r="AL166" s="2">
        <f t="shared" si="130"/>
        <v>132.00038320357072</v>
      </c>
      <c r="AM166" s="2">
        <f t="shared" si="131"/>
        <v>359.99355136411879</v>
      </c>
      <c r="AN166" s="2">
        <f t="shared" si="132"/>
        <v>4.0342450713963572E-3</v>
      </c>
      <c r="AO166" s="2"/>
      <c r="AP166" s="2">
        <f t="shared" si="133"/>
        <v>1.2013803980954002E-2</v>
      </c>
      <c r="AV166" s="2">
        <f t="shared" si="134"/>
        <v>0.56906417700587086</v>
      </c>
      <c r="AW166" s="2">
        <f t="shared" si="102"/>
        <v>132.31277501023843</v>
      </c>
      <c r="AX166" s="2">
        <f t="shared" si="135"/>
        <v>6.4103902322053619E-3</v>
      </c>
      <c r="AZ166" s="2">
        <f t="shared" si="136"/>
        <v>-2.5744463234474098</v>
      </c>
      <c r="BA166" s="2">
        <f t="shared" si="103"/>
        <v>357.66423477770081</v>
      </c>
      <c r="BB166">
        <f t="shared" si="137"/>
        <v>5.4656296307071797E-3</v>
      </c>
      <c r="BE166" s="2">
        <f t="shared" si="138"/>
        <v>0.60291536768651244</v>
      </c>
      <c r="BF166" s="2">
        <f t="shared" si="104"/>
        <v>132.34662620091905</v>
      </c>
      <c r="BG166" s="2">
        <f t="shared" si="139"/>
        <v>6.6678724747180227E-3</v>
      </c>
      <c r="BI166" s="2">
        <f t="shared" si="140"/>
        <v>-2.3500570938965426</v>
      </c>
      <c r="BJ166" s="2">
        <f t="shared" si="105"/>
        <v>357.88862400725168</v>
      </c>
      <c r="BK166" s="2">
        <f t="shared" si="141"/>
        <v>6.0964325906758716E-3</v>
      </c>
      <c r="BN166" s="2">
        <f t="shared" si="142"/>
        <v>0.64512109583252575</v>
      </c>
      <c r="BO166" s="30">
        <f t="shared" si="106"/>
        <v>132.38883192906508</v>
      </c>
      <c r="BP166" s="2">
        <f t="shared" si="143"/>
        <v>6.9889018184846651E-3</v>
      </c>
      <c r="BR166" s="2">
        <f t="shared" si="144"/>
        <v>-1.6517379939051504</v>
      </c>
      <c r="BS166" s="30">
        <f t="shared" si="107"/>
        <v>358.58694310724309</v>
      </c>
      <c r="BT166" s="2">
        <f t="shared" si="145"/>
        <v>8.0595471134136815E-3</v>
      </c>
      <c r="BW166" s="2">
        <f t="shared" si="146"/>
        <v>0.77001711101458525</v>
      </c>
      <c r="BX166" s="2">
        <f t="shared" si="108"/>
        <v>132.51372794424714</v>
      </c>
      <c r="BY166" s="2">
        <f t="shared" si="147"/>
        <v>7.9388981235889739E-3</v>
      </c>
      <c r="CA166" s="2">
        <f t="shared" si="148"/>
        <v>-0.73538921108854538</v>
      </c>
      <c r="CB166" s="2">
        <f t="shared" si="109"/>
        <v>359.5032918900597</v>
      </c>
      <c r="CC166" s="2">
        <f t="shared" si="149"/>
        <v>1.0635586639559451E-2</v>
      </c>
      <c r="CN166" s="19">
        <v>45216</v>
      </c>
      <c r="CO166" s="18">
        <v>165</v>
      </c>
      <c r="CP166" s="10">
        <v>131.470001</v>
      </c>
      <c r="CQ166" s="18">
        <v>355.72000100000002</v>
      </c>
      <c r="CR166" s="2">
        <v>140.676913900828</v>
      </c>
      <c r="CS166" s="2">
        <v>449.34884237337303</v>
      </c>
      <c r="CT166" s="2">
        <f t="shared" si="150"/>
        <v>7.0030522786928423E-2</v>
      </c>
      <c r="CV166" s="2">
        <f t="shared" si="151"/>
        <v>0.26320938128349158</v>
      </c>
      <c r="DM166" s="19">
        <v>45216</v>
      </c>
      <c r="DN166" s="18">
        <v>165</v>
      </c>
      <c r="DO166" s="10">
        <v>131.470001</v>
      </c>
      <c r="DP166" s="18">
        <v>355.72000100000002</v>
      </c>
      <c r="DQ166" s="2">
        <f t="shared" si="110"/>
        <v>140.40854012294642</v>
      </c>
      <c r="DR166" s="2">
        <f t="shared" si="111"/>
        <v>449.05852738137884</v>
      </c>
      <c r="EB166" s="2">
        <f t="shared" si="112"/>
        <v>-8.9385391229464233</v>
      </c>
      <c r="EC166" s="2">
        <f t="shared" si="113"/>
        <v>-93.338526381378813</v>
      </c>
      <c r="FF166" s="2">
        <v>2.9015277263632981</v>
      </c>
      <c r="FG166" s="2">
        <v>11.340530310282475</v>
      </c>
      <c r="FH166" s="2">
        <f t="shared" si="114"/>
        <v>0.44229988168442302</v>
      </c>
      <c r="FI166" s="2">
        <f t="shared" si="115"/>
        <v>0.32019524353654888</v>
      </c>
      <c r="FJ166">
        <v>165</v>
      </c>
      <c r="FK166" s="2">
        <f t="shared" si="116"/>
        <v>0.65277777777777779</v>
      </c>
      <c r="FL166" s="2">
        <f t="shared" si="117"/>
        <v>0.39283081364972938</v>
      </c>
    </row>
    <row r="167" spans="1:168" x14ac:dyDescent="0.3">
      <c r="A167" s="19">
        <v>45217</v>
      </c>
      <c r="B167" s="18">
        <v>166</v>
      </c>
      <c r="C167" s="10">
        <v>128.13000500000001</v>
      </c>
      <c r="D167" s="18">
        <v>346.19000199999999</v>
      </c>
      <c r="Q167" s="2">
        <f t="shared" si="118"/>
        <v>130.9976896767559</v>
      </c>
      <c r="R167" s="2">
        <f t="shared" si="119"/>
        <v>361.88659778149236</v>
      </c>
      <c r="S167" s="2">
        <f t="shared" si="120"/>
        <v>2.2381054904008515E-2</v>
      </c>
      <c r="U167" s="2">
        <f t="shared" si="121"/>
        <v>4.5340985270546211E-2</v>
      </c>
      <c r="V167" s="2"/>
      <c r="W167" s="2"/>
      <c r="X167" s="2">
        <f t="shared" si="122"/>
        <v>131.43631726815147</v>
      </c>
      <c r="Y167" s="2">
        <f t="shared" si="123"/>
        <v>358.92334805654446</v>
      </c>
      <c r="Z167" s="2">
        <f t="shared" si="124"/>
        <v>2.5804356037849668E-2</v>
      </c>
      <c r="AB167" s="2">
        <f t="shared" si="125"/>
        <v>3.6781380117801507E-2</v>
      </c>
      <c r="AE167" s="2">
        <f t="shared" si="126"/>
        <v>131.57948493329303</v>
      </c>
      <c r="AF167" s="2">
        <f t="shared" si="127"/>
        <v>357.52747304045931</v>
      </c>
      <c r="AG167" s="2">
        <f t="shared" si="128"/>
        <v>2.6921718556812822E-2</v>
      </c>
      <c r="AH167" s="2"/>
      <c r="AI167" s="2">
        <f t="shared" si="129"/>
        <v>3.2749273447993221E-2</v>
      </c>
      <c r="AJ167" s="2"/>
      <c r="AK167" s="2"/>
      <c r="AL167" s="2">
        <f t="shared" si="130"/>
        <v>131.60259655089266</v>
      </c>
      <c r="AM167" s="2">
        <f t="shared" si="131"/>
        <v>356.78838859102967</v>
      </c>
      <c r="AN167" s="2">
        <f t="shared" si="132"/>
        <v>2.7102094867573326E-2</v>
      </c>
      <c r="AO167" s="2"/>
      <c r="AP167" s="2">
        <f t="shared" si="133"/>
        <v>3.0614363585894894E-2</v>
      </c>
      <c r="AV167" s="2">
        <f t="shared" si="134"/>
        <v>0.34907715392225669</v>
      </c>
      <c r="AW167" s="2">
        <f t="shared" si="102"/>
        <v>131.92856208721528</v>
      </c>
      <c r="AX167" s="2">
        <f t="shared" si="135"/>
        <v>2.9646116748495186E-2</v>
      </c>
      <c r="AZ167" s="2">
        <f t="shared" si="136"/>
        <v>-2.6154748446198663</v>
      </c>
      <c r="BA167" s="2">
        <f t="shared" si="103"/>
        <v>354.91199819583943</v>
      </c>
      <c r="BB167">
        <f t="shared" si="137"/>
        <v>2.5194246354461266E-2</v>
      </c>
      <c r="BE167" s="2">
        <f t="shared" si="138"/>
        <v>0.25770179725480252</v>
      </c>
      <c r="BF167" s="2">
        <f t="shared" si="104"/>
        <v>131.83718673054784</v>
      </c>
      <c r="BG167" s="2">
        <f t="shared" si="139"/>
        <v>2.8932971090946499E-2</v>
      </c>
      <c r="BI167" s="2">
        <f t="shared" si="140"/>
        <v>-2.5125750289531181</v>
      </c>
      <c r="BJ167" s="2">
        <f t="shared" si="105"/>
        <v>355.0148980115062</v>
      </c>
      <c r="BK167" s="2">
        <f t="shared" si="141"/>
        <v>2.5491481442338742E-2</v>
      </c>
      <c r="BN167" s="2">
        <f t="shared" si="142"/>
        <v>0.15951289836930455</v>
      </c>
      <c r="BO167" s="30">
        <f t="shared" si="106"/>
        <v>131.73899783166235</v>
      </c>
      <c r="BP167" s="2">
        <f t="shared" si="143"/>
        <v>2.8166648644572627E-2</v>
      </c>
      <c r="BR167" s="2">
        <f t="shared" si="144"/>
        <v>-2.2874200339754194</v>
      </c>
      <c r="BS167" s="30">
        <f t="shared" si="107"/>
        <v>355.24005300648389</v>
      </c>
      <c r="BT167" s="2">
        <f t="shared" si="145"/>
        <v>2.614186127328974E-2</v>
      </c>
      <c r="BW167" s="2">
        <f t="shared" si="146"/>
        <v>6.9334852799014079E-2</v>
      </c>
      <c r="BX167" s="2">
        <f t="shared" si="108"/>
        <v>131.64881978609205</v>
      </c>
      <c r="BY167" s="2">
        <f t="shared" si="147"/>
        <v>2.7462847489095443E-2</v>
      </c>
      <c r="CA167" s="2">
        <f t="shared" si="148"/>
        <v>-2.2172533482888355</v>
      </c>
      <c r="CB167" s="2">
        <f t="shared" si="109"/>
        <v>355.31021969217045</v>
      </c>
      <c r="CC167" s="2">
        <f t="shared" si="149"/>
        <v>2.6344543861698398E-2</v>
      </c>
      <c r="CN167" s="19">
        <v>45217</v>
      </c>
      <c r="CO167" s="18">
        <v>166</v>
      </c>
      <c r="CP167" s="10">
        <v>128.13000500000001</v>
      </c>
      <c r="CQ167" s="18">
        <v>346.19000199999999</v>
      </c>
      <c r="CR167" s="2">
        <v>140.90180640433505</v>
      </c>
      <c r="CS167" s="2">
        <v>450.10820399003615</v>
      </c>
      <c r="CT167" s="2">
        <f t="shared" si="150"/>
        <v>9.9678458643118251E-2</v>
      </c>
      <c r="CV167" s="2">
        <f t="shared" si="151"/>
        <v>0.30017678555036997</v>
      </c>
      <c r="DM167" s="19">
        <v>45217</v>
      </c>
      <c r="DN167" s="18">
        <v>166</v>
      </c>
      <c r="DO167" s="10">
        <v>128.13000500000001</v>
      </c>
      <c r="DP167" s="18">
        <v>346.19000199999999</v>
      </c>
      <c r="DQ167" s="2">
        <f t="shared" si="110"/>
        <v>140.67275183960098</v>
      </c>
      <c r="DR167" s="2">
        <f t="shared" si="111"/>
        <v>449.90037225316894</v>
      </c>
      <c r="EB167" s="2">
        <f t="shared" si="112"/>
        <v>-12.542746839600966</v>
      </c>
      <c r="EC167" s="2">
        <f t="shared" si="113"/>
        <v>-103.71037025316895</v>
      </c>
      <c r="FF167" s="2">
        <v>3.055266692472884</v>
      </c>
      <c r="FG167" s="2">
        <v>11.560501515903866</v>
      </c>
      <c r="FH167" s="2">
        <f t="shared" si="114"/>
        <v>0.46498656850044945</v>
      </c>
      <c r="FI167" s="2">
        <f t="shared" si="115"/>
        <v>0.32631225722229418</v>
      </c>
      <c r="FJ167">
        <v>166</v>
      </c>
      <c r="FK167" s="2">
        <f t="shared" si="116"/>
        <v>0.65674603174603174</v>
      </c>
      <c r="FL167" s="2">
        <f t="shared" si="117"/>
        <v>0.40359857123625476</v>
      </c>
    </row>
    <row r="168" spans="1:168" x14ac:dyDescent="0.3">
      <c r="A168" s="19">
        <v>45218</v>
      </c>
      <c r="B168" s="18">
        <v>167</v>
      </c>
      <c r="C168" s="10">
        <v>128.39999399999999</v>
      </c>
      <c r="D168" s="18">
        <v>401.76998900000001</v>
      </c>
      <c r="Q168" s="2">
        <f t="shared" si="118"/>
        <v>130.13738427372914</v>
      </c>
      <c r="R168" s="2">
        <f t="shared" si="119"/>
        <v>357.17761904704463</v>
      </c>
      <c r="S168" s="2">
        <f t="shared" si="120"/>
        <v>1.3531077530495426E-2</v>
      </c>
      <c r="U168" s="2">
        <f t="shared" si="121"/>
        <v>0.11098979807811225</v>
      </c>
      <c r="V168" s="2"/>
      <c r="W168" s="2"/>
      <c r="X168" s="2">
        <f t="shared" si="122"/>
        <v>129.94847674748331</v>
      </c>
      <c r="Y168" s="2">
        <f t="shared" si="123"/>
        <v>353.19334233109942</v>
      </c>
      <c r="Z168" s="2">
        <f t="shared" si="124"/>
        <v>1.2059835045501012E-2</v>
      </c>
      <c r="AB168" s="2">
        <f t="shared" si="125"/>
        <v>0.12090660825565194</v>
      </c>
      <c r="AE168" s="2">
        <f t="shared" si="126"/>
        <v>129.50979697331724</v>
      </c>
      <c r="AF168" s="2">
        <f t="shared" si="127"/>
        <v>350.72499041618369</v>
      </c>
      <c r="AG168" s="2">
        <f t="shared" si="128"/>
        <v>8.6433257412554393E-3</v>
      </c>
      <c r="AH168" s="2"/>
      <c r="AI168" s="2">
        <f t="shared" si="129"/>
        <v>0.12705030236545697</v>
      </c>
      <c r="AJ168" s="2"/>
      <c r="AK168" s="2"/>
      <c r="AL168" s="2">
        <f t="shared" si="130"/>
        <v>128.99815288772317</v>
      </c>
      <c r="AM168" s="2">
        <f t="shared" si="131"/>
        <v>348.83959864775738</v>
      </c>
      <c r="AN168" s="2">
        <f t="shared" si="132"/>
        <v>4.6585585332906869E-3</v>
      </c>
      <c r="AO168" s="2"/>
      <c r="AP168" s="2">
        <f t="shared" si="133"/>
        <v>0.13174301665484184</v>
      </c>
      <c r="AV168" s="2">
        <f t="shared" si="134"/>
        <v>-0.37655238024715876</v>
      </c>
      <c r="AW168" s="2">
        <f t="shared" si="102"/>
        <v>129.13324459307009</v>
      </c>
      <c r="AX168" s="2">
        <f t="shared" si="135"/>
        <v>5.7106746677114033E-3</v>
      </c>
      <c r="AZ168" s="2">
        <f t="shared" si="136"/>
        <v>-3.8715771785165938</v>
      </c>
      <c r="BA168" s="2">
        <f t="shared" si="103"/>
        <v>346.8534132376671</v>
      </c>
      <c r="BB168">
        <f t="shared" si="137"/>
        <v>0.13668660493786386</v>
      </c>
      <c r="BE168" s="2">
        <f t="shared" si="138"/>
        <v>-0.78962359349896638</v>
      </c>
      <c r="BF168" s="2">
        <f t="shared" si="104"/>
        <v>128.72017337981828</v>
      </c>
      <c r="BG168" s="2">
        <f t="shared" si="139"/>
        <v>2.4936089936132303E-3</v>
      </c>
      <c r="BI168" s="2">
        <f t="shared" si="140"/>
        <v>-4.4430334468482471</v>
      </c>
      <c r="BJ168" s="2">
        <f t="shared" si="105"/>
        <v>346.28195696933545</v>
      </c>
      <c r="BK168" s="2">
        <f t="shared" si="141"/>
        <v>0.13810895176310581</v>
      </c>
      <c r="BN168" s="2">
        <f t="shared" si="142"/>
        <v>-1.1780076166377551</v>
      </c>
      <c r="BO168" s="30">
        <f t="shared" si="106"/>
        <v>128.33178935667948</v>
      </c>
      <c r="BP168" s="2">
        <f t="shared" si="143"/>
        <v>5.311888357293305E-4</v>
      </c>
      <c r="BR168" s="2">
        <f t="shared" si="144"/>
        <v>-4.9964575881555433</v>
      </c>
      <c r="BS168" s="30">
        <f t="shared" si="107"/>
        <v>345.72853282802816</v>
      </c>
      <c r="BT168" s="2">
        <f t="shared" si="145"/>
        <v>0.13948641687115124</v>
      </c>
      <c r="BW168" s="2">
        <f t="shared" si="146"/>
        <v>-1.5349322567820927</v>
      </c>
      <c r="BX168" s="2">
        <f t="shared" si="108"/>
        <v>127.97486471653514</v>
      </c>
      <c r="BY168" s="2">
        <f t="shared" si="147"/>
        <v>3.3109758826379326E-3</v>
      </c>
      <c r="CA168" s="2">
        <f t="shared" si="148"/>
        <v>-5.6561753052789285</v>
      </c>
      <c r="CB168" s="2">
        <f t="shared" si="109"/>
        <v>345.06881511090478</v>
      </c>
      <c r="CC168" s="2">
        <f t="shared" si="149"/>
        <v>0.14112844523361159</v>
      </c>
      <c r="CN168" s="19">
        <v>45218</v>
      </c>
      <c r="CO168" s="18">
        <v>167</v>
      </c>
      <c r="CP168" s="10">
        <v>128.39999399999999</v>
      </c>
      <c r="CQ168" s="18">
        <v>401.76998900000001</v>
      </c>
      <c r="CR168" s="2">
        <v>141.12669890784207</v>
      </c>
      <c r="CS168" s="2">
        <v>450.86756560669926</v>
      </c>
      <c r="CT168" s="2">
        <f t="shared" si="150"/>
        <v>9.9117644100840674E-2</v>
      </c>
      <c r="CV168" s="2">
        <f t="shared" si="151"/>
        <v>0.12220319573620331</v>
      </c>
      <c r="DM168" s="19">
        <v>45218</v>
      </c>
      <c r="DN168" s="18">
        <v>167</v>
      </c>
      <c r="DO168" s="10">
        <v>128.39999399999999</v>
      </c>
      <c r="DP168" s="18">
        <v>401.76998900000001</v>
      </c>
      <c r="DQ168" s="2">
        <f t="shared" si="110"/>
        <v>140.93696355625553</v>
      </c>
      <c r="DR168" s="2">
        <f t="shared" si="111"/>
        <v>450.74221712495898</v>
      </c>
      <c r="EB168" s="2">
        <f t="shared" si="112"/>
        <v>-12.536969556255542</v>
      </c>
      <c r="EC168" s="2">
        <f t="shared" si="113"/>
        <v>-48.972228124958974</v>
      </c>
      <c r="FF168" s="2">
        <v>3.0657334430178338</v>
      </c>
      <c r="FG168" s="2">
        <v>11.682658977384847</v>
      </c>
      <c r="FH168" s="2">
        <f t="shared" si="114"/>
        <v>0.46653110790775554</v>
      </c>
      <c r="FI168" s="2">
        <f t="shared" si="115"/>
        <v>0.32970924212122316</v>
      </c>
      <c r="FJ168">
        <v>167</v>
      </c>
      <c r="FK168" s="2">
        <f t="shared" si="116"/>
        <v>0.6607142857142857</v>
      </c>
      <c r="FL168" s="2">
        <f t="shared" si="117"/>
        <v>0.41441332960007643</v>
      </c>
    </row>
    <row r="169" spans="1:168" x14ac:dyDescent="0.3">
      <c r="A169" s="19">
        <v>45219</v>
      </c>
      <c r="B169" s="18">
        <v>168</v>
      </c>
      <c r="C169" s="10">
        <v>125.16999800000001</v>
      </c>
      <c r="D169" s="18">
        <v>400.959991</v>
      </c>
      <c r="Q169" s="2">
        <f t="shared" si="118"/>
        <v>129.6161671916104</v>
      </c>
      <c r="R169" s="2">
        <f t="shared" si="119"/>
        <v>370.55533003293124</v>
      </c>
      <c r="S169" s="2">
        <f t="shared" si="120"/>
        <v>3.5521045479367942E-2</v>
      </c>
      <c r="U169" s="2">
        <f t="shared" si="121"/>
        <v>7.5829662932800607E-2</v>
      </c>
      <c r="V169" s="2"/>
      <c r="W169" s="2"/>
      <c r="X169" s="2">
        <f t="shared" si="122"/>
        <v>129.25165951111583</v>
      </c>
      <c r="Y169" s="2">
        <f t="shared" si="123"/>
        <v>375.05283333210468</v>
      </c>
      <c r="Z169" s="2">
        <f t="shared" si="124"/>
        <v>3.2608944446222851E-2</v>
      </c>
      <c r="AB169" s="2">
        <f t="shared" si="125"/>
        <v>6.461282484390149E-2</v>
      </c>
      <c r="AE169" s="2">
        <f t="shared" si="126"/>
        <v>128.84391518932688</v>
      </c>
      <c r="AF169" s="2">
        <f t="shared" si="127"/>
        <v>381.35198956647349</v>
      </c>
      <c r="AG169" s="2">
        <f t="shared" si="128"/>
        <v>2.9351420052965659E-2</v>
      </c>
      <c r="AH169" s="2"/>
      <c r="AI169" s="2">
        <f t="shared" si="129"/>
        <v>4.8902638352080648E-2</v>
      </c>
      <c r="AJ169" s="2"/>
      <c r="AK169" s="2"/>
      <c r="AL169" s="2">
        <f t="shared" si="130"/>
        <v>128.5495337219308</v>
      </c>
      <c r="AM169" s="2">
        <f t="shared" si="131"/>
        <v>388.53739141193938</v>
      </c>
      <c r="AN169" s="2">
        <f t="shared" si="132"/>
        <v>2.6999566796596042E-2</v>
      </c>
      <c r="AO169" s="2"/>
      <c r="AP169" s="2">
        <f t="shared" si="133"/>
        <v>3.0982142525189302E-2</v>
      </c>
      <c r="AV169" s="2">
        <f t="shared" si="134"/>
        <v>-0.46335120137011843</v>
      </c>
      <c r="AW169" s="2">
        <f t="shared" si="102"/>
        <v>128.38056398795675</v>
      </c>
      <c r="AX169" s="2">
        <f t="shared" si="135"/>
        <v>2.5649644797124158E-2</v>
      </c>
      <c r="AZ169" s="2">
        <f t="shared" si="136"/>
        <v>6.4779957201253255</v>
      </c>
      <c r="BA169" s="2">
        <f t="shared" si="103"/>
        <v>387.8299852865988</v>
      </c>
      <c r="BB169">
        <f t="shared" si="137"/>
        <v>3.274642360364878E-2</v>
      </c>
      <c r="BE169" s="2">
        <f t="shared" si="138"/>
        <v>-0.73393977922009257</v>
      </c>
      <c r="BF169" s="2">
        <f t="shared" si="104"/>
        <v>128.10997541010678</v>
      </c>
      <c r="BG169" s="2">
        <f t="shared" si="139"/>
        <v>2.34878761451029E-2</v>
      </c>
      <c r="BI169" s="2">
        <f t="shared" si="140"/>
        <v>11.338481221863876</v>
      </c>
      <c r="BJ169" s="2">
        <f t="shared" si="105"/>
        <v>392.69047078833739</v>
      </c>
      <c r="BK169" s="2">
        <f t="shared" si="141"/>
        <v>2.0624302666803006E-2</v>
      </c>
      <c r="BN169" s="2">
        <f t="shared" si="142"/>
        <v>-0.87073211704931663</v>
      </c>
      <c r="BO169" s="30">
        <f t="shared" si="106"/>
        <v>127.97318307227756</v>
      </c>
      <c r="BP169" s="2">
        <f t="shared" si="143"/>
        <v>2.2395023704302984E-2</v>
      </c>
      <c r="BR169" s="2">
        <f t="shared" si="144"/>
        <v>16.377616454911664</v>
      </c>
      <c r="BS169" s="30">
        <f t="shared" si="107"/>
        <v>397.72960602138517</v>
      </c>
      <c r="BT169" s="2">
        <f t="shared" si="145"/>
        <v>8.0566267236743729E-3</v>
      </c>
      <c r="BW169" s="2">
        <f t="shared" si="146"/>
        <v>-0.88314440218829149</v>
      </c>
      <c r="BX169" s="2">
        <f t="shared" si="108"/>
        <v>127.96077078713859</v>
      </c>
      <c r="BY169" s="2">
        <f t="shared" si="147"/>
        <v>2.2295860283856349E-2</v>
      </c>
      <c r="CA169" s="2">
        <f t="shared" si="148"/>
        <v>21.55620553639762</v>
      </c>
      <c r="CB169" s="2">
        <f t="shared" si="109"/>
        <v>402.9081951028711</v>
      </c>
      <c r="CC169" s="2">
        <f t="shared" si="149"/>
        <v>4.8588491285932378E-3</v>
      </c>
      <c r="CN169" s="19">
        <v>45219</v>
      </c>
      <c r="CO169" s="18">
        <v>168</v>
      </c>
      <c r="CP169" s="10">
        <v>125.16999800000001</v>
      </c>
      <c r="CQ169" s="18">
        <v>400.959991</v>
      </c>
      <c r="CR169" s="2">
        <v>141.35159141134909</v>
      </c>
      <c r="CS169" s="2">
        <v>451.62692722336237</v>
      </c>
      <c r="CT169" s="2">
        <f t="shared" si="150"/>
        <v>0.12927693273070984</v>
      </c>
      <c r="CV169" s="2">
        <f t="shared" si="151"/>
        <v>0.12636406963447475</v>
      </c>
      <c r="DM169" s="19">
        <v>45219</v>
      </c>
      <c r="DN169" s="18">
        <v>168</v>
      </c>
      <c r="DO169" s="10">
        <v>125.16999800000001</v>
      </c>
      <c r="DP169" s="18">
        <v>400.959991</v>
      </c>
      <c r="DQ169" s="2">
        <f t="shared" si="110"/>
        <v>141.20117527291009</v>
      </c>
      <c r="DR169" s="2">
        <f t="shared" si="111"/>
        <v>451.58406199674909</v>
      </c>
      <c r="EB169" s="2">
        <f t="shared" si="112"/>
        <v>-16.031177272910085</v>
      </c>
      <c r="EC169" s="2">
        <f t="shared" si="113"/>
        <v>-50.624070996749083</v>
      </c>
      <c r="FF169" s="2">
        <v>3.3804535266539517</v>
      </c>
      <c r="FG169" s="2">
        <v>11.754231053862611</v>
      </c>
      <c r="FH169" s="2">
        <f t="shared" si="114"/>
        <v>0.51297317885987104</v>
      </c>
      <c r="FI169" s="2">
        <f t="shared" si="115"/>
        <v>0.33169953612399933</v>
      </c>
      <c r="FJ169">
        <v>168</v>
      </c>
      <c r="FK169" s="2">
        <f t="shared" si="116"/>
        <v>0.66468253968253965</v>
      </c>
      <c r="FL169" s="2">
        <f t="shared" si="117"/>
        <v>0.42527677705760714</v>
      </c>
    </row>
    <row r="170" spans="1:168" x14ac:dyDescent="0.3">
      <c r="A170" s="19">
        <v>45222</v>
      </c>
      <c r="B170" s="18">
        <v>169</v>
      </c>
      <c r="C170" s="10">
        <v>126.55999799999999</v>
      </c>
      <c r="D170" s="18">
        <v>406.83999599999999</v>
      </c>
      <c r="Q170" s="2">
        <f t="shared" si="118"/>
        <v>128.28231643412727</v>
      </c>
      <c r="R170" s="2">
        <f t="shared" si="119"/>
        <v>379.67672832305186</v>
      </c>
      <c r="S170" s="2">
        <f t="shared" si="120"/>
        <v>1.3608710977755185E-2</v>
      </c>
      <c r="U170" s="2">
        <f t="shared" si="121"/>
        <v>6.6766463336972712E-2</v>
      </c>
      <c r="V170" s="2"/>
      <c r="W170" s="2"/>
      <c r="X170" s="2">
        <f t="shared" si="122"/>
        <v>127.41491183111373</v>
      </c>
      <c r="Y170" s="2">
        <f t="shared" si="123"/>
        <v>386.71105428265764</v>
      </c>
      <c r="Z170" s="2">
        <f t="shared" si="124"/>
        <v>6.7550082539803305E-3</v>
      </c>
      <c r="AB170" s="2">
        <f t="shared" si="125"/>
        <v>4.9476309889016773E-2</v>
      </c>
      <c r="AE170" s="2">
        <f t="shared" si="126"/>
        <v>126.63956487573076</v>
      </c>
      <c r="AF170" s="2">
        <f t="shared" si="127"/>
        <v>393.11679042658943</v>
      </c>
      <c r="AG170" s="2">
        <f t="shared" si="128"/>
        <v>6.2868897746634275E-4</v>
      </c>
      <c r="AH170" s="2"/>
      <c r="AI170" s="2">
        <f t="shared" si="129"/>
        <v>3.3731210570089952E-2</v>
      </c>
      <c r="AJ170" s="2"/>
      <c r="AK170" s="2"/>
      <c r="AL170" s="2">
        <f t="shared" si="130"/>
        <v>126.0148819304827</v>
      </c>
      <c r="AM170" s="2">
        <f t="shared" si="131"/>
        <v>397.85434110298485</v>
      </c>
      <c r="AN170" s="2">
        <f t="shared" si="132"/>
        <v>4.3071750800540596E-3</v>
      </c>
      <c r="AO170" s="2"/>
      <c r="AP170" s="2">
        <f t="shared" si="133"/>
        <v>2.2086459014258614E-2</v>
      </c>
      <c r="AV170" s="2">
        <f t="shared" si="134"/>
        <v>-0.98565093503791967</v>
      </c>
      <c r="AW170" s="2">
        <f t="shared" si="102"/>
        <v>125.65391394069283</v>
      </c>
      <c r="AX170" s="2">
        <f t="shared" si="135"/>
        <v>7.1593242227070975E-3</v>
      </c>
      <c r="AZ170" s="2">
        <f t="shared" si="136"/>
        <v>8.0640372621225094</v>
      </c>
      <c r="BA170" s="2">
        <f t="shared" si="103"/>
        <v>401.18082768871193</v>
      </c>
      <c r="BB170">
        <f t="shared" si="137"/>
        <v>1.3910058909960407E-2</v>
      </c>
      <c r="BE170" s="2">
        <f t="shared" si="138"/>
        <v>-1.3956245196893065</v>
      </c>
      <c r="BF170" s="2">
        <f t="shared" si="104"/>
        <v>125.24394035604145</v>
      </c>
      <c r="BG170" s="2">
        <f t="shared" si="139"/>
        <v>1.0398685720258498E-2</v>
      </c>
      <c r="BI170" s="2">
        <f t="shared" si="140"/>
        <v>11.530325059077306</v>
      </c>
      <c r="BJ170" s="2">
        <f t="shared" si="105"/>
        <v>404.64711548566675</v>
      </c>
      <c r="BK170" s="2">
        <f t="shared" si="141"/>
        <v>5.390031796021451E-3</v>
      </c>
      <c r="BN170" s="2">
        <f t="shared" si="142"/>
        <v>-1.6709030349774003</v>
      </c>
      <c r="BO170" s="30">
        <f t="shared" si="106"/>
        <v>124.96866184075336</v>
      </c>
      <c r="BP170" s="2">
        <f t="shared" si="143"/>
        <v>1.2573768840029828E-2</v>
      </c>
      <c r="BR170" s="2">
        <f t="shared" si="144"/>
        <v>13.60992709803423</v>
      </c>
      <c r="BS170" s="30">
        <f t="shared" si="107"/>
        <v>406.72671752462367</v>
      </c>
      <c r="BT170" s="2">
        <f t="shared" si="145"/>
        <v>2.7843495351995574E-4</v>
      </c>
      <c r="BW170" s="2">
        <f t="shared" si="146"/>
        <v>-1.8740488357441651</v>
      </c>
      <c r="BX170" s="2">
        <f t="shared" si="108"/>
        <v>124.76551603998659</v>
      </c>
      <c r="BY170" s="2">
        <f t="shared" si="147"/>
        <v>1.4178903195094865E-2</v>
      </c>
      <c r="CA170" s="2">
        <f t="shared" si="148"/>
        <v>14.21265202918636</v>
      </c>
      <c r="CB170" s="2">
        <f t="shared" si="109"/>
        <v>407.32944245577579</v>
      </c>
      <c r="CC170" s="2">
        <f t="shared" si="149"/>
        <v>1.2030440974043408E-3</v>
      </c>
      <c r="CN170" s="19">
        <v>45222</v>
      </c>
      <c r="CO170" s="18">
        <v>169</v>
      </c>
      <c r="CP170" s="10">
        <v>126.55999799999999</v>
      </c>
      <c r="CQ170" s="18">
        <v>406.83999599999999</v>
      </c>
      <c r="CR170" s="2">
        <v>141.57648391485611</v>
      </c>
      <c r="CS170" s="2">
        <v>452.38628884002549</v>
      </c>
      <c r="CT170" s="2">
        <f t="shared" si="150"/>
        <v>0.11865112319973425</v>
      </c>
      <c r="CV170" s="2">
        <f t="shared" si="151"/>
        <v>0.11195136488012723</v>
      </c>
      <c r="DM170" s="19">
        <v>45222</v>
      </c>
      <c r="DN170" s="18">
        <v>169</v>
      </c>
      <c r="DO170" s="10">
        <v>126.55999799999999</v>
      </c>
      <c r="DP170" s="18">
        <v>406.83999599999999</v>
      </c>
      <c r="DQ170" s="2">
        <f t="shared" si="110"/>
        <v>141.46538698956465</v>
      </c>
      <c r="DR170" s="2">
        <f t="shared" si="111"/>
        <v>452.42590686853919</v>
      </c>
      <c r="EB170" s="2">
        <f t="shared" si="112"/>
        <v>-14.905388989564656</v>
      </c>
      <c r="EC170" s="2">
        <f t="shared" si="113"/>
        <v>-45.585910868539202</v>
      </c>
      <c r="FF170" s="2">
        <v>3.4846622433084633</v>
      </c>
      <c r="FG170" s="2">
        <v>11.812180720404797</v>
      </c>
      <c r="FH170" s="2">
        <f t="shared" si="114"/>
        <v>0.52835087117865354</v>
      </c>
      <c r="FI170" s="2">
        <f t="shared" si="115"/>
        <v>0.33331101478240627</v>
      </c>
      <c r="FJ170">
        <v>169</v>
      </c>
      <c r="FK170" s="2">
        <f t="shared" si="116"/>
        <v>0.66865079365079361</v>
      </c>
      <c r="FL170" s="2">
        <f t="shared" si="117"/>
        <v>0.43619064787655376</v>
      </c>
    </row>
    <row r="171" spans="1:168" x14ac:dyDescent="0.3">
      <c r="A171" s="19">
        <v>45223</v>
      </c>
      <c r="B171" s="18">
        <v>170</v>
      </c>
      <c r="C171" s="10">
        <v>128.55999800000001</v>
      </c>
      <c r="D171" s="18">
        <v>413.73001099999999</v>
      </c>
      <c r="Q171" s="2">
        <f t="shared" si="118"/>
        <v>127.76562090388907</v>
      </c>
      <c r="R171" s="2">
        <f t="shared" si="119"/>
        <v>387.82570862613625</v>
      </c>
      <c r="S171" s="2">
        <f t="shared" si="120"/>
        <v>6.1790378692362386E-3</v>
      </c>
      <c r="U171" s="2">
        <f t="shared" si="121"/>
        <v>6.2611610676373539E-2</v>
      </c>
      <c r="V171" s="2"/>
      <c r="W171" s="2"/>
      <c r="X171" s="2">
        <f t="shared" si="122"/>
        <v>127.03020060711255</v>
      </c>
      <c r="Y171" s="2">
        <f t="shared" si="123"/>
        <v>395.7690780554617</v>
      </c>
      <c r="Z171" s="2">
        <f t="shared" si="124"/>
        <v>1.1899482083746296E-2</v>
      </c>
      <c r="AB171" s="2">
        <f t="shared" si="125"/>
        <v>4.3412207156851103E-2</v>
      </c>
      <c r="AE171" s="2">
        <f t="shared" si="126"/>
        <v>126.59182475029229</v>
      </c>
      <c r="AF171" s="2">
        <f t="shared" si="127"/>
        <v>401.35071377063576</v>
      </c>
      <c r="AG171" s="2">
        <f t="shared" si="128"/>
        <v>1.5309375235893498E-2</v>
      </c>
      <c r="AH171" s="2"/>
      <c r="AI171" s="2">
        <f t="shared" si="129"/>
        <v>2.9921197158125003E-2</v>
      </c>
      <c r="AJ171" s="2"/>
      <c r="AK171" s="2"/>
      <c r="AL171" s="2">
        <f t="shared" si="130"/>
        <v>126.42371898262067</v>
      </c>
      <c r="AM171" s="2">
        <f t="shared" si="131"/>
        <v>404.5935822757462</v>
      </c>
      <c r="AN171" s="2">
        <f t="shared" si="132"/>
        <v>1.6616980791951608E-2</v>
      </c>
      <c r="AO171" s="2"/>
      <c r="AP171" s="2">
        <f t="shared" si="133"/>
        <v>2.2083069831387674E-2</v>
      </c>
      <c r="AV171" s="2">
        <f t="shared" si="134"/>
        <v>-0.70427769215808356</v>
      </c>
      <c r="AW171" s="2">
        <f t="shared" si="102"/>
        <v>125.8875470581342</v>
      </c>
      <c r="AX171" s="2">
        <f t="shared" si="135"/>
        <v>2.0787577655887988E-2</v>
      </c>
      <c r="AZ171" s="2">
        <f t="shared" si="136"/>
        <v>8.1150030866996552</v>
      </c>
      <c r="BA171" s="2">
        <f t="shared" si="103"/>
        <v>409.46571685733539</v>
      </c>
      <c r="BB171">
        <f t="shared" si="137"/>
        <v>1.0306949047176073E-2</v>
      </c>
      <c r="BE171" s="2">
        <f t="shared" si="138"/>
        <v>-0.78907654227642821</v>
      </c>
      <c r="BF171" s="2">
        <f t="shared" si="104"/>
        <v>125.80274820801586</v>
      </c>
      <c r="BG171" s="2">
        <f t="shared" si="139"/>
        <v>2.1447182909758219E-2</v>
      </c>
      <c r="BI171" s="2">
        <f t="shared" si="140"/>
        <v>10.046944287313368</v>
      </c>
      <c r="BJ171" s="2">
        <f t="shared" si="105"/>
        <v>411.39765805794912</v>
      </c>
      <c r="BK171" s="2">
        <f t="shared" si="141"/>
        <v>5.6373791604179156E-3</v>
      </c>
      <c r="BN171" s="2">
        <f t="shared" si="142"/>
        <v>-0.69700528925403971</v>
      </c>
      <c r="BO171" s="30">
        <f t="shared" si="106"/>
        <v>125.89481946103825</v>
      </c>
      <c r="BP171" s="2">
        <f t="shared" si="143"/>
        <v>2.0731009493028727E-2</v>
      </c>
      <c r="BR171" s="2">
        <f t="shared" si="144"/>
        <v>10.38432484564149</v>
      </c>
      <c r="BS171" s="30">
        <f t="shared" si="107"/>
        <v>411.73503861627728</v>
      </c>
      <c r="BT171" s="2">
        <f t="shared" si="145"/>
        <v>4.8219184750479972E-3</v>
      </c>
      <c r="BW171" s="2">
        <f t="shared" si="146"/>
        <v>-0.50431730301489075</v>
      </c>
      <c r="BX171" s="2">
        <f t="shared" si="108"/>
        <v>126.0875074472774</v>
      </c>
      <c r="BY171" s="2">
        <f t="shared" si="147"/>
        <v>1.9232191904068045E-2</v>
      </c>
      <c r="CA171" s="2">
        <f t="shared" si="148"/>
        <v>9.7286055153313384</v>
      </c>
      <c r="CB171" s="2">
        <f t="shared" si="109"/>
        <v>411.07931928596713</v>
      </c>
      <c r="CC171" s="2">
        <f t="shared" si="149"/>
        <v>6.4068151779128725E-3</v>
      </c>
      <c r="CN171" s="19">
        <v>45223</v>
      </c>
      <c r="CO171" s="18">
        <v>170</v>
      </c>
      <c r="CP171" s="10">
        <v>128.55999800000001</v>
      </c>
      <c r="CQ171" s="18">
        <v>413.73001099999999</v>
      </c>
      <c r="CR171" s="2">
        <v>141.80137641836313</v>
      </c>
      <c r="CS171" s="2">
        <v>453.1456504566886</v>
      </c>
      <c r="CT171" s="2">
        <f t="shared" si="150"/>
        <v>0.10299765575885531</v>
      </c>
      <c r="CV171" s="2">
        <f t="shared" si="151"/>
        <v>9.5268988008434835E-2</v>
      </c>
      <c r="DM171" s="19">
        <v>45223</v>
      </c>
      <c r="DN171" s="18">
        <v>170</v>
      </c>
      <c r="DO171" s="10">
        <v>128.55999800000001</v>
      </c>
      <c r="DP171" s="18">
        <v>413.73001099999999</v>
      </c>
      <c r="DQ171" s="2">
        <f t="shared" si="110"/>
        <v>141.72959870621921</v>
      </c>
      <c r="DR171" s="2">
        <f t="shared" si="111"/>
        <v>453.26775174032923</v>
      </c>
      <c r="EB171" s="2">
        <f t="shared" si="112"/>
        <v>-13.1696007062192</v>
      </c>
      <c r="EC171" s="2">
        <f t="shared" si="113"/>
        <v>-39.537740740329241</v>
      </c>
      <c r="FF171" s="2">
        <v>3.6441412598903753</v>
      </c>
      <c r="FG171" s="2">
        <v>12.096643310655907</v>
      </c>
      <c r="FH171" s="2">
        <f t="shared" si="114"/>
        <v>0.55188459587108285</v>
      </c>
      <c r="FI171" s="2">
        <f t="shared" si="115"/>
        <v>0.34122142084093171</v>
      </c>
      <c r="FJ171">
        <v>170</v>
      </c>
      <c r="FK171" s="2">
        <f t="shared" si="116"/>
        <v>0.67261904761904767</v>
      </c>
      <c r="FL171" s="2">
        <f t="shared" si="117"/>
        <v>0.44715672467644596</v>
      </c>
    </row>
    <row r="172" spans="1:168" x14ac:dyDescent="0.3">
      <c r="A172" s="19">
        <v>45224</v>
      </c>
      <c r="B172" s="18">
        <v>171</v>
      </c>
      <c r="C172" s="10">
        <v>121.389999</v>
      </c>
      <c r="D172" s="18">
        <v>411.25</v>
      </c>
      <c r="Q172" s="2">
        <f t="shared" si="118"/>
        <v>128.00393403272236</v>
      </c>
      <c r="R172" s="2">
        <f t="shared" si="119"/>
        <v>395.59699933829535</v>
      </c>
      <c r="S172" s="2">
        <f t="shared" si="120"/>
        <v>5.4485007720630696E-2</v>
      </c>
      <c r="U172" s="2">
        <f t="shared" si="121"/>
        <v>3.806200768803563E-2</v>
      </c>
      <c r="V172" s="2"/>
      <c r="W172" s="2"/>
      <c r="X172" s="2">
        <f t="shared" si="122"/>
        <v>127.71860943391192</v>
      </c>
      <c r="Y172" s="2">
        <f t="shared" si="123"/>
        <v>403.85149788050398</v>
      </c>
      <c r="Z172" s="2">
        <f t="shared" si="124"/>
        <v>5.2134529088445902E-2</v>
      </c>
      <c r="AB172" s="2">
        <f t="shared" si="125"/>
        <v>1.7990278710020707E-2</v>
      </c>
      <c r="AE172" s="2">
        <f t="shared" si="126"/>
        <v>127.77272870011691</v>
      </c>
      <c r="AF172" s="2">
        <f t="shared" si="127"/>
        <v>408.77829210825428</v>
      </c>
      <c r="AG172" s="2">
        <f t="shared" si="128"/>
        <v>5.2580358783238079E-2</v>
      </c>
      <c r="AH172" s="2"/>
      <c r="AI172" s="2">
        <f t="shared" si="129"/>
        <v>6.0102319556127005E-3</v>
      </c>
      <c r="AJ172" s="2"/>
      <c r="AK172" s="2"/>
      <c r="AL172" s="2">
        <f t="shared" si="130"/>
        <v>128.02592824565517</v>
      </c>
      <c r="AM172" s="2">
        <f t="shared" si="131"/>
        <v>411.44590381893653</v>
      </c>
      <c r="AN172" s="2">
        <f t="shared" si="132"/>
        <v>5.4666194087827309E-2</v>
      </c>
      <c r="AO172" s="2"/>
      <c r="AP172" s="2">
        <f t="shared" si="133"/>
        <v>4.7636186975447722E-4</v>
      </c>
      <c r="AV172" s="2">
        <f t="shared" si="134"/>
        <v>-0.138723199563271</v>
      </c>
      <c r="AW172" s="2">
        <f t="shared" si="102"/>
        <v>127.63400550055364</v>
      </c>
      <c r="AX172" s="2">
        <f t="shared" si="135"/>
        <v>5.1437569420802437E-2</v>
      </c>
      <c r="AZ172" s="2">
        <f t="shared" si="136"/>
        <v>7.9087756619753122</v>
      </c>
      <c r="BA172" s="2">
        <f t="shared" si="103"/>
        <v>416.68706777022959</v>
      </c>
      <c r="BB172">
        <f t="shared" si="137"/>
        <v>1.3220833483840946E-2</v>
      </c>
      <c r="BE172" s="2">
        <f t="shared" si="138"/>
        <v>9.741467916904567E-2</v>
      </c>
      <c r="BF172" s="2">
        <f t="shared" si="104"/>
        <v>127.87014337928596</v>
      </c>
      <c r="BG172" s="2">
        <f t="shared" si="139"/>
        <v>5.3382852233864506E-2</v>
      </c>
      <c r="BI172" s="2">
        <f t="shared" si="140"/>
        <v>8.8682296099506832</v>
      </c>
      <c r="BJ172" s="2">
        <f t="shared" si="105"/>
        <v>417.64652171820495</v>
      </c>
      <c r="BK172" s="2">
        <f t="shared" si="141"/>
        <v>1.5553852202322071E-2</v>
      </c>
      <c r="BN172" s="2">
        <f t="shared" si="142"/>
        <v>0.42974025419315903</v>
      </c>
      <c r="BO172" s="30">
        <f t="shared" si="106"/>
        <v>128.20246895431006</v>
      </c>
      <c r="BP172" s="2">
        <f t="shared" si="143"/>
        <v>5.6120520721892914E-2</v>
      </c>
      <c r="BR172" s="2">
        <f t="shared" si="144"/>
        <v>8.6102769408277027</v>
      </c>
      <c r="BS172" s="30">
        <f t="shared" si="107"/>
        <v>417.38856904908198</v>
      </c>
      <c r="BT172" s="2">
        <f t="shared" si="145"/>
        <v>1.4926611669500255E-2</v>
      </c>
      <c r="BW172" s="2">
        <f t="shared" si="146"/>
        <v>0.75959863661474603</v>
      </c>
      <c r="BX172" s="2">
        <f t="shared" si="108"/>
        <v>128.53232733673167</v>
      </c>
      <c r="BY172" s="2">
        <f t="shared" si="147"/>
        <v>5.8837864697005769E-2</v>
      </c>
      <c r="CA172" s="2">
        <f t="shared" si="148"/>
        <v>8.0028351320467195</v>
      </c>
      <c r="CB172" s="2">
        <f t="shared" si="109"/>
        <v>416.78112724030098</v>
      </c>
      <c r="CC172" s="2">
        <f t="shared" si="149"/>
        <v>1.3449549520488694E-2</v>
      </c>
      <c r="CN172" s="19">
        <v>45224</v>
      </c>
      <c r="CO172" s="18">
        <v>171</v>
      </c>
      <c r="CP172" s="10">
        <v>121.389999</v>
      </c>
      <c r="CQ172" s="18">
        <v>411.25</v>
      </c>
      <c r="CR172" s="2">
        <v>142.02626892187018</v>
      </c>
      <c r="CS172" s="2">
        <v>453.90501207335171</v>
      </c>
      <c r="CT172" s="2">
        <f t="shared" si="150"/>
        <v>0.16999975361949035</v>
      </c>
      <c r="CV172" s="2">
        <f t="shared" si="151"/>
        <v>0.10372039409933548</v>
      </c>
      <c r="DM172" s="19">
        <v>45224</v>
      </c>
      <c r="DN172" s="18">
        <v>171</v>
      </c>
      <c r="DO172" s="10">
        <v>121.389999</v>
      </c>
      <c r="DP172" s="18">
        <v>411.25</v>
      </c>
      <c r="DQ172" s="2">
        <f t="shared" si="110"/>
        <v>141.99381042287376</v>
      </c>
      <c r="DR172" s="2">
        <f t="shared" si="111"/>
        <v>454.10959661211933</v>
      </c>
      <c r="EB172" s="2">
        <f t="shared" si="112"/>
        <v>-20.603811422873761</v>
      </c>
      <c r="EC172" s="2">
        <f t="shared" si="113"/>
        <v>-42.859596612119333</v>
      </c>
      <c r="FF172" s="2">
        <v>4.1457168265812925</v>
      </c>
      <c r="FG172" s="2">
        <v>12.322275054049328</v>
      </c>
      <c r="FH172" s="2">
        <f t="shared" si="114"/>
        <v>0.62590023474286205</v>
      </c>
      <c r="FI172" s="2">
        <f t="shared" si="115"/>
        <v>0.347495844160917</v>
      </c>
      <c r="FJ172">
        <v>171</v>
      </c>
      <c r="FK172" s="2">
        <f t="shared" si="116"/>
        <v>0.67658730158730163</v>
      </c>
      <c r="FL172" s="2">
        <f t="shared" si="117"/>
        <v>0.45817684096392136</v>
      </c>
    </row>
    <row r="173" spans="1:168" x14ac:dyDescent="0.3">
      <c r="A173" s="19">
        <v>45225</v>
      </c>
      <c r="B173" s="18">
        <v>172</v>
      </c>
      <c r="C173" s="10">
        <v>119.57</v>
      </c>
      <c r="D173" s="18">
        <v>403.540009</v>
      </c>
      <c r="Q173" s="2">
        <f t="shared" si="118"/>
        <v>126.01975352290563</v>
      </c>
      <c r="R173" s="2">
        <f t="shared" si="119"/>
        <v>400.29289953680671</v>
      </c>
      <c r="S173" s="2">
        <f t="shared" si="120"/>
        <v>5.3941235451247294E-2</v>
      </c>
      <c r="U173" s="2">
        <f t="shared" si="121"/>
        <v>8.0465614084706105E-3</v>
      </c>
      <c r="V173" s="2"/>
      <c r="W173" s="2"/>
      <c r="X173" s="2">
        <f t="shared" si="122"/>
        <v>124.87073473865156</v>
      </c>
      <c r="Y173" s="2">
        <f t="shared" si="123"/>
        <v>407.18082383427725</v>
      </c>
      <c r="Z173" s="2">
        <f t="shared" si="124"/>
        <v>4.433164454839484E-2</v>
      </c>
      <c r="AB173" s="2">
        <f t="shared" si="125"/>
        <v>9.0221904967971861E-3</v>
      </c>
      <c r="AE173" s="2">
        <f t="shared" si="126"/>
        <v>123.94309088004677</v>
      </c>
      <c r="AF173" s="2">
        <f t="shared" si="127"/>
        <v>410.26131684330176</v>
      </c>
      <c r="AG173" s="2">
        <f t="shared" si="128"/>
        <v>3.6573478966687084E-2</v>
      </c>
      <c r="AH173" s="2"/>
      <c r="AI173" s="2">
        <f t="shared" si="129"/>
        <v>1.6655864829754116E-2</v>
      </c>
      <c r="AJ173" s="2"/>
      <c r="AK173" s="2"/>
      <c r="AL173" s="2">
        <f t="shared" si="130"/>
        <v>123.0489813114138</v>
      </c>
      <c r="AM173" s="2">
        <f t="shared" si="131"/>
        <v>411.29897595473415</v>
      </c>
      <c r="AN173" s="2">
        <f t="shared" si="132"/>
        <v>2.9095770773720869E-2</v>
      </c>
      <c r="AO173" s="2"/>
      <c r="AP173" s="2">
        <f t="shared" si="133"/>
        <v>1.9227255740915019E-2</v>
      </c>
      <c r="AV173" s="2">
        <f t="shared" si="134"/>
        <v>-1.2459975857153336</v>
      </c>
      <c r="AW173" s="2">
        <f t="shared" si="102"/>
        <v>122.69709329433144</v>
      </c>
      <c r="AX173" s="2">
        <f t="shared" si="135"/>
        <v>2.6152825075950865E-2</v>
      </c>
      <c r="AZ173" s="2">
        <f t="shared" si="136"/>
        <v>5.981050383896962</v>
      </c>
      <c r="BA173" s="2">
        <f t="shared" si="103"/>
        <v>416.24236722719871</v>
      </c>
      <c r="BB173">
        <f t="shared" si="137"/>
        <v>3.1477320572688781E-2</v>
      </c>
      <c r="BE173" s="2">
        <f t="shared" si="138"/>
        <v>-1.6697589454885911</v>
      </c>
      <c r="BF173" s="2">
        <f t="shared" si="104"/>
        <v>122.27333193455817</v>
      </c>
      <c r="BG173" s="2">
        <f t="shared" si="139"/>
        <v>2.2608780919613439E-2</v>
      </c>
      <c r="BI173" s="2">
        <f t="shared" si="140"/>
        <v>5.5448874162442419</v>
      </c>
      <c r="BJ173" s="2">
        <f t="shared" si="105"/>
        <v>415.80620425954601</v>
      </c>
      <c r="BK173" s="2">
        <f t="shared" si="141"/>
        <v>3.0396478629076924E-2</v>
      </c>
      <c r="BN173" s="2">
        <f t="shared" si="142"/>
        <v>-2.1258865903648241</v>
      </c>
      <c r="BO173" s="30">
        <f t="shared" si="106"/>
        <v>121.81720428968194</v>
      </c>
      <c r="BP173" s="2">
        <f t="shared" si="143"/>
        <v>1.8794047751793476E-2</v>
      </c>
      <c r="BR173" s="2">
        <f t="shared" si="144"/>
        <v>4.3339256173595686</v>
      </c>
      <c r="BS173" s="30">
        <f t="shared" si="107"/>
        <v>414.59524246066132</v>
      </c>
      <c r="BT173" s="2">
        <f t="shared" si="145"/>
        <v>2.739563169475304E-2</v>
      </c>
      <c r="BW173" s="2">
        <f t="shared" si="146"/>
        <v>-2.6823287058989238</v>
      </c>
      <c r="BX173" s="2">
        <f t="shared" si="108"/>
        <v>121.26076217414784</v>
      </c>
      <c r="BY173" s="2">
        <f t="shared" si="147"/>
        <v>1.414035438778832E-2</v>
      </c>
      <c r="CA173" s="2">
        <f t="shared" si="148"/>
        <v>3.1129773342972893</v>
      </c>
      <c r="CB173" s="2">
        <f t="shared" si="109"/>
        <v>413.37429417759904</v>
      </c>
      <c r="CC173" s="2">
        <f t="shared" si="149"/>
        <v>2.4370037563237114E-2</v>
      </c>
      <c r="CN173" s="19">
        <v>45225</v>
      </c>
      <c r="CO173" s="18">
        <v>172</v>
      </c>
      <c r="CP173" s="10">
        <v>119.57</v>
      </c>
      <c r="CQ173" s="18">
        <v>403.540009</v>
      </c>
      <c r="CR173" s="2">
        <v>142.25116142537721</v>
      </c>
      <c r="CS173" s="2">
        <v>454.66437369001483</v>
      </c>
      <c r="CT173" s="2">
        <f t="shared" si="150"/>
        <v>0.18968939889083561</v>
      </c>
      <c r="CV173" s="2">
        <f t="shared" si="151"/>
        <v>0.12668970498539794</v>
      </c>
      <c r="DM173" s="19">
        <v>45225</v>
      </c>
      <c r="DN173" s="18">
        <v>172</v>
      </c>
      <c r="DO173" s="10">
        <v>119.57</v>
      </c>
      <c r="DP173" s="18">
        <v>403.540009</v>
      </c>
      <c r="DQ173" s="2">
        <f t="shared" si="110"/>
        <v>142.25802213952832</v>
      </c>
      <c r="DR173" s="2">
        <f t="shared" si="111"/>
        <v>454.95144148390943</v>
      </c>
      <c r="EB173" s="2">
        <f t="shared" si="112"/>
        <v>-22.688022139528329</v>
      </c>
      <c r="EC173" s="2">
        <f t="shared" si="113"/>
        <v>-51.411432483909437</v>
      </c>
      <c r="FF173" s="2">
        <v>4.2134659614162899</v>
      </c>
      <c r="FG173" s="2">
        <v>13.392366387693926</v>
      </c>
      <c r="FH173" s="2">
        <f t="shared" si="114"/>
        <v>0.63589772232166342</v>
      </c>
      <c r="FI173" s="2">
        <f t="shared" si="115"/>
        <v>0.37725320860509726</v>
      </c>
      <c r="FJ173">
        <v>172</v>
      </c>
      <c r="FK173" s="2">
        <f t="shared" si="116"/>
        <v>0.68055555555555558</v>
      </c>
      <c r="FL173" s="2">
        <f t="shared" si="117"/>
        <v>0.46925288381280222</v>
      </c>
    </row>
    <row r="174" spans="1:168" x14ac:dyDescent="0.3">
      <c r="A174" s="19">
        <v>45226</v>
      </c>
      <c r="B174" s="18">
        <v>173</v>
      </c>
      <c r="C174" s="10">
        <v>127.739998</v>
      </c>
      <c r="D174" s="18">
        <v>397.86999500000002</v>
      </c>
      <c r="Q174" s="2">
        <f t="shared" si="118"/>
        <v>124.08482746603393</v>
      </c>
      <c r="R174" s="2">
        <f t="shared" si="119"/>
        <v>401.2670323757647</v>
      </c>
      <c r="S174" s="2">
        <f t="shared" si="120"/>
        <v>2.8614142721108165E-2</v>
      </c>
      <c r="U174" s="2">
        <f t="shared" si="121"/>
        <v>8.5380587087615957E-3</v>
      </c>
      <c r="V174" s="2"/>
      <c r="W174" s="2"/>
      <c r="X174" s="2">
        <f t="shared" si="122"/>
        <v>122.48540410625837</v>
      </c>
      <c r="Y174" s="2">
        <f t="shared" si="123"/>
        <v>405.54245715885247</v>
      </c>
      <c r="Z174" s="2">
        <f t="shared" si="124"/>
        <v>4.1135071050663614E-2</v>
      </c>
      <c r="AB174" s="2">
        <f t="shared" si="125"/>
        <v>1.9283842097347535E-2</v>
      </c>
      <c r="AE174" s="2">
        <f t="shared" si="126"/>
        <v>121.31923635201869</v>
      </c>
      <c r="AF174" s="2">
        <f t="shared" si="127"/>
        <v>406.22853213732071</v>
      </c>
      <c r="AG174" s="2">
        <f t="shared" si="128"/>
        <v>5.0264300520666272E-2</v>
      </c>
      <c r="AH174" s="2"/>
      <c r="AI174" s="2">
        <f t="shared" si="129"/>
        <v>2.1008211833920008E-2</v>
      </c>
      <c r="AJ174" s="2"/>
      <c r="AK174" s="2"/>
      <c r="AL174" s="2">
        <f t="shared" si="130"/>
        <v>120.43974532785344</v>
      </c>
      <c r="AM174" s="2">
        <f t="shared" si="131"/>
        <v>405.47975073868349</v>
      </c>
      <c r="AN174" s="2">
        <f t="shared" si="132"/>
        <v>5.7149309428880336E-2</v>
      </c>
      <c r="AO174" s="2"/>
      <c r="AP174" s="2">
        <f t="shared" si="133"/>
        <v>1.9126236796729229E-2</v>
      </c>
      <c r="AV174" s="2">
        <f t="shared" si="134"/>
        <v>-1.6593546684091562</v>
      </c>
      <c r="AW174" s="2">
        <f t="shared" si="102"/>
        <v>119.65988168360954</v>
      </c>
      <c r="AX174" s="2">
        <f t="shared" si="135"/>
        <v>6.3254395200401201E-2</v>
      </c>
      <c r="AZ174" s="2">
        <f t="shared" si="136"/>
        <v>2.9768998569335601</v>
      </c>
      <c r="BA174" s="2">
        <f t="shared" si="103"/>
        <v>409.2054319942543</v>
      </c>
      <c r="BB174">
        <f t="shared" si="137"/>
        <v>2.8490303709015001E-2</v>
      </c>
      <c r="BE174" s="2">
        <f t="shared" si="138"/>
        <v>-2.0991019576313596</v>
      </c>
      <c r="BF174" s="2">
        <f t="shared" si="104"/>
        <v>119.22013439438733</v>
      </c>
      <c r="BG174" s="2">
        <f t="shared" si="139"/>
        <v>6.6696913566670554E-2</v>
      </c>
      <c r="BI174" s="2">
        <f t="shared" si="140"/>
        <v>1.2349349612428637</v>
      </c>
      <c r="BJ174" s="2">
        <f t="shared" si="105"/>
        <v>407.46346709856357</v>
      </c>
      <c r="BK174" s="2">
        <f t="shared" si="141"/>
        <v>2.4112077359750517E-2</v>
      </c>
      <c r="BN174" s="2">
        <f t="shared" si="142"/>
        <v>-2.4246673529627754</v>
      </c>
      <c r="BO174" s="30">
        <f t="shared" si="106"/>
        <v>118.89456899905592</v>
      </c>
      <c r="BP174" s="2">
        <f t="shared" si="143"/>
        <v>6.9245570216339591E-2</v>
      </c>
      <c r="BR174" s="2">
        <f t="shared" si="144"/>
        <v>-0.68610057664479873</v>
      </c>
      <c r="BS174" s="30">
        <f t="shared" si="107"/>
        <v>405.54243156067594</v>
      </c>
      <c r="BT174" s="2">
        <f t="shared" si="145"/>
        <v>1.9283777759305318E-2</v>
      </c>
      <c r="BW174" s="2">
        <f t="shared" si="146"/>
        <v>-2.6384730724957879</v>
      </c>
      <c r="BX174" s="2">
        <f t="shared" si="108"/>
        <v>118.68076327952291</v>
      </c>
      <c r="BY174" s="2">
        <f t="shared" si="147"/>
        <v>7.0919327245308805E-2</v>
      </c>
      <c r="CA174" s="2">
        <f t="shared" si="148"/>
        <v>-2.2463441959114605</v>
      </c>
      <c r="CB174" s="2">
        <f t="shared" si="109"/>
        <v>403.98218794140928</v>
      </c>
      <c r="CC174" s="2">
        <f t="shared" si="149"/>
        <v>1.5362286722348243E-2</v>
      </c>
      <c r="CN174" s="19">
        <v>45226</v>
      </c>
      <c r="CO174" s="18">
        <v>173</v>
      </c>
      <c r="CP174" s="10">
        <v>127.739998</v>
      </c>
      <c r="CQ174" s="18">
        <v>397.86999500000002</v>
      </c>
      <c r="CR174" s="2">
        <v>142.47605392888423</v>
      </c>
      <c r="CS174" s="2">
        <v>455.42373530667794</v>
      </c>
      <c r="CT174" s="2">
        <f t="shared" si="150"/>
        <v>0.11535976326603846</v>
      </c>
      <c r="CV174" s="2">
        <f t="shared" si="151"/>
        <v>0.14465463852502353</v>
      </c>
      <c r="DM174" s="19">
        <v>45226</v>
      </c>
      <c r="DN174" s="18">
        <v>173</v>
      </c>
      <c r="DO174" s="10">
        <v>127.739998</v>
      </c>
      <c r="DP174" s="18">
        <v>397.86999500000002</v>
      </c>
      <c r="DQ174" s="2">
        <f t="shared" si="110"/>
        <v>142.52223385618288</v>
      </c>
      <c r="DR174" s="2">
        <f t="shared" si="111"/>
        <v>455.79328635569948</v>
      </c>
      <c r="EB174" s="2">
        <f t="shared" si="112"/>
        <v>-14.782235856182879</v>
      </c>
      <c r="EC174" s="2">
        <f t="shared" si="113"/>
        <v>-57.923291355699462</v>
      </c>
      <c r="FF174" s="2">
        <v>4.2441658763269601</v>
      </c>
      <c r="FG174" s="2">
        <v>13.712374182072494</v>
      </c>
      <c r="FH174" s="2">
        <f t="shared" si="114"/>
        <v>0.64042799446074217</v>
      </c>
      <c r="FI174" s="2">
        <f t="shared" si="115"/>
        <v>0.38615206449048101</v>
      </c>
      <c r="FJ174">
        <v>173</v>
      </c>
      <c r="FK174" s="2">
        <f t="shared" si="116"/>
        <v>0.68452380952380953</v>
      </c>
      <c r="FL174" s="2">
        <f t="shared" si="117"/>
        <v>0.48038679669982853</v>
      </c>
    </row>
    <row r="175" spans="1:168" x14ac:dyDescent="0.3">
      <c r="A175" s="19">
        <v>45229</v>
      </c>
      <c r="B175" s="18">
        <v>174</v>
      </c>
      <c r="C175" s="10">
        <v>132.71000699999999</v>
      </c>
      <c r="D175" s="18">
        <v>410.07998700000002</v>
      </c>
      <c r="Q175" s="2">
        <f t="shared" si="118"/>
        <v>125.18137862622375</v>
      </c>
      <c r="R175" s="2">
        <f t="shared" si="119"/>
        <v>400.24792116303524</v>
      </c>
      <c r="S175" s="2">
        <f t="shared" si="120"/>
        <v>5.6729922211338921E-2</v>
      </c>
      <c r="U175" s="2">
        <f t="shared" si="121"/>
        <v>2.3975970904829287E-2</v>
      </c>
      <c r="V175" s="2"/>
      <c r="W175" s="2"/>
      <c r="X175" s="2">
        <f t="shared" si="122"/>
        <v>124.8499713584421</v>
      </c>
      <c r="Y175" s="2">
        <f t="shared" si="123"/>
        <v>402.08984918736888</v>
      </c>
      <c r="Z175" s="2">
        <f t="shared" si="124"/>
        <v>5.9227151133809275E-2</v>
      </c>
      <c r="AB175" s="2">
        <f t="shared" si="125"/>
        <v>1.9484339801813182E-2</v>
      </c>
      <c r="AE175" s="2">
        <f t="shared" si="126"/>
        <v>125.17169334080748</v>
      </c>
      <c r="AF175" s="2">
        <f t="shared" si="127"/>
        <v>401.21340985492827</v>
      </c>
      <c r="AG175" s="2">
        <f t="shared" si="128"/>
        <v>5.6802903033472914E-2</v>
      </c>
      <c r="AH175" s="2"/>
      <c r="AI175" s="2">
        <f t="shared" si="129"/>
        <v>2.1621579755541066E-2</v>
      </c>
      <c r="AJ175" s="2"/>
      <c r="AK175" s="2"/>
      <c r="AL175" s="2">
        <f t="shared" si="130"/>
        <v>125.91493483196336</v>
      </c>
      <c r="AM175" s="2">
        <f t="shared" si="131"/>
        <v>399.77243393467086</v>
      </c>
      <c r="AN175" s="2">
        <f t="shared" si="132"/>
        <v>5.1202409838141491E-2</v>
      </c>
      <c r="AO175" s="2"/>
      <c r="AP175" s="2">
        <f t="shared" si="133"/>
        <v>2.5135469645167441E-2</v>
      </c>
      <c r="AV175" s="2">
        <f t="shared" si="134"/>
        <v>-5.8111712497730394E-3</v>
      </c>
      <c r="AW175" s="2">
        <f t="shared" si="102"/>
        <v>125.1658821695577</v>
      </c>
      <c r="AX175" s="2">
        <f t="shared" si="135"/>
        <v>5.6846691526753416E-2</v>
      </c>
      <c r="AZ175" s="2">
        <f t="shared" si="136"/>
        <v>0.57929321513575993</v>
      </c>
      <c r="BA175" s="2">
        <f t="shared" si="103"/>
        <v>401.79270307006402</v>
      </c>
      <c r="BB175">
        <f t="shared" si="137"/>
        <v>2.0208945065968299E-2</v>
      </c>
      <c r="BE175" s="2">
        <f t="shared" si="138"/>
        <v>0.5790995682577067</v>
      </c>
      <c r="BF175" s="2">
        <f t="shared" si="104"/>
        <v>125.75079290906518</v>
      </c>
      <c r="BG175" s="2">
        <f t="shared" si="139"/>
        <v>5.2439256452867247E-2</v>
      </c>
      <c r="BI175" s="2">
        <f t="shared" si="140"/>
        <v>-1.5775907983930231</v>
      </c>
      <c r="BJ175" s="2">
        <f t="shared" si="105"/>
        <v>399.63581905653524</v>
      </c>
      <c r="BK175" s="2">
        <f t="shared" si="141"/>
        <v>2.5468611672251094E-2</v>
      </c>
      <c r="BN175" s="2">
        <f t="shared" si="142"/>
        <v>1.3416072520881623</v>
      </c>
      <c r="BO175" s="30">
        <f t="shared" si="106"/>
        <v>126.51330059289565</v>
      </c>
      <c r="BP175" s="2">
        <f t="shared" si="143"/>
        <v>4.6693588126359938E-2</v>
      </c>
      <c r="BR175" s="2">
        <f t="shared" si="144"/>
        <v>-3.2835136000933836</v>
      </c>
      <c r="BS175" s="30">
        <f t="shared" si="107"/>
        <v>397.92989625483489</v>
      </c>
      <c r="BT175" s="2">
        <f t="shared" si="145"/>
        <v>2.9628587422787667E-2</v>
      </c>
      <c r="BW175" s="2">
        <f t="shared" si="146"/>
        <v>2.2297244734676438</v>
      </c>
      <c r="BX175" s="2">
        <f t="shared" si="108"/>
        <v>127.40141781427512</v>
      </c>
      <c r="BY175" s="2">
        <f t="shared" si="147"/>
        <v>4.0001423447478757E-2</v>
      </c>
      <c r="CA175" s="2">
        <f t="shared" si="148"/>
        <v>-4.3229277607721954</v>
      </c>
      <c r="CB175" s="2">
        <f t="shared" si="109"/>
        <v>396.89048209415608</v>
      </c>
      <c r="CC175" s="2">
        <f t="shared" si="149"/>
        <v>3.2163249424420053E-2</v>
      </c>
      <c r="CN175" s="19">
        <v>45229</v>
      </c>
      <c r="CO175" s="18">
        <v>174</v>
      </c>
      <c r="CP175" s="10">
        <v>132.71000699999999</v>
      </c>
      <c r="CQ175" s="18">
        <v>410.07998700000002</v>
      </c>
      <c r="CR175" s="2">
        <v>142.70094643239128</v>
      </c>
      <c r="CS175" s="2">
        <v>456.18309692334105</v>
      </c>
      <c r="CT175" s="2">
        <f t="shared" si="150"/>
        <v>7.5283994464647175E-2</v>
      </c>
      <c r="CV175" s="2">
        <f t="shared" si="151"/>
        <v>0.11242467661154368</v>
      </c>
      <c r="DM175" s="19">
        <v>45229</v>
      </c>
      <c r="DN175" s="18">
        <v>174</v>
      </c>
      <c r="DO175" s="10">
        <v>132.71000699999999</v>
      </c>
      <c r="DP175" s="18">
        <v>410.07998700000002</v>
      </c>
      <c r="DQ175" s="2">
        <f t="shared" si="110"/>
        <v>142.78644557283744</v>
      </c>
      <c r="DR175" s="2">
        <f t="shared" si="111"/>
        <v>456.63513122748958</v>
      </c>
      <c r="EB175" s="2">
        <f t="shared" si="112"/>
        <v>-10.076438572837446</v>
      </c>
      <c r="EC175" s="2">
        <f t="shared" si="113"/>
        <v>-46.555144227489563</v>
      </c>
      <c r="FF175" s="2">
        <v>4.3099561596724101</v>
      </c>
      <c r="FG175" s="2">
        <v>16.471272156953432</v>
      </c>
      <c r="FH175" s="2">
        <f t="shared" si="114"/>
        <v>0.65013642161857776</v>
      </c>
      <c r="FI175" s="2">
        <f t="shared" si="115"/>
        <v>0.46287218166331062</v>
      </c>
      <c r="FJ175">
        <v>174</v>
      </c>
      <c r="FK175" s="2">
        <f t="shared" si="116"/>
        <v>0.68849206349206349</v>
      </c>
      <c r="FL175" s="2">
        <f t="shared" si="117"/>
        <v>0.49158058250786868</v>
      </c>
    </row>
    <row r="176" spans="1:168" x14ac:dyDescent="0.3">
      <c r="A176" s="19">
        <v>45230</v>
      </c>
      <c r="B176" s="18">
        <v>175</v>
      </c>
      <c r="C176" s="10">
        <v>133.08999600000001</v>
      </c>
      <c r="D176" s="18">
        <v>411.69000199999999</v>
      </c>
      <c r="Q176" s="2">
        <f t="shared" si="118"/>
        <v>127.43996713835662</v>
      </c>
      <c r="R176" s="2">
        <f t="shared" si="119"/>
        <v>403.1975409141246</v>
      </c>
      <c r="S176" s="2">
        <f t="shared" si="120"/>
        <v>4.2452693902277912E-2</v>
      </c>
      <c r="U176" s="2">
        <f t="shared" si="121"/>
        <v>2.0628290812550243E-2</v>
      </c>
      <c r="V176" s="2"/>
      <c r="W176" s="2"/>
      <c r="X176" s="2">
        <f t="shared" si="122"/>
        <v>128.38698739714317</v>
      </c>
      <c r="Y176" s="2">
        <f t="shared" si="123"/>
        <v>405.68541120305292</v>
      </c>
      <c r="Z176" s="2">
        <f t="shared" si="124"/>
        <v>3.5337055708205445E-2</v>
      </c>
      <c r="AB176" s="2">
        <f t="shared" si="125"/>
        <v>1.4585223755195956E-2</v>
      </c>
      <c r="AE176" s="2">
        <f t="shared" si="126"/>
        <v>129.694681536323</v>
      </c>
      <c r="AF176" s="2">
        <f t="shared" si="127"/>
        <v>406.53335614197135</v>
      </c>
      <c r="AG176" s="2">
        <f t="shared" si="128"/>
        <v>2.5511417580003609E-2</v>
      </c>
      <c r="AH176" s="2"/>
      <c r="AI176" s="2">
        <f t="shared" si="129"/>
        <v>1.2525555230823019E-2</v>
      </c>
      <c r="AJ176" s="2"/>
      <c r="AK176" s="2"/>
      <c r="AL176" s="2">
        <f t="shared" si="130"/>
        <v>131.01123895799083</v>
      </c>
      <c r="AM176" s="2">
        <f t="shared" si="131"/>
        <v>407.50309873366768</v>
      </c>
      <c r="AN176" s="2">
        <f t="shared" si="132"/>
        <v>1.5619183293154405E-2</v>
      </c>
      <c r="AO176" s="2"/>
      <c r="AP176" s="2">
        <f t="shared" si="133"/>
        <v>1.0170038733008407E-2</v>
      </c>
      <c r="AV176" s="2">
        <f t="shared" si="134"/>
        <v>1.3528286387798159</v>
      </c>
      <c r="AW176" s="2">
        <f t="shared" si="102"/>
        <v>131.04751017510281</v>
      </c>
      <c r="AX176" s="2">
        <f t="shared" si="135"/>
        <v>1.5346651786639158E-2</v>
      </c>
      <c r="AZ176" s="2">
        <f t="shared" si="136"/>
        <v>2.0014891367079559</v>
      </c>
      <c r="BA176" s="2">
        <f t="shared" si="103"/>
        <v>408.53484527867931</v>
      </c>
      <c r="BB176">
        <f t="shared" si="137"/>
        <v>7.663913881786907E-3</v>
      </c>
      <c r="BE176" s="2">
        <f t="shared" si="138"/>
        <v>2.3538494505237244</v>
      </c>
      <c r="BF176" s="2">
        <f t="shared" si="104"/>
        <v>132.04853098684671</v>
      </c>
      <c r="BG176" s="2">
        <f t="shared" si="139"/>
        <v>7.8252689492401759E-3</v>
      </c>
      <c r="BI176" s="2">
        <f t="shared" si="140"/>
        <v>1.5263008900532236</v>
      </c>
      <c r="BJ176" s="2">
        <f t="shared" si="105"/>
        <v>408.05965703202457</v>
      </c>
      <c r="BK176" s="2">
        <f t="shared" si="141"/>
        <v>8.8181518869516248E-3</v>
      </c>
      <c r="BN176" s="2">
        <f t="shared" si="142"/>
        <v>3.2504358181445792</v>
      </c>
      <c r="BO176" s="30">
        <f t="shared" si="106"/>
        <v>132.94511735446758</v>
      </c>
      <c r="BP176" s="2">
        <f t="shared" si="143"/>
        <v>1.0885765263110351E-3</v>
      </c>
      <c r="BR176" s="2">
        <f t="shared" si="144"/>
        <v>1.8785623321884946</v>
      </c>
      <c r="BS176" s="30">
        <f t="shared" si="107"/>
        <v>408.41191847415985</v>
      </c>
      <c r="BT176" s="2">
        <f t="shared" si="145"/>
        <v>7.9625045784817126E-3</v>
      </c>
      <c r="BW176" s="2">
        <f t="shared" si="146"/>
        <v>3.9496722650035538</v>
      </c>
      <c r="BX176" s="2">
        <f t="shared" si="108"/>
        <v>133.64435380132656</v>
      </c>
      <c r="BY176" s="2">
        <f t="shared" si="147"/>
        <v>4.1652852805446469E-3</v>
      </c>
      <c r="CA176" s="2">
        <f t="shared" si="148"/>
        <v>2.9092277750892617</v>
      </c>
      <c r="CB176" s="2">
        <f t="shared" si="109"/>
        <v>409.44258391706063</v>
      </c>
      <c r="CC176" s="2">
        <f t="shared" si="149"/>
        <v>5.4590057373784893E-3</v>
      </c>
      <c r="CN176" s="19">
        <v>45230</v>
      </c>
      <c r="CO176" s="18">
        <v>175</v>
      </c>
      <c r="CP176" s="10">
        <v>133.08999600000001</v>
      </c>
      <c r="CQ176" s="18">
        <v>411.69000199999999</v>
      </c>
      <c r="CR176" s="2">
        <v>142.9258389358983</v>
      </c>
      <c r="CS176" s="2">
        <v>456.94245854000417</v>
      </c>
      <c r="CT176" s="2">
        <f t="shared" si="150"/>
        <v>7.390369848608519E-2</v>
      </c>
      <c r="CV176" s="2">
        <f t="shared" si="151"/>
        <v>0.10991876489632162</v>
      </c>
      <c r="DM176" s="19">
        <v>45230</v>
      </c>
      <c r="DN176" s="18">
        <v>175</v>
      </c>
      <c r="DO176" s="10">
        <v>133.08999600000001</v>
      </c>
      <c r="DP176" s="18">
        <v>411.69000199999999</v>
      </c>
      <c r="DQ176" s="2">
        <f t="shared" si="110"/>
        <v>143.05065728949199</v>
      </c>
      <c r="DR176" s="2">
        <f t="shared" si="111"/>
        <v>457.47697609927968</v>
      </c>
      <c r="EB176" s="2">
        <f t="shared" si="112"/>
        <v>-9.9606612894919806</v>
      </c>
      <c r="EC176" s="2">
        <f t="shared" si="113"/>
        <v>-45.786974099279689</v>
      </c>
      <c r="FF176" s="2">
        <v>4.6683479765449363</v>
      </c>
      <c r="FG176" s="2">
        <v>16.604490849174908</v>
      </c>
      <c r="FH176" s="2">
        <f t="shared" si="114"/>
        <v>0.70302296764242755</v>
      </c>
      <c r="FI176" s="2">
        <f t="shared" si="115"/>
        <v>0.46657676000216125</v>
      </c>
      <c r="FJ176">
        <v>175</v>
      </c>
      <c r="FK176" s="2">
        <f t="shared" si="116"/>
        <v>0.69246031746031744</v>
      </c>
      <c r="FL176" s="2">
        <f t="shared" si="117"/>
        <v>0.50283630670944168</v>
      </c>
    </row>
    <row r="177" spans="1:168" x14ac:dyDescent="0.3">
      <c r="A177" s="19">
        <v>45231</v>
      </c>
      <c r="B177" s="18">
        <v>176</v>
      </c>
      <c r="C177" s="10">
        <v>137</v>
      </c>
      <c r="D177" s="18">
        <v>420.19000199999999</v>
      </c>
      <c r="Q177" s="2">
        <f t="shared" si="118"/>
        <v>129.13497579684963</v>
      </c>
      <c r="R177" s="2">
        <f t="shared" si="119"/>
        <v>405.74527923988717</v>
      </c>
      <c r="S177" s="2">
        <f t="shared" si="120"/>
        <v>5.7408935789418754E-2</v>
      </c>
      <c r="U177" s="2">
        <f t="shared" si="121"/>
        <v>3.4376645544538266E-2</v>
      </c>
      <c r="V177" s="2"/>
      <c r="W177" s="2"/>
      <c r="X177" s="2">
        <f t="shared" si="122"/>
        <v>130.50334126842876</v>
      </c>
      <c r="Y177" s="2">
        <f t="shared" si="123"/>
        <v>408.38747706167914</v>
      </c>
      <c r="Z177" s="2">
        <f t="shared" si="124"/>
        <v>4.7420866653804704E-2</v>
      </c>
      <c r="AB177" s="2">
        <f t="shared" si="125"/>
        <v>2.8088542997557704E-2</v>
      </c>
      <c r="AE177" s="2">
        <f t="shared" si="126"/>
        <v>131.73187021452921</v>
      </c>
      <c r="AF177" s="2">
        <f t="shared" si="127"/>
        <v>409.62734365678853</v>
      </c>
      <c r="AG177" s="2">
        <f t="shared" si="128"/>
        <v>3.84535020837284E-2</v>
      </c>
      <c r="AH177" s="2"/>
      <c r="AI177" s="2">
        <f t="shared" si="129"/>
        <v>2.5137814543268137E-2</v>
      </c>
      <c r="AJ177" s="2"/>
      <c r="AK177" s="2"/>
      <c r="AL177" s="2">
        <f t="shared" si="130"/>
        <v>132.57030673949771</v>
      </c>
      <c r="AM177" s="2">
        <f t="shared" si="131"/>
        <v>410.6432761834169</v>
      </c>
      <c r="AN177" s="2">
        <f t="shared" si="132"/>
        <v>3.2333527448921824E-2</v>
      </c>
      <c r="AO177" s="2"/>
      <c r="AP177" s="2">
        <f t="shared" si="133"/>
        <v>2.2720021350205975E-2</v>
      </c>
      <c r="AV177" s="2">
        <f t="shared" si="134"/>
        <v>1.5581366506077328</v>
      </c>
      <c r="AW177" s="2">
        <f t="shared" si="102"/>
        <v>133.29000686513695</v>
      </c>
      <c r="AX177" s="2">
        <f t="shared" si="135"/>
        <v>2.7080241860314269E-2</v>
      </c>
      <c r="AZ177" s="2">
        <f t="shared" si="136"/>
        <v>2.329238650140721</v>
      </c>
      <c r="BA177" s="2">
        <f t="shared" si="103"/>
        <v>411.95658230692925</v>
      </c>
      <c r="BB177">
        <f t="shared" si="137"/>
        <v>1.9594515942506274E-2</v>
      </c>
      <c r="BE177" s="2">
        <f t="shared" si="138"/>
        <v>2.2113521029808414</v>
      </c>
      <c r="BF177" s="2">
        <f t="shared" si="104"/>
        <v>133.94322231751005</v>
      </c>
      <c r="BG177" s="2">
        <f t="shared" si="139"/>
        <v>2.2312245857590885E-2</v>
      </c>
      <c r="BI177" s="2">
        <f t="shared" si="140"/>
        <v>2.2317598711970006</v>
      </c>
      <c r="BJ177" s="2">
        <f t="shared" si="105"/>
        <v>411.85910352798555</v>
      </c>
      <c r="BK177" s="2">
        <f t="shared" si="141"/>
        <v>1.9826503325546616E-2</v>
      </c>
      <c r="BN177" s="2">
        <f t="shared" si="142"/>
        <v>2.5224875341815554</v>
      </c>
      <c r="BO177" s="30">
        <f t="shared" si="106"/>
        <v>134.25435774871076</v>
      </c>
      <c r="BP177" s="2">
        <f t="shared" si="143"/>
        <v>2.0041184315979857E-2</v>
      </c>
      <c r="BR177" s="2">
        <f t="shared" si="144"/>
        <v>2.6078174417657012</v>
      </c>
      <c r="BS177" s="30">
        <f t="shared" si="107"/>
        <v>412.23516109855422</v>
      </c>
      <c r="BT177" s="2">
        <f t="shared" si="145"/>
        <v>1.8931533029302724E-2</v>
      </c>
      <c r="BW177" s="2">
        <f t="shared" si="146"/>
        <v>2.515309574905543</v>
      </c>
      <c r="BX177" s="2">
        <f t="shared" si="108"/>
        <v>134.24717978943474</v>
      </c>
      <c r="BY177" s="2">
        <f t="shared" si="147"/>
        <v>2.0093578179308475E-2</v>
      </c>
      <c r="CA177" s="2">
        <f t="shared" si="148"/>
        <v>3.0477975798851946</v>
      </c>
      <c r="CB177" s="2">
        <f t="shared" si="109"/>
        <v>412.67514123667371</v>
      </c>
      <c r="CC177" s="2">
        <f t="shared" si="149"/>
        <v>1.7884434964081517E-2</v>
      </c>
      <c r="CN177" s="19">
        <v>45231</v>
      </c>
      <c r="CO177" s="18">
        <v>176</v>
      </c>
      <c r="CP177" s="10">
        <v>137</v>
      </c>
      <c r="CQ177" s="18">
        <v>420.19000199999999</v>
      </c>
      <c r="CR177" s="2">
        <v>143.15073143940532</v>
      </c>
      <c r="CS177" s="2">
        <v>457.70182015666728</v>
      </c>
      <c r="CT177" s="2">
        <f t="shared" si="150"/>
        <v>4.489584992266657E-2</v>
      </c>
      <c r="CV177" s="2">
        <f t="shared" si="151"/>
        <v>8.9273466712964031E-2</v>
      </c>
      <c r="DM177" s="19">
        <v>45231</v>
      </c>
      <c r="DN177" s="18">
        <v>176</v>
      </c>
      <c r="DO177" s="10">
        <v>137</v>
      </c>
      <c r="DP177" s="18">
        <v>420.19000199999999</v>
      </c>
      <c r="DQ177" s="2">
        <f t="shared" si="110"/>
        <v>143.31486900614652</v>
      </c>
      <c r="DR177" s="2">
        <f t="shared" si="111"/>
        <v>458.31882097106973</v>
      </c>
      <c r="EB177" s="2">
        <f t="shared" si="112"/>
        <v>-6.3148690061465231</v>
      </c>
      <c r="EC177" s="2">
        <f t="shared" si="113"/>
        <v>-38.128818971069734</v>
      </c>
      <c r="FF177" s="2">
        <v>4.7878153766902756</v>
      </c>
      <c r="FG177" s="2">
        <v>16.918668644113723</v>
      </c>
      <c r="FH177" s="2">
        <f t="shared" si="114"/>
        <v>0.72065232707164539</v>
      </c>
      <c r="FI177" s="2">
        <f t="shared" si="115"/>
        <v>0.47531349382134036</v>
      </c>
      <c r="FJ177">
        <v>176</v>
      </c>
      <c r="FK177" s="2">
        <f t="shared" si="116"/>
        <v>0.6964285714285714</v>
      </c>
      <c r="FL177" s="2">
        <f t="shared" si="117"/>
        <v>0.51415610074453411</v>
      </c>
    </row>
    <row r="178" spans="1:168" x14ac:dyDescent="0.3">
      <c r="A178" s="19">
        <v>45232</v>
      </c>
      <c r="B178" s="18">
        <v>177</v>
      </c>
      <c r="C178" s="10">
        <v>138.070007</v>
      </c>
      <c r="D178" s="18">
        <v>424.709991</v>
      </c>
      <c r="Q178" s="2">
        <f t="shared" si="118"/>
        <v>131.49448305779472</v>
      </c>
      <c r="R178" s="2">
        <f t="shared" si="119"/>
        <v>410.07869606792099</v>
      </c>
      <c r="S178" s="2">
        <f t="shared" si="120"/>
        <v>4.7624564415393124E-2</v>
      </c>
      <c r="U178" s="2">
        <f t="shared" si="121"/>
        <v>3.4450084156553346E-2</v>
      </c>
      <c r="V178" s="2"/>
      <c r="W178" s="2"/>
      <c r="X178" s="2">
        <f t="shared" si="122"/>
        <v>133.42683769763582</v>
      </c>
      <c r="Y178" s="2">
        <f t="shared" si="123"/>
        <v>413.69861328392358</v>
      </c>
      <c r="Z178" s="2">
        <f t="shared" si="124"/>
        <v>3.3629094422832802E-2</v>
      </c>
      <c r="AB178" s="2">
        <f t="shared" si="125"/>
        <v>2.5926815825899476E-2</v>
      </c>
      <c r="AE178" s="2">
        <f t="shared" si="126"/>
        <v>134.89274808581169</v>
      </c>
      <c r="AF178" s="2">
        <f t="shared" si="127"/>
        <v>415.96493866271544</v>
      </c>
      <c r="AG178" s="2">
        <f t="shared" si="128"/>
        <v>2.3011941429019515E-2</v>
      </c>
      <c r="AH178" s="2"/>
      <c r="AI178" s="2">
        <f t="shared" si="129"/>
        <v>2.0590644257494198E-2</v>
      </c>
      <c r="AJ178" s="2"/>
      <c r="AK178" s="2"/>
      <c r="AL178" s="2">
        <f t="shared" si="130"/>
        <v>135.89257668487443</v>
      </c>
      <c r="AM178" s="2">
        <f t="shared" si="131"/>
        <v>417.80332054585421</v>
      </c>
      <c r="AN178" s="2">
        <f t="shared" si="132"/>
        <v>1.5770480225481387E-2</v>
      </c>
      <c r="AO178" s="2"/>
      <c r="AP178" s="2">
        <f t="shared" si="133"/>
        <v>1.6262086130546895E-2</v>
      </c>
      <c r="AV178" s="2">
        <f t="shared" si="134"/>
        <v>2.038959016810157</v>
      </c>
      <c r="AW178" s="2">
        <f t="shared" si="102"/>
        <v>136.93170710262186</v>
      </c>
      <c r="AX178" s="2">
        <f t="shared" si="135"/>
        <v>8.2443676371954325E-3</v>
      </c>
      <c r="AZ178" s="2">
        <f t="shared" si="136"/>
        <v>3.5317455568765785</v>
      </c>
      <c r="BA178" s="2">
        <f t="shared" si="103"/>
        <v>419.496684219592</v>
      </c>
      <c r="BB178">
        <f t="shared" si="137"/>
        <v>1.2274980318058975E-2</v>
      </c>
      <c r="BE178" s="2">
        <f t="shared" si="138"/>
        <v>2.6386386987165791</v>
      </c>
      <c r="BF178" s="2">
        <f t="shared" si="104"/>
        <v>137.53138678452828</v>
      </c>
      <c r="BG178" s="2">
        <f t="shared" si="139"/>
        <v>3.9010660401554401E-3</v>
      </c>
      <c r="BI178" s="2">
        <f t="shared" si="140"/>
        <v>4.0793856818254621</v>
      </c>
      <c r="BJ178" s="2">
        <f t="shared" si="105"/>
        <v>420.04432434454088</v>
      </c>
      <c r="BK178" s="2">
        <f t="shared" si="141"/>
        <v>1.0985535434364481E-2</v>
      </c>
      <c r="BN178" s="2">
        <f t="shared" si="142"/>
        <v>2.9055217364421102</v>
      </c>
      <c r="BO178" s="30">
        <f t="shared" si="106"/>
        <v>137.79826982225379</v>
      </c>
      <c r="BP178" s="2">
        <f t="shared" si="143"/>
        <v>1.9681115663752928E-3</v>
      </c>
      <c r="BR178" s="2">
        <f t="shared" si="144"/>
        <v>4.8456839802624287</v>
      </c>
      <c r="BS178" s="30">
        <f t="shared" si="107"/>
        <v>420.81062264297788</v>
      </c>
      <c r="BT178" s="2">
        <f t="shared" si="145"/>
        <v>9.1812494164332636E-3</v>
      </c>
      <c r="BW178" s="2">
        <f t="shared" si="146"/>
        <v>2.999485797188246</v>
      </c>
      <c r="BX178" s="2">
        <f t="shared" si="108"/>
        <v>137.89223388299993</v>
      </c>
      <c r="BY178" s="2">
        <f t="shared" si="147"/>
        <v>1.2875578184049199E-3</v>
      </c>
      <c r="CA178" s="2">
        <f t="shared" si="148"/>
        <v>5.5151456494164846</v>
      </c>
      <c r="CB178" s="2">
        <f t="shared" si="109"/>
        <v>421.48008431213191</v>
      </c>
      <c r="CC178" s="2">
        <f t="shared" si="149"/>
        <v>7.6049698766518887E-3</v>
      </c>
      <c r="CN178" s="19">
        <v>45232</v>
      </c>
      <c r="CO178" s="18">
        <v>177</v>
      </c>
      <c r="CP178" s="10">
        <v>138.070007</v>
      </c>
      <c r="CQ178" s="18">
        <v>424.709991</v>
      </c>
      <c r="CR178" s="2">
        <v>143.37562394291234</v>
      </c>
      <c r="CS178" s="2">
        <v>458.4611817733304</v>
      </c>
      <c r="CT178" s="2">
        <f t="shared" si="150"/>
        <v>3.84270056777236E-2</v>
      </c>
      <c r="CV178" s="2">
        <f t="shared" si="151"/>
        <v>7.9468793973651516E-2</v>
      </c>
      <c r="DM178" s="19">
        <v>45232</v>
      </c>
      <c r="DN178" s="18">
        <v>177</v>
      </c>
      <c r="DO178" s="10">
        <v>138.070007</v>
      </c>
      <c r="DP178" s="18">
        <v>424.709991</v>
      </c>
      <c r="DQ178" s="2">
        <f t="shared" si="110"/>
        <v>143.57908072280111</v>
      </c>
      <c r="DR178" s="2">
        <f t="shared" si="111"/>
        <v>459.16066584285983</v>
      </c>
      <c r="EB178" s="2">
        <f t="shared" si="112"/>
        <v>-5.5090737228011051</v>
      </c>
      <c r="EC178" s="2">
        <f t="shared" si="113"/>
        <v>-34.450674842859826</v>
      </c>
      <c r="FF178" s="2">
        <v>4.8393939433811681</v>
      </c>
      <c r="FG178" s="2">
        <v>17.653144028743498</v>
      </c>
      <c r="FH178" s="2">
        <f t="shared" si="114"/>
        <v>0.72826358411692638</v>
      </c>
      <c r="FI178" s="2">
        <f t="shared" si="115"/>
        <v>0.4957379669560481</v>
      </c>
      <c r="FJ178">
        <v>177</v>
      </c>
      <c r="FK178" s="2">
        <f t="shared" si="116"/>
        <v>0.70039682539682535</v>
      </c>
      <c r="FL178" s="2">
        <f t="shared" si="117"/>
        <v>0.52554216560793932</v>
      </c>
    </row>
    <row r="179" spans="1:168" x14ac:dyDescent="0.3">
      <c r="A179" s="19">
        <v>45233</v>
      </c>
      <c r="B179" s="18">
        <v>178</v>
      </c>
      <c r="C179" s="10">
        <v>138.60000600000001</v>
      </c>
      <c r="D179" s="18">
        <v>432.35998499999999</v>
      </c>
      <c r="Q179" s="2">
        <f t="shared" si="118"/>
        <v>133.4671402404563</v>
      </c>
      <c r="R179" s="2">
        <f t="shared" si="119"/>
        <v>414.46808454754466</v>
      </c>
      <c r="S179" s="2">
        <f t="shared" si="120"/>
        <v>3.7033661885582492E-2</v>
      </c>
      <c r="U179" s="2">
        <f t="shared" si="121"/>
        <v>4.1381952708818164E-2</v>
      </c>
      <c r="V179" s="2"/>
      <c r="W179" s="2"/>
      <c r="X179" s="2">
        <f t="shared" si="122"/>
        <v>135.51626388369971</v>
      </c>
      <c r="Y179" s="2">
        <f t="shared" si="123"/>
        <v>418.65373325615803</v>
      </c>
      <c r="Z179" s="2">
        <f t="shared" si="124"/>
        <v>2.2249220655158556E-2</v>
      </c>
      <c r="AB179" s="2">
        <f t="shared" si="125"/>
        <v>3.1701018177808384E-2</v>
      </c>
      <c r="AE179" s="2">
        <f t="shared" si="126"/>
        <v>136.79910343432468</v>
      </c>
      <c r="AF179" s="2">
        <f t="shared" si="127"/>
        <v>421.21197006508618</v>
      </c>
      <c r="AG179" s="2">
        <f t="shared" si="128"/>
        <v>1.2993524442382271E-2</v>
      </c>
      <c r="AH179" s="2"/>
      <c r="AI179" s="2">
        <f t="shared" si="129"/>
        <v>2.5784104268839349E-2</v>
      </c>
      <c r="AJ179" s="2"/>
      <c r="AK179" s="2"/>
      <c r="AL179" s="2">
        <f t="shared" si="130"/>
        <v>137.52564942121859</v>
      </c>
      <c r="AM179" s="2">
        <f t="shared" si="131"/>
        <v>422.98332338646355</v>
      </c>
      <c r="AN179" s="2">
        <f t="shared" si="132"/>
        <v>7.7514901318360627E-3</v>
      </c>
      <c r="AO179" s="2"/>
      <c r="AP179" s="2">
        <f t="shared" si="133"/>
        <v>2.1687163333434852E-2</v>
      </c>
      <c r="AV179" s="2">
        <f t="shared" si="134"/>
        <v>1.9991779163210066</v>
      </c>
      <c r="AW179" s="2">
        <f t="shared" si="102"/>
        <v>138.79828135064568</v>
      </c>
      <c r="AX179" s="2">
        <f t="shared" si="135"/>
        <v>1.4305580235376984E-3</v>
      </c>
      <c r="AZ179" s="2">
        <f t="shared" si="136"/>
        <v>4.0463313105248258</v>
      </c>
      <c r="BA179" s="2">
        <f t="shared" si="103"/>
        <v>425.25830137561098</v>
      </c>
      <c r="BB179">
        <f t="shared" si="137"/>
        <v>1.6425395204852297E-2</v>
      </c>
      <c r="BE179" s="2">
        <f t="shared" si="138"/>
        <v>2.3091111911249635</v>
      </c>
      <c r="BF179" s="2">
        <f t="shared" si="104"/>
        <v>139.10821462544965</v>
      </c>
      <c r="BG179" s="2">
        <f t="shared" si="139"/>
        <v>3.6667287406152078E-3</v>
      </c>
      <c r="BI179" s="2">
        <f t="shared" si="140"/>
        <v>4.6048262560708366</v>
      </c>
      <c r="BJ179" s="2">
        <f t="shared" si="105"/>
        <v>425.81679632115703</v>
      </c>
      <c r="BK179" s="2">
        <f t="shared" si="141"/>
        <v>1.5133659232694642E-2</v>
      </c>
      <c r="BN179" s="2">
        <f t="shared" si="142"/>
        <v>2.3060219036846377</v>
      </c>
      <c r="BO179" s="30">
        <f t="shared" si="106"/>
        <v>139.10512533800932</v>
      </c>
      <c r="BP179" s="2">
        <f t="shared" si="143"/>
        <v>3.6444395104088824E-3</v>
      </c>
      <c r="BR179" s="2">
        <f t="shared" si="144"/>
        <v>5.0864924335274138</v>
      </c>
      <c r="BS179" s="30">
        <f t="shared" si="107"/>
        <v>426.29846249861362</v>
      </c>
      <c r="BT179" s="2">
        <f t="shared" si="145"/>
        <v>1.4019619557037356E-2</v>
      </c>
      <c r="BW179" s="2">
        <f t="shared" si="146"/>
        <v>2.179637960681803</v>
      </c>
      <c r="BX179" s="2">
        <f t="shared" si="108"/>
        <v>138.97874139500649</v>
      </c>
      <c r="BY179" s="2">
        <f t="shared" si="147"/>
        <v>2.7325784892569694E-3</v>
      </c>
      <c r="CA179" s="2">
        <f t="shared" si="148"/>
        <v>5.3140599641321744</v>
      </c>
      <c r="CB179" s="2">
        <f t="shared" si="109"/>
        <v>426.52603002921836</v>
      </c>
      <c r="CC179" s="2">
        <f t="shared" si="149"/>
        <v>1.3493281462625717E-2</v>
      </c>
      <c r="CN179" s="19">
        <v>45233</v>
      </c>
      <c r="CO179" s="18">
        <v>178</v>
      </c>
      <c r="CP179" s="10">
        <v>138.60000600000001</v>
      </c>
      <c r="CQ179" s="18">
        <v>432.35998499999999</v>
      </c>
      <c r="CR179" s="2">
        <v>143.60051644641936</v>
      </c>
      <c r="CS179" s="2">
        <v>459.22054338999351</v>
      </c>
      <c r="CT179" s="2">
        <f t="shared" si="150"/>
        <v>3.6078717387785356E-2</v>
      </c>
      <c r="CV179" s="2">
        <f t="shared" si="151"/>
        <v>6.2125449444618501E-2</v>
      </c>
      <c r="DM179" s="19">
        <v>45233</v>
      </c>
      <c r="DN179" s="18">
        <v>178</v>
      </c>
      <c r="DO179" s="10">
        <v>138.60000600000001</v>
      </c>
      <c r="DP179" s="18">
        <v>432.35998499999999</v>
      </c>
      <c r="DQ179" s="2">
        <f t="shared" si="110"/>
        <v>143.84329243945564</v>
      </c>
      <c r="DR179" s="2">
        <f t="shared" si="111"/>
        <v>460.00251071464993</v>
      </c>
      <c r="EB179" s="2">
        <f t="shared" si="112"/>
        <v>-5.2432864394556304</v>
      </c>
      <c r="EC179" s="2">
        <f t="shared" si="113"/>
        <v>-27.642525714649935</v>
      </c>
      <c r="FF179" s="2">
        <v>4.8399215432358176</v>
      </c>
      <c r="FG179" s="2">
        <v>18.189424285163341</v>
      </c>
      <c r="FH179" s="2">
        <f t="shared" si="114"/>
        <v>0.72834144006307666</v>
      </c>
      <c r="FI179" s="2">
        <f t="shared" si="115"/>
        <v>0.51065098095098604</v>
      </c>
      <c r="FJ179">
        <v>178</v>
      </c>
      <c r="FK179" s="2">
        <f t="shared" si="116"/>
        <v>0.70436507936507942</v>
      </c>
      <c r="FL179" s="2">
        <f t="shared" si="117"/>
        <v>0.53699677566274295</v>
      </c>
    </row>
    <row r="180" spans="1:168" x14ac:dyDescent="0.3">
      <c r="A180" s="19">
        <v>45236</v>
      </c>
      <c r="B180" s="18">
        <v>179</v>
      </c>
      <c r="C180" s="10">
        <v>139.740005</v>
      </c>
      <c r="D180" s="18">
        <v>434.73998999999998</v>
      </c>
      <c r="Q180" s="2">
        <f t="shared" si="118"/>
        <v>135.00699996831941</v>
      </c>
      <c r="R180" s="2">
        <f t="shared" si="119"/>
        <v>419.83565468328123</v>
      </c>
      <c r="S180" s="2">
        <f t="shared" si="120"/>
        <v>3.3870079163662484E-2</v>
      </c>
      <c r="U180" s="2">
        <f t="shared" si="121"/>
        <v>3.4283331783484521E-2</v>
      </c>
      <c r="V180" s="2"/>
      <c r="W180" s="2"/>
      <c r="X180" s="2">
        <f t="shared" si="122"/>
        <v>136.90394783603486</v>
      </c>
      <c r="Y180" s="2">
        <f t="shared" si="123"/>
        <v>424.82154654088697</v>
      </c>
      <c r="Z180" s="2">
        <f t="shared" si="124"/>
        <v>2.0295241609338262E-2</v>
      </c>
      <c r="AB180" s="2">
        <f t="shared" si="125"/>
        <v>2.2814656317016079E-2</v>
      </c>
      <c r="AE180" s="2">
        <f t="shared" si="126"/>
        <v>137.87964497372985</v>
      </c>
      <c r="AF180" s="2">
        <f t="shared" si="127"/>
        <v>427.90077902603446</v>
      </c>
      <c r="AG180" s="2">
        <f t="shared" si="128"/>
        <v>1.3313009587126775E-2</v>
      </c>
      <c r="AH180" s="2"/>
      <c r="AI180" s="2">
        <f t="shared" si="129"/>
        <v>1.5731727311226927E-2</v>
      </c>
      <c r="AJ180" s="2"/>
      <c r="AK180" s="2"/>
      <c r="AL180" s="2">
        <f t="shared" si="130"/>
        <v>138.33141685530467</v>
      </c>
      <c r="AM180" s="2">
        <f t="shared" si="131"/>
        <v>430.01581959661587</v>
      </c>
      <c r="AN180" s="2">
        <f t="shared" si="132"/>
        <v>1.0080063648883721E-2</v>
      </c>
      <c r="AO180" s="2"/>
      <c r="AP180" s="2">
        <f t="shared" si="133"/>
        <v>1.0866657110113353E-2</v>
      </c>
      <c r="AV180" s="2">
        <f t="shared" si="134"/>
        <v>1.723587003246257</v>
      </c>
      <c r="AW180" s="2">
        <f t="shared" si="102"/>
        <v>139.6032319769761</v>
      </c>
      <c r="AX180" s="2">
        <f t="shared" si="135"/>
        <v>9.7876784120547265E-4</v>
      </c>
      <c r="AZ180" s="2">
        <f t="shared" si="136"/>
        <v>4.8390746056518612</v>
      </c>
      <c r="BA180" s="2">
        <f t="shared" si="103"/>
        <v>432.73985363168634</v>
      </c>
      <c r="BB180">
        <f t="shared" si="137"/>
        <v>4.6007646278724747E-3</v>
      </c>
      <c r="BE180" s="2">
        <f t="shared" si="138"/>
        <v>1.7562548478510589</v>
      </c>
      <c r="BF180" s="2">
        <f t="shared" si="104"/>
        <v>139.63589982158092</v>
      </c>
      <c r="BG180" s="2">
        <f t="shared" si="139"/>
        <v>7.4499194714552669E-4</v>
      </c>
      <c r="BI180" s="2">
        <f t="shared" si="140"/>
        <v>5.5426184732656862</v>
      </c>
      <c r="BJ180" s="2">
        <f t="shared" si="105"/>
        <v>433.44339749930015</v>
      </c>
      <c r="BK180" s="2">
        <f t="shared" si="141"/>
        <v>2.9824551008059566E-3</v>
      </c>
      <c r="BN180" s="2">
        <f t="shared" si="142"/>
        <v>1.57073368511696</v>
      </c>
      <c r="BO180" s="30">
        <f t="shared" si="106"/>
        <v>139.4503786588468</v>
      </c>
      <c r="BP180" s="2">
        <f t="shared" si="143"/>
        <v>2.07260863596788E-3</v>
      </c>
      <c r="BR180" s="2">
        <f t="shared" si="144"/>
        <v>6.0478823499799326</v>
      </c>
      <c r="BS180" s="30">
        <f t="shared" si="107"/>
        <v>433.9486613760144</v>
      </c>
      <c r="BT180" s="2">
        <f t="shared" si="145"/>
        <v>1.8202342599896962E-3</v>
      </c>
      <c r="BW180" s="2">
        <f t="shared" si="146"/>
        <v>1.355315644724332</v>
      </c>
      <c r="BX180" s="2">
        <f t="shared" si="108"/>
        <v>139.23496061845418</v>
      </c>
      <c r="BY180" s="2">
        <f t="shared" si="147"/>
        <v>3.6141717723984284E-3</v>
      </c>
      <c r="CA180" s="2">
        <f t="shared" si="148"/>
        <v>6.3451217117442527</v>
      </c>
      <c r="CB180" s="2">
        <f t="shared" si="109"/>
        <v>434.2459007377787</v>
      </c>
      <c r="CC180" s="2">
        <f t="shared" si="149"/>
        <v>1.1365167078862012E-3</v>
      </c>
      <c r="CN180" s="19">
        <v>45236</v>
      </c>
      <c r="CO180" s="18">
        <v>179</v>
      </c>
      <c r="CP180" s="10">
        <v>139.740005</v>
      </c>
      <c r="CQ180" s="18">
        <v>434.73998999999998</v>
      </c>
      <c r="CR180" s="2">
        <v>143.82540894992638</v>
      </c>
      <c r="CS180" s="2">
        <v>459.97990500665657</v>
      </c>
      <c r="CT180" s="2">
        <f t="shared" si="150"/>
        <v>2.9235750706652599E-2</v>
      </c>
      <c r="CV180" s="2">
        <f t="shared" si="151"/>
        <v>5.8057495485190097E-2</v>
      </c>
      <c r="DM180" s="19">
        <v>45236</v>
      </c>
      <c r="DN180" s="18">
        <v>179</v>
      </c>
      <c r="DO180" s="10">
        <v>139.740005</v>
      </c>
      <c r="DP180" s="18">
        <v>434.73998999999998</v>
      </c>
      <c r="DQ180" s="2">
        <f t="shared" si="110"/>
        <v>144.10750415611022</v>
      </c>
      <c r="DR180" s="2">
        <f t="shared" si="111"/>
        <v>460.84435558643997</v>
      </c>
      <c r="EB180" s="2">
        <f t="shared" si="112"/>
        <v>-4.3674991561102274</v>
      </c>
      <c r="EC180" s="2">
        <f t="shared" si="113"/>
        <v>-26.104365586439997</v>
      </c>
      <c r="FF180" s="2">
        <v>4.8647290926182052</v>
      </c>
      <c r="FG180" s="2">
        <v>20.250020464545173</v>
      </c>
      <c r="FH180" s="2">
        <f t="shared" si="114"/>
        <v>0.73200219776005615</v>
      </c>
      <c r="FI180" s="2">
        <f t="shared" si="115"/>
        <v>0.56795254910153781</v>
      </c>
      <c r="FJ180">
        <v>179</v>
      </c>
      <c r="FK180" s="2">
        <f t="shared" si="116"/>
        <v>0.70833333333333337</v>
      </c>
      <c r="FL180" s="2">
        <f t="shared" si="117"/>
        <v>0.54852228269809822</v>
      </c>
    </row>
    <row r="181" spans="1:168" x14ac:dyDescent="0.3">
      <c r="A181" s="19">
        <v>45237</v>
      </c>
      <c r="B181" s="18">
        <v>180</v>
      </c>
      <c r="C181" s="10">
        <v>142.71000699999999</v>
      </c>
      <c r="D181" s="18">
        <v>434.60998499999999</v>
      </c>
      <c r="Q181" s="2">
        <f t="shared" si="118"/>
        <v>136.42690147782358</v>
      </c>
      <c r="R181" s="2">
        <f t="shared" si="119"/>
        <v>424.30695527829681</v>
      </c>
      <c r="S181" s="2">
        <f t="shared" si="120"/>
        <v>4.4027084394834437E-2</v>
      </c>
      <c r="U181" s="2">
        <f t="shared" si="121"/>
        <v>2.3706380610889977E-2</v>
      </c>
      <c r="V181" s="2"/>
      <c r="W181" s="2"/>
      <c r="X181" s="2">
        <f t="shared" si="122"/>
        <v>138.18017355981917</v>
      </c>
      <c r="Y181" s="2">
        <f t="shared" si="123"/>
        <v>429.28484609748784</v>
      </c>
      <c r="Z181" s="2">
        <f t="shared" si="124"/>
        <v>3.1741526298017936E-2</v>
      </c>
      <c r="AB181" s="2">
        <f t="shared" si="125"/>
        <v>1.2252684214128562E-2</v>
      </c>
      <c r="AE181" s="2">
        <f t="shared" si="126"/>
        <v>138.99586098949194</v>
      </c>
      <c r="AF181" s="2">
        <f t="shared" si="127"/>
        <v>432.00430561041378</v>
      </c>
      <c r="AG181" s="2">
        <f t="shared" si="128"/>
        <v>2.6025827400513308E-2</v>
      </c>
      <c r="AH181" s="2"/>
      <c r="AI181" s="2">
        <f t="shared" si="129"/>
        <v>5.995442993759599E-3</v>
      </c>
      <c r="AJ181" s="2"/>
      <c r="AK181" s="2"/>
      <c r="AL181" s="2">
        <f t="shared" si="130"/>
        <v>139.38785796382615</v>
      </c>
      <c r="AM181" s="2">
        <f t="shared" si="131"/>
        <v>433.55894739915391</v>
      </c>
      <c r="AN181" s="2">
        <f t="shared" si="132"/>
        <v>2.3279019502632642E-2</v>
      </c>
      <c r="AO181" s="2"/>
      <c r="AP181" s="2">
        <f t="shared" si="133"/>
        <v>2.4183466489986114E-3</v>
      </c>
      <c r="AV181" s="2">
        <f t="shared" si="134"/>
        <v>1.5413757070010075</v>
      </c>
      <c r="AW181" s="2">
        <f t="shared" si="102"/>
        <v>140.53723669649295</v>
      </c>
      <c r="AX181" s="2">
        <f t="shared" si="135"/>
        <v>1.5225073203920705E-2</v>
      </c>
      <c r="AZ181" s="2">
        <f t="shared" si="136"/>
        <v>4.6184101992700999</v>
      </c>
      <c r="BA181" s="2">
        <f t="shared" si="103"/>
        <v>436.62271580968388</v>
      </c>
      <c r="BB181">
        <f t="shared" si="137"/>
        <v>4.6311195765184445E-3</v>
      </c>
      <c r="BE181" s="2">
        <f t="shared" si="138"/>
        <v>1.4682373734110237</v>
      </c>
      <c r="BF181" s="2">
        <f t="shared" si="104"/>
        <v>140.46409836290297</v>
      </c>
      <c r="BG181" s="2">
        <f t="shared" si="139"/>
        <v>1.5737569385004774E-2</v>
      </c>
      <c r="BI181" s="2">
        <f t="shared" si="140"/>
        <v>4.8950271232668232</v>
      </c>
      <c r="BJ181" s="2">
        <f t="shared" si="105"/>
        <v>436.89933273368058</v>
      </c>
      <c r="BK181" s="2">
        <f t="shared" si="141"/>
        <v>5.2675912029047974E-3</v>
      </c>
      <c r="BN181" s="2">
        <f t="shared" si="142"/>
        <v>1.2980230835040389</v>
      </c>
      <c r="BO181" s="30">
        <f t="shared" si="106"/>
        <v>140.29388407299598</v>
      </c>
      <c r="BP181" s="2">
        <f t="shared" si="143"/>
        <v>1.6930297866245714E-2</v>
      </c>
      <c r="BR181" s="2">
        <f t="shared" si="144"/>
        <v>4.8812688906195678</v>
      </c>
      <c r="BS181" s="30">
        <f t="shared" si="107"/>
        <v>436.88557450103337</v>
      </c>
      <c r="BT181" s="2">
        <f t="shared" si="145"/>
        <v>5.2359346990920614E-3</v>
      </c>
      <c r="BW181" s="2">
        <f t="shared" si="146"/>
        <v>1.1759909230026517</v>
      </c>
      <c r="BX181" s="2">
        <f t="shared" si="108"/>
        <v>140.17185191249459</v>
      </c>
      <c r="BY181" s="2">
        <f t="shared" si="147"/>
        <v>1.7785403706871108E-2</v>
      </c>
      <c r="CA181" s="2">
        <f t="shared" si="148"/>
        <v>4.663925366220556</v>
      </c>
      <c r="CB181" s="2">
        <f t="shared" si="109"/>
        <v>436.66823097663433</v>
      </c>
      <c r="CC181" s="2">
        <f t="shared" si="149"/>
        <v>4.7358460405237564E-3</v>
      </c>
      <c r="CN181" s="19">
        <v>45237</v>
      </c>
      <c r="CO181" s="18">
        <v>180</v>
      </c>
      <c r="CP181" s="10">
        <v>142.71000699999999</v>
      </c>
      <c r="CQ181" s="18">
        <v>434.60998499999999</v>
      </c>
      <c r="CR181" s="2">
        <v>144.05030145343343</v>
      </c>
      <c r="CS181" s="2">
        <v>460.73926662331968</v>
      </c>
      <c r="CT181" s="2">
        <f t="shared" si="150"/>
        <v>9.3917342000651976E-3</v>
      </c>
      <c r="CV181" s="2">
        <f t="shared" si="151"/>
        <v>6.0121217931336034E-2</v>
      </c>
      <c r="DM181" s="19">
        <v>45237</v>
      </c>
      <c r="DN181" s="18">
        <v>180</v>
      </c>
      <c r="DO181" s="10">
        <v>142.71000699999999</v>
      </c>
      <c r="DP181" s="18">
        <v>434.60998499999999</v>
      </c>
      <c r="DQ181" s="2">
        <f t="shared" si="110"/>
        <v>144.37171587276475</v>
      </c>
      <c r="DR181" s="2">
        <f t="shared" si="111"/>
        <v>461.68620045823008</v>
      </c>
      <c r="EB181" s="2">
        <f t="shared" si="112"/>
        <v>-1.6617088727647626</v>
      </c>
      <c r="EC181" s="2">
        <f t="shared" si="113"/>
        <v>-27.076215458230081</v>
      </c>
      <c r="FF181" s="2">
        <v>4.955172226726603</v>
      </c>
      <c r="FG181" s="2">
        <v>20.48819259275507</v>
      </c>
      <c r="FH181" s="2">
        <f t="shared" si="114"/>
        <v>0.74534855431558622</v>
      </c>
      <c r="FI181" s="2">
        <f t="shared" si="115"/>
        <v>0.57457569854379065</v>
      </c>
      <c r="FJ181">
        <v>180</v>
      </c>
      <c r="FK181" s="2">
        <f t="shared" si="116"/>
        <v>0.71230158730158732</v>
      </c>
      <c r="FL181" s="2">
        <f t="shared" si="117"/>
        <v>0.56012112025115535</v>
      </c>
    </row>
    <row r="182" spans="1:168" x14ac:dyDescent="0.3">
      <c r="A182" s="19">
        <v>45238</v>
      </c>
      <c r="B182" s="18">
        <v>181</v>
      </c>
      <c r="C182" s="10">
        <v>142.08000200000001</v>
      </c>
      <c r="D182" s="18">
        <v>436.64999399999999</v>
      </c>
      <c r="Q182" s="2">
        <f t="shared" si="118"/>
        <v>138.3118331344765</v>
      </c>
      <c r="R182" s="2">
        <f t="shared" si="119"/>
        <v>427.39786419480777</v>
      </c>
      <c r="S182" s="2">
        <f t="shared" si="120"/>
        <v>2.6521458421175318E-2</v>
      </c>
      <c r="U182" s="2">
        <f t="shared" si="121"/>
        <v>2.1188892550842966E-2</v>
      </c>
      <c r="V182" s="2"/>
      <c r="W182" s="2"/>
      <c r="X182" s="2">
        <f t="shared" si="122"/>
        <v>140.21859860790056</v>
      </c>
      <c r="Y182" s="2">
        <f t="shared" si="123"/>
        <v>431.68115860361831</v>
      </c>
      <c r="Z182" s="2">
        <f t="shared" si="124"/>
        <v>1.3101093509975086E-2</v>
      </c>
      <c r="AB182" s="2">
        <f t="shared" si="125"/>
        <v>1.1379446844517025E-2</v>
      </c>
      <c r="AE182" s="2">
        <f t="shared" si="126"/>
        <v>141.22434859579678</v>
      </c>
      <c r="AF182" s="2">
        <f t="shared" si="127"/>
        <v>433.56771324416547</v>
      </c>
      <c r="AG182" s="2">
        <f t="shared" si="128"/>
        <v>6.0223352488636929E-3</v>
      </c>
      <c r="AH182" s="2"/>
      <c r="AI182" s="2">
        <f t="shared" si="129"/>
        <v>7.0589277411842073E-3</v>
      </c>
      <c r="AJ182" s="2"/>
      <c r="AK182" s="2"/>
      <c r="AL182" s="2">
        <f t="shared" si="130"/>
        <v>141.87946974095652</v>
      </c>
      <c r="AM182" s="2">
        <f t="shared" si="131"/>
        <v>434.34722559978843</v>
      </c>
      <c r="AN182" s="2">
        <f t="shared" si="132"/>
        <v>1.411403830382015E-3</v>
      </c>
      <c r="AO182" s="2"/>
      <c r="AP182" s="2">
        <f t="shared" si="133"/>
        <v>5.2737167796950936E-3</v>
      </c>
      <c r="AV182" s="2">
        <f t="shared" si="134"/>
        <v>1.7475092767921567</v>
      </c>
      <c r="AW182" s="2">
        <f t="shared" si="102"/>
        <v>142.97185787258894</v>
      </c>
      <c r="AX182" s="2">
        <f t="shared" si="135"/>
        <v>6.2771386545232028E-3</v>
      </c>
      <c r="AZ182" s="2">
        <f t="shared" si="136"/>
        <v>3.7019094296145783</v>
      </c>
      <c r="BA182" s="2">
        <f t="shared" si="103"/>
        <v>437.26962267378008</v>
      </c>
      <c r="BB182">
        <f t="shared" si="137"/>
        <v>1.4190511446109963E-3</v>
      </c>
      <c r="BE182" s="2">
        <f t="shared" si="138"/>
        <v>1.8103499782132406</v>
      </c>
      <c r="BF182" s="2">
        <f t="shared" si="104"/>
        <v>143.03469857401004</v>
      </c>
      <c r="BG182" s="2">
        <f t="shared" si="139"/>
        <v>6.7194296211371745E-3</v>
      </c>
      <c r="BI182" s="2">
        <f t="shared" si="140"/>
        <v>3.3957983529850155</v>
      </c>
      <c r="BJ182" s="2">
        <f t="shared" si="105"/>
        <v>436.9635115971505</v>
      </c>
      <c r="BK182" s="2">
        <f t="shared" si="141"/>
        <v>7.1800664481517834E-4</v>
      </c>
      <c r="BN182" s="2">
        <f t="shared" si="142"/>
        <v>1.8563017971845188</v>
      </c>
      <c r="BO182" s="30">
        <f t="shared" si="106"/>
        <v>143.08065039298131</v>
      </c>
      <c r="BP182" s="2">
        <f t="shared" si="143"/>
        <v>7.0428517658755688E-3</v>
      </c>
      <c r="BR182" s="2">
        <f t="shared" si="144"/>
        <v>2.8905521364988438</v>
      </c>
      <c r="BS182" s="30">
        <f t="shared" si="107"/>
        <v>436.45826538066433</v>
      </c>
      <c r="BT182" s="2">
        <f t="shared" si="145"/>
        <v>4.390899392424201E-4</v>
      </c>
      <c r="BW182" s="2">
        <f t="shared" si="146"/>
        <v>1.9653634354792919</v>
      </c>
      <c r="BX182" s="2">
        <f t="shared" si="108"/>
        <v>143.18971203127609</v>
      </c>
      <c r="BY182" s="2">
        <f t="shared" si="147"/>
        <v>7.8104590065819404E-3</v>
      </c>
      <c r="CA182" s="2">
        <f t="shared" si="148"/>
        <v>2.3385370668689101</v>
      </c>
      <c r="CB182" s="2">
        <f t="shared" si="109"/>
        <v>435.9062503110344</v>
      </c>
      <c r="CC182" s="2">
        <f t="shared" si="149"/>
        <v>1.7032948567167372E-3</v>
      </c>
      <c r="CN182" s="19">
        <v>45238</v>
      </c>
      <c r="CO182" s="18">
        <v>181</v>
      </c>
      <c r="CP182" s="10">
        <v>142.08000200000001</v>
      </c>
      <c r="CQ182" s="18">
        <v>436.64999399999999</v>
      </c>
      <c r="CR182" s="2">
        <v>144.27519395694046</v>
      </c>
      <c r="CS182" s="2">
        <v>461.49862823998279</v>
      </c>
      <c r="CT182" s="2">
        <f t="shared" si="150"/>
        <v>1.5450393623589954E-2</v>
      </c>
      <c r="CV182" s="2">
        <f t="shared" si="151"/>
        <v>5.6907442073577126E-2</v>
      </c>
      <c r="DM182" s="19">
        <v>45238</v>
      </c>
      <c r="DN182" s="18">
        <v>181</v>
      </c>
      <c r="DO182" s="10">
        <v>142.08000200000001</v>
      </c>
      <c r="DP182" s="18">
        <v>436.64999399999999</v>
      </c>
      <c r="DQ182" s="2">
        <f t="shared" si="110"/>
        <v>144.63592758941934</v>
      </c>
      <c r="DR182" s="2">
        <f t="shared" si="111"/>
        <v>462.52804533002018</v>
      </c>
      <c r="EB182" s="2">
        <f t="shared" si="112"/>
        <v>-2.5559255894193313</v>
      </c>
      <c r="EC182" s="2">
        <f t="shared" si="113"/>
        <v>-25.878051330020185</v>
      </c>
      <c r="FF182" s="2">
        <v>5.1199019267992583</v>
      </c>
      <c r="FG182" s="2">
        <v>21.114983900533616</v>
      </c>
      <c r="FH182" s="2">
        <f t="shared" si="114"/>
        <v>0.76965710282099531</v>
      </c>
      <c r="FI182" s="2">
        <f t="shared" si="115"/>
        <v>0.59200566623868389</v>
      </c>
      <c r="FJ182">
        <v>181</v>
      </c>
      <c r="FK182" s="2">
        <f t="shared" si="116"/>
        <v>0.71626984126984128</v>
      </c>
      <c r="FL182" s="2">
        <f t="shared" si="117"/>
        <v>0.57179580821487397</v>
      </c>
    </row>
    <row r="183" spans="1:168" x14ac:dyDescent="0.3">
      <c r="A183" s="19">
        <v>45239</v>
      </c>
      <c r="B183" s="18">
        <v>182</v>
      </c>
      <c r="C183" s="10">
        <v>140.60000600000001</v>
      </c>
      <c r="D183" s="18">
        <v>435.14999399999999</v>
      </c>
      <c r="Q183" s="2">
        <f t="shared" si="118"/>
        <v>139.44228379413354</v>
      </c>
      <c r="R183" s="2">
        <f t="shared" si="119"/>
        <v>430.17350313636541</v>
      </c>
      <c r="S183" s="2">
        <f t="shared" si="120"/>
        <v>8.234154740124712E-3</v>
      </c>
      <c r="U183" s="2">
        <f t="shared" si="121"/>
        <v>1.1436265499832642E-2</v>
      </c>
      <c r="V183" s="2"/>
      <c r="W183" s="2"/>
      <c r="X183" s="2">
        <f t="shared" si="122"/>
        <v>141.05623013434533</v>
      </c>
      <c r="Y183" s="2">
        <f t="shared" si="123"/>
        <v>433.91713453199009</v>
      </c>
      <c r="Z183" s="2">
        <f t="shared" si="124"/>
        <v>3.2448372324060887E-3</v>
      </c>
      <c r="AB183" s="2">
        <f t="shared" si="125"/>
        <v>2.8331827760749227E-3</v>
      </c>
      <c r="AE183" s="2">
        <f t="shared" si="126"/>
        <v>141.73774063831871</v>
      </c>
      <c r="AF183" s="2">
        <f t="shared" si="127"/>
        <v>435.41708169766616</v>
      </c>
      <c r="AG183" s="2">
        <f t="shared" si="128"/>
        <v>8.0919956597918247E-3</v>
      </c>
      <c r="AH183" s="2"/>
      <c r="AI183" s="2">
        <f t="shared" si="129"/>
        <v>6.1378306641128035E-4</v>
      </c>
      <c r="AJ183" s="2"/>
      <c r="AK183" s="2"/>
      <c r="AL183" s="2">
        <f t="shared" si="130"/>
        <v>142.02986893523914</v>
      </c>
      <c r="AM183" s="2">
        <f t="shared" si="131"/>
        <v>436.07430189994716</v>
      </c>
      <c r="AN183" s="2">
        <f t="shared" si="132"/>
        <v>1.016972172276528E-2</v>
      </c>
      <c r="AO183" s="2"/>
      <c r="AP183" s="2">
        <f t="shared" si="133"/>
        <v>2.1241133234329457E-3</v>
      </c>
      <c r="AV183" s="2">
        <f t="shared" si="134"/>
        <v>1.3772741065110883</v>
      </c>
      <c r="AW183" s="2">
        <f t="shared" si="102"/>
        <v>143.11501474482981</v>
      </c>
      <c r="AX183" s="2">
        <f t="shared" si="135"/>
        <v>1.7887685899741709E-2</v>
      </c>
      <c r="AZ183" s="2">
        <f t="shared" si="136"/>
        <v>3.146147136780411</v>
      </c>
      <c r="BA183" s="2">
        <f t="shared" si="103"/>
        <v>438.56322883444659</v>
      </c>
      <c r="BB183">
        <f t="shared" si="137"/>
        <v>7.8438122061575809E-3</v>
      </c>
      <c r="BE183" s="2">
        <f t="shared" si="138"/>
        <v>1.2267189071521503</v>
      </c>
      <c r="BF183" s="2">
        <f t="shared" si="104"/>
        <v>142.96445954547087</v>
      </c>
      <c r="BG183" s="2">
        <f t="shared" si="139"/>
        <v>1.6816880829086635E-2</v>
      </c>
      <c r="BI183" s="2">
        <f t="shared" si="140"/>
        <v>2.6999048982170684</v>
      </c>
      <c r="BJ183" s="2">
        <f t="shared" si="105"/>
        <v>438.11698659588325</v>
      </c>
      <c r="BK183" s="2">
        <f t="shared" si="141"/>
        <v>6.8183215828867853E-3</v>
      </c>
      <c r="BN183" s="2">
        <f t="shared" si="142"/>
        <v>1.0505559443869648</v>
      </c>
      <c r="BO183" s="30">
        <f t="shared" si="106"/>
        <v>142.78829658270567</v>
      </c>
      <c r="BP183" s="2">
        <f t="shared" si="143"/>
        <v>1.5563943736287335E-2</v>
      </c>
      <c r="BR183" s="2">
        <f t="shared" si="144"/>
        <v>2.2658419266999505</v>
      </c>
      <c r="BS183" s="30">
        <f t="shared" si="107"/>
        <v>437.68292362436614</v>
      </c>
      <c r="BT183" s="2">
        <f t="shared" si="145"/>
        <v>5.8208196237873495E-3</v>
      </c>
      <c r="BW183" s="2">
        <f t="shared" si="146"/>
        <v>0.87638489076126946</v>
      </c>
      <c r="BX183" s="2">
        <f t="shared" si="108"/>
        <v>142.61412552907998</v>
      </c>
      <c r="BY183" s="2">
        <f t="shared" si="147"/>
        <v>1.4325173848712191E-2</v>
      </c>
      <c r="CA183" s="2">
        <f t="shared" si="148"/>
        <v>1.9716606068427434</v>
      </c>
      <c r="CB183" s="2">
        <f t="shared" si="109"/>
        <v>437.38874230450892</v>
      </c>
      <c r="CC183" s="2">
        <f t="shared" si="149"/>
        <v>5.1447738374757537E-3</v>
      </c>
      <c r="CN183" s="19">
        <v>45239</v>
      </c>
      <c r="CO183" s="18">
        <v>182</v>
      </c>
      <c r="CP183" s="10">
        <v>140.60000600000001</v>
      </c>
      <c r="CQ183" s="18">
        <v>435.14999399999999</v>
      </c>
      <c r="CR183" s="2">
        <v>144.50008646044748</v>
      </c>
      <c r="CS183" s="2">
        <v>462.25798985664591</v>
      </c>
      <c r="CT183" s="2">
        <f t="shared" si="150"/>
        <v>2.7738835661553735E-2</v>
      </c>
      <c r="CV183" s="2">
        <f t="shared" si="151"/>
        <v>6.2295751420017059E-2</v>
      </c>
      <c r="DM183" s="19">
        <v>45239</v>
      </c>
      <c r="DN183" s="18">
        <v>182</v>
      </c>
      <c r="DO183" s="10">
        <v>140.60000600000001</v>
      </c>
      <c r="DP183" s="18">
        <v>435.14999399999999</v>
      </c>
      <c r="DQ183" s="2">
        <f t="shared" si="110"/>
        <v>144.90013930607387</v>
      </c>
      <c r="DR183" s="2">
        <f t="shared" si="111"/>
        <v>463.36989020181022</v>
      </c>
      <c r="EB183" s="2">
        <f t="shared" si="112"/>
        <v>-4.3001333060738602</v>
      </c>
      <c r="EC183" s="2">
        <f t="shared" si="113"/>
        <v>-28.219896201810229</v>
      </c>
      <c r="FF183" s="2">
        <v>5.1515091099267067</v>
      </c>
      <c r="FG183" s="2">
        <v>22.438488182446008</v>
      </c>
      <c r="FH183" s="2">
        <f t="shared" si="114"/>
        <v>0.77432125715281308</v>
      </c>
      <c r="FI183" s="2">
        <f t="shared" si="115"/>
        <v>0.62881000061840753</v>
      </c>
      <c r="FJ183">
        <v>182</v>
      </c>
      <c r="FK183" s="2">
        <f t="shared" si="116"/>
        <v>0.72023809523809523</v>
      </c>
      <c r="FL183" s="2">
        <f t="shared" si="117"/>
        <v>0.5835489577555576</v>
      </c>
    </row>
    <row r="184" spans="1:168" x14ac:dyDescent="0.3">
      <c r="A184" s="19">
        <v>45240</v>
      </c>
      <c r="B184" s="18">
        <v>183</v>
      </c>
      <c r="C184" s="10">
        <v>143.55999800000001</v>
      </c>
      <c r="D184" s="18">
        <v>447.23998999999998</v>
      </c>
      <c r="Q184" s="2">
        <f t="shared" si="118"/>
        <v>139.78960045589349</v>
      </c>
      <c r="R184" s="2">
        <f t="shared" si="119"/>
        <v>431.66645039545574</v>
      </c>
      <c r="S184" s="2">
        <f t="shared" si="120"/>
        <v>2.6263566429601894E-2</v>
      </c>
      <c r="U184" s="2">
        <f t="shared" si="121"/>
        <v>3.4821438048382565E-2</v>
      </c>
      <c r="V184" s="2"/>
      <c r="W184" s="2"/>
      <c r="X184" s="2">
        <f t="shared" si="122"/>
        <v>140.85092927388996</v>
      </c>
      <c r="Y184" s="2">
        <f t="shared" si="123"/>
        <v>434.47192129259457</v>
      </c>
      <c r="Z184" s="2">
        <f t="shared" si="124"/>
        <v>1.8870637808939276E-2</v>
      </c>
      <c r="AB184" s="2">
        <f t="shared" si="125"/>
        <v>2.8548584636640846E-2</v>
      </c>
      <c r="AE184" s="2">
        <f t="shared" si="126"/>
        <v>141.05509985532748</v>
      </c>
      <c r="AF184" s="2">
        <f t="shared" si="127"/>
        <v>435.25682907906645</v>
      </c>
      <c r="AG184" s="2">
        <f t="shared" si="128"/>
        <v>1.7448440927621937E-2</v>
      </c>
      <c r="AH184" s="2"/>
      <c r="AI184" s="2">
        <f t="shared" si="129"/>
        <v>2.6793581050150568E-2</v>
      </c>
      <c r="AJ184" s="2"/>
      <c r="AK184" s="2"/>
      <c r="AL184" s="2">
        <f t="shared" si="130"/>
        <v>140.9574717338098</v>
      </c>
      <c r="AM184" s="2">
        <f t="shared" si="131"/>
        <v>435.38107097498681</v>
      </c>
      <c r="AN184" s="2">
        <f t="shared" si="132"/>
        <v>1.8128491936801296E-2</v>
      </c>
      <c r="AO184" s="2"/>
      <c r="AP184" s="2">
        <f t="shared" si="133"/>
        <v>2.6515784120765152E-2</v>
      </c>
      <c r="AV184" s="2">
        <f t="shared" si="134"/>
        <v>0.75929963966039316</v>
      </c>
      <c r="AW184" s="2">
        <f t="shared" si="102"/>
        <v>141.81439949498787</v>
      </c>
      <c r="AX184" s="2">
        <f t="shared" si="135"/>
        <v>1.2159365626434042E-2</v>
      </c>
      <c r="AZ184" s="2">
        <f t="shared" si="136"/>
        <v>2.1542272101663738</v>
      </c>
      <c r="BA184" s="2">
        <f t="shared" si="103"/>
        <v>437.41105628923282</v>
      </c>
      <c r="BB184">
        <f t="shared" si="137"/>
        <v>2.1976866851211495E-2</v>
      </c>
      <c r="BE184" s="2">
        <f t="shared" si="138"/>
        <v>0.36750704658762989</v>
      </c>
      <c r="BF184" s="2">
        <f t="shared" si="104"/>
        <v>141.42260690191512</v>
      </c>
      <c r="BG184" s="2">
        <f t="shared" si="139"/>
        <v>1.4888486541250094E-2</v>
      </c>
      <c r="BI184" s="2">
        <f t="shared" si="140"/>
        <v>1.4128340156495167</v>
      </c>
      <c r="BJ184" s="2">
        <f t="shared" si="105"/>
        <v>436.66966309471599</v>
      </c>
      <c r="BK184" s="2">
        <f t="shared" si="141"/>
        <v>2.363457459446771E-2</v>
      </c>
      <c r="BN184" s="2">
        <f t="shared" si="142"/>
        <v>1.0637907960048876E-2</v>
      </c>
      <c r="BO184" s="30">
        <f t="shared" si="106"/>
        <v>141.06573776328753</v>
      </c>
      <c r="BP184" s="2">
        <f t="shared" si="143"/>
        <v>1.7374340146706309E-2</v>
      </c>
      <c r="BR184" s="2">
        <f t="shared" si="144"/>
        <v>0.81018519952015222</v>
      </c>
      <c r="BS184" s="30">
        <f t="shared" si="107"/>
        <v>436.06701427858661</v>
      </c>
      <c r="BT184" s="2">
        <f t="shared" si="145"/>
        <v>2.4982058785515505E-2</v>
      </c>
      <c r="BW184" s="2">
        <f t="shared" si="146"/>
        <v>-0.29288436455310396</v>
      </c>
      <c r="BX184" s="2">
        <f t="shared" si="108"/>
        <v>140.76221549077437</v>
      </c>
      <c r="BY184" s="2">
        <f t="shared" si="147"/>
        <v>1.9488593955160411E-2</v>
      </c>
      <c r="CA184" s="2">
        <f t="shared" si="148"/>
        <v>0.3727256877609007</v>
      </c>
      <c r="CB184" s="2">
        <f t="shared" si="109"/>
        <v>435.62955476682737</v>
      </c>
      <c r="CC184" s="2">
        <f t="shared" si="149"/>
        <v>2.5960190261994705E-2</v>
      </c>
      <c r="CN184" s="19">
        <v>45240</v>
      </c>
      <c r="CO184" s="18">
        <v>183</v>
      </c>
      <c r="CP184" s="10">
        <v>143.55999800000001</v>
      </c>
      <c r="CQ184" s="18">
        <v>447.23998999999998</v>
      </c>
      <c r="CR184" s="2">
        <v>144.72497896395453</v>
      </c>
      <c r="CS184" s="2">
        <v>463.01735147330902</v>
      </c>
      <c r="CT184" s="2">
        <f t="shared" si="150"/>
        <v>8.1149413498495561E-3</v>
      </c>
      <c r="CV184" s="2">
        <f t="shared" si="151"/>
        <v>3.5277170704947569E-2</v>
      </c>
      <c r="DM184" s="19">
        <v>45240</v>
      </c>
      <c r="DN184" s="18">
        <v>183</v>
      </c>
      <c r="DO184" s="10">
        <v>143.55999800000001</v>
      </c>
      <c r="DP184" s="18">
        <v>447.23998999999998</v>
      </c>
      <c r="DQ184" s="2">
        <f t="shared" si="110"/>
        <v>145.16435102272843</v>
      </c>
      <c r="DR184" s="2">
        <f t="shared" si="111"/>
        <v>464.21173507360032</v>
      </c>
      <c r="EB184" s="2">
        <f t="shared" si="112"/>
        <v>-1.604353022728418</v>
      </c>
      <c r="EC184" s="2">
        <f t="shared" si="113"/>
        <v>-16.971745073600346</v>
      </c>
      <c r="FF184" s="2">
        <v>5.2162770428725196</v>
      </c>
      <c r="FG184" s="2">
        <v>23.864784438865854</v>
      </c>
      <c r="FH184" s="2">
        <f t="shared" si="114"/>
        <v>0.78387881986866803</v>
      </c>
      <c r="FI184" s="2">
        <f t="shared" si="115"/>
        <v>0.66847279964613204</v>
      </c>
      <c r="FJ184">
        <v>183</v>
      </c>
      <c r="FK184" s="2">
        <f t="shared" si="116"/>
        <v>0.72420634920634919</v>
      </c>
      <c r="FL184" s="2">
        <f t="shared" si="117"/>
        <v>0.59538327656628021</v>
      </c>
    </row>
    <row r="185" spans="1:168" x14ac:dyDescent="0.3">
      <c r="A185" s="19">
        <v>45243</v>
      </c>
      <c r="B185" s="18">
        <v>184</v>
      </c>
      <c r="C185" s="10">
        <v>142.58999600000001</v>
      </c>
      <c r="D185" s="18">
        <v>444.61999500000002</v>
      </c>
      <c r="Q185" s="2">
        <f t="shared" si="118"/>
        <v>140.92071971912543</v>
      </c>
      <c r="R185" s="2">
        <f t="shared" si="119"/>
        <v>436.33851227681896</v>
      </c>
      <c r="S185" s="2">
        <f t="shared" si="120"/>
        <v>1.1706826058642879E-2</v>
      </c>
      <c r="U185" s="2">
        <f t="shared" si="121"/>
        <v>1.8625979074965032E-2</v>
      </c>
      <c r="V185" s="2"/>
      <c r="W185" s="2"/>
      <c r="X185" s="2">
        <f t="shared" si="122"/>
        <v>142.0700102006395</v>
      </c>
      <c r="Y185" s="2">
        <f t="shared" si="123"/>
        <v>440.21755221092701</v>
      </c>
      <c r="Z185" s="2">
        <f t="shared" si="124"/>
        <v>3.64672006415171E-3</v>
      </c>
      <c r="AB185" s="2">
        <f t="shared" si="125"/>
        <v>9.9015852606291511E-3</v>
      </c>
      <c r="AE185" s="2">
        <f t="shared" si="126"/>
        <v>142.55803874213098</v>
      </c>
      <c r="AF185" s="2">
        <f t="shared" si="127"/>
        <v>442.44672563162658</v>
      </c>
      <c r="AG185" s="2">
        <f t="shared" si="128"/>
        <v>2.2411991560079961E-4</v>
      </c>
      <c r="AH185" s="2"/>
      <c r="AI185" s="2">
        <f t="shared" si="129"/>
        <v>4.8879254032950983E-3</v>
      </c>
      <c r="AJ185" s="2"/>
      <c r="AK185" s="2"/>
      <c r="AL185" s="2">
        <f t="shared" si="130"/>
        <v>142.90936643345245</v>
      </c>
      <c r="AM185" s="2">
        <f t="shared" si="131"/>
        <v>444.27526024374669</v>
      </c>
      <c r="AN185" s="2">
        <f t="shared" si="132"/>
        <v>2.2397814882639737E-3</v>
      </c>
      <c r="AO185" s="2"/>
      <c r="AP185" s="2">
        <f t="shared" si="133"/>
        <v>7.7534694824808975E-4</v>
      </c>
      <c r="AV185" s="2">
        <f t="shared" si="134"/>
        <v>0.98239141380332262</v>
      </c>
      <c r="AW185" s="2">
        <f t="shared" si="102"/>
        <v>143.5404301559343</v>
      </c>
      <c r="AX185" s="2">
        <f t="shared" si="135"/>
        <v>6.6655037702244482E-3</v>
      </c>
      <c r="AZ185" s="2">
        <f t="shared" si="136"/>
        <v>3.6649280128844999</v>
      </c>
      <c r="BA185" s="2">
        <f t="shared" si="103"/>
        <v>446.11165364451108</v>
      </c>
      <c r="BB185">
        <f t="shared" si="137"/>
        <v>3.3549067997067079E-3</v>
      </c>
      <c r="BE185" s="2">
        <f t="shared" si="138"/>
        <v>0.87845137468476764</v>
      </c>
      <c r="BF185" s="2">
        <f t="shared" si="104"/>
        <v>143.43649011681575</v>
      </c>
      <c r="BG185" s="2">
        <f t="shared" si="139"/>
        <v>5.936560351791677E-3</v>
      </c>
      <c r="BI185" s="2">
        <f t="shared" si="140"/>
        <v>4.0125121572592919</v>
      </c>
      <c r="BJ185" s="2">
        <f t="shared" si="105"/>
        <v>446.45923778888584</v>
      </c>
      <c r="BK185" s="2">
        <f t="shared" si="141"/>
        <v>4.1366623399062977E-3</v>
      </c>
      <c r="BN185" s="2">
        <f t="shared" si="142"/>
        <v>0.90601849526611433</v>
      </c>
      <c r="BO185" s="30">
        <f t="shared" si="106"/>
        <v>143.4640572373971</v>
      </c>
      <c r="BP185" s="2">
        <f t="shared" si="143"/>
        <v>6.1298917309534542E-3</v>
      </c>
      <c r="BR185" s="2">
        <f t="shared" si="144"/>
        <v>4.6380120113441379</v>
      </c>
      <c r="BS185" s="30">
        <f t="shared" si="107"/>
        <v>447.08473764297071</v>
      </c>
      <c r="BT185" s="2">
        <f t="shared" si="145"/>
        <v>5.5434813339213206E-3</v>
      </c>
      <c r="BW185" s="2">
        <f t="shared" si="146"/>
        <v>1.0539830739643425</v>
      </c>
      <c r="BX185" s="2">
        <f t="shared" si="108"/>
        <v>143.61202181609531</v>
      </c>
      <c r="BY185" s="2">
        <f t="shared" si="147"/>
        <v>7.1675842959929223E-3</v>
      </c>
      <c r="CA185" s="2">
        <f t="shared" si="148"/>
        <v>5.4856038363603217</v>
      </c>
      <c r="CB185" s="2">
        <f t="shared" si="109"/>
        <v>447.9323294679869</v>
      </c>
      <c r="CC185" s="2">
        <f t="shared" si="149"/>
        <v>7.4498099618459275E-3</v>
      </c>
      <c r="CN185" s="19">
        <v>45243</v>
      </c>
      <c r="CO185" s="18">
        <v>184</v>
      </c>
      <c r="CP185" s="10">
        <v>142.58999600000001</v>
      </c>
      <c r="CQ185" s="18">
        <v>444.61999500000002</v>
      </c>
      <c r="CR185" s="2">
        <v>144.94987146746155</v>
      </c>
      <c r="CS185" s="2">
        <v>463.77671308997208</v>
      </c>
      <c r="CT185" s="2">
        <f t="shared" si="150"/>
        <v>1.6550077380334136E-2</v>
      </c>
      <c r="CV185" s="2">
        <f t="shared" si="151"/>
        <v>4.3085597376186509E-2</v>
      </c>
      <c r="DM185" s="19">
        <v>45243</v>
      </c>
      <c r="DN185" s="18">
        <v>184</v>
      </c>
      <c r="DO185" s="10">
        <v>142.58999600000001</v>
      </c>
      <c r="DP185" s="18">
        <v>444.61999500000002</v>
      </c>
      <c r="DQ185" s="2">
        <f t="shared" si="110"/>
        <v>145.42856273938298</v>
      </c>
      <c r="DR185" s="2">
        <f t="shared" si="111"/>
        <v>465.05357994539042</v>
      </c>
      <c r="EB185" s="2">
        <f t="shared" si="112"/>
        <v>-2.8385667393829692</v>
      </c>
      <c r="EC185" s="2">
        <f t="shared" si="113"/>
        <v>-20.433584945390407</v>
      </c>
      <c r="FF185" s="2">
        <v>5.219480409127442</v>
      </c>
      <c r="FG185" s="2">
        <v>23.884036592194832</v>
      </c>
      <c r="FH185" s="2">
        <f t="shared" si="114"/>
        <v>0.78435152869988678</v>
      </c>
      <c r="FI185" s="2">
        <f t="shared" si="115"/>
        <v>0.66900816828704457</v>
      </c>
      <c r="FJ185">
        <v>184</v>
      </c>
      <c r="FK185" s="2">
        <f t="shared" si="116"/>
        <v>0.72817460317460314</v>
      </c>
      <c r="FL185" s="2">
        <f t="shared" si="117"/>
        <v>0.60730157448496336</v>
      </c>
    </row>
    <row r="186" spans="1:168" x14ac:dyDescent="0.3">
      <c r="A186" s="19">
        <v>45244</v>
      </c>
      <c r="B186" s="18">
        <v>185</v>
      </c>
      <c r="C186" s="10">
        <v>145.800003</v>
      </c>
      <c r="D186" s="18">
        <v>448.64999399999999</v>
      </c>
      <c r="Q186" s="2">
        <f t="shared" si="118"/>
        <v>141.42150260338781</v>
      </c>
      <c r="R186" s="2">
        <f t="shared" si="119"/>
        <v>438.8229570937732</v>
      </c>
      <c r="S186" s="2">
        <f t="shared" si="120"/>
        <v>3.0030866299860064E-2</v>
      </c>
      <c r="U186" s="2">
        <f t="shared" si="121"/>
        <v>2.1903570796050861E-2</v>
      </c>
      <c r="V186" s="2"/>
      <c r="W186" s="2"/>
      <c r="X186" s="2">
        <f t="shared" si="122"/>
        <v>142.30400381035173</v>
      </c>
      <c r="Y186" s="2">
        <f t="shared" si="123"/>
        <v>442.19865146600989</v>
      </c>
      <c r="Z186" s="2">
        <f t="shared" si="124"/>
        <v>2.3978046074856894E-2</v>
      </c>
      <c r="AB186" s="2">
        <f t="shared" si="125"/>
        <v>1.4379455299825771E-2</v>
      </c>
      <c r="AE186" s="2">
        <f t="shared" si="126"/>
        <v>142.5772130968524</v>
      </c>
      <c r="AF186" s="2">
        <f t="shared" si="127"/>
        <v>443.75068725265066</v>
      </c>
      <c r="AG186" s="2">
        <f t="shared" si="128"/>
        <v>2.2104182694341917E-2</v>
      </c>
      <c r="AH186" s="2"/>
      <c r="AI186" s="2">
        <f t="shared" si="129"/>
        <v>1.092010879944273E-2</v>
      </c>
      <c r="AJ186" s="2"/>
      <c r="AK186" s="2"/>
      <c r="AL186" s="2">
        <f t="shared" si="130"/>
        <v>142.66983860836311</v>
      </c>
      <c r="AM186" s="2">
        <f t="shared" si="131"/>
        <v>444.5338113109367</v>
      </c>
      <c r="AN186" s="2">
        <f t="shared" si="132"/>
        <v>2.1468891133266273E-2</v>
      </c>
      <c r="AO186" s="2"/>
      <c r="AP186" s="2">
        <f t="shared" si="133"/>
        <v>9.1745965543538911E-3</v>
      </c>
      <c r="AV186" s="2">
        <f t="shared" si="134"/>
        <v>0.6934262960787545</v>
      </c>
      <c r="AW186" s="2">
        <f t="shared" si="102"/>
        <v>143.27063939293114</v>
      </c>
      <c r="AX186" s="2">
        <f t="shared" si="135"/>
        <v>1.7348172531031148E-2</v>
      </c>
      <c r="AZ186" s="2">
        <f t="shared" si="136"/>
        <v>2.956638095326376</v>
      </c>
      <c r="BA186" s="2">
        <f t="shared" si="103"/>
        <v>446.70732534797702</v>
      </c>
      <c r="BB186">
        <f t="shared" si="137"/>
        <v>4.330031601478131E-3</v>
      </c>
      <c r="BE186" s="2">
        <f t="shared" si="138"/>
        <v>0.49177671570126519</v>
      </c>
      <c r="BF186" s="2">
        <f t="shared" si="104"/>
        <v>143.06898981255367</v>
      </c>
      <c r="BG186" s="2">
        <f t="shared" si="139"/>
        <v>1.8731228609414615E-2</v>
      </c>
      <c r="BI186" s="2">
        <f t="shared" si="140"/>
        <v>2.7936644159534501</v>
      </c>
      <c r="BJ186" s="2">
        <f t="shared" si="105"/>
        <v>446.54435166860412</v>
      </c>
      <c r="BK186" s="2">
        <f t="shared" si="141"/>
        <v>4.6932850987531057E-3</v>
      </c>
      <c r="BN186" s="2">
        <f t="shared" si="142"/>
        <v>0.37391201093930293</v>
      </c>
      <c r="BO186" s="30">
        <f t="shared" si="106"/>
        <v>142.95112510779171</v>
      </c>
      <c r="BP186" s="2">
        <f t="shared" si="143"/>
        <v>1.9539628488267541E-2</v>
      </c>
      <c r="BR186" s="2">
        <f t="shared" si="144"/>
        <v>2.6375817771521071</v>
      </c>
      <c r="BS186" s="30">
        <f t="shared" si="107"/>
        <v>446.38826902980276</v>
      </c>
      <c r="BT186" s="2">
        <f t="shared" si="145"/>
        <v>5.0411790938243847E-3</v>
      </c>
      <c r="BW186" s="2">
        <f t="shared" si="146"/>
        <v>0.27787653453215716</v>
      </c>
      <c r="BX186" s="2">
        <f t="shared" si="108"/>
        <v>142.85508963138457</v>
      </c>
      <c r="BY186" s="2">
        <f t="shared" si="147"/>
        <v>2.019830801111459E-2</v>
      </c>
      <c r="CA186" s="2">
        <f t="shared" si="148"/>
        <v>2.3493721748581455</v>
      </c>
      <c r="CB186" s="2">
        <f t="shared" si="109"/>
        <v>446.10005942750882</v>
      </c>
      <c r="CC186" s="2">
        <f t="shared" si="149"/>
        <v>5.6835720641760842E-3</v>
      </c>
      <c r="CN186" s="19">
        <v>45244</v>
      </c>
      <c r="CO186" s="18">
        <v>185</v>
      </c>
      <c r="CP186" s="10">
        <v>145.800003</v>
      </c>
      <c r="CQ186" s="18">
        <v>448.64999399999999</v>
      </c>
      <c r="CR186" s="2">
        <v>145.17476397096857</v>
      </c>
      <c r="CS186" s="2">
        <v>464.53607470663519</v>
      </c>
      <c r="CT186" s="2">
        <f t="shared" si="150"/>
        <v>4.288333444214221E-3</v>
      </c>
      <c r="CV186" s="2">
        <f t="shared" si="151"/>
        <v>3.5408627926194064E-2</v>
      </c>
      <c r="DM186" s="19">
        <v>45244</v>
      </c>
      <c r="DN186" s="18">
        <v>185</v>
      </c>
      <c r="DO186" s="10">
        <v>145.800003</v>
      </c>
      <c r="DP186" s="18">
        <v>448.64999399999999</v>
      </c>
      <c r="DQ186" s="2">
        <f t="shared" si="110"/>
        <v>145.69277445603754</v>
      </c>
      <c r="DR186" s="2">
        <f t="shared" si="111"/>
        <v>465.89542481718047</v>
      </c>
      <c r="EB186" s="2">
        <f t="shared" si="112"/>
        <v>0.10722854396246362</v>
      </c>
      <c r="EC186" s="2">
        <f t="shared" si="113"/>
        <v>-17.245430817180477</v>
      </c>
      <c r="FF186" s="2">
        <v>5.459248244761767</v>
      </c>
      <c r="FG186" s="2">
        <v>24.87681177232372</v>
      </c>
      <c r="FH186" s="2">
        <f t="shared" si="114"/>
        <v>0.81973317548236291</v>
      </c>
      <c r="FI186" s="2">
        <f t="shared" si="115"/>
        <v>0.69661550601364253</v>
      </c>
      <c r="FJ186">
        <v>185</v>
      </c>
      <c r="FK186" s="2">
        <f t="shared" si="116"/>
        <v>0.7321428571428571</v>
      </c>
      <c r="FL186" s="2">
        <f t="shared" si="117"/>
        <v>0.61930676950877606</v>
      </c>
    </row>
    <row r="187" spans="1:168" x14ac:dyDescent="0.3">
      <c r="A187" s="19">
        <v>45245</v>
      </c>
      <c r="B187" s="18">
        <v>186</v>
      </c>
      <c r="C187" s="10">
        <v>143.199997</v>
      </c>
      <c r="D187" s="18">
        <v>461.94000199999999</v>
      </c>
      <c r="Q187" s="2">
        <f t="shared" si="118"/>
        <v>142.73505272237145</v>
      </c>
      <c r="R187" s="2">
        <f t="shared" si="119"/>
        <v>441.77106816564117</v>
      </c>
      <c r="S187" s="2">
        <f t="shared" si="120"/>
        <v>3.2468176492248591E-3</v>
      </c>
      <c r="U187" s="2">
        <f t="shared" si="121"/>
        <v>4.3661371059090105E-2</v>
      </c>
      <c r="V187" s="2"/>
      <c r="W187" s="2"/>
      <c r="X187" s="2">
        <f t="shared" si="122"/>
        <v>143.87720344569345</v>
      </c>
      <c r="Y187" s="2">
        <f t="shared" si="123"/>
        <v>445.10175560630546</v>
      </c>
      <c r="Z187" s="2">
        <f t="shared" si="124"/>
        <v>4.7290953902286549E-3</v>
      </c>
      <c r="AB187" s="2">
        <f t="shared" si="125"/>
        <v>3.6451154523947316E-2</v>
      </c>
      <c r="AE187" s="2">
        <f t="shared" si="126"/>
        <v>144.51088703874098</v>
      </c>
      <c r="AF187" s="2">
        <f t="shared" si="127"/>
        <v>446.69027130106025</v>
      </c>
      <c r="AG187" s="2">
        <f t="shared" si="128"/>
        <v>9.1542602388530701E-3</v>
      </c>
      <c r="AH187" s="2"/>
      <c r="AI187" s="2">
        <f t="shared" si="129"/>
        <v>3.3012362282796505E-2</v>
      </c>
      <c r="AJ187" s="2"/>
      <c r="AK187" s="2"/>
      <c r="AL187" s="2">
        <f t="shared" si="130"/>
        <v>145.01746190209079</v>
      </c>
      <c r="AM187" s="2">
        <f t="shared" si="131"/>
        <v>447.6209483277342</v>
      </c>
      <c r="AN187" s="2">
        <f t="shared" si="132"/>
        <v>1.2691794274903447E-2</v>
      </c>
      <c r="AO187" s="2"/>
      <c r="AP187" s="2">
        <f t="shared" si="133"/>
        <v>3.0997648201650647E-2</v>
      </c>
      <c r="AV187" s="2">
        <f t="shared" si="134"/>
        <v>1.0655005898216996</v>
      </c>
      <c r="AW187" s="2">
        <f t="shared" si="102"/>
        <v>145.57638762856268</v>
      </c>
      <c r="AX187" s="2">
        <f t="shared" si="135"/>
        <v>1.659490697169979E-2</v>
      </c>
      <c r="AZ187" s="2">
        <f t="shared" si="136"/>
        <v>2.9515218812513391</v>
      </c>
      <c r="BA187" s="2">
        <f t="shared" si="103"/>
        <v>449.64179318231157</v>
      </c>
      <c r="BB187">
        <f t="shared" si="137"/>
        <v>2.662295701702062E-2</v>
      </c>
      <c r="BE187" s="2">
        <f t="shared" si="138"/>
        <v>1.140630467485553</v>
      </c>
      <c r="BF187" s="2">
        <f t="shared" si="104"/>
        <v>145.65151750622653</v>
      </c>
      <c r="BG187" s="2">
        <f t="shared" si="139"/>
        <v>1.7119556966377097E-2</v>
      </c>
      <c r="BI187" s="2">
        <f t="shared" si="140"/>
        <v>2.8593282505587112</v>
      </c>
      <c r="BJ187" s="2">
        <f t="shared" si="105"/>
        <v>449.54959955161894</v>
      </c>
      <c r="BK187" s="2">
        <f t="shared" si="141"/>
        <v>2.6822536248724903E-2</v>
      </c>
      <c r="BN187" s="2">
        <f t="shared" si="142"/>
        <v>1.309769169508864</v>
      </c>
      <c r="BO187" s="30">
        <f t="shared" si="106"/>
        <v>145.82065620824983</v>
      </c>
      <c r="BP187" s="2">
        <f t="shared" si="143"/>
        <v>1.8300693178435145E-2</v>
      </c>
      <c r="BR187" s="2">
        <f t="shared" si="144"/>
        <v>2.8187831399065941</v>
      </c>
      <c r="BS187" s="30">
        <f t="shared" si="107"/>
        <v>449.50905444096685</v>
      </c>
      <c r="BT187" s="2">
        <f t="shared" si="145"/>
        <v>2.6910307626991661E-2</v>
      </c>
      <c r="BW187" s="2">
        <f t="shared" si="146"/>
        <v>1.5197245900494678</v>
      </c>
      <c r="BX187" s="2">
        <f t="shared" si="108"/>
        <v>146.03061162879044</v>
      </c>
      <c r="BY187" s="2">
        <f t="shared" si="147"/>
        <v>1.9766862347004397E-2</v>
      </c>
      <c r="CA187" s="2">
        <f t="shared" si="148"/>
        <v>2.7920310800217258</v>
      </c>
      <c r="CB187" s="2">
        <f t="shared" si="109"/>
        <v>449.48230238108198</v>
      </c>
      <c r="CC187" s="2">
        <f t="shared" si="149"/>
        <v>2.6968220039359166E-2</v>
      </c>
      <c r="CN187" s="19">
        <v>45245</v>
      </c>
      <c r="CO187" s="18">
        <v>186</v>
      </c>
      <c r="CP187" s="10">
        <v>143.199997</v>
      </c>
      <c r="CQ187" s="18">
        <v>461.94000199999999</v>
      </c>
      <c r="CR187" s="2">
        <v>145.39965647447559</v>
      </c>
      <c r="CS187" s="2">
        <v>465.2954363232983</v>
      </c>
      <c r="CT187" s="2">
        <f t="shared" si="150"/>
        <v>1.5360750841884412E-2</v>
      </c>
      <c r="CV187" s="2">
        <f t="shared" si="151"/>
        <v>7.2637881732924951E-3</v>
      </c>
      <c r="DM187" s="19">
        <v>45245</v>
      </c>
      <c r="DN187" s="18">
        <v>186</v>
      </c>
      <c r="DO187" s="10">
        <v>143.199997</v>
      </c>
      <c r="DP187" s="18">
        <v>461.94000199999999</v>
      </c>
      <c r="DQ187" s="2">
        <f t="shared" si="110"/>
        <v>145.9569861726921</v>
      </c>
      <c r="DR187" s="2">
        <f t="shared" si="111"/>
        <v>466.73726968897057</v>
      </c>
      <c r="EB187" s="2">
        <f t="shared" si="112"/>
        <v>-2.7569891726921014</v>
      </c>
      <c r="EC187" s="2">
        <f t="shared" si="113"/>
        <v>-4.7972676889705781</v>
      </c>
      <c r="FF187" s="2">
        <v>5.5357866758909751</v>
      </c>
      <c r="FG187" s="2">
        <v>25.259262823495646</v>
      </c>
      <c r="FH187" s="2">
        <f t="shared" si="114"/>
        <v>0.8310276667903157</v>
      </c>
      <c r="FI187" s="2">
        <f t="shared" si="115"/>
        <v>0.70725079942642211</v>
      </c>
      <c r="FJ187">
        <v>186</v>
      </c>
      <c r="FK187" s="2">
        <f t="shared" si="116"/>
        <v>0.73611111111111116</v>
      </c>
      <c r="FL187" s="2">
        <f t="shared" si="117"/>
        <v>0.63140189423976112</v>
      </c>
    </row>
    <row r="188" spans="1:168" x14ac:dyDescent="0.3">
      <c r="A188" s="19">
        <v>45246</v>
      </c>
      <c r="B188" s="18">
        <v>187</v>
      </c>
      <c r="C188" s="10">
        <v>142.83000200000001</v>
      </c>
      <c r="D188" s="18">
        <v>466.95001200000002</v>
      </c>
      <c r="Q188" s="2">
        <f t="shared" si="118"/>
        <v>142.87453600566002</v>
      </c>
      <c r="R188" s="2">
        <f t="shared" si="119"/>
        <v>447.82174831594875</v>
      </c>
      <c r="S188" s="2">
        <f t="shared" si="120"/>
        <v>3.1179727673749972E-4</v>
      </c>
      <c r="U188" s="2">
        <f t="shared" si="121"/>
        <v>4.0964264252018615E-2</v>
      </c>
      <c r="V188" s="2"/>
      <c r="W188" s="2"/>
      <c r="X188" s="2">
        <f t="shared" si="122"/>
        <v>143.57246054513141</v>
      </c>
      <c r="Y188" s="2">
        <f t="shared" si="123"/>
        <v>452.678966483468</v>
      </c>
      <c r="Z188" s="2">
        <f t="shared" si="124"/>
        <v>5.198197400651151E-3</v>
      </c>
      <c r="AB188" s="2">
        <f t="shared" si="125"/>
        <v>3.0562255380201193E-2</v>
      </c>
      <c r="AE188" s="2">
        <f t="shared" si="126"/>
        <v>143.72435301549638</v>
      </c>
      <c r="AF188" s="2">
        <f t="shared" si="127"/>
        <v>455.8401097204241</v>
      </c>
      <c r="AG188" s="2">
        <f t="shared" si="128"/>
        <v>6.2616467336909292E-3</v>
      </c>
      <c r="AH188" s="2"/>
      <c r="AI188" s="2">
        <f t="shared" si="129"/>
        <v>2.3792487405645296E-2</v>
      </c>
      <c r="AJ188" s="2"/>
      <c r="AK188" s="2"/>
      <c r="AL188" s="2">
        <f t="shared" si="130"/>
        <v>143.6543632255227</v>
      </c>
      <c r="AM188" s="2">
        <f t="shared" si="131"/>
        <v>458.36023858193352</v>
      </c>
      <c r="AN188" s="2">
        <f t="shared" si="132"/>
        <v>5.7716251066263621E-3</v>
      </c>
      <c r="AO188" s="2"/>
      <c r="AP188" s="2">
        <f t="shared" si="133"/>
        <v>1.8395488162160065E-2</v>
      </c>
      <c r="AV188" s="2">
        <f t="shared" si="134"/>
        <v>0.50989020590181011</v>
      </c>
      <c r="AW188" s="2">
        <f t="shared" si="102"/>
        <v>144.23424322139817</v>
      </c>
      <c r="AX188" s="2">
        <f t="shared" si="135"/>
        <v>9.8315564078628685E-3</v>
      </c>
      <c r="AZ188" s="2">
        <f t="shared" si="136"/>
        <v>4.8110168426850901</v>
      </c>
      <c r="BA188" s="2">
        <f t="shared" si="103"/>
        <v>460.65112656310919</v>
      </c>
      <c r="BB188">
        <f t="shared" si="137"/>
        <v>1.3489421297821548E-2</v>
      </c>
      <c r="BE188" s="2">
        <f t="shared" si="138"/>
        <v>0.27340644665698477</v>
      </c>
      <c r="BF188" s="2">
        <f t="shared" si="104"/>
        <v>143.99775946215337</v>
      </c>
      <c r="BG188" s="2">
        <f t="shared" si="139"/>
        <v>8.1758555331628482E-3</v>
      </c>
      <c r="BI188" s="2">
        <f t="shared" si="140"/>
        <v>5.6900578265210218</v>
      </c>
      <c r="BJ188" s="2">
        <f t="shared" si="105"/>
        <v>461.53016754694511</v>
      </c>
      <c r="BK188" s="2">
        <f t="shared" si="141"/>
        <v>1.1606905051444578E-2</v>
      </c>
      <c r="BN188" s="2">
        <f t="shared" si="142"/>
        <v>5.1987253856786375E-2</v>
      </c>
      <c r="BO188" s="30">
        <f t="shared" si="106"/>
        <v>143.77634026935317</v>
      </c>
      <c r="BP188" s="2">
        <f t="shared" si="143"/>
        <v>6.6256266617791037E-3</v>
      </c>
      <c r="BR188" s="2">
        <f t="shared" si="144"/>
        <v>6.6174163075809442</v>
      </c>
      <c r="BS188" s="30">
        <f t="shared" si="107"/>
        <v>462.45752602800502</v>
      </c>
      <c r="BT188" s="2">
        <f t="shared" si="145"/>
        <v>9.6209141375822368E-3</v>
      </c>
      <c r="BW188" s="2">
        <f t="shared" si="146"/>
        <v>-0.20996936992108212</v>
      </c>
      <c r="BX188" s="2">
        <f t="shared" si="108"/>
        <v>143.51438364557529</v>
      </c>
      <c r="BY188" s="2">
        <f t="shared" si="147"/>
        <v>4.7915818524968288E-3</v>
      </c>
      <c r="CA188" s="2">
        <f t="shared" si="148"/>
        <v>7.5603865845283158</v>
      </c>
      <c r="CB188" s="2">
        <f t="shared" si="109"/>
        <v>463.40049630495241</v>
      </c>
      <c r="CC188" s="2">
        <f t="shared" si="149"/>
        <v>7.6014896751894784E-3</v>
      </c>
      <c r="CN188" s="19">
        <v>45246</v>
      </c>
      <c r="CO188" s="18">
        <v>187</v>
      </c>
      <c r="CP188" s="10">
        <v>142.83000200000001</v>
      </c>
      <c r="CQ188" s="18">
        <v>466.95001200000002</v>
      </c>
      <c r="CR188" s="2">
        <v>145.62454897798261</v>
      </c>
      <c r="CS188" s="2">
        <v>466.05479793996142</v>
      </c>
      <c r="CT188" s="2">
        <f t="shared" si="150"/>
        <v>1.9565546025705479E-2</v>
      </c>
      <c r="CV188" s="2">
        <f t="shared" si="151"/>
        <v>1.917151808615003E-3</v>
      </c>
      <c r="DM188" s="19">
        <v>45246</v>
      </c>
      <c r="DN188" s="18">
        <v>187</v>
      </c>
      <c r="DO188" s="10">
        <v>142.83000200000001</v>
      </c>
      <c r="DP188" s="18">
        <v>466.95001200000002</v>
      </c>
      <c r="DQ188" s="2">
        <f t="shared" si="110"/>
        <v>146.22119788934666</v>
      </c>
      <c r="DR188" s="2">
        <f t="shared" si="111"/>
        <v>467.57911456076067</v>
      </c>
      <c r="EB188" s="2">
        <f t="shared" si="112"/>
        <v>-3.3911958893466476</v>
      </c>
      <c r="EC188" s="2">
        <f t="shared" si="113"/>
        <v>-0.62910256076065707</v>
      </c>
      <c r="FF188" s="2">
        <v>5.5488945763996185</v>
      </c>
      <c r="FG188" s="2">
        <v>25.475567079915436</v>
      </c>
      <c r="FH188" s="2">
        <f t="shared" si="114"/>
        <v>0.83296195086403091</v>
      </c>
      <c r="FI188" s="2">
        <f t="shared" si="115"/>
        <v>0.71326584168191698</v>
      </c>
      <c r="FJ188">
        <v>187</v>
      </c>
      <c r="FK188" s="2">
        <f t="shared" si="116"/>
        <v>0.74007936507936511</v>
      </c>
      <c r="FL188" s="2">
        <f t="shared" si="117"/>
        <v>0.64359010280021778</v>
      </c>
    </row>
    <row r="189" spans="1:168" x14ac:dyDescent="0.3">
      <c r="A189" s="19">
        <v>45247</v>
      </c>
      <c r="B189" s="18">
        <v>188</v>
      </c>
      <c r="C189" s="10">
        <v>145.179993</v>
      </c>
      <c r="D189" s="18">
        <v>465.91000400000001</v>
      </c>
      <c r="Q189" s="2">
        <f t="shared" si="118"/>
        <v>142.861175803962</v>
      </c>
      <c r="R189" s="2">
        <f t="shared" si="119"/>
        <v>453.56022742116409</v>
      </c>
      <c r="S189" s="2">
        <f t="shared" si="120"/>
        <v>1.5972016171939045E-2</v>
      </c>
      <c r="U189" s="2">
        <f t="shared" si="121"/>
        <v>2.6506785586934787E-2</v>
      </c>
      <c r="V189" s="2"/>
      <c r="W189" s="2"/>
      <c r="X189" s="2">
        <f t="shared" si="122"/>
        <v>143.23835419982228</v>
      </c>
      <c r="Y189" s="2">
        <f t="shared" si="123"/>
        <v>459.10093696590741</v>
      </c>
      <c r="Z189" s="2">
        <f t="shared" si="124"/>
        <v>1.3374010840307133E-2</v>
      </c>
      <c r="AB189" s="2">
        <f t="shared" si="125"/>
        <v>1.4614554260767937E-2</v>
      </c>
      <c r="AE189" s="2">
        <f t="shared" si="126"/>
        <v>143.18774240619857</v>
      </c>
      <c r="AF189" s="2">
        <f t="shared" si="127"/>
        <v>462.50605108816967</v>
      </c>
      <c r="AG189" s="2">
        <f t="shared" si="128"/>
        <v>1.3722624947374324E-2</v>
      </c>
      <c r="AH189" s="2"/>
      <c r="AI189" s="2">
        <f t="shared" si="129"/>
        <v>7.3060309557773408E-3</v>
      </c>
      <c r="AJ189" s="2"/>
      <c r="AK189" s="2"/>
      <c r="AL189" s="2">
        <f t="shared" si="130"/>
        <v>143.03609230638068</v>
      </c>
      <c r="AM189" s="2">
        <f t="shared" si="131"/>
        <v>464.8025686454834</v>
      </c>
      <c r="AN189" s="2">
        <f t="shared" si="132"/>
        <v>1.4767191052415297E-2</v>
      </c>
      <c r="AO189" s="2"/>
      <c r="AP189" s="2">
        <f t="shared" si="133"/>
        <v>2.3769297611317452E-3</v>
      </c>
      <c r="AV189" s="2">
        <f t="shared" si="134"/>
        <v>0.19593996134192407</v>
      </c>
      <c r="AW189" s="2">
        <f t="shared" si="102"/>
        <v>143.3836823675405</v>
      </c>
      <c r="AX189" s="2">
        <f t="shared" si="135"/>
        <v>1.2372990212635529E-2</v>
      </c>
      <c r="AZ189" s="2">
        <f t="shared" si="136"/>
        <v>5.3674942002032351</v>
      </c>
      <c r="BA189" s="2">
        <f t="shared" si="103"/>
        <v>467.8735452883729</v>
      </c>
      <c r="BB189">
        <f t="shared" si="137"/>
        <v>4.2144218229168574E-3</v>
      </c>
      <c r="BE189" s="2">
        <f t="shared" si="138"/>
        <v>-9.1101228522672856E-2</v>
      </c>
      <c r="BF189" s="2">
        <f t="shared" si="104"/>
        <v>143.09664117767591</v>
      </c>
      <c r="BG189" s="2">
        <f t="shared" si="139"/>
        <v>1.4350130340095073E-2</v>
      </c>
      <c r="BI189" s="2">
        <f t="shared" si="140"/>
        <v>6.1292054200720711</v>
      </c>
      <c r="BJ189" s="2">
        <f t="shared" si="105"/>
        <v>468.63525650824175</v>
      </c>
      <c r="BK189" s="2">
        <f t="shared" si="141"/>
        <v>5.8493109932057563E-3</v>
      </c>
      <c r="BN189" s="2">
        <f t="shared" si="142"/>
        <v>-0.30117146403597145</v>
      </c>
      <c r="BO189" s="30">
        <f t="shared" si="106"/>
        <v>142.88657094216259</v>
      </c>
      <c r="BP189" s="2">
        <f t="shared" si="143"/>
        <v>1.579709442359185E-2</v>
      </c>
      <c r="BR189" s="2">
        <f t="shared" si="144"/>
        <v>6.6465313436797224</v>
      </c>
      <c r="BS189" s="30">
        <f t="shared" si="107"/>
        <v>469.1525824318494</v>
      </c>
      <c r="BT189" s="2">
        <f t="shared" si="145"/>
        <v>6.9596668970631952E-3</v>
      </c>
      <c r="BW189" s="2">
        <f t="shared" si="146"/>
        <v>-0.45495029945362803</v>
      </c>
      <c r="BX189" s="2">
        <f t="shared" si="108"/>
        <v>142.73279210674494</v>
      </c>
      <c r="BY189" s="2">
        <f t="shared" si="147"/>
        <v>1.6856323262497044E-2</v>
      </c>
      <c r="CA189" s="2">
        <f t="shared" si="148"/>
        <v>6.8895526719412601</v>
      </c>
      <c r="CB189" s="2">
        <f t="shared" si="109"/>
        <v>469.39560376011093</v>
      </c>
      <c r="CC189" s="2">
        <f t="shared" si="149"/>
        <v>7.4812726281595684E-3</v>
      </c>
      <c r="CN189" s="19">
        <v>45247</v>
      </c>
      <c r="CO189" s="18">
        <v>188</v>
      </c>
      <c r="CP189" s="10">
        <v>145.179993</v>
      </c>
      <c r="CQ189" s="18">
        <v>465.91000400000001</v>
      </c>
      <c r="CR189" s="2">
        <v>145.84944148148966</v>
      </c>
      <c r="CS189" s="2">
        <v>466.81415955662453</v>
      </c>
      <c r="CT189" s="2">
        <f t="shared" si="150"/>
        <v>4.6111621006185537E-3</v>
      </c>
      <c r="CV189" s="2">
        <f t="shared" si="151"/>
        <v>1.9406227573179917E-3</v>
      </c>
      <c r="DM189" s="19">
        <v>45247</v>
      </c>
      <c r="DN189" s="18">
        <v>188</v>
      </c>
      <c r="DO189" s="10">
        <v>145.179993</v>
      </c>
      <c r="DP189" s="18">
        <v>465.91000400000001</v>
      </c>
      <c r="DQ189" s="2">
        <f t="shared" si="110"/>
        <v>146.48540960600121</v>
      </c>
      <c r="DR189" s="2">
        <f t="shared" si="111"/>
        <v>468.42095943255072</v>
      </c>
      <c r="EB189" s="2">
        <f t="shared" si="112"/>
        <v>-1.3054166060012165</v>
      </c>
      <c r="EC189" s="2">
        <f t="shared" si="113"/>
        <v>-2.510955432550702</v>
      </c>
      <c r="FF189" s="2">
        <v>5.5942091092000936</v>
      </c>
      <c r="FG189" s="2">
        <v>25.580436182259291</v>
      </c>
      <c r="FH189" s="2">
        <f t="shared" si="114"/>
        <v>0.83964884775083681</v>
      </c>
      <c r="FI189" s="2">
        <f t="shared" si="115"/>
        <v>0.71618206761447512</v>
      </c>
      <c r="FJ189">
        <v>188</v>
      </c>
      <c r="FK189" s="2">
        <f t="shared" si="116"/>
        <v>0.74404761904761907</v>
      </c>
      <c r="FL189" s="2">
        <f t="shared" si="117"/>
        <v>0.6558746782604522</v>
      </c>
    </row>
    <row r="190" spans="1:168" x14ac:dyDescent="0.3">
      <c r="A190" s="19">
        <v>45250</v>
      </c>
      <c r="B190" s="18">
        <v>189</v>
      </c>
      <c r="C190" s="10">
        <v>146.13000500000001</v>
      </c>
      <c r="D190" s="18">
        <v>474.47000100000002</v>
      </c>
      <c r="Q190" s="2">
        <f t="shared" si="118"/>
        <v>143.55682096277337</v>
      </c>
      <c r="R190" s="2">
        <f t="shared" si="119"/>
        <v>457.26516039481487</v>
      </c>
      <c r="S190" s="2">
        <f t="shared" si="120"/>
        <v>1.7608868467681494E-2</v>
      </c>
      <c r="U190" s="2">
        <f t="shared" si="121"/>
        <v>3.6261176826614908E-2</v>
      </c>
      <c r="V190" s="2"/>
      <c r="W190" s="2"/>
      <c r="X190" s="2">
        <f t="shared" si="122"/>
        <v>144.11209165990226</v>
      </c>
      <c r="Y190" s="2">
        <f t="shared" si="123"/>
        <v>462.1650171312491</v>
      </c>
      <c r="Z190" s="2">
        <f t="shared" si="124"/>
        <v>1.3809028064412568E-2</v>
      </c>
      <c r="AB190" s="2">
        <f t="shared" si="125"/>
        <v>2.5934166212440737E-2</v>
      </c>
      <c r="AE190" s="2">
        <f t="shared" si="126"/>
        <v>144.38309276247944</v>
      </c>
      <c r="AF190" s="2">
        <f t="shared" si="127"/>
        <v>464.5484228352679</v>
      </c>
      <c r="AG190" s="2">
        <f t="shared" si="128"/>
        <v>1.1954507477917185E-2</v>
      </c>
      <c r="AH190" s="2"/>
      <c r="AI190" s="2">
        <f t="shared" si="129"/>
        <v>2.0910865057477312E-2</v>
      </c>
      <c r="AJ190" s="2"/>
      <c r="AK190" s="2"/>
      <c r="AL190" s="2">
        <f t="shared" si="130"/>
        <v>144.64401782659519</v>
      </c>
      <c r="AM190" s="2">
        <f t="shared" si="131"/>
        <v>465.63314516137086</v>
      </c>
      <c r="AN190" s="2">
        <f t="shared" si="132"/>
        <v>1.0168939455006675E-2</v>
      </c>
      <c r="AO190" s="2"/>
      <c r="AP190" s="2">
        <f t="shared" si="133"/>
        <v>1.8624688220550242E-2</v>
      </c>
      <c r="AV190" s="2">
        <f t="shared" si="134"/>
        <v>0.49576307982360757</v>
      </c>
      <c r="AW190" s="2">
        <f t="shared" si="102"/>
        <v>144.87885584230304</v>
      </c>
      <c r="AX190" s="2">
        <f t="shared" si="135"/>
        <v>8.5618908840588322E-3</v>
      </c>
      <c r="AZ190" s="2">
        <f t="shared" si="136"/>
        <v>4.3699574642717334</v>
      </c>
      <c r="BA190" s="2">
        <f t="shared" si="103"/>
        <v>468.91838029953965</v>
      </c>
      <c r="BB190">
        <f t="shared" si="137"/>
        <v>1.1700677995994894E-2</v>
      </c>
      <c r="BE190" s="2">
        <f t="shared" si="138"/>
        <v>0.48780198463892105</v>
      </c>
      <c r="BF190" s="2">
        <f t="shared" si="104"/>
        <v>144.87089474711837</v>
      </c>
      <c r="BG190" s="2">
        <f t="shared" si="139"/>
        <v>8.6163704222253362E-3</v>
      </c>
      <c r="BI190" s="2">
        <f t="shared" si="140"/>
        <v>4.2901302672338426</v>
      </c>
      <c r="BJ190" s="2">
        <f t="shared" si="105"/>
        <v>468.83855310250175</v>
      </c>
      <c r="BK190" s="2">
        <f t="shared" si="141"/>
        <v>1.1868922978543117E-2</v>
      </c>
      <c r="BN190" s="2">
        <f t="shared" si="142"/>
        <v>0.5967416281541329</v>
      </c>
      <c r="BO190" s="30">
        <f t="shared" si="106"/>
        <v>144.97983439063356</v>
      </c>
      <c r="BP190" s="2">
        <f t="shared" si="143"/>
        <v>7.8708723055641791E-3</v>
      </c>
      <c r="BR190" s="2">
        <f t="shared" si="144"/>
        <v>3.8840355857308264</v>
      </c>
      <c r="BS190" s="30">
        <f t="shared" si="107"/>
        <v>468.43245842099873</v>
      </c>
      <c r="BT190" s="2">
        <f t="shared" si="145"/>
        <v>1.272481414267811E-2</v>
      </c>
      <c r="BW190" s="2">
        <f t="shared" si="146"/>
        <v>0.78277519234724491</v>
      </c>
      <c r="BX190" s="2">
        <f t="shared" si="108"/>
        <v>145.16586795482669</v>
      </c>
      <c r="BY190" s="2">
        <f t="shared" si="147"/>
        <v>6.5978034091856534E-3</v>
      </c>
      <c r="CA190" s="2">
        <f t="shared" si="148"/>
        <v>3.2541669783089873</v>
      </c>
      <c r="CB190" s="2">
        <f t="shared" si="109"/>
        <v>467.8025898135769</v>
      </c>
      <c r="CC190" s="2">
        <f t="shared" si="149"/>
        <v>1.4052334546695869E-2</v>
      </c>
      <c r="CN190" s="19">
        <v>45250</v>
      </c>
      <c r="CO190" s="18">
        <v>189</v>
      </c>
      <c r="CP190" s="10">
        <v>146.13000500000001</v>
      </c>
      <c r="CQ190" s="18">
        <v>474.47000100000002</v>
      </c>
      <c r="CR190" s="2">
        <v>146.07433398499668</v>
      </c>
      <c r="CS190" s="2">
        <v>467.57352117328765</v>
      </c>
      <c r="CT190" s="2">
        <f t="shared" si="150"/>
        <v>3.809690898411098E-4</v>
      </c>
      <c r="CV190" s="2">
        <f t="shared" si="151"/>
        <v>1.4535123004989265E-2</v>
      </c>
      <c r="DM190" s="19">
        <v>45250</v>
      </c>
      <c r="DN190" s="18">
        <v>189</v>
      </c>
      <c r="DO190" s="10">
        <v>146.13000500000001</v>
      </c>
      <c r="DP190" s="18">
        <v>474.47000100000002</v>
      </c>
      <c r="DQ190" s="2">
        <f t="shared" si="110"/>
        <v>146.74962132265577</v>
      </c>
      <c r="DR190" s="2">
        <f t="shared" si="111"/>
        <v>469.26280430434082</v>
      </c>
      <c r="EB190" s="2">
        <f t="shared" si="112"/>
        <v>-0.61961632265575872</v>
      </c>
      <c r="EC190" s="2">
        <f t="shared" si="113"/>
        <v>5.2071966956592064</v>
      </c>
      <c r="FF190" s="2">
        <v>5.7083745929815137</v>
      </c>
      <c r="FG190" s="2">
        <v>25.71740595170553</v>
      </c>
      <c r="FH190" s="2">
        <f t="shared" si="114"/>
        <v>0.85649582312273453</v>
      </c>
      <c r="FI190" s="2">
        <f t="shared" si="115"/>
        <v>0.71999095683644954</v>
      </c>
      <c r="FJ190">
        <v>189</v>
      </c>
      <c r="FK190" s="2">
        <f t="shared" si="116"/>
        <v>0.74801587301587302</v>
      </c>
      <c r="FL190" s="2">
        <f t="shared" si="117"/>
        <v>0.66825904062605401</v>
      </c>
    </row>
    <row r="191" spans="1:168" x14ac:dyDescent="0.3">
      <c r="A191" s="19">
        <v>45251</v>
      </c>
      <c r="B191" s="18">
        <v>190</v>
      </c>
      <c r="C191" s="10">
        <v>143.89999399999999</v>
      </c>
      <c r="D191" s="18">
        <v>474.95001200000002</v>
      </c>
      <c r="Q191" s="2">
        <f t="shared" si="118"/>
        <v>144.32877617394135</v>
      </c>
      <c r="R191" s="2">
        <f t="shared" si="119"/>
        <v>462.42661257637042</v>
      </c>
      <c r="S191" s="2">
        <f t="shared" si="120"/>
        <v>2.9797233621938674E-3</v>
      </c>
      <c r="U191" s="2">
        <f t="shared" si="121"/>
        <v>2.6367826312697511E-2</v>
      </c>
      <c r="V191" s="2"/>
      <c r="W191" s="2"/>
      <c r="X191" s="2">
        <f t="shared" si="122"/>
        <v>145.02015266294626</v>
      </c>
      <c r="Y191" s="2">
        <f t="shared" si="123"/>
        <v>467.70225987218703</v>
      </c>
      <c r="Z191" s="2">
        <f t="shared" si="124"/>
        <v>7.7842856820846485E-3</v>
      </c>
      <c r="AB191" s="2">
        <f t="shared" si="125"/>
        <v>1.5260031465822948E-2</v>
      </c>
      <c r="AE191" s="2">
        <f t="shared" si="126"/>
        <v>145.43124010499179</v>
      </c>
      <c r="AF191" s="2">
        <f t="shared" si="127"/>
        <v>470.50136973410713</v>
      </c>
      <c r="AG191" s="2">
        <f t="shared" si="128"/>
        <v>1.0641043563850284E-2</v>
      </c>
      <c r="AH191" s="2"/>
      <c r="AI191" s="2">
        <f t="shared" si="129"/>
        <v>9.3665483808702075E-3</v>
      </c>
      <c r="AJ191" s="2"/>
      <c r="AK191" s="2"/>
      <c r="AL191" s="2">
        <f t="shared" si="130"/>
        <v>145.7585082066488</v>
      </c>
      <c r="AM191" s="2">
        <f t="shared" si="131"/>
        <v>472.26078704034273</v>
      </c>
      <c r="AN191" s="2">
        <f t="shared" si="132"/>
        <v>1.2915318166370501E-2</v>
      </c>
      <c r="AO191" s="2"/>
      <c r="AP191" s="2">
        <f t="shared" si="133"/>
        <v>5.6621221006670506E-3</v>
      </c>
      <c r="AV191" s="2">
        <f t="shared" si="134"/>
        <v>0.66147835863023063</v>
      </c>
      <c r="AW191" s="2">
        <f t="shared" si="102"/>
        <v>146.09271846362202</v>
      </c>
      <c r="AX191" s="2">
        <f t="shared" si="135"/>
        <v>1.5237835684843935E-2</v>
      </c>
      <c r="AZ191" s="2">
        <f t="shared" si="136"/>
        <v>4.8448542946419817</v>
      </c>
      <c r="BA191" s="2">
        <f t="shared" si="103"/>
        <v>475.34622402874913</v>
      </c>
      <c r="BB191">
        <f t="shared" si="137"/>
        <v>8.3421837822612551E-4</v>
      </c>
      <c r="BE191" s="2">
        <f t="shared" si="138"/>
        <v>0.73995739568196461</v>
      </c>
      <c r="BF191" s="2">
        <f t="shared" si="104"/>
        <v>146.17119750067374</v>
      </c>
      <c r="BG191" s="2">
        <f t="shared" si="139"/>
        <v>1.5783207751028466E-2</v>
      </c>
      <c r="BI191" s="2">
        <f t="shared" si="140"/>
        <v>5.0383977514562677</v>
      </c>
      <c r="BJ191" s="2">
        <f t="shared" si="105"/>
        <v>475.5397674855634</v>
      </c>
      <c r="BK191" s="2">
        <f t="shared" si="141"/>
        <v>1.2417211720449164E-3</v>
      </c>
      <c r="BN191" s="2">
        <f t="shared" si="142"/>
        <v>0.86758505676906383</v>
      </c>
      <c r="BO191" s="30">
        <f t="shared" si="106"/>
        <v>146.29882516176085</v>
      </c>
      <c r="BP191" s="2">
        <f t="shared" si="143"/>
        <v>1.6670126906057087E-2</v>
      </c>
      <c r="BR191" s="2">
        <f t="shared" si="144"/>
        <v>5.1253823735958681</v>
      </c>
      <c r="BS191" s="30">
        <f t="shared" si="107"/>
        <v>475.626752107703</v>
      </c>
      <c r="BT191" s="2">
        <f t="shared" si="145"/>
        <v>1.4248659661113621E-3</v>
      </c>
      <c r="BW191" s="2">
        <f t="shared" si="146"/>
        <v>0.98180430497107452</v>
      </c>
      <c r="BX191" s="2">
        <f t="shared" si="108"/>
        <v>146.41304440996285</v>
      </c>
      <c r="BY191" s="2">
        <f t="shared" si="147"/>
        <v>1.7463867371411135E-2</v>
      </c>
      <c r="CA191" s="2">
        <f t="shared" si="148"/>
        <v>5.278251918706669</v>
      </c>
      <c r="CB191" s="2">
        <f t="shared" si="109"/>
        <v>475.77962165281377</v>
      </c>
      <c r="CC191" s="2">
        <f t="shared" si="149"/>
        <v>1.7467304597389044E-3</v>
      </c>
      <c r="CN191" s="19">
        <v>45251</v>
      </c>
      <c r="CO191" s="18">
        <v>190</v>
      </c>
      <c r="CP191" s="10">
        <v>143.89999399999999</v>
      </c>
      <c r="CQ191" s="18">
        <v>474.95001200000002</v>
      </c>
      <c r="CR191" s="2">
        <v>146.29922648850371</v>
      </c>
      <c r="CS191" s="2">
        <v>468.33288278995076</v>
      </c>
      <c r="CT191" s="2">
        <f t="shared" si="150"/>
        <v>1.6672915834198811E-2</v>
      </c>
      <c r="CV191" s="2">
        <f t="shared" si="151"/>
        <v>1.3932264539134818E-2</v>
      </c>
      <c r="DM191" s="19">
        <v>45251</v>
      </c>
      <c r="DN191" s="18">
        <v>190</v>
      </c>
      <c r="DO191" s="10">
        <v>143.89999399999999</v>
      </c>
      <c r="DP191" s="18">
        <v>474.95001200000002</v>
      </c>
      <c r="DQ191" s="2">
        <f t="shared" si="110"/>
        <v>147.01383303931033</v>
      </c>
      <c r="DR191" s="2">
        <f t="shared" si="111"/>
        <v>470.10464917613092</v>
      </c>
      <c r="EB191" s="2">
        <f t="shared" si="112"/>
        <v>-3.113839039310335</v>
      </c>
      <c r="EC191" s="2">
        <f t="shared" si="113"/>
        <v>4.8453628238690953</v>
      </c>
      <c r="FF191" s="2">
        <v>5.7941166434538047</v>
      </c>
      <c r="FG191" s="2">
        <v>26.988591310469189</v>
      </c>
      <c r="FH191" s="2">
        <f t="shared" si="114"/>
        <v>0.86914845826952125</v>
      </c>
      <c r="FI191" s="2">
        <f t="shared" si="115"/>
        <v>0.75534039366255834</v>
      </c>
      <c r="FJ191">
        <v>190</v>
      </c>
      <c r="FK191" s="2">
        <f t="shared" si="116"/>
        <v>0.75198412698412698</v>
      </c>
      <c r="FL191" s="2">
        <f t="shared" si="117"/>
        <v>0.68074675543701968</v>
      </c>
    </row>
    <row r="192" spans="1:168" x14ac:dyDescent="0.3">
      <c r="A192" s="19">
        <v>45252</v>
      </c>
      <c r="B192" s="18">
        <v>191</v>
      </c>
      <c r="C192" s="10">
        <v>146.71000699999999</v>
      </c>
      <c r="D192" s="18">
        <v>478</v>
      </c>
      <c r="Q192" s="2">
        <f t="shared" si="118"/>
        <v>144.20014152175895</v>
      </c>
      <c r="R192" s="2">
        <f t="shared" si="119"/>
        <v>466.18363240345923</v>
      </c>
      <c r="S192" s="2">
        <f t="shared" si="120"/>
        <v>1.7107663816286502E-2</v>
      </c>
      <c r="U192" s="2">
        <f t="shared" si="121"/>
        <v>2.4720434302386553E-2</v>
      </c>
      <c r="V192" s="2"/>
      <c r="W192" s="2"/>
      <c r="X192" s="2">
        <f t="shared" si="122"/>
        <v>144.51608126462045</v>
      </c>
      <c r="Y192" s="2">
        <f t="shared" si="123"/>
        <v>470.96374832970287</v>
      </c>
      <c r="Z192" s="2">
        <f t="shared" si="124"/>
        <v>1.4954165569493409E-2</v>
      </c>
      <c r="AB192" s="2">
        <f t="shared" si="125"/>
        <v>1.4720191778864297E-2</v>
      </c>
      <c r="AE192" s="2">
        <f t="shared" si="126"/>
        <v>144.5124924419967</v>
      </c>
      <c r="AF192" s="2">
        <f t="shared" si="127"/>
        <v>473.17055509364286</v>
      </c>
      <c r="AG192" s="2">
        <f t="shared" si="128"/>
        <v>1.4978627586073878E-2</v>
      </c>
      <c r="AH192" s="2"/>
      <c r="AI192" s="2">
        <f t="shared" si="129"/>
        <v>1.0103441226688575E-2</v>
      </c>
      <c r="AJ192" s="2"/>
      <c r="AK192" s="2"/>
      <c r="AL192" s="2">
        <f t="shared" si="130"/>
        <v>144.36462255166219</v>
      </c>
      <c r="AM192" s="2">
        <f t="shared" si="131"/>
        <v>474.27770576008572</v>
      </c>
      <c r="AN192" s="2">
        <f t="shared" si="132"/>
        <v>1.5986533545307487E-2</v>
      </c>
      <c r="AO192" s="2"/>
      <c r="AP192" s="2">
        <f t="shared" si="133"/>
        <v>7.7872264433353072E-3</v>
      </c>
      <c r="AV192" s="2">
        <f t="shared" si="134"/>
        <v>0.18741055214263508</v>
      </c>
      <c r="AW192" s="2">
        <f t="shared" si="102"/>
        <v>144.69990299413934</v>
      </c>
      <c r="AX192" s="2">
        <f t="shared" si="135"/>
        <v>1.3701205847946381E-2</v>
      </c>
      <c r="AZ192" s="2">
        <f t="shared" si="136"/>
        <v>4.1921536141101061</v>
      </c>
      <c r="BA192" s="2">
        <f t="shared" si="103"/>
        <v>477.36270870775297</v>
      </c>
      <c r="BB192">
        <f t="shared" si="137"/>
        <v>1.3332453812699326E-3</v>
      </c>
      <c r="BE192" s="2">
        <f t="shared" si="138"/>
        <v>-6.4598807227090327E-3</v>
      </c>
      <c r="BF192" s="2">
        <f t="shared" si="104"/>
        <v>144.506032561274</v>
      </c>
      <c r="BG192" s="2">
        <f t="shared" si="139"/>
        <v>1.5022659215918333E-2</v>
      </c>
      <c r="BI192" s="2">
        <f t="shared" si="140"/>
        <v>3.9722521750920263</v>
      </c>
      <c r="BJ192" s="2">
        <f t="shared" si="105"/>
        <v>477.14280726873488</v>
      </c>
      <c r="BK192" s="2">
        <f t="shared" si="141"/>
        <v>1.7932902327722083E-3</v>
      </c>
      <c r="BN192" s="2">
        <f t="shared" si="142"/>
        <v>-0.20421457508942714</v>
      </c>
      <c r="BO192" s="30">
        <f t="shared" si="106"/>
        <v>144.30827786690728</v>
      </c>
      <c r="BP192" s="2">
        <f t="shared" si="143"/>
        <v>1.6370588361383661E-2</v>
      </c>
      <c r="BR192" s="2">
        <f t="shared" si="144"/>
        <v>3.6516641651597861</v>
      </c>
      <c r="BS192" s="30">
        <f t="shared" si="107"/>
        <v>476.82221925880265</v>
      </c>
      <c r="BT192" s="2">
        <f t="shared" si="145"/>
        <v>2.4639764460195664E-3</v>
      </c>
      <c r="BW192" s="2">
        <f t="shared" si="146"/>
        <v>-0.44360967100354731</v>
      </c>
      <c r="BX192" s="2">
        <f t="shared" si="108"/>
        <v>144.06888277099316</v>
      </c>
      <c r="BY192" s="2">
        <f t="shared" si="147"/>
        <v>1.8002345463774907E-2</v>
      </c>
      <c r="CA192" s="2">
        <f t="shared" si="148"/>
        <v>3.3214519993284659</v>
      </c>
      <c r="CB192" s="2">
        <f t="shared" si="109"/>
        <v>476.49200709297133</v>
      </c>
      <c r="CC192" s="2">
        <f t="shared" si="149"/>
        <v>3.1547968766290069E-3</v>
      </c>
      <c r="CN192" s="19">
        <v>45252</v>
      </c>
      <c r="CO192" s="18">
        <v>191</v>
      </c>
      <c r="CP192" s="10">
        <v>146.71000699999999</v>
      </c>
      <c r="CQ192" s="18">
        <v>478</v>
      </c>
      <c r="CR192" s="2">
        <v>146.52411899201076</v>
      </c>
      <c r="CS192" s="2">
        <v>469.09224440661387</v>
      </c>
      <c r="CT192" s="2">
        <f t="shared" si="150"/>
        <v>1.2670438219612003E-3</v>
      </c>
      <c r="CV192" s="2">
        <f t="shared" si="151"/>
        <v>1.8635471952690642E-2</v>
      </c>
      <c r="DM192" s="19">
        <v>45252</v>
      </c>
      <c r="DN192" s="18">
        <v>191</v>
      </c>
      <c r="DO192" s="10">
        <v>146.71000699999999</v>
      </c>
      <c r="DP192" s="18">
        <v>478</v>
      </c>
      <c r="DQ192" s="2">
        <f t="shared" si="110"/>
        <v>147.27804475596488</v>
      </c>
      <c r="DR192" s="2">
        <f t="shared" si="111"/>
        <v>470.94649404792096</v>
      </c>
      <c r="EB192" s="2">
        <f t="shared" si="112"/>
        <v>-0.56803775596489459</v>
      </c>
      <c r="EC192" s="2">
        <f t="shared" si="113"/>
        <v>7.0535059520790355</v>
      </c>
      <c r="FF192" s="2">
        <v>5.9020180933448216</v>
      </c>
      <c r="FG192" s="2">
        <v>27.319344951518758</v>
      </c>
      <c r="FH192" s="2">
        <f t="shared" si="114"/>
        <v>0.885071073482946</v>
      </c>
      <c r="FI192" s="2">
        <f t="shared" si="115"/>
        <v>0.76453807270966334</v>
      </c>
      <c r="FJ192">
        <v>191</v>
      </c>
      <c r="FK192" s="2">
        <f t="shared" si="116"/>
        <v>0.75595238095238093</v>
      </c>
      <c r="FL192" s="2">
        <f t="shared" si="117"/>
        <v>0.69334154303681728</v>
      </c>
    </row>
    <row r="193" spans="1:168" x14ac:dyDescent="0.3">
      <c r="A193" s="19">
        <v>45254</v>
      </c>
      <c r="B193" s="18">
        <v>192</v>
      </c>
      <c r="C193" s="10">
        <v>146.740005</v>
      </c>
      <c r="D193" s="18">
        <v>479.55999800000001</v>
      </c>
      <c r="Q193" s="2">
        <f t="shared" si="118"/>
        <v>144.95310116523126</v>
      </c>
      <c r="R193" s="2">
        <f t="shared" si="119"/>
        <v>469.72854268242145</v>
      </c>
      <c r="S193" s="2">
        <f t="shared" si="120"/>
        <v>1.2177346148848342E-2</v>
      </c>
      <c r="U193" s="2">
        <f t="shared" si="121"/>
        <v>2.050099123901189E-2</v>
      </c>
      <c r="V193" s="2"/>
      <c r="W193" s="2"/>
      <c r="X193" s="2">
        <f t="shared" si="122"/>
        <v>145.50334784554124</v>
      </c>
      <c r="Y193" s="2">
        <f t="shared" si="123"/>
        <v>474.13006158133658</v>
      </c>
      <c r="Z193" s="2">
        <f t="shared" si="124"/>
        <v>8.4275392689182101E-3</v>
      </c>
      <c r="AB193" s="2">
        <f t="shared" si="125"/>
        <v>1.1322746770599976E-2</v>
      </c>
      <c r="AE193" s="2">
        <f t="shared" si="126"/>
        <v>145.83100117679868</v>
      </c>
      <c r="AF193" s="2">
        <f t="shared" si="127"/>
        <v>476.06822203745719</v>
      </c>
      <c r="AG193" s="2">
        <f t="shared" si="128"/>
        <v>6.1946558009270689E-3</v>
      </c>
      <c r="AH193" s="2"/>
      <c r="AI193" s="2">
        <f t="shared" si="129"/>
        <v>7.2812077260514495E-3</v>
      </c>
      <c r="AJ193" s="2"/>
      <c r="AK193" s="2"/>
      <c r="AL193" s="2">
        <f t="shared" si="130"/>
        <v>146.12366088791555</v>
      </c>
      <c r="AM193" s="2">
        <f t="shared" si="131"/>
        <v>477.0694264400214</v>
      </c>
      <c r="AN193" s="2">
        <f t="shared" si="132"/>
        <v>4.2002459525911024E-3</v>
      </c>
      <c r="AO193" s="2"/>
      <c r="AP193" s="2">
        <f t="shared" si="133"/>
        <v>5.1934514354106008E-3</v>
      </c>
      <c r="AV193" s="2">
        <f t="shared" si="134"/>
        <v>0.52674000694043877</v>
      </c>
      <c r="AW193" s="2">
        <f t="shared" si="102"/>
        <v>146.35774118373911</v>
      </c>
      <c r="AX193" s="2">
        <f t="shared" si="135"/>
        <v>2.6050415921744603E-3</v>
      </c>
      <c r="AZ193" s="2">
        <f t="shared" si="136"/>
        <v>3.8038076130213727</v>
      </c>
      <c r="BA193" s="2">
        <f t="shared" si="103"/>
        <v>479.87202965047857</v>
      </c>
      <c r="BB193">
        <f t="shared" si="137"/>
        <v>6.5066238172467247E-4</v>
      </c>
      <c r="BE193" s="2">
        <f t="shared" si="138"/>
        <v>0.58977599626340138</v>
      </c>
      <c r="BF193" s="2">
        <f t="shared" si="104"/>
        <v>146.42077717306208</v>
      </c>
      <c r="BG193" s="2">
        <f t="shared" si="139"/>
        <v>2.1754655585429395E-3</v>
      </c>
      <c r="BI193" s="2">
        <f t="shared" si="140"/>
        <v>3.488688821017063</v>
      </c>
      <c r="BJ193" s="2">
        <f t="shared" si="105"/>
        <v>479.55691085847423</v>
      </c>
      <c r="BK193" s="2">
        <f t="shared" si="141"/>
        <v>6.4374458642441741E-6</v>
      </c>
      <c r="BN193" s="2">
        <f t="shared" si="142"/>
        <v>0.70941941084541749</v>
      </c>
      <c r="BO193" s="30">
        <f t="shared" si="106"/>
        <v>146.54042058764409</v>
      </c>
      <c r="BP193" s="2">
        <f t="shared" si="143"/>
        <v>1.3601227037978079E-3</v>
      </c>
      <c r="BR193" s="2">
        <f t="shared" si="144"/>
        <v>3.1992658323525118</v>
      </c>
      <c r="BS193" s="30">
        <f t="shared" si="107"/>
        <v>479.26748786980971</v>
      </c>
      <c r="BT193" s="2">
        <f t="shared" si="145"/>
        <v>6.0995523273459963E-4</v>
      </c>
      <c r="BW193" s="2">
        <f t="shared" si="146"/>
        <v>0.87797913335059863</v>
      </c>
      <c r="BX193" s="2">
        <f t="shared" si="108"/>
        <v>146.70898031014929</v>
      </c>
      <c r="BY193" s="2">
        <f t="shared" si="147"/>
        <v>2.1142625591916993E-4</v>
      </c>
      <c r="CA193" s="2">
        <f t="shared" si="148"/>
        <v>3.0036132076928634</v>
      </c>
      <c r="CB193" s="2">
        <f t="shared" si="109"/>
        <v>479.07183524515006</v>
      </c>
      <c r="CC193" s="2">
        <f t="shared" si="149"/>
        <v>1.0179388541284302E-3</v>
      </c>
      <c r="CN193" s="19">
        <v>45254</v>
      </c>
      <c r="CO193" s="18">
        <v>192</v>
      </c>
      <c r="CP193" s="10">
        <v>146.740005</v>
      </c>
      <c r="CQ193" s="18">
        <v>479.55999800000001</v>
      </c>
      <c r="CR193" s="2">
        <v>146.74901149551778</v>
      </c>
      <c r="CS193" s="2">
        <v>469.85160602327699</v>
      </c>
      <c r="CT193" s="2">
        <f t="shared" si="150"/>
        <v>6.137723327582603E-5</v>
      </c>
      <c r="CV193" s="2">
        <f t="shared" si="151"/>
        <v>2.0244374045399468E-2</v>
      </c>
      <c r="DM193" s="19">
        <v>45254</v>
      </c>
      <c r="DN193" s="18">
        <v>192</v>
      </c>
      <c r="DO193" s="10">
        <v>146.740005</v>
      </c>
      <c r="DP193" s="18">
        <v>479.55999800000001</v>
      </c>
      <c r="DQ193" s="2">
        <f t="shared" si="110"/>
        <v>147.54225647261944</v>
      </c>
      <c r="DR193" s="2">
        <f t="shared" si="111"/>
        <v>471.78833891971107</v>
      </c>
      <c r="EB193" s="2">
        <f t="shared" si="112"/>
        <v>-0.80225147261944585</v>
      </c>
      <c r="EC193" s="2">
        <f t="shared" si="113"/>
        <v>7.7716590802889414</v>
      </c>
      <c r="FF193" s="2">
        <v>5.9325933096360615</v>
      </c>
      <c r="FG193" s="2">
        <v>27.681209823308848</v>
      </c>
      <c r="FH193" s="2">
        <f t="shared" si="114"/>
        <v>0.8895829443110429</v>
      </c>
      <c r="FI193" s="2">
        <f t="shared" si="115"/>
        <v>0.77460090055514208</v>
      </c>
      <c r="FJ193">
        <v>192</v>
      </c>
      <c r="FK193" s="2">
        <f t="shared" si="116"/>
        <v>0.75992063492063489</v>
      </c>
      <c r="FL193" s="2">
        <f t="shared" si="117"/>
        <v>0.70604728857604471</v>
      </c>
    </row>
    <row r="194" spans="1:168" x14ac:dyDescent="0.3">
      <c r="A194" s="19">
        <v>45257</v>
      </c>
      <c r="B194" s="18">
        <v>193</v>
      </c>
      <c r="C194" s="10">
        <v>147.729996</v>
      </c>
      <c r="D194" s="18">
        <v>479.17001299999998</v>
      </c>
      <c r="Q194" s="2">
        <f t="shared" si="118"/>
        <v>145.48917231566188</v>
      </c>
      <c r="R194" s="2">
        <f t="shared" si="119"/>
        <v>472.67797927769504</v>
      </c>
      <c r="S194" s="2">
        <f t="shared" si="120"/>
        <v>1.5168373011653805E-2</v>
      </c>
      <c r="U194" s="2">
        <f t="shared" si="121"/>
        <v>1.3548497498120649E-2</v>
      </c>
      <c r="V194" s="2"/>
      <c r="W194" s="2"/>
      <c r="X194" s="2">
        <f t="shared" si="122"/>
        <v>146.05984356504769</v>
      </c>
      <c r="Y194" s="2">
        <f t="shared" si="123"/>
        <v>476.5735329697352</v>
      </c>
      <c r="Z194" s="2">
        <f t="shared" si="124"/>
        <v>1.1305438842307381E-2</v>
      </c>
      <c r="AB194" s="2">
        <f t="shared" si="125"/>
        <v>5.418703090388893E-3</v>
      </c>
      <c r="AE194" s="2">
        <f t="shared" si="126"/>
        <v>146.37640347071948</v>
      </c>
      <c r="AF194" s="2">
        <f t="shared" si="127"/>
        <v>478.16328761498289</v>
      </c>
      <c r="AG194" s="2">
        <f t="shared" si="128"/>
        <v>9.1626112904011642E-3</v>
      </c>
      <c r="AH194" s="2"/>
      <c r="AI194" s="2">
        <f t="shared" si="129"/>
        <v>2.100977435366122E-3</v>
      </c>
      <c r="AJ194" s="2"/>
      <c r="AK194" s="2"/>
      <c r="AL194" s="2">
        <f t="shared" si="130"/>
        <v>146.58591897197888</v>
      </c>
      <c r="AM194" s="2">
        <f t="shared" si="131"/>
        <v>478.93735511000534</v>
      </c>
      <c r="AN194" s="2">
        <f t="shared" si="132"/>
        <v>7.7443786570001363E-3</v>
      </c>
      <c r="AO194" s="2"/>
      <c r="AP194" s="2">
        <f t="shared" si="133"/>
        <v>4.8554350999139261E-4</v>
      </c>
      <c r="AV194" s="2">
        <f t="shared" si="134"/>
        <v>0.53233869303454762</v>
      </c>
      <c r="AW194" s="2">
        <f t="shared" si="102"/>
        <v>146.90874216375403</v>
      </c>
      <c r="AX194" s="2">
        <f t="shared" si="135"/>
        <v>5.5591542576496952E-3</v>
      </c>
      <c r="AZ194" s="2">
        <f t="shared" si="136"/>
        <v>3.2911850023726714</v>
      </c>
      <c r="BA194" s="2">
        <f t="shared" si="103"/>
        <v>481.45447261735558</v>
      </c>
      <c r="BB194">
        <f t="shared" si="137"/>
        <v>4.7675346022865465E-3</v>
      </c>
      <c r="BE194" s="2">
        <f t="shared" si="138"/>
        <v>0.56980783020923154</v>
      </c>
      <c r="BF194" s="2">
        <f t="shared" si="104"/>
        <v>146.94621130092872</v>
      </c>
      <c r="BG194" s="2">
        <f t="shared" si="139"/>
        <v>5.3055216969698981E-3</v>
      </c>
      <c r="BI194" s="2">
        <f t="shared" si="140"/>
        <v>2.861558361445951</v>
      </c>
      <c r="BJ194" s="2">
        <f t="shared" si="105"/>
        <v>481.02484597642882</v>
      </c>
      <c r="BK194" s="2">
        <f t="shared" si="141"/>
        <v>3.8709287436750313E-3</v>
      </c>
      <c r="BN194" s="2">
        <f t="shared" si="142"/>
        <v>0.61100914069064793</v>
      </c>
      <c r="BO194" s="30">
        <f t="shared" si="106"/>
        <v>146.98741261141012</v>
      </c>
      <c r="BP194" s="2">
        <f t="shared" si="143"/>
        <v>5.0266256596248624E-3</v>
      </c>
      <c r="BR194" s="2">
        <f t="shared" si="144"/>
        <v>2.536745679456426</v>
      </c>
      <c r="BS194" s="30">
        <f t="shared" si="107"/>
        <v>480.70003329443932</v>
      </c>
      <c r="BT194" s="2">
        <f t="shared" si="145"/>
        <v>3.1930635326283224E-3</v>
      </c>
      <c r="BW194" s="2">
        <f t="shared" si="146"/>
        <v>0.62854650377825094</v>
      </c>
      <c r="BX194" s="2">
        <f t="shared" si="108"/>
        <v>147.00494997449772</v>
      </c>
      <c r="BY194" s="2">
        <f t="shared" si="147"/>
        <v>4.907913390197886E-3</v>
      </c>
      <c r="CA194" s="2">
        <f t="shared" si="148"/>
        <v>2.3222024850674923</v>
      </c>
      <c r="CB194" s="2">
        <f t="shared" si="109"/>
        <v>480.48549010005036</v>
      </c>
      <c r="CC194" s="2">
        <f t="shared" si="149"/>
        <v>2.7453243407583039E-3</v>
      </c>
      <c r="CN194" s="19">
        <v>45257</v>
      </c>
      <c r="CO194" s="18">
        <v>193</v>
      </c>
      <c r="CP194" s="10">
        <v>147.729996</v>
      </c>
      <c r="CQ194" s="18">
        <v>479.17001299999998</v>
      </c>
      <c r="CR194" s="2">
        <v>146.9739039990248</v>
      </c>
      <c r="CS194" s="2">
        <v>470.6109676399401</v>
      </c>
      <c r="CT194" s="2">
        <f t="shared" si="150"/>
        <v>5.1180668885633827E-3</v>
      </c>
      <c r="CV194" s="2">
        <f t="shared" si="151"/>
        <v>1.7862230790431127E-2</v>
      </c>
      <c r="DM194" s="19">
        <v>45257</v>
      </c>
      <c r="DN194" s="18">
        <v>193</v>
      </c>
      <c r="DO194" s="10">
        <v>147.729996</v>
      </c>
      <c r="DP194" s="18">
        <v>479.17001299999998</v>
      </c>
      <c r="DQ194" s="2">
        <f t="shared" si="110"/>
        <v>147.806468189274</v>
      </c>
      <c r="DR194" s="2">
        <f t="shared" si="111"/>
        <v>472.63018379150117</v>
      </c>
      <c r="EB194" s="2">
        <f t="shared" si="112"/>
        <v>-7.6472189273999902E-2</v>
      </c>
      <c r="EC194" s="2">
        <f t="shared" si="113"/>
        <v>6.5398292084988157</v>
      </c>
      <c r="FF194" s="2">
        <v>6.0225706931994978</v>
      </c>
      <c r="FG194" s="2">
        <v>28.310332054236142</v>
      </c>
      <c r="FH194" s="2">
        <f t="shared" si="114"/>
        <v>0.90286057179277146</v>
      </c>
      <c r="FI194" s="2">
        <f t="shared" si="115"/>
        <v>0.79209568713740297</v>
      </c>
      <c r="FJ194">
        <v>193</v>
      </c>
      <c r="FK194" s="2">
        <f t="shared" si="116"/>
        <v>0.76388888888888884</v>
      </c>
      <c r="FL194" s="2">
        <f t="shared" si="117"/>
        <v>0.71886805282271604</v>
      </c>
    </row>
    <row r="195" spans="1:168" x14ac:dyDescent="0.3">
      <c r="A195" s="19">
        <v>45258</v>
      </c>
      <c r="B195" s="18">
        <v>194</v>
      </c>
      <c r="C195" s="10">
        <v>147.029999</v>
      </c>
      <c r="D195" s="18">
        <v>479</v>
      </c>
      <c r="Q195" s="2">
        <f t="shared" si="118"/>
        <v>146.16141942096331</v>
      </c>
      <c r="R195" s="2">
        <f t="shared" si="119"/>
        <v>474.62558939438651</v>
      </c>
      <c r="S195" s="2">
        <f t="shared" si="120"/>
        <v>5.9074990474337896E-3</v>
      </c>
      <c r="U195" s="2">
        <f t="shared" si="121"/>
        <v>9.1323812225751373E-3</v>
      </c>
      <c r="V195" s="2"/>
      <c r="W195" s="2"/>
      <c r="X195" s="2">
        <f t="shared" si="122"/>
        <v>146.81141216077623</v>
      </c>
      <c r="Y195" s="2">
        <f t="shared" si="123"/>
        <v>477.7419489833544</v>
      </c>
      <c r="Z195" s="2">
        <f t="shared" si="124"/>
        <v>1.4866819064847786E-3</v>
      </c>
      <c r="AB195" s="2">
        <f t="shared" si="125"/>
        <v>2.6264113082371506E-3</v>
      </c>
      <c r="AE195" s="2">
        <f t="shared" si="126"/>
        <v>147.18855898828778</v>
      </c>
      <c r="AF195" s="2">
        <f t="shared" si="127"/>
        <v>478.76732284599314</v>
      </c>
      <c r="AG195" s="2">
        <f t="shared" si="128"/>
        <v>1.0784192978725198E-3</v>
      </c>
      <c r="AH195" s="2"/>
      <c r="AI195" s="2">
        <f t="shared" si="129"/>
        <v>4.8575606264481176E-4</v>
      </c>
      <c r="AJ195" s="2"/>
      <c r="AK195" s="2"/>
      <c r="AL195" s="2">
        <f t="shared" si="130"/>
        <v>147.44397674299472</v>
      </c>
      <c r="AM195" s="2">
        <f t="shared" si="131"/>
        <v>479.11184852750137</v>
      </c>
      <c r="AN195" s="2">
        <f t="shared" si="132"/>
        <v>2.8156005292138873E-3</v>
      </c>
      <c r="AO195" s="2"/>
      <c r="AP195" s="2">
        <f t="shared" si="133"/>
        <v>2.3350423277946852E-4</v>
      </c>
      <c r="AV195" s="2">
        <f t="shared" si="134"/>
        <v>0.61628374039467326</v>
      </c>
      <c r="AW195" s="2">
        <f t="shared" ref="AW195:AW253" si="152">AE195+AV195</f>
        <v>147.80484272868244</v>
      </c>
      <c r="AX195" s="2">
        <f t="shared" si="135"/>
        <v>5.2699703050561892E-3</v>
      </c>
      <c r="AZ195" s="2">
        <f t="shared" si="136"/>
        <v>2.4850400709639429</v>
      </c>
      <c r="BA195" s="2">
        <f t="shared" ref="BA195:BA253" si="153">AF195+AZ195</f>
        <v>481.25236291695705</v>
      </c>
      <c r="BB195">
        <f t="shared" si="137"/>
        <v>4.702219033313265E-3</v>
      </c>
      <c r="BE195" s="2">
        <f t="shared" si="138"/>
        <v>0.67886428952081235</v>
      </c>
      <c r="BF195" s="2">
        <f t="shared" ref="BF195:BF253" si="154">AE195+BE195</f>
        <v>147.8674232778086</v>
      </c>
      <c r="BG195" s="2">
        <f t="shared" si="139"/>
        <v>5.6956014657158112E-3</v>
      </c>
      <c r="BI195" s="2">
        <f t="shared" si="140"/>
        <v>1.8456729527498827</v>
      </c>
      <c r="BJ195" s="2">
        <f t="shared" ref="BJ195:BJ253" si="155">AF195+BI195</f>
        <v>480.61299579874304</v>
      </c>
      <c r="BK195" s="2">
        <f t="shared" si="141"/>
        <v>3.3674233794218017E-3</v>
      </c>
      <c r="BN195" s="2">
        <f t="shared" si="142"/>
        <v>0.73169696681723917</v>
      </c>
      <c r="BO195" s="30">
        <f t="shared" ref="BO195:BO253" si="156">AE195+BN195</f>
        <v>147.92025595510503</v>
      </c>
      <c r="BP195" s="2">
        <f t="shared" si="143"/>
        <v>6.0549341029719423E-3</v>
      </c>
      <c r="BR195" s="2">
        <f t="shared" si="144"/>
        <v>1.3771194103887165</v>
      </c>
      <c r="BS195" s="30">
        <f t="shared" ref="BS195:BS253" si="157">AF195+BR195</f>
        <v>480.14444225638186</v>
      </c>
      <c r="BT195" s="2">
        <f t="shared" si="145"/>
        <v>2.3892322680205947E-3</v>
      </c>
      <c r="BW195" s="2">
        <f t="shared" si="146"/>
        <v>0.76625326412078776</v>
      </c>
      <c r="BX195" s="2">
        <f t="shared" ref="BX195:BX253" si="158">AE195+BW195</f>
        <v>147.95481225240857</v>
      </c>
      <c r="BY195" s="2">
        <f t="shared" si="147"/>
        <v>6.2899629918964292E-3</v>
      </c>
      <c r="CA195" s="2">
        <f t="shared" si="148"/>
        <v>1.0335770445245558</v>
      </c>
      <c r="CB195" s="2">
        <f t="shared" ref="CB195:CB253" si="159">AF195+CA195</f>
        <v>479.80089989051771</v>
      </c>
      <c r="CC195" s="2">
        <f t="shared" si="149"/>
        <v>1.6720248236277919E-3</v>
      </c>
      <c r="CN195" s="19">
        <v>45258</v>
      </c>
      <c r="CO195" s="18">
        <v>194</v>
      </c>
      <c r="CP195" s="10">
        <v>147.029999</v>
      </c>
      <c r="CQ195" s="18">
        <v>479</v>
      </c>
      <c r="CR195" s="2">
        <v>147.19879650253182</v>
      </c>
      <c r="CS195" s="2">
        <v>471.37032925660321</v>
      </c>
      <c r="CT195" s="2">
        <f t="shared" si="150"/>
        <v>1.1480480424393982E-3</v>
      </c>
      <c r="CV195" s="2">
        <f t="shared" si="151"/>
        <v>1.5928331405838804E-2</v>
      </c>
      <c r="DM195" s="19">
        <v>45258</v>
      </c>
      <c r="DN195" s="18">
        <v>194</v>
      </c>
      <c r="DO195" s="10">
        <v>147.029999</v>
      </c>
      <c r="DP195" s="18">
        <v>479</v>
      </c>
      <c r="DQ195" s="2">
        <f t="shared" ref="DQ195:DQ258" si="160">$DU$21*DN195+$DU$22</f>
        <v>148.07067990592856</v>
      </c>
      <c r="DR195" s="2">
        <f t="shared" ref="DR195:DR258" si="161">$DU$42*DN195+$DU$43</f>
        <v>473.47202866329121</v>
      </c>
      <c r="EB195" s="2">
        <f t="shared" ref="EB195:EB258" si="162">DO195-DQ195</f>
        <v>-1.0406809059285536</v>
      </c>
      <c r="EC195" s="2">
        <f t="shared" ref="EC195:EC258" si="163">DP195-DR195</f>
        <v>5.5279713367087879</v>
      </c>
      <c r="FF195" s="2">
        <v>6.0562298099993939</v>
      </c>
      <c r="FG195" s="2">
        <v>29.794009797816273</v>
      </c>
      <c r="FH195" s="2">
        <f t="shared" ref="FH195:FH258" si="164">STANDARDIZE(FF195,AVERAGE($FF$2:$FF$253),_xlfn.STDEV.S($FF$2:$FF$253))</f>
        <v>0.90782752233671482</v>
      </c>
      <c r="FI195" s="2">
        <f t="shared" ref="FI195:FI258" si="165">STANDARDIZE(FG195,AVERAGE($FG$2:$FG$253),_xlfn.STDEV.S($FG$2:$FG$253))</f>
        <v>0.8333541647507694</v>
      </c>
      <c r="FJ195">
        <v>194</v>
      </c>
      <c r="FK195" s="2">
        <f t="shared" ref="FK195:FK253" si="166">(FJ195-0.5)/252</f>
        <v>0.7678571428571429</v>
      </c>
      <c r="FL195" s="2">
        <f t="shared" ref="FL195:FL253" si="167">_xlfn.NORM.S.INV(FK195)</f>
        <v>0.73180808385961771</v>
      </c>
    </row>
    <row r="196" spans="1:168" x14ac:dyDescent="0.3">
      <c r="A196" s="19">
        <v>45259</v>
      </c>
      <c r="B196" s="18">
        <v>195</v>
      </c>
      <c r="C196" s="10">
        <v>146.320007</v>
      </c>
      <c r="D196" s="18">
        <v>477.19000199999999</v>
      </c>
      <c r="Q196" s="2">
        <f t="shared" ref="Q196:Q253" si="168">$P$2*C195+(1-$P$2)*Q195</f>
        <v>146.42199329467431</v>
      </c>
      <c r="R196" s="2">
        <f t="shared" ref="R196:R253" si="169">$P$2*D195+(1-$P$2)*R195</f>
        <v>475.93791257607052</v>
      </c>
      <c r="S196" s="2">
        <f t="shared" ref="S196:S253" si="170">ABS((C196-Q196)/C196)</f>
        <v>6.9700854152026281E-4</v>
      </c>
      <c r="U196" s="2">
        <f t="shared" ref="U196:U253" si="171">ABS((D196-R196)/D196)</f>
        <v>2.6238802545772454E-3</v>
      </c>
      <c r="V196" s="2"/>
      <c r="W196" s="2"/>
      <c r="X196" s="2">
        <f t="shared" ref="X196:X253" si="172">$W$2*C195+(1-$W$2)*X195</f>
        <v>146.90977623842693</v>
      </c>
      <c r="Y196" s="2">
        <f t="shared" ref="Y196:Y253" si="173">$W$2*D195+(1-$W$2)*Y195</f>
        <v>478.30807194084497</v>
      </c>
      <c r="Z196" s="2">
        <f t="shared" ref="Z196:Z253" si="174">ABS((C196-X196)/C196)</f>
        <v>4.0306807696293022E-3</v>
      </c>
      <c r="AB196" s="2">
        <f t="shared" ref="AB196:AB253" si="175">ABS((D196-Y196)/D196)</f>
        <v>2.3430288483809758E-3</v>
      </c>
      <c r="AE196" s="2">
        <f t="shared" ref="AE196:AE253" si="176">$AD$2*C195+(1-$AD$2)*AE195</f>
        <v>147.09342299531511</v>
      </c>
      <c r="AF196" s="2">
        <f t="shared" ref="AF196:AF253" si="177">$AD$2*D195+(1-$AD$2)*AF195</f>
        <v>478.90692913839723</v>
      </c>
      <c r="AG196" s="2">
        <f t="shared" ref="AG196:AG253" si="178">ABS((C196-AE196)/C196)</f>
        <v>5.285784296846739E-3</v>
      </c>
      <c r="AH196" s="2"/>
      <c r="AI196" s="2">
        <f t="shared" ref="AI196:AI253" si="179">ABS((D196-AF196)/D196)</f>
        <v>3.5979947844700204E-3</v>
      </c>
      <c r="AJ196" s="2"/>
      <c r="AK196" s="2"/>
      <c r="AL196" s="2">
        <f t="shared" ref="AL196:AL253" si="180">$AK$2*C195+(1-$AK$2)*AL195</f>
        <v>147.13349343574868</v>
      </c>
      <c r="AM196" s="2">
        <f t="shared" ref="AM196:AM253" si="181">$AK$2*D195+(1-$AK$2)*AM195</f>
        <v>479.02796213187537</v>
      </c>
      <c r="AN196" s="2">
        <f t="shared" ref="AN196:AN253" si="182">ABS((C196-AL196)/C196)</f>
        <v>5.5596391254182477E-3</v>
      </c>
      <c r="AO196" s="2"/>
      <c r="AP196" s="2">
        <f t="shared" ref="AP196:AP253" si="183">ABS((D196-AM196)/D196)</f>
        <v>3.8516316858528336E-3</v>
      </c>
      <c r="AV196" s="2">
        <f t="shared" ref="AV196:AV253" si="184">$AU$2*(AE196-AE195)+(1-$AU$2)*AV195</f>
        <v>0.4028578203844696</v>
      </c>
      <c r="AW196" s="2">
        <f t="shared" si="152"/>
        <v>147.49628081569958</v>
      </c>
      <c r="AX196" s="2">
        <f t="shared" ref="AX196:AX253" si="185">ABS((C196-AW196)/C196)</f>
        <v>8.0390497500425467E-3</v>
      </c>
      <c r="AZ196" s="2">
        <f t="shared" ref="AZ196:AZ253" si="186">$AU$2*(AF196-AF195)+(1-$AU$2)*AZ195</f>
        <v>1.7814099373959886</v>
      </c>
      <c r="BA196" s="2">
        <f t="shared" si="153"/>
        <v>480.68833907579324</v>
      </c>
      <c r="BB196">
        <f t="shared" ref="BB196:BB253" si="187">ABS((D196-BA196)/D196)</f>
        <v>7.3311198078983321E-3</v>
      </c>
      <c r="BE196" s="2">
        <f t="shared" ref="BE196:BE253" si="188">$BD$2*(AE196-AE195)+(1-$BD$2)*BE195</f>
        <v>0.33056416239874442</v>
      </c>
      <c r="BF196" s="2">
        <f t="shared" si="154"/>
        <v>147.42398715771387</v>
      </c>
      <c r="BG196" s="2">
        <f t="shared" ref="BG196:BG253" si="189">ABS((C196-BF196)/C196)</f>
        <v>7.5449706458383592E-3</v>
      </c>
      <c r="BI196" s="2">
        <f t="shared" ref="BI196:BI253" si="190">$BD$2*(AF196-AF195)+(1-$BD$2)*BI195</f>
        <v>1.077942955594279</v>
      </c>
      <c r="BJ196" s="2">
        <f t="shared" si="155"/>
        <v>479.9848720939915</v>
      </c>
      <c r="BK196" s="2">
        <f t="shared" ref="BK196:BK253" si="191">ABS((D196-BJ196)/D196)</f>
        <v>5.856933469430706E-3</v>
      </c>
      <c r="BN196" s="2">
        <f t="shared" ref="BN196:BN253" si="192">$BM$2*(AE196-AE195)+(1-$BM$2)*BN195</f>
        <v>0.23559719094329246</v>
      </c>
      <c r="BO196" s="30">
        <f t="shared" si="156"/>
        <v>147.32902018625839</v>
      </c>
      <c r="BP196" s="2">
        <f t="shared" ref="BP196:BP253" si="193">ABS((C196-BO196)/C196)</f>
        <v>6.895934513305388E-3</v>
      </c>
      <c r="BR196" s="2">
        <f t="shared" ref="BR196:BR253" si="194">$BM$2*(AF196-AF195)+(1-$BM$2)*BR195</f>
        <v>0.63461153959794436</v>
      </c>
      <c r="BS196" s="30">
        <f t="shared" si="157"/>
        <v>479.54154067799516</v>
      </c>
      <c r="BT196" s="2">
        <f t="shared" ref="BT196:BT253" si="195">ABS((D196-BS196)/D196)</f>
        <v>4.9278875670893995E-3</v>
      </c>
      <c r="BW196" s="2">
        <f t="shared" ref="BW196:BW253" si="196">$BV$2*(AE196-AE195)+(1-$BV$2)*BW195</f>
        <v>0.1202113213006929</v>
      </c>
      <c r="BX196" s="2">
        <f t="shared" si="158"/>
        <v>147.21363431661581</v>
      </c>
      <c r="BY196" s="2">
        <f t="shared" ref="BY196:BY253" si="197">ABS((C196-BX196)/C196)</f>
        <v>6.1073487825612661E-3</v>
      </c>
      <c r="CA196" s="2">
        <f t="shared" ref="CA196:CA253" si="198">$BV$2*(AF196-AF195)+(1-$BV$2)*CA195</f>
        <v>0.36309898043421107</v>
      </c>
      <c r="CB196" s="2">
        <f t="shared" si="159"/>
        <v>479.27002811883142</v>
      </c>
      <c r="CC196" s="2">
        <f t="shared" ref="CC196:CC253" si="199">ABS((D196-CB196)/D196)</f>
        <v>4.3589054886179835E-3</v>
      </c>
      <c r="CN196" s="19">
        <v>45259</v>
      </c>
      <c r="CO196" s="18">
        <v>195</v>
      </c>
      <c r="CP196" s="10">
        <v>146.320007</v>
      </c>
      <c r="CQ196" s="18">
        <v>477.19000199999999</v>
      </c>
      <c r="CR196" s="2">
        <v>147.42368900603884</v>
      </c>
      <c r="CS196" s="2">
        <v>472.12969087326633</v>
      </c>
      <c r="CT196" s="2">
        <f t="shared" si="150"/>
        <v>7.5429329772984353E-3</v>
      </c>
      <c r="CV196" s="2">
        <f t="shared" si="151"/>
        <v>1.0604394697132959E-2</v>
      </c>
      <c r="DM196" s="19">
        <v>45259</v>
      </c>
      <c r="DN196" s="18">
        <v>195</v>
      </c>
      <c r="DO196" s="10">
        <v>146.320007</v>
      </c>
      <c r="DP196" s="18">
        <v>477.19000199999999</v>
      </c>
      <c r="DQ196" s="2">
        <f t="shared" si="160"/>
        <v>148.33489162258311</v>
      </c>
      <c r="DR196" s="2">
        <f t="shared" si="161"/>
        <v>474.31387353508137</v>
      </c>
      <c r="EB196" s="2">
        <f t="shared" si="162"/>
        <v>-2.0148846225831107</v>
      </c>
      <c r="EC196" s="2">
        <f t="shared" si="163"/>
        <v>2.8761284649186223</v>
      </c>
      <c r="FF196" s="2">
        <v>6.0868226427271992</v>
      </c>
      <c r="FG196" s="2">
        <v>29.822159926026188</v>
      </c>
      <c r="FH196" s="2">
        <f t="shared" si="164"/>
        <v>0.91234199275676486</v>
      </c>
      <c r="FI196" s="2">
        <f t="shared" si="165"/>
        <v>0.83413697047767854</v>
      </c>
      <c r="FJ196">
        <v>195</v>
      </c>
      <c r="FK196" s="2">
        <f t="shared" si="166"/>
        <v>0.77182539682539686</v>
      </c>
      <c r="FL196" s="2">
        <f t="shared" si="167"/>
        <v>0.74487182975869159</v>
      </c>
    </row>
    <row r="197" spans="1:168" x14ac:dyDescent="0.3">
      <c r="A197" s="19">
        <v>45260</v>
      </c>
      <c r="B197" s="18">
        <v>196</v>
      </c>
      <c r="C197" s="10">
        <v>146.08999600000001</v>
      </c>
      <c r="D197" s="18">
        <v>473.97000100000002</v>
      </c>
      <c r="Q197" s="2">
        <f t="shared" si="168"/>
        <v>146.39139740627201</v>
      </c>
      <c r="R197" s="2">
        <f t="shared" si="169"/>
        <v>476.31353940324937</v>
      </c>
      <c r="S197" s="2">
        <f t="shared" si="170"/>
        <v>2.0631214629644613E-3</v>
      </c>
      <c r="U197" s="2">
        <f t="shared" si="171"/>
        <v>4.9444867782873457E-3</v>
      </c>
      <c r="V197" s="2"/>
      <c r="W197" s="2"/>
      <c r="X197" s="2">
        <f t="shared" si="172"/>
        <v>146.64438008113484</v>
      </c>
      <c r="Y197" s="2">
        <f t="shared" si="173"/>
        <v>477.8049404674648</v>
      </c>
      <c r="Z197" s="2">
        <f t="shared" si="174"/>
        <v>3.7948120768983213E-3</v>
      </c>
      <c r="AB197" s="2">
        <f t="shared" si="175"/>
        <v>8.091101671780232E-3</v>
      </c>
      <c r="AE197" s="2">
        <f t="shared" si="176"/>
        <v>146.62937339812603</v>
      </c>
      <c r="AF197" s="2">
        <f t="shared" si="177"/>
        <v>477.87677285535892</v>
      </c>
      <c r="AG197" s="2">
        <f t="shared" si="178"/>
        <v>3.692089895916083E-3</v>
      </c>
      <c r="AH197" s="2"/>
      <c r="AI197" s="2">
        <f t="shared" si="179"/>
        <v>8.2426563856704878E-3</v>
      </c>
      <c r="AJ197" s="2"/>
      <c r="AK197" s="2"/>
      <c r="AL197" s="2">
        <f t="shared" si="180"/>
        <v>146.52337860893715</v>
      </c>
      <c r="AM197" s="2">
        <f t="shared" si="181"/>
        <v>477.64949203296885</v>
      </c>
      <c r="AN197" s="2">
        <f t="shared" si="182"/>
        <v>2.9665454227073636E-3</v>
      </c>
      <c r="AO197" s="2"/>
      <c r="AP197" s="2">
        <f t="shared" si="183"/>
        <v>7.7631306310646147E-3</v>
      </c>
      <c r="AV197" s="2">
        <f t="shared" si="184"/>
        <v>0.14278559511240643</v>
      </c>
      <c r="AW197" s="2">
        <f t="shared" si="152"/>
        <v>146.77215899323843</v>
      </c>
      <c r="AX197" s="2">
        <f t="shared" si="185"/>
        <v>4.6694709556869395E-3</v>
      </c>
      <c r="AZ197" s="2">
        <f t="shared" si="186"/>
        <v>0.93794007126569934</v>
      </c>
      <c r="BA197" s="2">
        <f t="shared" si="153"/>
        <v>478.81471292662462</v>
      </c>
      <c r="BB197">
        <f t="shared" si="187"/>
        <v>1.0221558150100301E-2</v>
      </c>
      <c r="BE197" s="2">
        <f t="shared" si="188"/>
        <v>-2.7012029415774019E-2</v>
      </c>
      <c r="BF197" s="2">
        <f t="shared" si="154"/>
        <v>146.60236136871026</v>
      </c>
      <c r="BG197" s="2">
        <f t="shared" si="189"/>
        <v>3.5071899701485986E-3</v>
      </c>
      <c r="BI197" s="2">
        <f t="shared" si="190"/>
        <v>0.12929829820961442</v>
      </c>
      <c r="BJ197" s="2">
        <f t="shared" si="155"/>
        <v>478.00607115356854</v>
      </c>
      <c r="BK197" s="2">
        <f t="shared" si="191"/>
        <v>8.5154548706733793E-3</v>
      </c>
      <c r="BN197" s="2">
        <f t="shared" si="192"/>
        <v>-0.18419088193612759</v>
      </c>
      <c r="BO197" s="30">
        <f t="shared" si="156"/>
        <v>146.4451825161899</v>
      </c>
      <c r="BP197" s="2">
        <f t="shared" si="193"/>
        <v>2.4312856863237154E-3</v>
      </c>
      <c r="BR197" s="2">
        <f t="shared" si="194"/>
        <v>-0.36424915398380769</v>
      </c>
      <c r="BS197" s="30">
        <f t="shared" si="157"/>
        <v>477.51252370137513</v>
      </c>
      <c r="BT197" s="2">
        <f t="shared" si="195"/>
        <v>7.4741496168554038E-3</v>
      </c>
      <c r="BW197" s="2">
        <f t="shared" si="196"/>
        <v>-0.31798436756663251</v>
      </c>
      <c r="BX197" s="2">
        <f t="shared" si="158"/>
        <v>146.31138903055941</v>
      </c>
      <c r="BY197" s="2">
        <f t="shared" si="197"/>
        <v>1.5154564762901192E-3</v>
      </c>
      <c r="CA197" s="2">
        <f t="shared" si="198"/>
        <v>-0.68184246717017905</v>
      </c>
      <c r="CB197" s="2">
        <f t="shared" si="159"/>
        <v>477.19493038818877</v>
      </c>
      <c r="CC197" s="2">
        <f t="shared" si="199"/>
        <v>6.8040791218529906E-3</v>
      </c>
      <c r="CN197" s="19">
        <v>45260</v>
      </c>
      <c r="CO197" s="18">
        <v>196</v>
      </c>
      <c r="CP197" s="10">
        <v>146.08999600000001</v>
      </c>
      <c r="CQ197" s="18">
        <v>473.97000100000002</v>
      </c>
      <c r="CR197" s="2">
        <v>147.64858150954586</v>
      </c>
      <c r="CS197" s="2">
        <v>472.88905248992944</v>
      </c>
      <c r="CT197" s="2">
        <f t="shared" si="150"/>
        <v>1.0668666932853154E-2</v>
      </c>
      <c r="CV197" s="2">
        <f t="shared" si="151"/>
        <v>2.2806264273898301E-3</v>
      </c>
      <c r="DM197" s="19">
        <v>45260</v>
      </c>
      <c r="DN197" s="18">
        <v>196</v>
      </c>
      <c r="DO197" s="10">
        <v>146.08999600000001</v>
      </c>
      <c r="DP197" s="18">
        <v>473.97000100000002</v>
      </c>
      <c r="DQ197" s="2">
        <f t="shared" si="160"/>
        <v>148.59910333923767</v>
      </c>
      <c r="DR197" s="2">
        <f t="shared" si="161"/>
        <v>475.15571840687142</v>
      </c>
      <c r="EB197" s="2">
        <f t="shared" si="162"/>
        <v>-2.5091073392376586</v>
      </c>
      <c r="EC197" s="2">
        <f t="shared" si="163"/>
        <v>-1.1857174068713903</v>
      </c>
      <c r="FF197" s="2">
        <v>6.5363026593091007</v>
      </c>
      <c r="FG197" s="2">
        <v>30.491859336335267</v>
      </c>
      <c r="FH197" s="2">
        <f t="shared" si="164"/>
        <v>0.97867008526512311</v>
      </c>
      <c r="FI197" s="2">
        <f t="shared" si="165"/>
        <v>0.85276013729909916</v>
      </c>
      <c r="FJ197">
        <v>196</v>
      </c>
      <c r="FK197" s="2">
        <f t="shared" si="166"/>
        <v>0.77579365079365081</v>
      </c>
      <c r="FL197" s="2">
        <f t="shared" si="167"/>
        <v>0.75806395233324275</v>
      </c>
    </row>
    <row r="198" spans="1:168" x14ac:dyDescent="0.3">
      <c r="A198" s="19">
        <v>45261</v>
      </c>
      <c r="B198" s="18">
        <v>197</v>
      </c>
      <c r="C198" s="10">
        <v>147.029999</v>
      </c>
      <c r="D198" s="18">
        <v>465.73998999999998</v>
      </c>
      <c r="Q198" s="2">
        <f t="shared" si="168"/>
        <v>146.30097698439042</v>
      </c>
      <c r="R198" s="2">
        <f t="shared" si="169"/>
        <v>475.61047788227449</v>
      </c>
      <c r="S198" s="2">
        <f t="shared" si="170"/>
        <v>4.9583215708896723E-3</v>
      </c>
      <c r="U198" s="2">
        <f t="shared" si="171"/>
        <v>2.1193129415995646E-2</v>
      </c>
      <c r="V198" s="2"/>
      <c r="W198" s="2"/>
      <c r="X198" s="2">
        <f t="shared" si="172"/>
        <v>146.39490724462416</v>
      </c>
      <c r="Y198" s="2">
        <f t="shared" si="173"/>
        <v>476.07921770710567</v>
      </c>
      <c r="Z198" s="2">
        <f t="shared" si="174"/>
        <v>4.3194705821622105E-3</v>
      </c>
      <c r="AB198" s="2">
        <f t="shared" si="175"/>
        <v>2.2199570423629918E-2</v>
      </c>
      <c r="AE198" s="2">
        <f t="shared" si="176"/>
        <v>146.30574695925043</v>
      </c>
      <c r="AF198" s="2">
        <f t="shared" si="177"/>
        <v>475.5327097421436</v>
      </c>
      <c r="AG198" s="2">
        <f t="shared" si="178"/>
        <v>4.9258793829521554E-3</v>
      </c>
      <c r="AH198" s="2"/>
      <c r="AI198" s="2">
        <f t="shared" si="179"/>
        <v>2.1026151828069602E-2</v>
      </c>
      <c r="AJ198" s="2"/>
      <c r="AK198" s="2"/>
      <c r="AL198" s="2">
        <f t="shared" si="180"/>
        <v>146.19834165223429</v>
      </c>
      <c r="AM198" s="2">
        <f t="shared" si="181"/>
        <v>474.88987375824217</v>
      </c>
      <c r="AN198" s="2">
        <f t="shared" si="182"/>
        <v>5.656378653486306E-3</v>
      </c>
      <c r="AO198" s="2"/>
      <c r="AP198" s="2">
        <f t="shared" si="183"/>
        <v>1.9645905343541999E-2</v>
      </c>
      <c r="AV198" s="2">
        <f t="shared" si="184"/>
        <v>2.8619849160024247E-3</v>
      </c>
      <c r="AW198" s="2">
        <f t="shared" si="152"/>
        <v>146.30860894416642</v>
      </c>
      <c r="AX198" s="2">
        <f t="shared" si="185"/>
        <v>4.9064140701897225E-3</v>
      </c>
      <c r="AZ198" s="2">
        <f t="shared" si="186"/>
        <v>-4.6660884078608578E-2</v>
      </c>
      <c r="BA198" s="2">
        <f t="shared" si="153"/>
        <v>475.48604885806498</v>
      </c>
      <c r="BB198">
        <f t="shared" si="187"/>
        <v>2.0925965275313804E-2</v>
      </c>
      <c r="BE198" s="2">
        <f t="shared" si="188"/>
        <v>-0.16048851367269884</v>
      </c>
      <c r="BF198" s="2">
        <f t="shared" si="154"/>
        <v>146.14525844557772</v>
      </c>
      <c r="BG198" s="2">
        <f t="shared" si="189"/>
        <v>6.0174152243739013E-3</v>
      </c>
      <c r="BI198" s="2">
        <f t="shared" si="190"/>
        <v>-0.98371433693160937</v>
      </c>
      <c r="BJ198" s="2">
        <f t="shared" si="155"/>
        <v>474.548995405212</v>
      </c>
      <c r="BK198" s="2">
        <f t="shared" si="191"/>
        <v>1.8913998356061328E-2</v>
      </c>
      <c r="BN198" s="2">
        <f t="shared" si="192"/>
        <v>-0.26785221609981519</v>
      </c>
      <c r="BO198" s="30">
        <f t="shared" si="156"/>
        <v>146.03789474315062</v>
      </c>
      <c r="BP198" s="2">
        <f t="shared" si="193"/>
        <v>6.7476315282392636E-3</v>
      </c>
      <c r="BR198" s="2">
        <f t="shared" si="194"/>
        <v>-1.5521375295227193</v>
      </c>
      <c r="BS198" s="30">
        <f t="shared" si="157"/>
        <v>473.98057221262087</v>
      </c>
      <c r="BT198" s="2">
        <f t="shared" si="195"/>
        <v>1.7693525120359311E-2</v>
      </c>
      <c r="BW198" s="2">
        <f t="shared" si="196"/>
        <v>-0.32221592104836333</v>
      </c>
      <c r="BX198" s="2">
        <f t="shared" si="158"/>
        <v>145.98353103820207</v>
      </c>
      <c r="BY198" s="2">
        <f t="shared" si="197"/>
        <v>7.1173771945542211E-3</v>
      </c>
      <c r="CA198" s="2">
        <f t="shared" si="198"/>
        <v>-1.9285079517040402</v>
      </c>
      <c r="CB198" s="2">
        <f t="shared" si="159"/>
        <v>473.60420179043956</v>
      </c>
      <c r="CC198" s="2">
        <f t="shared" si="199"/>
        <v>1.6885412374487284E-2</v>
      </c>
      <c r="CN198" s="19">
        <v>45261</v>
      </c>
      <c r="CO198" s="18">
        <v>197</v>
      </c>
      <c r="CP198" s="10">
        <v>147.029999</v>
      </c>
      <c r="CQ198" s="18">
        <v>465.73998999999998</v>
      </c>
      <c r="CR198" s="2">
        <v>147.87347401305291</v>
      </c>
      <c r="CS198" s="2">
        <v>473.64841410659255</v>
      </c>
      <c r="CT198" s="2">
        <f t="shared" ref="CT198:CT261" si="200">ABS((CP198-CR198)/CP198)</f>
        <v>5.736754531657921E-3</v>
      </c>
      <c r="CV198" s="2">
        <f t="shared" ref="CV198:CV261" si="201">ABS((CQ198-CS198)/CQ198)</f>
        <v>1.6980341556224486E-2</v>
      </c>
      <c r="DM198" s="19">
        <v>45261</v>
      </c>
      <c r="DN198" s="18">
        <v>197</v>
      </c>
      <c r="DO198" s="10">
        <v>147.029999</v>
      </c>
      <c r="DP198" s="18">
        <v>465.73998999999998</v>
      </c>
      <c r="DQ198" s="2">
        <f t="shared" si="160"/>
        <v>148.86331505589223</v>
      </c>
      <c r="DR198" s="2">
        <f t="shared" si="161"/>
        <v>475.99756327866146</v>
      </c>
      <c r="EB198" s="2">
        <f t="shared" si="162"/>
        <v>-1.8333160558922259</v>
      </c>
      <c r="EC198" s="2">
        <f t="shared" si="163"/>
        <v>-10.257573278661482</v>
      </c>
      <c r="FF198" s="2">
        <v>6.597323009708731</v>
      </c>
      <c r="FG198" s="2">
        <v>30.544891566889078</v>
      </c>
      <c r="FH198" s="2">
        <f t="shared" si="164"/>
        <v>0.98767463117792598</v>
      </c>
      <c r="FI198" s="2">
        <f t="shared" si="165"/>
        <v>0.85423487068143833</v>
      </c>
      <c r="FJ198">
        <v>197</v>
      </c>
      <c r="FK198" s="2">
        <f t="shared" si="166"/>
        <v>0.77976190476190477</v>
      </c>
      <c r="FL198" s="2">
        <f t="shared" si="167"/>
        <v>0.77138934208115728</v>
      </c>
    </row>
    <row r="199" spans="1:168" x14ac:dyDescent="0.3">
      <c r="A199" s="19">
        <v>45264</v>
      </c>
      <c r="B199" s="18">
        <v>198</v>
      </c>
      <c r="C199" s="10">
        <v>144.83999600000001</v>
      </c>
      <c r="D199" s="18">
        <v>453.89999399999999</v>
      </c>
      <c r="Q199" s="2">
        <f t="shared" si="168"/>
        <v>146.51968358907328</v>
      </c>
      <c r="R199" s="2">
        <f t="shared" si="169"/>
        <v>472.64933151759209</v>
      </c>
      <c r="S199" s="2">
        <f t="shared" si="170"/>
        <v>1.1596849181584261E-2</v>
      </c>
      <c r="U199" s="2">
        <f t="shared" si="171"/>
        <v>4.1307199306973547E-2</v>
      </c>
      <c r="V199" s="2"/>
      <c r="W199" s="2"/>
      <c r="X199" s="2">
        <f t="shared" si="172"/>
        <v>146.6806985345433</v>
      </c>
      <c r="Y199" s="2">
        <f t="shared" si="173"/>
        <v>471.4265652389081</v>
      </c>
      <c r="Z199" s="2">
        <f t="shared" si="174"/>
        <v>1.2708523787471539E-2</v>
      </c>
      <c r="AB199" s="2">
        <f t="shared" si="175"/>
        <v>3.8613288104401483E-2</v>
      </c>
      <c r="AE199" s="2">
        <f t="shared" si="176"/>
        <v>146.74029818370016</v>
      </c>
      <c r="AF199" s="2">
        <f t="shared" si="177"/>
        <v>469.65707789685746</v>
      </c>
      <c r="AG199" s="2">
        <f t="shared" si="178"/>
        <v>1.3120009915632337E-2</v>
      </c>
      <c r="AH199" s="2"/>
      <c r="AI199" s="2">
        <f t="shared" si="179"/>
        <v>3.4714880161151679E-2</v>
      </c>
      <c r="AJ199" s="2"/>
      <c r="AK199" s="2"/>
      <c r="AL199" s="2">
        <f t="shared" si="180"/>
        <v>146.82208466305858</v>
      </c>
      <c r="AM199" s="2">
        <f t="shared" si="181"/>
        <v>468.02746093956051</v>
      </c>
      <c r="AN199" s="2">
        <f t="shared" si="182"/>
        <v>1.3684677698130851E-2</v>
      </c>
      <c r="AO199" s="2"/>
      <c r="AP199" s="2">
        <f t="shared" si="183"/>
        <v>3.1124624644873911E-2</v>
      </c>
      <c r="AV199" s="2">
        <f t="shared" si="184"/>
        <v>0.13236875677612198</v>
      </c>
      <c r="AW199" s="2">
        <f t="shared" si="152"/>
        <v>146.87266694047628</v>
      </c>
      <c r="AX199" s="2">
        <f t="shared" si="185"/>
        <v>1.4033906356061105E-2</v>
      </c>
      <c r="AZ199" s="2">
        <f t="shared" si="186"/>
        <v>-1.795352172440867</v>
      </c>
      <c r="BA199" s="2">
        <f t="shared" si="153"/>
        <v>467.8617257244166</v>
      </c>
      <c r="BB199">
        <f t="shared" si="187"/>
        <v>3.0759488673658384E-2</v>
      </c>
      <c r="BE199" s="2">
        <f t="shared" si="188"/>
        <v>0.10727936848239605</v>
      </c>
      <c r="BF199" s="2">
        <f t="shared" si="154"/>
        <v>146.84757755218257</v>
      </c>
      <c r="BG199" s="2">
        <f t="shared" si="189"/>
        <v>1.3860684946322128E-2</v>
      </c>
      <c r="BI199" s="2">
        <f t="shared" si="190"/>
        <v>-3.1850772156911469</v>
      </c>
      <c r="BJ199" s="2">
        <f t="shared" si="155"/>
        <v>466.47200068116632</v>
      </c>
      <c r="BK199" s="2">
        <f t="shared" si="191"/>
        <v>2.7697745863302058E-2</v>
      </c>
      <c r="BN199" s="2">
        <f t="shared" si="192"/>
        <v>0.15358984822991445</v>
      </c>
      <c r="BO199" s="30">
        <f t="shared" si="156"/>
        <v>146.89388803193009</v>
      </c>
      <c r="BP199" s="2">
        <f t="shared" si="193"/>
        <v>1.4180420385610033E-2</v>
      </c>
      <c r="BR199" s="2">
        <f t="shared" si="194"/>
        <v>-4.1462341189807699</v>
      </c>
      <c r="BS199" s="30">
        <f t="shared" si="157"/>
        <v>465.51084377787669</v>
      </c>
      <c r="BT199" s="2">
        <f t="shared" si="195"/>
        <v>2.5580193724075474E-2</v>
      </c>
      <c r="BW199" s="2">
        <f t="shared" si="196"/>
        <v>0.24535943807520988</v>
      </c>
      <c r="BX199" s="2">
        <f t="shared" si="158"/>
        <v>146.98565762177537</v>
      </c>
      <c r="BY199" s="2">
        <f t="shared" si="197"/>
        <v>1.4814013263127682E-2</v>
      </c>
      <c r="CA199" s="2">
        <f t="shared" si="198"/>
        <v>-4.8888508718906127</v>
      </c>
      <c r="CB199" s="2">
        <f t="shared" si="159"/>
        <v>464.76822702496685</v>
      </c>
      <c r="CC199" s="2">
        <f t="shared" si="199"/>
        <v>2.3944113612318876E-2</v>
      </c>
      <c r="CN199" s="19">
        <v>45264</v>
      </c>
      <c r="CO199" s="18">
        <v>198</v>
      </c>
      <c r="CP199" s="10">
        <v>144.83999600000001</v>
      </c>
      <c r="CQ199" s="18">
        <v>453.89999399999999</v>
      </c>
      <c r="CR199" s="2">
        <v>148.09836651655993</v>
      </c>
      <c r="CS199" s="2">
        <v>474.40777572325567</v>
      </c>
      <c r="CT199" s="2">
        <f t="shared" si="200"/>
        <v>2.2496344977529004E-2</v>
      </c>
      <c r="CV199" s="2">
        <f t="shared" si="201"/>
        <v>4.5181277802034243E-2</v>
      </c>
      <c r="DM199" s="19">
        <v>45264</v>
      </c>
      <c r="DN199" s="18">
        <v>198</v>
      </c>
      <c r="DO199" s="10">
        <v>144.83999600000001</v>
      </c>
      <c r="DP199" s="18">
        <v>453.89999399999999</v>
      </c>
      <c r="DQ199" s="2">
        <f t="shared" si="160"/>
        <v>149.12752677254679</v>
      </c>
      <c r="DR199" s="2">
        <f t="shared" si="161"/>
        <v>476.83940815045162</v>
      </c>
      <c r="EB199" s="2">
        <f t="shared" si="162"/>
        <v>-4.2875307725467735</v>
      </c>
      <c r="EC199" s="2">
        <f t="shared" si="163"/>
        <v>-22.939414150451626</v>
      </c>
      <c r="FF199" s="2">
        <v>6.6020673262179628</v>
      </c>
      <c r="FG199" s="2">
        <v>32.773054695098949</v>
      </c>
      <c r="FH199" s="2">
        <f t="shared" si="164"/>
        <v>0.98837473230078854</v>
      </c>
      <c r="FI199" s="2">
        <f t="shared" si="165"/>
        <v>0.9161961819850275</v>
      </c>
      <c r="FJ199">
        <v>198</v>
      </c>
      <c r="FK199" s="2">
        <f t="shared" si="166"/>
        <v>0.78373015873015872</v>
      </c>
      <c r="FL199" s="2">
        <f t="shared" si="167"/>
        <v>0.78485313444643534</v>
      </c>
    </row>
    <row r="200" spans="1:168" x14ac:dyDescent="0.3">
      <c r="A200" s="19">
        <v>45265</v>
      </c>
      <c r="B200" s="18">
        <v>199</v>
      </c>
      <c r="C200" s="10">
        <v>146.88000500000001</v>
      </c>
      <c r="D200" s="18">
        <v>455.14999399999999</v>
      </c>
      <c r="Q200" s="2">
        <f t="shared" si="168"/>
        <v>146.0157773123513</v>
      </c>
      <c r="R200" s="2">
        <f t="shared" si="169"/>
        <v>467.02453026231444</v>
      </c>
      <c r="S200" s="2">
        <f t="shared" si="170"/>
        <v>5.8839029018872063E-3</v>
      </c>
      <c r="U200" s="2">
        <f t="shared" si="171"/>
        <v>2.6089281377238576E-2</v>
      </c>
      <c r="V200" s="2"/>
      <c r="W200" s="2"/>
      <c r="X200" s="2">
        <f t="shared" si="172"/>
        <v>145.85238239399882</v>
      </c>
      <c r="Y200" s="2">
        <f t="shared" si="173"/>
        <v>463.5396081813995</v>
      </c>
      <c r="Z200" s="2">
        <f t="shared" si="174"/>
        <v>6.9963410336293759E-3</v>
      </c>
      <c r="AB200" s="2">
        <f t="shared" si="175"/>
        <v>1.8432636036461222E-2</v>
      </c>
      <c r="AE200" s="2">
        <f t="shared" si="176"/>
        <v>145.60011687348009</v>
      </c>
      <c r="AF200" s="2">
        <f t="shared" si="177"/>
        <v>460.20282755874297</v>
      </c>
      <c r="AG200" s="2">
        <f t="shared" si="178"/>
        <v>8.7138349874097652E-3</v>
      </c>
      <c r="AH200" s="2"/>
      <c r="AI200" s="2">
        <f t="shared" si="179"/>
        <v>1.1101469021974709E-2</v>
      </c>
      <c r="AJ200" s="2"/>
      <c r="AK200" s="2"/>
      <c r="AL200" s="2">
        <f t="shared" si="180"/>
        <v>145.33551816576465</v>
      </c>
      <c r="AM200" s="2">
        <f t="shared" si="181"/>
        <v>457.43186073489017</v>
      </c>
      <c r="AN200" s="2">
        <f t="shared" si="182"/>
        <v>1.0515296716087101E-2</v>
      </c>
      <c r="AO200" s="2"/>
      <c r="AP200" s="2">
        <f t="shared" si="183"/>
        <v>5.0134390090537332E-3</v>
      </c>
      <c r="AV200" s="2">
        <f t="shared" si="184"/>
        <v>-0.24939626332273621</v>
      </c>
      <c r="AW200" s="2">
        <f t="shared" si="152"/>
        <v>145.35072061015737</v>
      </c>
      <c r="AX200" s="2">
        <f t="shared" si="185"/>
        <v>1.0411794238723262E-2</v>
      </c>
      <c r="AZ200" s="2">
        <f t="shared" si="186"/>
        <v>-4.0930216221429543</v>
      </c>
      <c r="BA200" s="2">
        <f t="shared" si="153"/>
        <v>456.10980593660003</v>
      </c>
      <c r="BB200">
        <f t="shared" si="187"/>
        <v>2.1087816088162649E-3</v>
      </c>
      <c r="BE200" s="2">
        <f t="shared" si="188"/>
        <v>-0.45407793693371457</v>
      </c>
      <c r="BF200" s="2">
        <f t="shared" si="154"/>
        <v>145.14603893654638</v>
      </c>
      <c r="BG200" s="2">
        <f t="shared" si="189"/>
        <v>1.1805324104214428E-2</v>
      </c>
      <c r="BI200" s="2">
        <f t="shared" si="190"/>
        <v>-6.0062051207816527</v>
      </c>
      <c r="BJ200" s="2">
        <f t="shared" si="155"/>
        <v>454.19662243796131</v>
      </c>
      <c r="BK200" s="2">
        <f t="shared" si="191"/>
        <v>2.0946316041007855E-3</v>
      </c>
      <c r="BN200" s="2">
        <f t="shared" si="192"/>
        <v>-0.6226728468400774</v>
      </c>
      <c r="BO200" s="30">
        <f t="shared" si="156"/>
        <v>144.97744402664</v>
      </c>
      <c r="BP200" s="2">
        <f t="shared" si="193"/>
        <v>1.2953165227356919E-2</v>
      </c>
      <c r="BR200" s="2">
        <f t="shared" si="194"/>
        <v>-7.3310438504610023</v>
      </c>
      <c r="BS200" s="30">
        <f t="shared" si="157"/>
        <v>452.87178370828195</v>
      </c>
      <c r="BT200" s="2">
        <f t="shared" si="195"/>
        <v>5.0054055185114197E-3</v>
      </c>
      <c r="BW200" s="2">
        <f t="shared" si="196"/>
        <v>-0.79379612314625148</v>
      </c>
      <c r="BX200" s="2">
        <f t="shared" si="158"/>
        <v>144.80632075033384</v>
      </c>
      <c r="BY200" s="2">
        <f t="shared" si="197"/>
        <v>1.4118220173441389E-2</v>
      </c>
      <c r="CA200" s="2">
        <f t="shared" si="198"/>
        <v>-8.3129004715585211</v>
      </c>
      <c r="CB200" s="2">
        <f t="shared" si="159"/>
        <v>451.88992708718445</v>
      </c>
      <c r="CC200" s="2">
        <f t="shared" si="199"/>
        <v>7.16262101678847E-3</v>
      </c>
      <c r="CN200" s="19">
        <v>45265</v>
      </c>
      <c r="CO200" s="18">
        <v>199</v>
      </c>
      <c r="CP200" s="10">
        <v>146.88000500000001</v>
      </c>
      <c r="CQ200" s="18">
        <v>455.14999399999999</v>
      </c>
      <c r="CR200" s="2">
        <v>148.32325902006696</v>
      </c>
      <c r="CS200" s="2">
        <v>475.16713733991872</v>
      </c>
      <c r="CT200" s="2">
        <f t="shared" si="200"/>
        <v>9.8260755101890473E-3</v>
      </c>
      <c r="CV200" s="2">
        <f t="shared" si="201"/>
        <v>4.3979223561010819E-2</v>
      </c>
      <c r="DM200" s="19">
        <v>45265</v>
      </c>
      <c r="DN200" s="18">
        <v>199</v>
      </c>
      <c r="DO200" s="10">
        <v>146.88000500000001</v>
      </c>
      <c r="DP200" s="18">
        <v>455.14999399999999</v>
      </c>
      <c r="DQ200" s="2">
        <f t="shared" si="160"/>
        <v>149.39173848920134</v>
      </c>
      <c r="DR200" s="2">
        <f t="shared" si="161"/>
        <v>477.68125302224166</v>
      </c>
      <c r="EB200" s="2">
        <f t="shared" si="162"/>
        <v>-2.5117334892013332</v>
      </c>
      <c r="EC200" s="2">
        <f t="shared" si="163"/>
        <v>-22.53125902224167</v>
      </c>
      <c r="FF200" s="2">
        <v>6.8303098280345012</v>
      </c>
      <c r="FG200" s="2">
        <v>33.387219490037751</v>
      </c>
      <c r="FH200" s="2">
        <f t="shared" si="164"/>
        <v>1.0220556284837847</v>
      </c>
      <c r="FI200" s="2">
        <f t="shared" si="165"/>
        <v>0.93327502848828214</v>
      </c>
      <c r="FJ200">
        <v>199</v>
      </c>
      <c r="FK200" s="2">
        <f t="shared" si="166"/>
        <v>0.78769841269841268</v>
      </c>
      <c r="FL200" s="2">
        <f t="shared" si="167"/>
        <v>0.7984607275425748</v>
      </c>
    </row>
    <row r="201" spans="1:168" x14ac:dyDescent="0.3">
      <c r="A201" s="19">
        <v>45266</v>
      </c>
      <c r="B201" s="18">
        <v>200</v>
      </c>
      <c r="C201" s="10">
        <v>144.520004</v>
      </c>
      <c r="D201" s="18">
        <v>446.73001099999999</v>
      </c>
      <c r="Q201" s="2">
        <f t="shared" si="168"/>
        <v>146.27504561864589</v>
      </c>
      <c r="R201" s="2">
        <f t="shared" si="169"/>
        <v>463.46216938362011</v>
      </c>
      <c r="S201" s="2">
        <f t="shared" si="170"/>
        <v>1.2143935580335927E-2</v>
      </c>
      <c r="U201" s="2">
        <f t="shared" si="171"/>
        <v>3.7454744412996503E-2</v>
      </c>
      <c r="V201" s="2"/>
      <c r="W201" s="2"/>
      <c r="X201" s="2">
        <f t="shared" si="172"/>
        <v>146.31481256669937</v>
      </c>
      <c r="Y201" s="2">
        <f t="shared" si="173"/>
        <v>459.76428179976972</v>
      </c>
      <c r="Z201" s="2">
        <f t="shared" si="174"/>
        <v>1.2419101280258568E-2</v>
      </c>
      <c r="AB201" s="2">
        <f t="shared" si="175"/>
        <v>2.9177065517923598E-2</v>
      </c>
      <c r="AE201" s="2">
        <f t="shared" si="176"/>
        <v>146.36804974939204</v>
      </c>
      <c r="AF201" s="2">
        <f t="shared" si="177"/>
        <v>457.17112742349718</v>
      </c>
      <c r="AG201" s="2">
        <f t="shared" si="178"/>
        <v>1.2787473693898061E-2</v>
      </c>
      <c r="AH201" s="2"/>
      <c r="AI201" s="2">
        <f t="shared" si="179"/>
        <v>2.3372319222800531E-2</v>
      </c>
      <c r="AJ201" s="2"/>
      <c r="AK201" s="2"/>
      <c r="AL201" s="2">
        <f t="shared" si="180"/>
        <v>146.49388329144119</v>
      </c>
      <c r="AM201" s="2">
        <f t="shared" si="181"/>
        <v>455.72046068372254</v>
      </c>
      <c r="AN201" s="2">
        <f t="shared" si="182"/>
        <v>1.3658173517911008E-2</v>
      </c>
      <c r="AO201" s="2"/>
      <c r="AP201" s="2">
        <f t="shared" si="183"/>
        <v>2.012501838324568E-2</v>
      </c>
      <c r="AV201" s="2">
        <f t="shared" si="184"/>
        <v>5.58024784476705E-2</v>
      </c>
      <c r="AW201" s="2">
        <f t="shared" si="152"/>
        <v>146.42385222783972</v>
      </c>
      <c r="AX201" s="2">
        <f t="shared" si="185"/>
        <v>1.3173596562035225E-2</v>
      </c>
      <c r="AZ201" s="2">
        <f t="shared" si="186"/>
        <v>-3.7746251760738034</v>
      </c>
      <c r="BA201" s="2">
        <f t="shared" si="153"/>
        <v>453.39650224742337</v>
      </c>
      <c r="BB201">
        <f t="shared" si="187"/>
        <v>1.4922864108682817E-2</v>
      </c>
      <c r="BE201" s="2">
        <f t="shared" si="188"/>
        <v>9.5826928846835718E-2</v>
      </c>
      <c r="BF201" s="2">
        <f t="shared" si="154"/>
        <v>146.46387667823888</v>
      </c>
      <c r="BG201" s="2">
        <f t="shared" si="189"/>
        <v>1.3450544038449346E-2</v>
      </c>
      <c r="BI201" s="2">
        <f t="shared" si="190"/>
        <v>-4.6676778772905125</v>
      </c>
      <c r="BJ201" s="2">
        <f t="shared" si="155"/>
        <v>452.5034495462067</v>
      </c>
      <c r="BK201" s="2">
        <f t="shared" si="191"/>
        <v>1.2923775891579187E-2</v>
      </c>
      <c r="BN201" s="2">
        <f t="shared" si="192"/>
        <v>0.21169058681114067</v>
      </c>
      <c r="BO201" s="30">
        <f t="shared" si="156"/>
        <v>146.57974033620317</v>
      </c>
      <c r="BP201" s="2">
        <f t="shared" si="193"/>
        <v>1.4252257675021742E-2</v>
      </c>
      <c r="BR201" s="2">
        <f t="shared" si="194"/>
        <v>-4.7514376213318723</v>
      </c>
      <c r="BS201" s="30">
        <f t="shared" si="157"/>
        <v>452.41968980216529</v>
      </c>
      <c r="BT201" s="2">
        <f t="shared" si="195"/>
        <v>1.2736280666322423E-2</v>
      </c>
      <c r="BW201" s="2">
        <f t="shared" si="196"/>
        <v>0.37750062614740176</v>
      </c>
      <c r="BX201" s="2">
        <f t="shared" si="158"/>
        <v>146.74555037553944</v>
      </c>
      <c r="BY201" s="2">
        <f t="shared" si="197"/>
        <v>1.5399573165936513E-2</v>
      </c>
      <c r="CA201" s="2">
        <f t="shared" si="198"/>
        <v>-4.3520002193239691</v>
      </c>
      <c r="CB201" s="2">
        <f t="shared" si="159"/>
        <v>452.81912720417324</v>
      </c>
      <c r="CC201" s="2">
        <f t="shared" si="199"/>
        <v>1.3630416704135983E-2</v>
      </c>
      <c r="CN201" s="19">
        <v>45266</v>
      </c>
      <c r="CO201" s="18">
        <v>200</v>
      </c>
      <c r="CP201" s="10">
        <v>144.520004</v>
      </c>
      <c r="CQ201" s="18">
        <v>446.73001099999999</v>
      </c>
      <c r="CR201" s="2">
        <v>148.54815152357401</v>
      </c>
      <c r="CS201" s="2">
        <v>475.92649895658184</v>
      </c>
      <c r="CT201" s="2">
        <f t="shared" si="200"/>
        <v>2.7872594880180089E-2</v>
      </c>
      <c r="CV201" s="2">
        <f t="shared" si="201"/>
        <v>6.5356003039119412E-2</v>
      </c>
      <c r="DM201" s="19">
        <v>45266</v>
      </c>
      <c r="DN201" s="18">
        <v>200</v>
      </c>
      <c r="DO201" s="10">
        <v>144.520004</v>
      </c>
      <c r="DP201" s="18">
        <v>446.73001099999999</v>
      </c>
      <c r="DQ201" s="2">
        <f t="shared" si="160"/>
        <v>149.6559502058559</v>
      </c>
      <c r="DR201" s="2">
        <f t="shared" si="161"/>
        <v>478.52309789403171</v>
      </c>
      <c r="EB201" s="2">
        <f t="shared" si="162"/>
        <v>-5.1359462058559018</v>
      </c>
      <c r="EC201" s="2">
        <f t="shared" si="163"/>
        <v>-31.793086894031717</v>
      </c>
      <c r="FF201" s="2">
        <v>6.88000039254554</v>
      </c>
      <c r="FG201" s="2">
        <v>33.685359618247674</v>
      </c>
      <c r="FH201" s="2">
        <f t="shared" si="164"/>
        <v>1.0293882800769401</v>
      </c>
      <c r="FI201" s="2">
        <f t="shared" si="165"/>
        <v>0.94156578290488024</v>
      </c>
      <c r="FJ201">
        <v>200</v>
      </c>
      <c r="FK201" s="2">
        <f t="shared" si="166"/>
        <v>0.79166666666666663</v>
      </c>
      <c r="FL201" s="2">
        <f t="shared" si="167"/>
        <v>0.81221780149991241</v>
      </c>
    </row>
    <row r="202" spans="1:168" x14ac:dyDescent="0.3">
      <c r="A202" s="19">
        <v>45267</v>
      </c>
      <c r="B202" s="18">
        <v>201</v>
      </c>
      <c r="C202" s="10">
        <v>146.88000500000001</v>
      </c>
      <c r="D202" s="18">
        <v>452</v>
      </c>
      <c r="Q202" s="2">
        <f t="shared" si="168"/>
        <v>145.74853313305212</v>
      </c>
      <c r="R202" s="2">
        <f t="shared" si="169"/>
        <v>458.44252186853407</v>
      </c>
      <c r="S202" s="2">
        <f t="shared" si="170"/>
        <v>7.703375738228567E-3</v>
      </c>
      <c r="U202" s="2">
        <f t="shared" si="171"/>
        <v>1.4253366965783346E-2</v>
      </c>
      <c r="V202" s="2"/>
      <c r="W202" s="2"/>
      <c r="X202" s="2">
        <f t="shared" si="172"/>
        <v>145.50714871168466</v>
      </c>
      <c r="Y202" s="2">
        <f t="shared" si="173"/>
        <v>453.89885993987338</v>
      </c>
      <c r="Z202" s="2">
        <f t="shared" si="174"/>
        <v>9.3467881371283121E-3</v>
      </c>
      <c r="AB202" s="2">
        <f t="shared" si="175"/>
        <v>4.2010175660915387E-3</v>
      </c>
      <c r="AE202" s="2">
        <f t="shared" si="176"/>
        <v>145.25922229975683</v>
      </c>
      <c r="AF202" s="2">
        <f t="shared" si="177"/>
        <v>450.90645756939887</v>
      </c>
      <c r="AG202" s="2">
        <f t="shared" si="178"/>
        <v>1.1034740230592874E-2</v>
      </c>
      <c r="AH202" s="2"/>
      <c r="AI202" s="2">
        <f t="shared" si="179"/>
        <v>2.4193416606219753E-3</v>
      </c>
      <c r="AJ202" s="2"/>
      <c r="AK202" s="2"/>
      <c r="AL202" s="2">
        <f t="shared" si="180"/>
        <v>145.01347382286031</v>
      </c>
      <c r="AM202" s="2">
        <f t="shared" si="181"/>
        <v>448.97762342093063</v>
      </c>
      <c r="AN202" s="2">
        <f t="shared" si="182"/>
        <v>1.2707864335514596E-2</v>
      </c>
      <c r="AO202" s="2"/>
      <c r="AP202" s="2">
        <f t="shared" si="183"/>
        <v>6.6866738474986136E-3</v>
      </c>
      <c r="AV202" s="2">
        <f t="shared" si="184"/>
        <v>-0.29358649997719488</v>
      </c>
      <c r="AW202" s="2">
        <f t="shared" si="152"/>
        <v>144.96563579977965</v>
      </c>
      <c r="AX202" s="2">
        <f t="shared" si="185"/>
        <v>1.3033558926011497E-2</v>
      </c>
      <c r="AZ202" s="2">
        <f t="shared" si="186"/>
        <v>-4.5216385794811567</v>
      </c>
      <c r="BA202" s="2">
        <f t="shared" si="153"/>
        <v>446.38481898991773</v>
      </c>
      <c r="BB202">
        <f t="shared" si="187"/>
        <v>1.2422966836465193E-2</v>
      </c>
      <c r="BE202" s="2">
        <f t="shared" si="188"/>
        <v>-0.44626754147008674</v>
      </c>
      <c r="BF202" s="2">
        <f t="shared" si="154"/>
        <v>144.81295475828674</v>
      </c>
      <c r="BG202" s="2">
        <f t="shared" si="189"/>
        <v>1.4073053998829011E-2</v>
      </c>
      <c r="BI202" s="2">
        <f t="shared" si="190"/>
        <v>-5.3863242668540234</v>
      </c>
      <c r="BJ202" s="2">
        <f t="shared" si="155"/>
        <v>445.52013330254482</v>
      </c>
      <c r="BK202" s="2">
        <f t="shared" si="191"/>
        <v>1.4335988268706149E-2</v>
      </c>
      <c r="BN202" s="2">
        <f t="shared" si="192"/>
        <v>-0.58062023505667215</v>
      </c>
      <c r="BO202" s="30">
        <f t="shared" si="156"/>
        <v>144.67860206470016</v>
      </c>
      <c r="BP202" s="2">
        <f t="shared" si="193"/>
        <v>1.4987764572174772E-2</v>
      </c>
      <c r="BR202" s="2">
        <f t="shared" si="194"/>
        <v>-5.6593769609917377</v>
      </c>
      <c r="BS202" s="30">
        <f t="shared" si="157"/>
        <v>445.24708060840715</v>
      </c>
      <c r="BT202" s="2">
        <f t="shared" si="195"/>
        <v>1.4940087149541714E-2</v>
      </c>
      <c r="BW202" s="2">
        <f t="shared" si="196"/>
        <v>-0.73724543068956017</v>
      </c>
      <c r="BX202" s="2">
        <f t="shared" si="158"/>
        <v>144.52197686906726</v>
      </c>
      <c r="BY202" s="2">
        <f t="shared" si="197"/>
        <v>1.6054112545358039E-2</v>
      </c>
      <c r="CA202" s="2">
        <f t="shared" si="198"/>
        <v>-5.7865024454047287</v>
      </c>
      <c r="CB202" s="2">
        <f t="shared" si="159"/>
        <v>445.11995512399415</v>
      </c>
      <c r="CC202" s="2">
        <f t="shared" si="199"/>
        <v>1.5221338221251891E-2</v>
      </c>
      <c r="CN202" s="19">
        <v>45267</v>
      </c>
      <c r="CO202" s="18">
        <v>201</v>
      </c>
      <c r="CP202" s="10">
        <v>146.88000500000001</v>
      </c>
      <c r="CQ202" s="18">
        <v>452</v>
      </c>
      <c r="CR202" s="2">
        <v>148.77304402708103</v>
      </c>
      <c r="CS202" s="2">
        <v>476.68586057324495</v>
      </c>
      <c r="CT202" s="2">
        <f t="shared" si="200"/>
        <v>1.2888337163938796E-2</v>
      </c>
      <c r="CV202" s="2">
        <f t="shared" si="201"/>
        <v>5.4614735781515378E-2</v>
      </c>
      <c r="DM202" s="19">
        <v>45267</v>
      </c>
      <c r="DN202" s="18">
        <v>201</v>
      </c>
      <c r="DO202" s="10">
        <v>146.88000500000001</v>
      </c>
      <c r="DP202" s="18">
        <v>452</v>
      </c>
      <c r="DQ202" s="2">
        <f t="shared" si="160"/>
        <v>149.92016192251046</v>
      </c>
      <c r="DR202" s="2">
        <f t="shared" si="161"/>
        <v>479.36494276582187</v>
      </c>
      <c r="EB202" s="2">
        <f t="shared" si="162"/>
        <v>-3.0401569225104481</v>
      </c>
      <c r="EC202" s="2">
        <f t="shared" si="163"/>
        <v>-27.364942765821866</v>
      </c>
      <c r="FF202" s="2">
        <v>6.9076706780708435</v>
      </c>
      <c r="FG202" s="2">
        <v>33.793726208125406</v>
      </c>
      <c r="FH202" s="2">
        <f t="shared" si="164"/>
        <v>1.0334714810877699</v>
      </c>
      <c r="FI202" s="2">
        <f t="shared" si="165"/>
        <v>0.94457926783572421</v>
      </c>
      <c r="FJ202">
        <v>201</v>
      </c>
      <c r="FK202" s="2">
        <f t="shared" si="166"/>
        <v>0.79563492063492058</v>
      </c>
      <c r="FL202" s="2">
        <f t="shared" si="167"/>
        <v>0.82613033962053162</v>
      </c>
    </row>
    <row r="203" spans="1:168" x14ac:dyDescent="0.3">
      <c r="A203" s="19">
        <v>45268</v>
      </c>
      <c r="B203" s="18">
        <v>202</v>
      </c>
      <c r="C203" s="10">
        <v>147.41999799999999</v>
      </c>
      <c r="D203" s="18">
        <v>453.76001000000002</v>
      </c>
      <c r="Q203" s="2">
        <f t="shared" si="168"/>
        <v>146.08797469313649</v>
      </c>
      <c r="R203" s="2">
        <f t="shared" si="169"/>
        <v>456.50976530797379</v>
      </c>
      <c r="S203" s="2">
        <f t="shared" si="170"/>
        <v>9.0355672563738939E-3</v>
      </c>
      <c r="U203" s="2">
        <f t="shared" si="171"/>
        <v>6.0599331086354903E-3</v>
      </c>
      <c r="V203" s="2"/>
      <c r="W203" s="2"/>
      <c r="X203" s="2">
        <f t="shared" si="172"/>
        <v>146.12493404142657</v>
      </c>
      <c r="Y203" s="2">
        <f t="shared" si="173"/>
        <v>453.04437296693038</v>
      </c>
      <c r="Z203" s="2">
        <f t="shared" si="174"/>
        <v>8.7848594230303979E-3</v>
      </c>
      <c r="AB203" s="2">
        <f t="shared" si="175"/>
        <v>1.5771267130165138E-3</v>
      </c>
      <c r="AE203" s="2">
        <f t="shared" si="176"/>
        <v>146.23169191990274</v>
      </c>
      <c r="AF203" s="2">
        <f t="shared" si="177"/>
        <v>451.56258302775956</v>
      </c>
      <c r="AG203" s="2">
        <f t="shared" si="178"/>
        <v>8.0606844133673701E-3</v>
      </c>
      <c r="AH203" s="2"/>
      <c r="AI203" s="2">
        <f t="shared" si="179"/>
        <v>4.8427074308299315E-3</v>
      </c>
      <c r="AJ203" s="2"/>
      <c r="AK203" s="2"/>
      <c r="AL203" s="2">
        <f t="shared" si="180"/>
        <v>146.41337220571509</v>
      </c>
      <c r="AM203" s="2">
        <f t="shared" si="181"/>
        <v>451.24440585523269</v>
      </c>
      <c r="AN203" s="2">
        <f t="shared" si="182"/>
        <v>6.8282852254882044E-3</v>
      </c>
      <c r="AO203" s="2"/>
      <c r="AP203" s="2">
        <f t="shared" si="183"/>
        <v>5.5439088710513233E-3</v>
      </c>
      <c r="AV203" s="2">
        <f t="shared" si="184"/>
        <v>8.6230336059738177E-2</v>
      </c>
      <c r="AW203" s="2">
        <f t="shared" si="152"/>
        <v>146.31792225596249</v>
      </c>
      <c r="AX203" s="2">
        <f t="shared" si="185"/>
        <v>7.4757547075635323E-3</v>
      </c>
      <c r="AZ203" s="2">
        <f t="shared" si="186"/>
        <v>-2.9683093681286019</v>
      </c>
      <c r="BA203" s="2">
        <f t="shared" si="153"/>
        <v>448.59427365963097</v>
      </c>
      <c r="BB203">
        <f t="shared" si="187"/>
        <v>1.1384291754509284E-2</v>
      </c>
      <c r="BE203" s="2">
        <f t="shared" si="188"/>
        <v>0.19216418125711418</v>
      </c>
      <c r="BF203" s="2">
        <f t="shared" si="154"/>
        <v>146.42385610115986</v>
      </c>
      <c r="BG203" s="2">
        <f t="shared" si="189"/>
        <v>6.757169395973919E-3</v>
      </c>
      <c r="BI203" s="2">
        <f t="shared" si="190"/>
        <v>-2.6672218905074025</v>
      </c>
      <c r="BJ203" s="2">
        <f t="shared" si="155"/>
        <v>448.89536113725217</v>
      </c>
      <c r="BK203" s="2">
        <f t="shared" si="191"/>
        <v>1.0720752722893884E-2</v>
      </c>
      <c r="BN203" s="2">
        <f t="shared" si="192"/>
        <v>0.35123367806488026</v>
      </c>
      <c r="BO203" s="30">
        <f t="shared" si="156"/>
        <v>146.58292559796763</v>
      </c>
      <c r="BP203" s="2">
        <f t="shared" si="193"/>
        <v>5.6781468822999313E-3</v>
      </c>
      <c r="BR203" s="2">
        <f t="shared" si="194"/>
        <v>-1.8700755093802806</v>
      </c>
      <c r="BS203" s="30">
        <f t="shared" si="157"/>
        <v>449.69250751837927</v>
      </c>
      <c r="BT203" s="2">
        <f t="shared" si="195"/>
        <v>8.9639950457968947E-3</v>
      </c>
      <c r="BW203" s="2">
        <f t="shared" si="196"/>
        <v>0.54504085743704644</v>
      </c>
      <c r="BX203" s="2">
        <f t="shared" si="158"/>
        <v>146.77673277733979</v>
      </c>
      <c r="BY203" s="2">
        <f t="shared" si="197"/>
        <v>4.3634868497298756E-3</v>
      </c>
      <c r="CA203" s="2">
        <f t="shared" si="198"/>
        <v>-0.9545315175806639</v>
      </c>
      <c r="CB203" s="2">
        <f t="shared" si="159"/>
        <v>450.60805151017888</v>
      </c>
      <c r="CC203" s="2">
        <f t="shared" si="199"/>
        <v>6.9463117514942324E-3</v>
      </c>
      <c r="CN203" s="19">
        <v>45268</v>
      </c>
      <c r="CO203" s="18">
        <v>202</v>
      </c>
      <c r="CP203" s="10">
        <v>147.41999799999999</v>
      </c>
      <c r="CQ203" s="18">
        <v>453.76001000000002</v>
      </c>
      <c r="CR203" s="2">
        <v>148.99793653058805</v>
      </c>
      <c r="CS203" s="2">
        <v>477.44522218990807</v>
      </c>
      <c r="CT203" s="2">
        <f t="shared" si="200"/>
        <v>1.0703693881396314E-2</v>
      </c>
      <c r="CV203" s="2">
        <f t="shared" si="201"/>
        <v>5.2197663231513154E-2</v>
      </c>
      <c r="DM203" s="19">
        <v>45268</v>
      </c>
      <c r="DN203" s="18">
        <v>202</v>
      </c>
      <c r="DO203" s="10">
        <v>147.41999799999999</v>
      </c>
      <c r="DP203" s="18">
        <v>453.76001000000002</v>
      </c>
      <c r="DQ203" s="2">
        <f t="shared" si="160"/>
        <v>150.18437363916502</v>
      </c>
      <c r="DR203" s="2">
        <f t="shared" si="161"/>
        <v>480.20678763761191</v>
      </c>
      <c r="EB203" s="2">
        <f t="shared" si="162"/>
        <v>-2.7643756391650243</v>
      </c>
      <c r="EC203" s="2">
        <f t="shared" si="163"/>
        <v>-26.446777637611888</v>
      </c>
      <c r="FF203" s="2">
        <v>6.9747044761816426</v>
      </c>
      <c r="FG203" s="2">
        <v>34.04674043867908</v>
      </c>
      <c r="FH203" s="2">
        <f t="shared" si="164"/>
        <v>1.043363409089578</v>
      </c>
      <c r="FI203" s="2">
        <f t="shared" si="165"/>
        <v>0.95161515013046871</v>
      </c>
      <c r="FJ203">
        <v>202</v>
      </c>
      <c r="FK203" s="2">
        <f t="shared" si="166"/>
        <v>0.79960317460317465</v>
      </c>
      <c r="FL203" s="2">
        <f t="shared" si="167"/>
        <v>0.84020465154900847</v>
      </c>
    </row>
    <row r="204" spans="1:168" x14ac:dyDescent="0.3">
      <c r="A204" s="19">
        <v>45271</v>
      </c>
      <c r="B204" s="18">
        <v>203</v>
      </c>
      <c r="C204" s="10">
        <v>145.88999899999999</v>
      </c>
      <c r="D204" s="18">
        <v>459.89001500000001</v>
      </c>
      <c r="Q204" s="2">
        <f t="shared" si="168"/>
        <v>146.48758168519552</v>
      </c>
      <c r="R204" s="2">
        <f t="shared" si="169"/>
        <v>455.68483871558169</v>
      </c>
      <c r="S204" s="2">
        <f t="shared" si="170"/>
        <v>4.0961182349143295E-3</v>
      </c>
      <c r="U204" s="2">
        <f t="shared" si="171"/>
        <v>9.143873855183211E-3</v>
      </c>
      <c r="V204" s="2"/>
      <c r="W204" s="2"/>
      <c r="X204" s="2">
        <f t="shared" si="172"/>
        <v>146.70771282278463</v>
      </c>
      <c r="Y204" s="2">
        <f t="shared" si="173"/>
        <v>453.36640963181173</v>
      </c>
      <c r="Z204" s="2">
        <f t="shared" si="174"/>
        <v>5.6050025936640107E-3</v>
      </c>
      <c r="AB204" s="2">
        <f t="shared" si="175"/>
        <v>1.4185142437128736E-2</v>
      </c>
      <c r="AE204" s="2">
        <f t="shared" si="176"/>
        <v>146.9446755679611</v>
      </c>
      <c r="AF204" s="2">
        <f t="shared" si="177"/>
        <v>452.88103921110383</v>
      </c>
      <c r="AG204" s="2">
        <f t="shared" si="178"/>
        <v>7.2292588607195066E-3</v>
      </c>
      <c r="AH204" s="2"/>
      <c r="AI204" s="2">
        <f t="shared" si="179"/>
        <v>1.5240547870769014E-2</v>
      </c>
      <c r="AJ204" s="2"/>
      <c r="AK204" s="2"/>
      <c r="AL204" s="2">
        <f t="shared" si="180"/>
        <v>147.16834155142877</v>
      </c>
      <c r="AM204" s="2">
        <f t="shared" si="181"/>
        <v>453.13110896380817</v>
      </c>
      <c r="AN204" s="2">
        <f t="shared" si="182"/>
        <v>8.7623727479001403E-3</v>
      </c>
      <c r="AO204" s="2"/>
      <c r="AP204" s="2">
        <f t="shared" si="183"/>
        <v>1.4696787961773494E-2</v>
      </c>
      <c r="AV204" s="2">
        <f t="shared" si="184"/>
        <v>0.27425632965932317</v>
      </c>
      <c r="AW204" s="2">
        <f t="shared" si="152"/>
        <v>147.21893189762042</v>
      </c>
      <c r="AX204" s="2">
        <f t="shared" si="185"/>
        <v>9.109143236202457E-3</v>
      </c>
      <c r="AZ204" s="2">
        <f t="shared" si="186"/>
        <v>-1.6822797026867411</v>
      </c>
      <c r="BA204" s="2">
        <f t="shared" si="153"/>
        <v>451.19875950841708</v>
      </c>
      <c r="BB204">
        <f t="shared" si="187"/>
        <v>1.8898552280120544E-2</v>
      </c>
      <c r="BE204" s="2">
        <f t="shared" si="188"/>
        <v>0.4265329413176725</v>
      </c>
      <c r="BF204" s="2">
        <f t="shared" si="154"/>
        <v>147.37120850927877</v>
      </c>
      <c r="BG204" s="2">
        <f t="shared" si="189"/>
        <v>1.0152920141419594E-2</v>
      </c>
      <c r="BI204" s="2">
        <f t="shared" si="190"/>
        <v>-0.87366675727415133</v>
      </c>
      <c r="BJ204" s="2">
        <f t="shared" si="155"/>
        <v>452.00737245382965</v>
      </c>
      <c r="BK204" s="2">
        <f t="shared" si="191"/>
        <v>1.7140277651321392E-2</v>
      </c>
      <c r="BN204" s="2">
        <f t="shared" si="192"/>
        <v>0.56828366006096498</v>
      </c>
      <c r="BO204" s="30">
        <f t="shared" si="156"/>
        <v>147.51295922802205</v>
      </c>
      <c r="BP204" s="2">
        <f t="shared" si="193"/>
        <v>1.1124547529965136E-2</v>
      </c>
      <c r="BR204" s="2">
        <f t="shared" si="194"/>
        <v>4.3043506254447972E-2</v>
      </c>
      <c r="BS204" s="30">
        <f t="shared" si="157"/>
        <v>452.92408271735826</v>
      </c>
      <c r="BT204" s="2">
        <f t="shared" si="195"/>
        <v>1.5146952652672281E-2</v>
      </c>
      <c r="BW204" s="2">
        <f t="shared" si="196"/>
        <v>0.67099795040302779</v>
      </c>
      <c r="BX204" s="2">
        <f t="shared" si="158"/>
        <v>147.61567351836413</v>
      </c>
      <c r="BY204" s="2">
        <f t="shared" si="197"/>
        <v>1.18286005222616E-2</v>
      </c>
      <c r="CA204" s="2">
        <f t="shared" si="198"/>
        <v>0.75020925811303441</v>
      </c>
      <c r="CB204" s="2">
        <f t="shared" si="159"/>
        <v>453.63124846921687</v>
      </c>
      <c r="CC204" s="2">
        <f t="shared" si="199"/>
        <v>1.3609268143782452E-2</v>
      </c>
      <c r="CN204" s="19">
        <v>45271</v>
      </c>
      <c r="CO204" s="18">
        <v>203</v>
      </c>
      <c r="CP204" s="10">
        <v>145.88999899999999</v>
      </c>
      <c r="CQ204" s="18">
        <v>459.89001500000001</v>
      </c>
      <c r="CR204" s="2">
        <v>149.22282903409507</v>
      </c>
      <c r="CS204" s="2">
        <v>478.20458380657118</v>
      </c>
      <c r="CT204" s="2">
        <f t="shared" si="200"/>
        <v>2.2844814976625518E-2</v>
      </c>
      <c r="CV204" s="2">
        <f t="shared" si="201"/>
        <v>3.9823801798721754E-2</v>
      </c>
      <c r="DM204" s="19">
        <v>45271</v>
      </c>
      <c r="DN204" s="18">
        <v>203</v>
      </c>
      <c r="DO204" s="10">
        <v>145.88999899999999</v>
      </c>
      <c r="DP204" s="18">
        <v>459.89001500000001</v>
      </c>
      <c r="DQ204" s="2">
        <f t="shared" si="160"/>
        <v>150.44858535581955</v>
      </c>
      <c r="DR204" s="2">
        <f t="shared" si="161"/>
        <v>481.04863250940201</v>
      </c>
      <c r="EB204" s="2">
        <f t="shared" si="162"/>
        <v>-4.558586355819557</v>
      </c>
      <c r="EC204" s="2">
        <f t="shared" si="163"/>
        <v>-21.158617509402006</v>
      </c>
      <c r="FF204" s="2">
        <v>7.2752420760363066</v>
      </c>
      <c r="FG204" s="2">
        <v>35.021090695285693</v>
      </c>
      <c r="FH204" s="2">
        <f t="shared" si="164"/>
        <v>1.0877126237153807</v>
      </c>
      <c r="FI204" s="2">
        <f t="shared" si="165"/>
        <v>0.9787101230271964</v>
      </c>
      <c r="FJ204">
        <v>203</v>
      </c>
      <c r="FK204" s="2">
        <f t="shared" si="166"/>
        <v>0.8035714285714286</v>
      </c>
      <c r="FL204" s="2">
        <f t="shared" si="167"/>
        <v>0.85444739869598973</v>
      </c>
    </row>
    <row r="205" spans="1:168" x14ac:dyDescent="0.3">
      <c r="A205" s="19">
        <v>45272</v>
      </c>
      <c r="B205" s="18">
        <v>204</v>
      </c>
      <c r="C205" s="10">
        <v>147.479996</v>
      </c>
      <c r="D205" s="18">
        <v>463</v>
      </c>
      <c r="Q205" s="2">
        <f t="shared" si="168"/>
        <v>146.30830687963686</v>
      </c>
      <c r="R205" s="2">
        <f t="shared" si="169"/>
        <v>456.94639160090719</v>
      </c>
      <c r="S205" s="2">
        <f t="shared" si="170"/>
        <v>7.9447325206270045E-3</v>
      </c>
      <c r="U205" s="2">
        <f t="shared" si="171"/>
        <v>1.3074748162187493E-2</v>
      </c>
      <c r="V205" s="2"/>
      <c r="W205" s="2"/>
      <c r="X205" s="2">
        <f t="shared" si="172"/>
        <v>146.33974160253155</v>
      </c>
      <c r="Y205" s="2">
        <f t="shared" si="173"/>
        <v>456.30203204749648</v>
      </c>
      <c r="Z205" s="2">
        <f t="shared" si="174"/>
        <v>7.731586848350968E-3</v>
      </c>
      <c r="AB205" s="2">
        <f t="shared" si="175"/>
        <v>1.4466453461130709E-2</v>
      </c>
      <c r="AE205" s="2">
        <f t="shared" si="176"/>
        <v>146.31186962718442</v>
      </c>
      <c r="AF205" s="2">
        <f t="shared" si="177"/>
        <v>457.08642468444157</v>
      </c>
      <c r="AG205" s="2">
        <f t="shared" si="178"/>
        <v>7.9205750237176468E-3</v>
      </c>
      <c r="AH205" s="2"/>
      <c r="AI205" s="2">
        <f t="shared" si="179"/>
        <v>1.2772300897534412E-2</v>
      </c>
      <c r="AJ205" s="2"/>
      <c r="AK205" s="2"/>
      <c r="AL205" s="2">
        <f t="shared" si="180"/>
        <v>146.20958463785718</v>
      </c>
      <c r="AM205" s="2">
        <f t="shared" si="181"/>
        <v>458.20028849095206</v>
      </c>
      <c r="AN205" s="2">
        <f t="shared" si="182"/>
        <v>8.6141266381836862E-3</v>
      </c>
      <c r="AO205" s="2"/>
      <c r="AP205" s="2">
        <f t="shared" si="183"/>
        <v>1.0366547535740688E-2</v>
      </c>
      <c r="AV205" s="2">
        <f t="shared" si="184"/>
        <v>2.1376485285230229E-3</v>
      </c>
      <c r="AW205" s="2">
        <f t="shared" si="152"/>
        <v>146.31400727571295</v>
      </c>
      <c r="AX205" s="2">
        <f t="shared" si="185"/>
        <v>7.9060805255720696E-3</v>
      </c>
      <c r="AZ205" s="2">
        <f t="shared" si="186"/>
        <v>8.4019850120603756E-2</v>
      </c>
      <c r="BA205" s="2">
        <f t="shared" si="153"/>
        <v>457.17044453456219</v>
      </c>
      <c r="BB205">
        <f t="shared" si="187"/>
        <v>1.2590832538742562E-2</v>
      </c>
      <c r="BE205" s="2">
        <f t="shared" si="188"/>
        <v>-5.0169555624784895E-2</v>
      </c>
      <c r="BF205" s="2">
        <f t="shared" si="154"/>
        <v>146.26170007155963</v>
      </c>
      <c r="BG205" s="2">
        <f t="shared" si="189"/>
        <v>8.2607537393774369E-3</v>
      </c>
      <c r="BI205" s="2">
        <f t="shared" si="190"/>
        <v>1.4119067465012007</v>
      </c>
      <c r="BJ205" s="2">
        <f t="shared" si="155"/>
        <v>458.49833143094276</v>
      </c>
      <c r="BK205" s="2">
        <f t="shared" si="191"/>
        <v>9.7228262830610038E-3</v>
      </c>
      <c r="BN205" s="2">
        <f t="shared" si="192"/>
        <v>-0.15237010044162036</v>
      </c>
      <c r="BO205" s="30">
        <f t="shared" si="156"/>
        <v>146.15949952674279</v>
      </c>
      <c r="BP205" s="2">
        <f t="shared" si="193"/>
        <v>8.9537327710343031E-3</v>
      </c>
      <c r="BR205" s="2">
        <f t="shared" si="194"/>
        <v>2.540448686504424</v>
      </c>
      <c r="BS205" s="30">
        <f t="shared" si="157"/>
        <v>459.62687337094599</v>
      </c>
      <c r="BT205" s="2">
        <f t="shared" si="195"/>
        <v>7.2853706891015408E-3</v>
      </c>
      <c r="BW205" s="2">
        <f t="shared" si="196"/>
        <v>-0.30685496798175105</v>
      </c>
      <c r="BX205" s="2">
        <f t="shared" si="158"/>
        <v>146.00501465920266</v>
      </c>
      <c r="BY205" s="2">
        <f t="shared" si="197"/>
        <v>1.0001229867115958E-2</v>
      </c>
      <c r="CA205" s="2">
        <f t="shared" si="198"/>
        <v>3.3415914195315652</v>
      </c>
      <c r="CB205" s="2">
        <f t="shared" si="159"/>
        <v>460.42801610397311</v>
      </c>
      <c r="CC205" s="2">
        <f t="shared" si="199"/>
        <v>5.5550408121531171E-3</v>
      </c>
      <c r="CN205" s="19">
        <v>45272</v>
      </c>
      <c r="CO205" s="18">
        <v>204</v>
      </c>
      <c r="CP205" s="10">
        <v>147.479996</v>
      </c>
      <c r="CQ205" s="18">
        <v>463</v>
      </c>
      <c r="CR205" s="2">
        <v>149.44772153760209</v>
      </c>
      <c r="CS205" s="2">
        <v>478.96394542323424</v>
      </c>
      <c r="CT205" s="2">
        <f t="shared" si="200"/>
        <v>1.3342321609515723E-2</v>
      </c>
      <c r="CV205" s="2">
        <f t="shared" si="201"/>
        <v>3.4479363765084745E-2</v>
      </c>
      <c r="DM205" s="19">
        <v>45272</v>
      </c>
      <c r="DN205" s="18">
        <v>204</v>
      </c>
      <c r="DO205" s="10">
        <v>147.479996</v>
      </c>
      <c r="DP205" s="18">
        <v>463</v>
      </c>
      <c r="DQ205" s="2">
        <f t="shared" si="160"/>
        <v>150.71279707247413</v>
      </c>
      <c r="DR205" s="2">
        <f t="shared" si="161"/>
        <v>481.89047738119211</v>
      </c>
      <c r="EB205" s="2">
        <f t="shared" si="162"/>
        <v>-3.2328010724741318</v>
      </c>
      <c r="EC205" s="2">
        <f t="shared" si="163"/>
        <v>-18.890477381192113</v>
      </c>
      <c r="FF205" s="2">
        <v>7.3010313593817671</v>
      </c>
      <c r="FG205" s="2">
        <v>36.077506079728721</v>
      </c>
      <c r="FH205" s="2">
        <f t="shared" si="164"/>
        <v>1.0915182522380233</v>
      </c>
      <c r="FI205" s="2">
        <f t="shared" si="165"/>
        <v>1.0080871832938583</v>
      </c>
      <c r="FJ205">
        <v>204</v>
      </c>
      <c r="FK205" s="2">
        <f t="shared" si="166"/>
        <v>0.80753968253968256</v>
      </c>
      <c r="FL205" s="2">
        <f t="shared" si="167"/>
        <v>0.8688656221847797</v>
      </c>
    </row>
    <row r="206" spans="1:168" x14ac:dyDescent="0.3">
      <c r="A206" s="19">
        <v>45273</v>
      </c>
      <c r="B206" s="18">
        <v>205</v>
      </c>
      <c r="C206" s="10">
        <v>148.83999600000001</v>
      </c>
      <c r="D206" s="18">
        <v>479.98001099999999</v>
      </c>
      <c r="Q206" s="2">
        <f t="shared" si="168"/>
        <v>146.6598136157458</v>
      </c>
      <c r="R206" s="2">
        <f t="shared" si="169"/>
        <v>458.76247412063503</v>
      </c>
      <c r="S206" s="2">
        <f t="shared" si="170"/>
        <v>1.4647826141128148E-2</v>
      </c>
      <c r="U206" s="2">
        <f t="shared" si="171"/>
        <v>4.4205042695757091E-2</v>
      </c>
      <c r="V206" s="2"/>
      <c r="W206" s="2"/>
      <c r="X206" s="2">
        <f t="shared" si="172"/>
        <v>146.85285608139236</v>
      </c>
      <c r="Y206" s="2">
        <f t="shared" si="173"/>
        <v>459.31611762612306</v>
      </c>
      <c r="Z206" s="2">
        <f t="shared" si="174"/>
        <v>1.335084635857994E-2</v>
      </c>
      <c r="AB206" s="2">
        <f t="shared" si="175"/>
        <v>4.3051570691090571E-2</v>
      </c>
      <c r="AE206" s="2">
        <f t="shared" si="176"/>
        <v>147.01274545087378</v>
      </c>
      <c r="AF206" s="2">
        <f t="shared" si="177"/>
        <v>460.63456987377663</v>
      </c>
      <c r="AG206" s="2">
        <f t="shared" si="178"/>
        <v>1.2276609770442573E-2</v>
      </c>
      <c r="AH206" s="2"/>
      <c r="AI206" s="2">
        <f t="shared" si="179"/>
        <v>4.0304680784349088E-2</v>
      </c>
      <c r="AJ206" s="2"/>
      <c r="AK206" s="2"/>
      <c r="AL206" s="2">
        <f t="shared" si="180"/>
        <v>147.16239315946427</v>
      </c>
      <c r="AM206" s="2">
        <f t="shared" si="181"/>
        <v>461.80007212273802</v>
      </c>
      <c r="AN206" s="2">
        <f t="shared" si="182"/>
        <v>1.1271183053080306E-2</v>
      </c>
      <c r="AO206" s="2"/>
      <c r="AP206" s="2">
        <f t="shared" si="183"/>
        <v>3.7876449978376234E-2</v>
      </c>
      <c r="AV206" s="2">
        <f t="shared" si="184"/>
        <v>0.21175910107677362</v>
      </c>
      <c r="AW206" s="2">
        <f t="shared" si="152"/>
        <v>147.22450455195056</v>
      </c>
      <c r="AX206" s="2">
        <f t="shared" si="185"/>
        <v>1.0853879948031267E-2</v>
      </c>
      <c r="AZ206" s="2">
        <f t="shared" si="186"/>
        <v>1.1232574518849403</v>
      </c>
      <c r="BA206" s="2">
        <f t="shared" si="153"/>
        <v>461.75782732566159</v>
      </c>
      <c r="BB206">
        <f t="shared" si="187"/>
        <v>3.7964463637504262E-2</v>
      </c>
      <c r="BE206" s="2">
        <f t="shared" si="188"/>
        <v>0.28780086506657959</v>
      </c>
      <c r="BF206" s="2">
        <f t="shared" si="154"/>
        <v>147.30054631594035</v>
      </c>
      <c r="BG206" s="2">
        <f t="shared" si="189"/>
        <v>1.0342983911795197E-2</v>
      </c>
      <c r="BI206" s="2">
        <f t="shared" si="190"/>
        <v>2.3732140457764372</v>
      </c>
      <c r="BJ206" s="2">
        <f t="shared" si="155"/>
        <v>463.00778391955305</v>
      </c>
      <c r="BK206" s="2">
        <f t="shared" si="191"/>
        <v>3.5360278952214413E-2</v>
      </c>
      <c r="BN206" s="2">
        <f t="shared" si="192"/>
        <v>0.35957745403696684</v>
      </c>
      <c r="BO206" s="30">
        <f t="shared" si="156"/>
        <v>147.37232290491076</v>
      </c>
      <c r="BP206" s="2">
        <f t="shared" si="193"/>
        <v>9.8607439836887207E-3</v>
      </c>
      <c r="BR206" s="2">
        <f t="shared" si="194"/>
        <v>3.145066588202805</v>
      </c>
      <c r="BS206" s="30">
        <f t="shared" si="157"/>
        <v>463.77963646197941</v>
      </c>
      <c r="BT206" s="2">
        <f t="shared" si="195"/>
        <v>3.3752185855132587E-2</v>
      </c>
      <c r="BW206" s="2">
        <f t="shared" si="196"/>
        <v>0.44894312577158102</v>
      </c>
      <c r="BX206" s="2">
        <f t="shared" si="158"/>
        <v>147.46168857664537</v>
      </c>
      <c r="BY206" s="2">
        <f t="shared" si="197"/>
        <v>9.2603296183550107E-3</v>
      </c>
      <c r="CA206" s="2">
        <f t="shared" si="198"/>
        <v>3.4965067468841857</v>
      </c>
      <c r="CB206" s="2">
        <f t="shared" si="159"/>
        <v>464.13107662066079</v>
      </c>
      <c r="CC206" s="2">
        <f t="shared" si="199"/>
        <v>3.3019988366430532E-2</v>
      </c>
      <c r="CN206" s="19">
        <v>45273</v>
      </c>
      <c r="CO206" s="18">
        <v>205</v>
      </c>
      <c r="CP206" s="10">
        <v>148.83999600000001</v>
      </c>
      <c r="CQ206" s="18">
        <v>479.98001099999999</v>
      </c>
      <c r="CR206" s="2">
        <v>149.67261404110914</v>
      </c>
      <c r="CS206" s="2">
        <v>479.72330703989735</v>
      </c>
      <c r="CT206" s="2">
        <f t="shared" si="200"/>
        <v>5.594047725647134E-3</v>
      </c>
      <c r="CV206" s="2">
        <f t="shared" si="201"/>
        <v>5.3482218888203004E-4</v>
      </c>
      <c r="DM206" s="19">
        <v>45273</v>
      </c>
      <c r="DN206" s="18">
        <v>205</v>
      </c>
      <c r="DO206" s="10">
        <v>148.83999600000001</v>
      </c>
      <c r="DP206" s="18">
        <v>479.98001099999999</v>
      </c>
      <c r="DQ206" s="2">
        <f t="shared" si="160"/>
        <v>150.97700878912866</v>
      </c>
      <c r="DR206" s="2">
        <f t="shared" si="161"/>
        <v>482.73232225298216</v>
      </c>
      <c r="EB206" s="2">
        <f t="shared" si="162"/>
        <v>-2.1370127891286472</v>
      </c>
      <c r="EC206" s="2">
        <f t="shared" si="163"/>
        <v>-2.7523112529821674</v>
      </c>
      <c r="FF206" s="2">
        <v>7.4267487934174881</v>
      </c>
      <c r="FG206" s="2">
        <v>36.212941567075802</v>
      </c>
      <c r="FH206" s="2">
        <f t="shared" si="164"/>
        <v>1.1100699058978369</v>
      </c>
      <c r="FI206" s="2">
        <f t="shared" si="165"/>
        <v>1.0118534068197846</v>
      </c>
      <c r="FJ206">
        <v>205</v>
      </c>
      <c r="FK206" s="2">
        <f t="shared" si="166"/>
        <v>0.81150793650793651</v>
      </c>
      <c r="FL206" s="2">
        <f t="shared" si="167"/>
        <v>0.88346677362987858</v>
      </c>
    </row>
    <row r="207" spans="1:168" x14ac:dyDescent="0.3">
      <c r="A207" s="19">
        <v>45274</v>
      </c>
      <c r="B207" s="18">
        <v>206</v>
      </c>
      <c r="C207" s="10">
        <v>147.41999799999999</v>
      </c>
      <c r="D207" s="18">
        <v>469.82998700000002</v>
      </c>
      <c r="Q207" s="2">
        <f t="shared" si="168"/>
        <v>147.31386833102206</v>
      </c>
      <c r="R207" s="2">
        <f t="shared" si="169"/>
        <v>465.12773518444453</v>
      </c>
      <c r="S207" s="2">
        <f t="shared" si="170"/>
        <v>7.1991365091409311E-4</v>
      </c>
      <c r="U207" s="2">
        <f t="shared" si="171"/>
        <v>1.000841143746639E-2</v>
      </c>
      <c r="V207" s="2"/>
      <c r="W207" s="2"/>
      <c r="X207" s="2">
        <f t="shared" si="172"/>
        <v>147.74706904476579</v>
      </c>
      <c r="Y207" s="2">
        <f t="shared" si="173"/>
        <v>468.61486964436767</v>
      </c>
      <c r="Z207" s="2">
        <f t="shared" si="174"/>
        <v>2.2186341690616619E-3</v>
      </c>
      <c r="AB207" s="2">
        <f t="shared" si="175"/>
        <v>2.5862916145289469E-3</v>
      </c>
      <c r="AE207" s="2">
        <f t="shared" si="176"/>
        <v>148.10909578034952</v>
      </c>
      <c r="AF207" s="2">
        <f t="shared" si="177"/>
        <v>472.24183454951066</v>
      </c>
      <c r="AG207" s="2">
        <f t="shared" si="178"/>
        <v>4.6743846811714623E-3</v>
      </c>
      <c r="AH207" s="2"/>
      <c r="AI207" s="2">
        <f t="shared" si="179"/>
        <v>5.1334474517281915E-3</v>
      </c>
      <c r="AJ207" s="2"/>
      <c r="AK207" s="2"/>
      <c r="AL207" s="2">
        <f t="shared" si="180"/>
        <v>148.42059528986607</v>
      </c>
      <c r="AM207" s="2">
        <f t="shared" si="181"/>
        <v>475.4350262806845</v>
      </c>
      <c r="AN207" s="2">
        <f t="shared" si="182"/>
        <v>6.7873918290656783E-3</v>
      </c>
      <c r="AO207" s="2"/>
      <c r="AP207" s="2">
        <f t="shared" si="183"/>
        <v>1.1929930902185006E-2</v>
      </c>
      <c r="AV207" s="2">
        <f t="shared" si="184"/>
        <v>0.47713646959646361</v>
      </c>
      <c r="AW207" s="2">
        <f t="shared" si="152"/>
        <v>148.58623224994599</v>
      </c>
      <c r="AX207" s="2">
        <f t="shared" si="185"/>
        <v>7.9109636804227945E-3</v>
      </c>
      <c r="AZ207" s="2">
        <f t="shared" si="186"/>
        <v>4.2684596190396666</v>
      </c>
      <c r="BA207" s="2">
        <f t="shared" si="153"/>
        <v>476.51029416855033</v>
      </c>
      <c r="BB207">
        <f t="shared" si="187"/>
        <v>1.4218562785244939E-2</v>
      </c>
      <c r="BE207" s="2">
        <f t="shared" si="188"/>
        <v>0.65164812405070183</v>
      </c>
      <c r="BF207" s="2">
        <f t="shared" si="154"/>
        <v>148.76074390440021</v>
      </c>
      <c r="BG207" s="2">
        <f t="shared" si="189"/>
        <v>9.094735602969025E-3</v>
      </c>
      <c r="BI207" s="2">
        <f t="shared" si="190"/>
        <v>6.5285368292573542</v>
      </c>
      <c r="BJ207" s="2">
        <f t="shared" si="155"/>
        <v>478.770371378768</v>
      </c>
      <c r="BK207" s="2">
        <f t="shared" si="191"/>
        <v>1.9028977770990992E-2</v>
      </c>
      <c r="BN207" s="2">
        <f t="shared" si="192"/>
        <v>0.80164117930023093</v>
      </c>
      <c r="BO207" s="30">
        <f t="shared" si="156"/>
        <v>148.91073695964974</v>
      </c>
      <c r="BP207" s="2">
        <f t="shared" si="193"/>
        <v>1.0112189525669012E-2</v>
      </c>
      <c r="BR207" s="2">
        <f t="shared" si="194"/>
        <v>8.2223854407215384</v>
      </c>
      <c r="BS207" s="30">
        <f t="shared" si="157"/>
        <v>480.46421999023221</v>
      </c>
      <c r="BT207" s="2">
        <f t="shared" si="195"/>
        <v>2.2634215108607345E-2</v>
      </c>
      <c r="BW207" s="2">
        <f t="shared" si="196"/>
        <v>0.93449852854970039</v>
      </c>
      <c r="BX207" s="2">
        <f t="shared" si="158"/>
        <v>149.04359430889923</v>
      </c>
      <c r="BY207" s="2">
        <f t="shared" si="197"/>
        <v>1.1013406124854498E-2</v>
      </c>
      <c r="CA207" s="2">
        <f t="shared" si="198"/>
        <v>9.5795751935215687</v>
      </c>
      <c r="CB207" s="2">
        <f t="shared" si="159"/>
        <v>481.82140974303223</v>
      </c>
      <c r="CC207" s="2">
        <f t="shared" si="199"/>
        <v>2.5522897803098753E-2</v>
      </c>
      <c r="CN207" s="19">
        <v>45274</v>
      </c>
      <c r="CO207" s="18">
        <v>206</v>
      </c>
      <c r="CP207" s="10">
        <v>147.41999799999999</v>
      </c>
      <c r="CQ207" s="18">
        <v>469.82998700000002</v>
      </c>
      <c r="CR207" s="2">
        <v>149.89750654461616</v>
      </c>
      <c r="CS207" s="2">
        <v>480.48266865656046</v>
      </c>
      <c r="CT207" s="2">
        <f t="shared" si="200"/>
        <v>1.6805783328094816E-2</v>
      </c>
      <c r="CV207" s="2">
        <f t="shared" si="201"/>
        <v>2.2673481794086604E-2</v>
      </c>
      <c r="DM207" s="19">
        <v>45274</v>
      </c>
      <c r="DN207" s="18">
        <v>206</v>
      </c>
      <c r="DO207" s="10">
        <v>147.41999799999999</v>
      </c>
      <c r="DP207" s="18">
        <v>469.82998700000002</v>
      </c>
      <c r="DQ207" s="2">
        <f t="shared" si="160"/>
        <v>151.24122050578325</v>
      </c>
      <c r="DR207" s="2">
        <f t="shared" si="161"/>
        <v>483.57416712477226</v>
      </c>
      <c r="EB207" s="2">
        <f t="shared" si="162"/>
        <v>-3.8212225057832541</v>
      </c>
      <c r="EC207" s="2">
        <f t="shared" si="163"/>
        <v>-13.744180124772242</v>
      </c>
      <c r="FF207" s="2">
        <v>7.461569959236428</v>
      </c>
      <c r="FG207" s="2">
        <v>37.272058003624466</v>
      </c>
      <c r="FH207" s="2">
        <f t="shared" si="164"/>
        <v>1.1152083356888902</v>
      </c>
      <c r="FI207" s="2">
        <f t="shared" si="165"/>
        <v>1.0413055786113821</v>
      </c>
      <c r="FJ207">
        <v>206</v>
      </c>
      <c r="FK207" s="2">
        <f t="shared" si="166"/>
        <v>0.81547619047619047</v>
      </c>
      <c r="FL207" s="2">
        <f t="shared" si="167"/>
        <v>0.89825874910156867</v>
      </c>
    </row>
    <row r="208" spans="1:168" x14ac:dyDescent="0.3">
      <c r="A208" s="19">
        <v>45275</v>
      </c>
      <c r="B208" s="18">
        <v>207</v>
      </c>
      <c r="C208" s="10">
        <v>149.970001</v>
      </c>
      <c r="D208" s="18">
        <v>472.05999800000001</v>
      </c>
      <c r="Q208" s="2">
        <f t="shared" si="168"/>
        <v>147.34570723171544</v>
      </c>
      <c r="R208" s="2">
        <f t="shared" si="169"/>
        <v>466.53841072911115</v>
      </c>
      <c r="S208" s="2">
        <f t="shared" si="170"/>
        <v>1.7498791430191157E-2</v>
      </c>
      <c r="U208" s="2">
        <f t="shared" si="171"/>
        <v>1.1696791285604458E-2</v>
      </c>
      <c r="V208" s="2"/>
      <c r="W208" s="2"/>
      <c r="X208" s="2">
        <f t="shared" si="172"/>
        <v>147.59988707462119</v>
      </c>
      <c r="Y208" s="2">
        <f t="shared" si="173"/>
        <v>469.16167245440226</v>
      </c>
      <c r="Z208" s="2">
        <f t="shared" si="174"/>
        <v>1.5803920181202125E-2</v>
      </c>
      <c r="AB208" s="2">
        <f t="shared" si="175"/>
        <v>6.1397397743448339E-3</v>
      </c>
      <c r="AE208" s="2">
        <f t="shared" si="176"/>
        <v>147.69563711213982</v>
      </c>
      <c r="AF208" s="2">
        <f t="shared" si="177"/>
        <v>470.79472601980422</v>
      </c>
      <c r="AG208" s="2">
        <f t="shared" si="178"/>
        <v>1.5165458909746729E-2</v>
      </c>
      <c r="AH208" s="2"/>
      <c r="AI208" s="2">
        <f t="shared" si="179"/>
        <v>2.6803202676702791E-3</v>
      </c>
      <c r="AJ208" s="2"/>
      <c r="AK208" s="2"/>
      <c r="AL208" s="2">
        <f t="shared" si="180"/>
        <v>147.67014732246651</v>
      </c>
      <c r="AM208" s="2">
        <f t="shared" si="181"/>
        <v>471.23124682017112</v>
      </c>
      <c r="AN208" s="2">
        <f t="shared" si="182"/>
        <v>1.5335424832953701E-2</v>
      </c>
      <c r="AO208" s="2"/>
      <c r="AP208" s="2">
        <f t="shared" si="183"/>
        <v>1.7556056080585008E-3</v>
      </c>
      <c r="AV208" s="2">
        <f t="shared" si="184"/>
        <v>0.20995792825461468</v>
      </c>
      <c r="AW208" s="2">
        <f t="shared" si="152"/>
        <v>147.90559504039445</v>
      </c>
      <c r="AX208" s="2">
        <f t="shared" si="185"/>
        <v>1.3765459397480109E-2</v>
      </c>
      <c r="AZ208" s="2">
        <f t="shared" si="186"/>
        <v>2.5537891744158343</v>
      </c>
      <c r="BA208" s="2">
        <f t="shared" si="153"/>
        <v>473.34851519422006</v>
      </c>
      <c r="BB208">
        <f t="shared" si="187"/>
        <v>2.7295623430902286E-3</v>
      </c>
      <c r="BE208" s="2">
        <f t="shared" si="188"/>
        <v>0.17235006753352125</v>
      </c>
      <c r="BF208" s="2">
        <f t="shared" si="154"/>
        <v>147.86798717967335</v>
      </c>
      <c r="BG208" s="2">
        <f t="shared" si="189"/>
        <v>1.4016228621127015E-2</v>
      </c>
      <c r="BI208" s="2">
        <f t="shared" si="190"/>
        <v>2.9394964177236469</v>
      </c>
      <c r="BJ208" s="2">
        <f t="shared" si="155"/>
        <v>473.73422243752788</v>
      </c>
      <c r="BK208" s="2">
        <f t="shared" si="191"/>
        <v>3.5466348443442324E-3</v>
      </c>
      <c r="BN208" s="2">
        <f t="shared" si="192"/>
        <v>7.2581270794272706E-2</v>
      </c>
      <c r="BO208" s="30">
        <f t="shared" si="156"/>
        <v>147.76821838293409</v>
      </c>
      <c r="BP208" s="2">
        <f t="shared" si="193"/>
        <v>1.4681486979958759E-2</v>
      </c>
      <c r="BR208" s="2">
        <f t="shared" si="194"/>
        <v>2.4206890584647516</v>
      </c>
      <c r="BS208" s="30">
        <f t="shared" si="157"/>
        <v>473.21541507826896</v>
      </c>
      <c r="BT208" s="2">
        <f t="shared" si="195"/>
        <v>2.4476064126682344E-3</v>
      </c>
      <c r="BW208" s="2">
        <f t="shared" si="196"/>
        <v>-7.6469369019849492E-2</v>
      </c>
      <c r="BX208" s="2">
        <f t="shared" si="158"/>
        <v>147.61916774311996</v>
      </c>
      <c r="BY208" s="2">
        <f t="shared" si="197"/>
        <v>1.5675356679367074E-2</v>
      </c>
      <c r="CA208" s="2">
        <f t="shared" si="198"/>
        <v>1.3095624011005618</v>
      </c>
      <c r="CB208" s="2">
        <f t="shared" si="159"/>
        <v>472.10428842090477</v>
      </c>
      <c r="CC208" s="2">
        <f t="shared" si="199"/>
        <v>9.3823711164694624E-5</v>
      </c>
      <c r="CN208" s="19">
        <v>45275</v>
      </c>
      <c r="CO208" s="18">
        <v>207</v>
      </c>
      <c r="CP208" s="10">
        <v>149.970001</v>
      </c>
      <c r="CQ208" s="18">
        <v>472.05999800000001</v>
      </c>
      <c r="CR208" s="2">
        <v>150.12239904812319</v>
      </c>
      <c r="CS208" s="2">
        <v>481.24203027322358</v>
      </c>
      <c r="CT208" s="2">
        <f t="shared" si="200"/>
        <v>1.0161902187570753E-3</v>
      </c>
      <c r="CV208" s="2">
        <f t="shared" si="201"/>
        <v>1.9450985705472906E-2</v>
      </c>
      <c r="DM208" s="19">
        <v>45275</v>
      </c>
      <c r="DN208" s="18">
        <v>207</v>
      </c>
      <c r="DO208" s="10">
        <v>149.970001</v>
      </c>
      <c r="DP208" s="18">
        <v>472.05999800000001</v>
      </c>
      <c r="DQ208" s="2">
        <f t="shared" si="160"/>
        <v>151.50543222243778</v>
      </c>
      <c r="DR208" s="2">
        <f t="shared" si="161"/>
        <v>484.41601199656236</v>
      </c>
      <c r="EB208" s="2">
        <f t="shared" si="162"/>
        <v>-1.5354312224377793</v>
      </c>
      <c r="EC208" s="2">
        <f t="shared" si="163"/>
        <v>-12.356013996562353</v>
      </c>
      <c r="FF208" s="2">
        <v>7.4618903947254012</v>
      </c>
      <c r="FG208" s="2">
        <v>39.407861208685631</v>
      </c>
      <c r="FH208" s="2">
        <f t="shared" si="164"/>
        <v>1.1152556211609279</v>
      </c>
      <c r="FI208" s="2">
        <f t="shared" si="165"/>
        <v>1.1006985223310457</v>
      </c>
      <c r="FJ208">
        <v>207</v>
      </c>
      <c r="FK208" s="2">
        <f t="shared" si="166"/>
        <v>0.81944444444444442</v>
      </c>
      <c r="FL208" s="2">
        <f t="shared" si="167"/>
        <v>0.91324992668360727</v>
      </c>
    </row>
    <row r="209" spans="1:168" x14ac:dyDescent="0.3">
      <c r="A209" s="19">
        <v>45278</v>
      </c>
      <c r="B209" s="18">
        <v>208</v>
      </c>
      <c r="C209" s="10">
        <v>154.070007</v>
      </c>
      <c r="D209" s="18">
        <v>486.11999500000002</v>
      </c>
      <c r="Q209" s="2">
        <f t="shared" si="168"/>
        <v>148.1329953622008</v>
      </c>
      <c r="R209" s="2">
        <f t="shared" si="169"/>
        <v>468.19488691037782</v>
      </c>
      <c r="S209" s="2">
        <f t="shared" si="170"/>
        <v>3.8534506185874333E-2</v>
      </c>
      <c r="U209" s="2">
        <f t="shared" si="171"/>
        <v>3.6873834184957148E-2</v>
      </c>
      <c r="V209" s="2"/>
      <c r="W209" s="2"/>
      <c r="X209" s="2">
        <f t="shared" si="172"/>
        <v>148.66643834104167</v>
      </c>
      <c r="Y209" s="2">
        <f t="shared" si="173"/>
        <v>470.46591894992127</v>
      </c>
      <c r="Z209" s="2">
        <f t="shared" si="174"/>
        <v>3.5072164687824897E-2</v>
      </c>
      <c r="AB209" s="2">
        <f t="shared" si="175"/>
        <v>3.2202082224737007E-2</v>
      </c>
      <c r="AE209" s="2">
        <f t="shared" si="176"/>
        <v>149.06025544485593</v>
      </c>
      <c r="AF209" s="2">
        <f t="shared" si="177"/>
        <v>471.55388920792171</v>
      </c>
      <c r="AG209" s="2">
        <f t="shared" si="178"/>
        <v>3.2516072743113966E-2</v>
      </c>
      <c r="AH209" s="2"/>
      <c r="AI209" s="2">
        <f t="shared" si="179"/>
        <v>2.9964012881383954E-2</v>
      </c>
      <c r="AJ209" s="2"/>
      <c r="AK209" s="2"/>
      <c r="AL209" s="2">
        <f t="shared" si="180"/>
        <v>149.39503758061662</v>
      </c>
      <c r="AM209" s="2">
        <f t="shared" si="181"/>
        <v>471.85281020504283</v>
      </c>
      <c r="AN209" s="2">
        <f t="shared" si="182"/>
        <v>3.0343150561311958E-2</v>
      </c>
      <c r="AO209" s="2"/>
      <c r="AP209" s="2">
        <f t="shared" si="183"/>
        <v>2.9349100925085764E-2</v>
      </c>
      <c r="AV209" s="2">
        <f t="shared" si="184"/>
        <v>0.55635604959306195</v>
      </c>
      <c r="AW209" s="2">
        <f t="shared" si="152"/>
        <v>149.61661149444899</v>
      </c>
      <c r="AX209" s="2">
        <f t="shared" si="185"/>
        <v>2.8905012677457816E-2</v>
      </c>
      <c r="AZ209" s="2">
        <f t="shared" si="186"/>
        <v>2.0154013785263332</v>
      </c>
      <c r="BA209" s="2">
        <f t="shared" si="153"/>
        <v>473.56929058644806</v>
      </c>
      <c r="BB209">
        <f t="shared" si="187"/>
        <v>2.5818120099240012E-2</v>
      </c>
      <c r="BE209" s="2">
        <f t="shared" si="188"/>
        <v>0.70887078686568417</v>
      </c>
      <c r="BF209" s="2">
        <f t="shared" si="154"/>
        <v>149.7691262317216</v>
      </c>
      <c r="BG209" s="2">
        <f t="shared" si="189"/>
        <v>2.7915107242634213E-2</v>
      </c>
      <c r="BI209" s="2">
        <f t="shared" si="190"/>
        <v>1.9583464644008799</v>
      </c>
      <c r="BJ209" s="2">
        <f t="shared" si="155"/>
        <v>473.51223567232262</v>
      </c>
      <c r="BK209" s="2">
        <f t="shared" si="191"/>
        <v>2.5935488063348226E-2</v>
      </c>
      <c r="BN209" s="2">
        <f t="shared" si="192"/>
        <v>0.84780350794737236</v>
      </c>
      <c r="BO209" s="30">
        <f t="shared" si="156"/>
        <v>149.90805895280329</v>
      </c>
      <c r="BP209" s="2">
        <f t="shared" si="193"/>
        <v>2.7013356643754267E-2</v>
      </c>
      <c r="BR209" s="2">
        <f t="shared" si="194"/>
        <v>1.4237735362563992</v>
      </c>
      <c r="BS209" s="30">
        <f t="shared" si="157"/>
        <v>472.97766274417813</v>
      </c>
      <c r="BT209" s="2">
        <f t="shared" si="195"/>
        <v>2.7035160847111182E-2</v>
      </c>
      <c r="BW209" s="2">
        <f t="shared" si="196"/>
        <v>1.0043464072821167</v>
      </c>
      <c r="BX209" s="2">
        <f t="shared" si="158"/>
        <v>150.06460185213805</v>
      </c>
      <c r="BY209" s="2">
        <f t="shared" si="197"/>
        <v>2.5997306197707577E-2</v>
      </c>
      <c r="CA209" s="2">
        <f t="shared" si="198"/>
        <v>0.89676299136326365</v>
      </c>
      <c r="CB209" s="2">
        <f t="shared" si="159"/>
        <v>472.450652199285</v>
      </c>
      <c r="CC209" s="2">
        <f t="shared" si="199"/>
        <v>2.8119277012489508E-2</v>
      </c>
      <c r="CN209" s="19">
        <v>45278</v>
      </c>
      <c r="CO209" s="18">
        <v>208</v>
      </c>
      <c r="CP209" s="10">
        <v>154.070007</v>
      </c>
      <c r="CQ209" s="18">
        <v>486.11999500000002</v>
      </c>
      <c r="CR209" s="2">
        <v>150.34729155163021</v>
      </c>
      <c r="CS209" s="2">
        <v>482.00139188988669</v>
      </c>
      <c r="CT209" s="2">
        <f t="shared" si="200"/>
        <v>2.4162492887858423E-2</v>
      </c>
      <c r="CV209" s="2">
        <f t="shared" si="201"/>
        <v>8.4724001326325332E-3</v>
      </c>
      <c r="DM209" s="19">
        <v>45278</v>
      </c>
      <c r="DN209" s="18">
        <v>208</v>
      </c>
      <c r="DO209" s="10">
        <v>154.070007</v>
      </c>
      <c r="DP209" s="18">
        <v>486.11999500000002</v>
      </c>
      <c r="DQ209" s="2">
        <f t="shared" si="160"/>
        <v>151.76964393909236</v>
      </c>
      <c r="DR209" s="2">
        <f t="shared" si="161"/>
        <v>485.25785686835241</v>
      </c>
      <c r="EB209" s="2">
        <f t="shared" si="162"/>
        <v>2.3003630609076424</v>
      </c>
      <c r="EC209" s="2">
        <f t="shared" si="163"/>
        <v>0.86213813164761177</v>
      </c>
      <c r="FF209" s="2">
        <v>7.5715523427998619</v>
      </c>
      <c r="FG209" s="2">
        <v>40.555867669606357</v>
      </c>
      <c r="FH209" s="2">
        <f t="shared" si="164"/>
        <v>1.131438026536461</v>
      </c>
      <c r="FI209" s="2">
        <f t="shared" si="165"/>
        <v>1.1326225699032668</v>
      </c>
      <c r="FJ209">
        <v>208</v>
      </c>
      <c r="FK209" s="2">
        <f t="shared" si="166"/>
        <v>0.82341269841269837</v>
      </c>
      <c r="FL209" s="2">
        <f t="shared" si="167"/>
        <v>0.92844920809329989</v>
      </c>
    </row>
    <row r="210" spans="1:168" x14ac:dyDescent="0.3">
      <c r="A210" s="19">
        <v>45279</v>
      </c>
      <c r="B210" s="18">
        <v>209</v>
      </c>
      <c r="C210" s="10">
        <v>153.78999300000001</v>
      </c>
      <c r="D210" s="18">
        <v>495.01998900000001</v>
      </c>
      <c r="Q210" s="2">
        <f t="shared" si="168"/>
        <v>149.91409885354057</v>
      </c>
      <c r="R210" s="2">
        <f t="shared" si="169"/>
        <v>473.57241933726448</v>
      </c>
      <c r="S210" s="2">
        <f t="shared" si="170"/>
        <v>2.5202512015586372E-2</v>
      </c>
      <c r="U210" s="2">
        <f t="shared" si="171"/>
        <v>4.3326673951211959E-2</v>
      </c>
      <c r="V210" s="2"/>
      <c r="W210" s="2"/>
      <c r="X210" s="2">
        <f t="shared" si="172"/>
        <v>151.09804423757294</v>
      </c>
      <c r="Y210" s="2">
        <f t="shared" si="173"/>
        <v>477.51025317245671</v>
      </c>
      <c r="Z210" s="2">
        <f t="shared" si="174"/>
        <v>1.7504056732918077E-2</v>
      </c>
      <c r="AB210" s="2">
        <f t="shared" si="175"/>
        <v>3.5371775315407104E-2</v>
      </c>
      <c r="AE210" s="2">
        <f t="shared" si="176"/>
        <v>152.06610637794239</v>
      </c>
      <c r="AF210" s="2">
        <f t="shared" si="177"/>
        <v>480.29355268316868</v>
      </c>
      <c r="AG210" s="2">
        <f t="shared" si="178"/>
        <v>1.1209354967963487E-2</v>
      </c>
      <c r="AH210" s="2"/>
      <c r="AI210" s="2">
        <f t="shared" si="179"/>
        <v>2.9749175071860229E-2</v>
      </c>
      <c r="AJ210" s="2"/>
      <c r="AK210" s="2"/>
      <c r="AL210" s="2">
        <f t="shared" si="180"/>
        <v>152.90126464515416</v>
      </c>
      <c r="AM210" s="2">
        <f t="shared" si="181"/>
        <v>482.55319880126069</v>
      </c>
      <c r="AN210" s="2">
        <f t="shared" si="182"/>
        <v>5.7788438474397526E-3</v>
      </c>
      <c r="AO210" s="2"/>
      <c r="AP210" s="2">
        <f t="shared" si="183"/>
        <v>2.5184417752349225E-2</v>
      </c>
      <c r="AV210" s="2">
        <f t="shared" si="184"/>
        <v>1.2912045146410824</v>
      </c>
      <c r="AW210" s="2">
        <f t="shared" si="152"/>
        <v>153.35731089258348</v>
      </c>
      <c r="AX210" s="2">
        <f t="shared" si="185"/>
        <v>2.813460739389755E-3</v>
      </c>
      <c r="AZ210" s="2">
        <f t="shared" si="186"/>
        <v>4.032680007542524</v>
      </c>
      <c r="BA210" s="2">
        <f t="shared" si="153"/>
        <v>484.32623269071121</v>
      </c>
      <c r="BB210">
        <f t="shared" si="187"/>
        <v>2.1602675744249192E-2</v>
      </c>
      <c r="BE210" s="2">
        <f t="shared" si="188"/>
        <v>1.7425118526650349</v>
      </c>
      <c r="BF210" s="2">
        <f t="shared" si="154"/>
        <v>153.80861823060744</v>
      </c>
      <c r="BG210" s="2">
        <f t="shared" si="189"/>
        <v>1.2110820895496498E-4</v>
      </c>
      <c r="BI210" s="2">
        <f t="shared" si="190"/>
        <v>5.0099391192816203</v>
      </c>
      <c r="BJ210" s="2">
        <f t="shared" si="155"/>
        <v>485.30349180245031</v>
      </c>
      <c r="BK210" s="2">
        <f t="shared" si="191"/>
        <v>1.9628494633475699E-2</v>
      </c>
      <c r="BN210" s="2">
        <f t="shared" si="192"/>
        <v>2.1426319630308273</v>
      </c>
      <c r="BO210" s="30">
        <f t="shared" si="156"/>
        <v>154.20873834097321</v>
      </c>
      <c r="BP210" s="2">
        <f t="shared" si="193"/>
        <v>2.7228386763318399E-3</v>
      </c>
      <c r="BR210" s="2">
        <f t="shared" si="194"/>
        <v>5.8133074996507421</v>
      </c>
      <c r="BS210" s="30">
        <f t="shared" si="157"/>
        <v>486.10686018281945</v>
      </c>
      <c r="BT210" s="2">
        <f t="shared" si="195"/>
        <v>1.8005593744176183E-2</v>
      </c>
      <c r="BW210" s="2">
        <f t="shared" si="196"/>
        <v>2.5054748016353772</v>
      </c>
      <c r="BX210" s="2">
        <f t="shared" si="158"/>
        <v>154.57158117957778</v>
      </c>
      <c r="BY210" s="2">
        <f t="shared" si="197"/>
        <v>5.0821783936082698E-3</v>
      </c>
      <c r="CA210" s="2">
        <f t="shared" si="198"/>
        <v>6.7789383542760442</v>
      </c>
      <c r="CB210" s="2">
        <f t="shared" si="159"/>
        <v>487.07249103744471</v>
      </c>
      <c r="CC210" s="2">
        <f t="shared" si="199"/>
        <v>1.6054903113327215E-2</v>
      </c>
      <c r="CN210" s="19">
        <v>45279</v>
      </c>
      <c r="CO210" s="18">
        <v>209</v>
      </c>
      <c r="CP210" s="10">
        <v>153.78999300000001</v>
      </c>
      <c r="CQ210" s="18">
        <v>495.01998900000001</v>
      </c>
      <c r="CR210" s="2">
        <v>150.57218405513726</v>
      </c>
      <c r="CS210" s="2">
        <v>482.7607535065498</v>
      </c>
      <c r="CT210" s="2">
        <f t="shared" si="200"/>
        <v>2.092339613321104E-2</v>
      </c>
      <c r="CV210" s="2">
        <f t="shared" si="201"/>
        <v>2.4765132248932689E-2</v>
      </c>
      <c r="DM210" s="19">
        <v>45279</v>
      </c>
      <c r="DN210" s="18">
        <v>209</v>
      </c>
      <c r="DO210" s="10">
        <v>153.78999300000001</v>
      </c>
      <c r="DP210" s="18">
        <v>495.01998900000001</v>
      </c>
      <c r="DQ210" s="2">
        <f t="shared" si="160"/>
        <v>152.03385565574689</v>
      </c>
      <c r="DR210" s="2">
        <f t="shared" si="161"/>
        <v>486.09970174014251</v>
      </c>
      <c r="EB210" s="2">
        <f t="shared" si="162"/>
        <v>1.7561373442531192</v>
      </c>
      <c r="EC210" s="2">
        <f t="shared" si="163"/>
        <v>8.9202872598575027</v>
      </c>
      <c r="FF210" s="2">
        <v>7.6205143759636513</v>
      </c>
      <c r="FG210" s="2">
        <v>41.443858875414435</v>
      </c>
      <c r="FH210" s="2">
        <f t="shared" si="164"/>
        <v>1.1386631714712265</v>
      </c>
      <c r="FI210" s="2">
        <f t="shared" si="165"/>
        <v>1.1573160489584238</v>
      </c>
      <c r="FJ210">
        <v>209</v>
      </c>
      <c r="FK210" s="2">
        <f t="shared" si="166"/>
        <v>0.82738095238095233</v>
      </c>
      <c r="FL210" s="2">
        <f t="shared" si="167"/>
        <v>0.94386606490653491</v>
      </c>
    </row>
    <row r="211" spans="1:168" x14ac:dyDescent="0.3">
      <c r="A211" s="19">
        <v>45280</v>
      </c>
      <c r="B211" s="18">
        <v>210</v>
      </c>
      <c r="C211" s="10">
        <v>152.11999499999999</v>
      </c>
      <c r="D211" s="18">
        <v>489.26998900000001</v>
      </c>
      <c r="Q211" s="2">
        <f t="shared" si="168"/>
        <v>151.07686709747838</v>
      </c>
      <c r="R211" s="2">
        <f t="shared" si="169"/>
        <v>480.00669023608509</v>
      </c>
      <c r="S211" s="2">
        <f t="shared" si="170"/>
        <v>6.8572701604519793E-3</v>
      </c>
      <c r="U211" s="2">
        <f t="shared" si="171"/>
        <v>1.8932897934017607E-2</v>
      </c>
      <c r="V211" s="2"/>
      <c r="W211" s="2"/>
      <c r="X211" s="2">
        <f t="shared" si="172"/>
        <v>152.30942118066514</v>
      </c>
      <c r="Y211" s="2">
        <f t="shared" si="173"/>
        <v>485.38963429485125</v>
      </c>
      <c r="Z211" s="2">
        <f t="shared" si="174"/>
        <v>1.2452418281051836E-3</v>
      </c>
      <c r="AB211" s="2">
        <f t="shared" si="175"/>
        <v>7.9309068456858926E-3</v>
      </c>
      <c r="AE211" s="2">
        <f t="shared" si="176"/>
        <v>153.10043835117696</v>
      </c>
      <c r="AF211" s="2">
        <f t="shared" si="177"/>
        <v>489.1294144732675</v>
      </c>
      <c r="AG211" s="2">
        <f t="shared" si="178"/>
        <v>6.4451971036218686E-3</v>
      </c>
      <c r="AH211" s="2"/>
      <c r="AI211" s="2">
        <f t="shared" si="179"/>
        <v>2.8731483617015259E-4</v>
      </c>
      <c r="AJ211" s="2"/>
      <c r="AK211" s="2"/>
      <c r="AL211" s="2">
        <f t="shared" si="180"/>
        <v>153.56781091128855</v>
      </c>
      <c r="AM211" s="2">
        <f t="shared" si="181"/>
        <v>491.90329145031524</v>
      </c>
      <c r="AN211" s="2">
        <f t="shared" si="182"/>
        <v>9.5175911048942501E-3</v>
      </c>
      <c r="AO211" s="2"/>
      <c r="AP211" s="2">
        <f t="shared" si="183"/>
        <v>5.3821049921687052E-3</v>
      </c>
      <c r="AV211" s="2">
        <f t="shared" si="184"/>
        <v>1.2141427522191293</v>
      </c>
      <c r="AW211" s="2">
        <f t="shared" si="152"/>
        <v>154.31458110339608</v>
      </c>
      <c r="AX211" s="2">
        <f t="shared" si="185"/>
        <v>1.442667746206599E-2</v>
      </c>
      <c r="AZ211" s="2">
        <f t="shared" si="186"/>
        <v>5.4736345423094122</v>
      </c>
      <c r="BA211" s="2">
        <f t="shared" si="153"/>
        <v>494.60304901557691</v>
      </c>
      <c r="BB211">
        <f t="shared" si="187"/>
        <v>1.0900035022538251E-2</v>
      </c>
      <c r="BE211" s="2">
        <f t="shared" si="188"/>
        <v>1.4238309069213266</v>
      </c>
      <c r="BF211" s="2">
        <f t="shared" si="154"/>
        <v>154.52426925809829</v>
      </c>
      <c r="BG211" s="2">
        <f t="shared" si="189"/>
        <v>1.5805116599552201E-2</v>
      </c>
      <c r="BI211" s="2">
        <f t="shared" si="190"/>
        <v>6.7316043211493595</v>
      </c>
      <c r="BJ211" s="2">
        <f t="shared" si="155"/>
        <v>495.86101879441685</v>
      </c>
      <c r="BK211" s="2">
        <f t="shared" si="191"/>
        <v>1.3471150780958365E-2</v>
      </c>
      <c r="BN211" s="2">
        <f t="shared" si="192"/>
        <v>1.4776519691530741</v>
      </c>
      <c r="BO211" s="30">
        <f t="shared" si="156"/>
        <v>154.57809032033003</v>
      </c>
      <c r="BP211" s="2">
        <f t="shared" si="193"/>
        <v>1.6158923225904953E-2</v>
      </c>
      <c r="BR211" s="2">
        <f t="shared" si="194"/>
        <v>7.6268400739195883</v>
      </c>
      <c r="BS211" s="30">
        <f t="shared" si="157"/>
        <v>496.7562545471871</v>
      </c>
      <c r="BT211" s="2">
        <f t="shared" si="195"/>
        <v>1.530088849816433E-2</v>
      </c>
      <c r="BW211" s="2">
        <f t="shared" si="196"/>
        <v>1.4021176803347732</v>
      </c>
      <c r="BX211" s="2">
        <f t="shared" si="158"/>
        <v>154.50255603151174</v>
      </c>
      <c r="BY211" s="2">
        <f t="shared" si="197"/>
        <v>1.5662379107439204E-2</v>
      </c>
      <c r="CA211" s="2">
        <f t="shared" si="198"/>
        <v>8.3216309311431242</v>
      </c>
      <c r="CB211" s="2">
        <f t="shared" si="159"/>
        <v>497.45104540441065</v>
      </c>
      <c r="CC211" s="2">
        <f t="shared" si="199"/>
        <v>1.6720944648846305E-2</v>
      </c>
      <c r="CN211" s="19">
        <v>45280</v>
      </c>
      <c r="CO211" s="18">
        <v>210</v>
      </c>
      <c r="CP211" s="10">
        <v>152.11999499999999</v>
      </c>
      <c r="CQ211" s="18">
        <v>489.26998900000001</v>
      </c>
      <c r="CR211" s="2">
        <v>150.79707655864428</v>
      </c>
      <c r="CS211" s="2">
        <v>483.52011512321292</v>
      </c>
      <c r="CT211" s="2">
        <f t="shared" si="200"/>
        <v>8.6965453907338792E-3</v>
      </c>
      <c r="CV211" s="2">
        <f t="shared" si="201"/>
        <v>1.1751944746374157E-2</v>
      </c>
      <c r="DM211" s="19">
        <v>45280</v>
      </c>
      <c r="DN211" s="18">
        <v>210</v>
      </c>
      <c r="DO211" s="10">
        <v>152.11999499999999</v>
      </c>
      <c r="DP211" s="18">
        <v>489.26998900000001</v>
      </c>
      <c r="DQ211" s="2">
        <f t="shared" si="160"/>
        <v>152.29806737240145</v>
      </c>
      <c r="DR211" s="2">
        <f t="shared" si="161"/>
        <v>486.94154661193261</v>
      </c>
      <c r="EB211" s="2">
        <f t="shared" si="162"/>
        <v>-0.17807237240145923</v>
      </c>
      <c r="EC211" s="2">
        <f t="shared" si="163"/>
        <v>2.3284423880674012</v>
      </c>
      <c r="FF211" s="2">
        <v>7.7371300782161825</v>
      </c>
      <c r="FG211" s="2">
        <v>41.610918233617895</v>
      </c>
      <c r="FH211" s="2">
        <f t="shared" si="164"/>
        <v>1.155871716460064</v>
      </c>
      <c r="FI211" s="2">
        <f t="shared" si="165"/>
        <v>1.1619616769058438</v>
      </c>
      <c r="FJ211">
        <v>210</v>
      </c>
      <c r="FK211" s="2">
        <f t="shared" si="166"/>
        <v>0.83134920634920639</v>
      </c>
      <c r="FL211" s="2">
        <f t="shared" si="167"/>
        <v>0.95951059001724914</v>
      </c>
    </row>
    <row r="212" spans="1:168" x14ac:dyDescent="0.3">
      <c r="A212" s="19">
        <v>45281</v>
      </c>
      <c r="B212" s="18">
        <v>211</v>
      </c>
      <c r="C212" s="10">
        <v>153.83999600000001</v>
      </c>
      <c r="D212" s="18">
        <v>491.60998499999999</v>
      </c>
      <c r="Q212" s="2">
        <f t="shared" si="168"/>
        <v>151.38980546823487</v>
      </c>
      <c r="R212" s="2">
        <f t="shared" si="169"/>
        <v>482.78567986525957</v>
      </c>
      <c r="S212" s="2">
        <f t="shared" si="170"/>
        <v>1.5926875945610038E-2</v>
      </c>
      <c r="U212" s="2">
        <f t="shared" si="171"/>
        <v>1.7949808596219679E-2</v>
      </c>
      <c r="V212" s="2"/>
      <c r="W212" s="2"/>
      <c r="X212" s="2">
        <f t="shared" si="172"/>
        <v>152.22417939936582</v>
      </c>
      <c r="Y212" s="2">
        <f t="shared" si="173"/>
        <v>487.1357939121682</v>
      </c>
      <c r="Z212" s="2">
        <f t="shared" si="174"/>
        <v>1.0503228306338423E-2</v>
      </c>
      <c r="AB212" s="2">
        <f t="shared" si="175"/>
        <v>9.1010988880378379E-3</v>
      </c>
      <c r="AE212" s="2">
        <f t="shared" si="176"/>
        <v>152.51217234047078</v>
      </c>
      <c r="AF212" s="2">
        <f t="shared" si="177"/>
        <v>489.21375918930698</v>
      </c>
      <c r="AG212" s="2">
        <f t="shared" si="178"/>
        <v>8.6311992593215477E-3</v>
      </c>
      <c r="AH212" s="2"/>
      <c r="AI212" s="2">
        <f t="shared" si="179"/>
        <v>4.8742415406656369E-3</v>
      </c>
      <c r="AJ212" s="2"/>
      <c r="AK212" s="2"/>
      <c r="AL212" s="2">
        <f t="shared" si="180"/>
        <v>152.48194897782213</v>
      </c>
      <c r="AM212" s="2">
        <f t="shared" si="181"/>
        <v>489.92831461257884</v>
      </c>
      <c r="AN212" s="2">
        <f t="shared" si="182"/>
        <v>8.8276589800345886E-3</v>
      </c>
      <c r="AO212" s="2"/>
      <c r="AP212" s="2">
        <f t="shared" si="183"/>
        <v>3.4207409099332063E-3</v>
      </c>
      <c r="AV212" s="2">
        <f t="shared" si="184"/>
        <v>0.673420123341537</v>
      </c>
      <c r="AW212" s="2">
        <f t="shared" si="152"/>
        <v>153.18559246381233</v>
      </c>
      <c r="AX212" s="2">
        <f t="shared" si="185"/>
        <v>4.2537932475484883E-3</v>
      </c>
      <c r="AZ212" s="2">
        <f t="shared" si="186"/>
        <v>3.8568475944284328</v>
      </c>
      <c r="BA212" s="2">
        <f t="shared" si="153"/>
        <v>493.0706067837354</v>
      </c>
      <c r="BB212">
        <f t="shared" si="187"/>
        <v>2.9710986926667188E-3</v>
      </c>
      <c r="BE212" s="2">
        <f t="shared" si="188"/>
        <v>0.51838729398894956</v>
      </c>
      <c r="BF212" s="2">
        <f t="shared" si="154"/>
        <v>153.03055963445973</v>
      </c>
      <c r="BG212" s="2">
        <f t="shared" si="189"/>
        <v>5.2615469746910204E-3</v>
      </c>
      <c r="BI212" s="2">
        <f t="shared" si="190"/>
        <v>3.740337498849915</v>
      </c>
      <c r="BJ212" s="2">
        <f t="shared" si="155"/>
        <v>492.95409668815688</v>
      </c>
      <c r="BK212" s="2">
        <f t="shared" si="191"/>
        <v>2.7341016846044856E-3</v>
      </c>
      <c r="BN212" s="2">
        <f t="shared" si="192"/>
        <v>0.23810118123752272</v>
      </c>
      <c r="BO212" s="30">
        <f t="shared" si="156"/>
        <v>152.75027352170829</v>
      </c>
      <c r="BP212" s="2">
        <f t="shared" si="193"/>
        <v>7.083479632251935E-3</v>
      </c>
      <c r="BR212" s="2">
        <f t="shared" si="194"/>
        <v>3.1013428591915244</v>
      </c>
      <c r="BS212" s="30">
        <f t="shared" si="157"/>
        <v>492.31510204849849</v>
      </c>
      <c r="BT212" s="2">
        <f t="shared" si="195"/>
        <v>1.4343017229369206E-3</v>
      </c>
      <c r="BW212" s="2">
        <f t="shared" si="196"/>
        <v>-9.0670087945940281E-2</v>
      </c>
      <c r="BX212" s="2">
        <f t="shared" si="158"/>
        <v>152.42150225252485</v>
      </c>
      <c r="BY212" s="2">
        <f t="shared" si="197"/>
        <v>9.2205784214604864E-3</v>
      </c>
      <c r="CA212" s="2">
        <f t="shared" si="198"/>
        <v>2.1436662698153923</v>
      </c>
      <c r="CB212" s="2">
        <f t="shared" si="159"/>
        <v>491.3574254591224</v>
      </c>
      <c r="CC212" s="2">
        <f t="shared" si="199"/>
        <v>5.13739648468691E-4</v>
      </c>
      <c r="CN212" s="19">
        <v>45281</v>
      </c>
      <c r="CO212" s="18">
        <v>211</v>
      </c>
      <c r="CP212" s="10">
        <v>153.83999600000001</v>
      </c>
      <c r="CQ212" s="18">
        <v>491.60998499999999</v>
      </c>
      <c r="CR212" s="2">
        <v>151.0219690621513</v>
      </c>
      <c r="CS212" s="2">
        <v>484.27947673987603</v>
      </c>
      <c r="CT212" s="2">
        <f t="shared" si="200"/>
        <v>1.83179082886138E-2</v>
      </c>
      <c r="CV212" s="2">
        <f t="shared" si="201"/>
        <v>1.4911227362731381E-2</v>
      </c>
      <c r="DM212" s="19">
        <v>45281</v>
      </c>
      <c r="DN212" s="18">
        <v>211</v>
      </c>
      <c r="DO212" s="10">
        <v>153.83999600000001</v>
      </c>
      <c r="DP212" s="18">
        <v>491.60998499999999</v>
      </c>
      <c r="DQ212" s="2">
        <f t="shared" si="160"/>
        <v>152.56227908905601</v>
      </c>
      <c r="DR212" s="2">
        <f t="shared" si="161"/>
        <v>487.78339148372265</v>
      </c>
      <c r="EB212" s="2">
        <f t="shared" si="162"/>
        <v>1.2777169109440081</v>
      </c>
      <c r="EC212" s="2">
        <f t="shared" si="163"/>
        <v>3.8265935162773417</v>
      </c>
      <c r="FF212" s="2">
        <v>7.7941874927635268</v>
      </c>
      <c r="FG212" s="2">
        <v>42.309051361827869</v>
      </c>
      <c r="FH212" s="2">
        <f t="shared" si="164"/>
        <v>1.1642914666842532</v>
      </c>
      <c r="FI212" s="2">
        <f t="shared" si="165"/>
        <v>1.1813755355864333</v>
      </c>
      <c r="FJ212">
        <v>211</v>
      </c>
      <c r="FK212" s="2">
        <f t="shared" si="166"/>
        <v>0.83531746031746035</v>
      </c>
      <c r="FL212" s="2">
        <f t="shared" si="167"/>
        <v>0.97539355506375336</v>
      </c>
    </row>
    <row r="213" spans="1:168" x14ac:dyDescent="0.3">
      <c r="A213" s="19">
        <v>45282</v>
      </c>
      <c r="B213" s="18">
        <v>212</v>
      </c>
      <c r="C213" s="10">
        <v>153.41999799999999</v>
      </c>
      <c r="D213" s="18">
        <v>486.76001000000002</v>
      </c>
      <c r="Q213" s="2">
        <f t="shared" si="168"/>
        <v>152.1248626277644</v>
      </c>
      <c r="R213" s="2">
        <f t="shared" si="169"/>
        <v>485.43297140568166</v>
      </c>
      <c r="S213" s="2">
        <f t="shared" si="170"/>
        <v>8.4417637147641729E-3</v>
      </c>
      <c r="U213" s="2">
        <f t="shared" si="171"/>
        <v>2.7262687300839829E-3</v>
      </c>
      <c r="V213" s="2"/>
      <c r="W213" s="2"/>
      <c r="X213" s="2">
        <f t="shared" si="172"/>
        <v>152.95129686965123</v>
      </c>
      <c r="Y213" s="2">
        <f t="shared" si="173"/>
        <v>489.14917990169249</v>
      </c>
      <c r="Z213" s="2">
        <f t="shared" si="174"/>
        <v>3.0550197918055135E-3</v>
      </c>
      <c r="AB213" s="2">
        <f t="shared" si="175"/>
        <v>4.9083118017284721E-3</v>
      </c>
      <c r="AE213" s="2">
        <f t="shared" si="176"/>
        <v>153.3088665361883</v>
      </c>
      <c r="AF213" s="2">
        <f t="shared" si="177"/>
        <v>490.6514946757228</v>
      </c>
      <c r="AG213" s="2">
        <f t="shared" si="178"/>
        <v>7.2436100417422788E-4</v>
      </c>
      <c r="AH213" s="2"/>
      <c r="AI213" s="2">
        <f t="shared" si="179"/>
        <v>7.9946680001974253E-3</v>
      </c>
      <c r="AJ213" s="2"/>
      <c r="AK213" s="2"/>
      <c r="AL213" s="2">
        <f t="shared" si="180"/>
        <v>153.50048424445555</v>
      </c>
      <c r="AM213" s="2">
        <f t="shared" si="181"/>
        <v>491.18956740314468</v>
      </c>
      <c r="AN213" s="2">
        <f t="shared" si="182"/>
        <v>5.24613775940453E-4</v>
      </c>
      <c r="AO213" s="2"/>
      <c r="AP213" s="2">
        <f t="shared" si="183"/>
        <v>9.1000848716899646E-3</v>
      </c>
      <c r="AV213" s="2">
        <f t="shared" si="184"/>
        <v>0.71040234505433209</v>
      </c>
      <c r="AW213" s="2">
        <f t="shared" si="152"/>
        <v>154.01926888124262</v>
      </c>
      <c r="AX213" s="2">
        <f t="shared" si="185"/>
        <v>3.9060806221795905E-3</v>
      </c>
      <c r="AZ213" s="2">
        <f t="shared" si="186"/>
        <v>3.131113962024648</v>
      </c>
      <c r="BA213" s="2">
        <f t="shared" si="153"/>
        <v>493.78260863774744</v>
      </c>
      <c r="BB213">
        <f t="shared" si="187"/>
        <v>1.4427230038366178E-2</v>
      </c>
      <c r="BE213" s="2">
        <f t="shared" si="188"/>
        <v>0.64362539976680666</v>
      </c>
      <c r="BF213" s="2">
        <f t="shared" si="154"/>
        <v>153.95249193595512</v>
      </c>
      <c r="BG213" s="2">
        <f t="shared" si="189"/>
        <v>3.4708248135626417E-3</v>
      </c>
      <c r="BI213" s="2">
        <f t="shared" si="190"/>
        <v>2.7041665932545715</v>
      </c>
      <c r="BJ213" s="2">
        <f t="shared" si="155"/>
        <v>493.35566126897737</v>
      </c>
      <c r="BK213" s="2">
        <f t="shared" si="191"/>
        <v>1.3550109157441566E-2</v>
      </c>
      <c r="BN213" s="2">
        <f t="shared" si="192"/>
        <v>0.57325698992552154</v>
      </c>
      <c r="BO213" s="30">
        <f t="shared" si="156"/>
        <v>153.88212352611382</v>
      </c>
      <c r="BP213" s="2">
        <f t="shared" si="193"/>
        <v>3.0121596411037828E-3</v>
      </c>
      <c r="BR213" s="2">
        <f t="shared" si="194"/>
        <v>2.1031784355261007</v>
      </c>
      <c r="BS213" s="30">
        <f t="shared" si="157"/>
        <v>492.75467311124891</v>
      </c>
      <c r="BT213" s="2">
        <f t="shared" si="195"/>
        <v>1.2315438795493662E-2</v>
      </c>
      <c r="BW213" s="2">
        <f t="shared" si="196"/>
        <v>0.57485312480165562</v>
      </c>
      <c r="BX213" s="2">
        <f t="shared" si="158"/>
        <v>153.88371966098995</v>
      </c>
      <c r="BY213" s="2">
        <f t="shared" si="197"/>
        <v>3.0225633361692589E-3</v>
      </c>
      <c r="CA213" s="2">
        <f t="shared" si="198"/>
        <v>1.6142181822657116</v>
      </c>
      <c r="CB213" s="2">
        <f t="shared" si="159"/>
        <v>492.26571285798849</v>
      </c>
      <c r="CC213" s="2">
        <f t="shared" si="199"/>
        <v>1.1310918614675159E-2</v>
      </c>
      <c r="CN213" s="19">
        <v>45282</v>
      </c>
      <c r="CO213" s="18">
        <v>212</v>
      </c>
      <c r="CP213" s="10">
        <v>153.41999799999999</v>
      </c>
      <c r="CQ213" s="18">
        <v>486.76001000000002</v>
      </c>
      <c r="CR213" s="2">
        <v>151.24686156565832</v>
      </c>
      <c r="CS213" s="2">
        <v>485.03883835653915</v>
      </c>
      <c r="CT213" s="2">
        <f t="shared" si="200"/>
        <v>1.4164623013107272E-2</v>
      </c>
      <c r="CV213" s="2">
        <f t="shared" si="201"/>
        <v>3.5359758568927579E-3</v>
      </c>
      <c r="DM213" s="19">
        <v>45282</v>
      </c>
      <c r="DN213" s="18">
        <v>212</v>
      </c>
      <c r="DO213" s="10">
        <v>153.41999799999999</v>
      </c>
      <c r="DP213" s="18">
        <v>486.76001000000002</v>
      </c>
      <c r="DQ213" s="2">
        <f t="shared" si="160"/>
        <v>152.82649080571056</v>
      </c>
      <c r="DR213" s="2">
        <f t="shared" si="161"/>
        <v>488.62523635551275</v>
      </c>
      <c r="EB213" s="2">
        <f t="shared" si="162"/>
        <v>0.59350719428942966</v>
      </c>
      <c r="EC213" s="2">
        <f t="shared" si="163"/>
        <v>-1.865226355512732</v>
      </c>
      <c r="FF213" s="2">
        <v>7.8030972930541793</v>
      </c>
      <c r="FG213" s="2">
        <v>42.841267362574854</v>
      </c>
      <c r="FH213" s="2">
        <f t="shared" si="164"/>
        <v>1.1656062527394897</v>
      </c>
      <c r="FI213" s="2">
        <f t="shared" si="165"/>
        <v>1.1961755297545125</v>
      </c>
      <c r="FJ213">
        <v>212</v>
      </c>
      <c r="FK213" s="2">
        <f t="shared" si="166"/>
        <v>0.8392857142857143</v>
      </c>
      <c r="FL213" s="2">
        <f t="shared" si="167"/>
        <v>0.99152647467733057</v>
      </c>
    </row>
    <row r="214" spans="1:168" x14ac:dyDescent="0.3">
      <c r="A214" s="19">
        <v>45286</v>
      </c>
      <c r="B214" s="18">
        <v>213</v>
      </c>
      <c r="C214" s="10">
        <v>153.41000399999999</v>
      </c>
      <c r="D214" s="18">
        <v>491.19000199999999</v>
      </c>
      <c r="Q214" s="2">
        <f t="shared" si="168"/>
        <v>152.51340323943506</v>
      </c>
      <c r="R214" s="2">
        <f t="shared" si="169"/>
        <v>485.83108298397713</v>
      </c>
      <c r="S214" s="2">
        <f t="shared" si="170"/>
        <v>5.8444738751517308E-3</v>
      </c>
      <c r="U214" s="2">
        <f t="shared" si="171"/>
        <v>1.0910073483179055E-2</v>
      </c>
      <c r="V214" s="2"/>
      <c r="W214" s="2"/>
      <c r="X214" s="2">
        <f t="shared" si="172"/>
        <v>153.1622123783082</v>
      </c>
      <c r="Y214" s="2">
        <f t="shared" si="173"/>
        <v>488.07405344593093</v>
      </c>
      <c r="Z214" s="2">
        <f t="shared" si="174"/>
        <v>1.6152246609144802E-3</v>
      </c>
      <c r="AB214" s="2">
        <f t="shared" si="175"/>
        <v>6.3436725938673805E-3</v>
      </c>
      <c r="AE214" s="2">
        <f t="shared" si="176"/>
        <v>153.37554541447531</v>
      </c>
      <c r="AF214" s="2">
        <f t="shared" si="177"/>
        <v>488.31660387028916</v>
      </c>
      <c r="AG214" s="2">
        <f t="shared" si="178"/>
        <v>2.2461759094064587E-4</v>
      </c>
      <c r="AH214" s="2"/>
      <c r="AI214" s="2">
        <f t="shared" si="179"/>
        <v>5.8498709623793109E-3</v>
      </c>
      <c r="AJ214" s="2"/>
      <c r="AK214" s="2"/>
      <c r="AL214" s="2">
        <f t="shared" si="180"/>
        <v>153.44011956111387</v>
      </c>
      <c r="AM214" s="2">
        <f t="shared" si="181"/>
        <v>487.86739935078617</v>
      </c>
      <c r="AN214" s="2">
        <f t="shared" si="182"/>
        <v>1.9630767439317802E-4</v>
      </c>
      <c r="AO214" s="2"/>
      <c r="AP214" s="2">
        <f t="shared" si="183"/>
        <v>6.7643938917425692E-3</v>
      </c>
      <c r="AV214" s="2">
        <f t="shared" si="184"/>
        <v>0.51728530502413461</v>
      </c>
      <c r="AW214" s="2">
        <f t="shared" si="152"/>
        <v>153.89283071949944</v>
      </c>
      <c r="AX214" s="2">
        <f t="shared" si="185"/>
        <v>3.1472961795858938E-3</v>
      </c>
      <c r="AZ214" s="2">
        <f t="shared" si="186"/>
        <v>1.4913125317871598</v>
      </c>
      <c r="BA214" s="2">
        <f t="shared" si="153"/>
        <v>489.80791640207633</v>
      </c>
      <c r="BB214">
        <f t="shared" si="187"/>
        <v>2.8137494498995577E-3</v>
      </c>
      <c r="BE214" s="2">
        <f t="shared" si="188"/>
        <v>0.38399946510089689</v>
      </c>
      <c r="BF214" s="2">
        <f t="shared" si="154"/>
        <v>153.7595448795762</v>
      </c>
      <c r="BG214" s="2">
        <f t="shared" si="189"/>
        <v>2.2784751350127747E-3</v>
      </c>
      <c r="BI214" s="2">
        <f t="shared" si="190"/>
        <v>0.43659076384487427</v>
      </c>
      <c r="BJ214" s="2">
        <f t="shared" si="155"/>
        <v>488.75319463413405</v>
      </c>
      <c r="BK214" s="2">
        <f t="shared" si="191"/>
        <v>4.9610280257006241E-3</v>
      </c>
      <c r="BN214" s="2">
        <f t="shared" si="192"/>
        <v>0.26931012294241291</v>
      </c>
      <c r="BO214" s="30">
        <f t="shared" si="156"/>
        <v>153.64485553741773</v>
      </c>
      <c r="BP214" s="2">
        <f t="shared" si="193"/>
        <v>1.5308749839921755E-3</v>
      </c>
      <c r="BR214" s="2">
        <f t="shared" si="194"/>
        <v>-0.55966310904974659</v>
      </c>
      <c r="BS214" s="30">
        <f t="shared" si="157"/>
        <v>487.75694076123943</v>
      </c>
      <c r="BT214" s="2">
        <f t="shared" si="195"/>
        <v>6.9892734477127209E-3</v>
      </c>
      <c r="BW214" s="2">
        <f t="shared" si="196"/>
        <v>0.19372243991566926</v>
      </c>
      <c r="BX214" s="2">
        <f t="shared" si="158"/>
        <v>153.56926785439097</v>
      </c>
      <c r="BY214" s="2">
        <f t="shared" si="197"/>
        <v>1.0381582050606405E-3</v>
      </c>
      <c r="CA214" s="2">
        <f t="shared" si="198"/>
        <v>-1.3476135585088058</v>
      </c>
      <c r="CB214" s="2">
        <f t="shared" si="159"/>
        <v>486.96899031178037</v>
      </c>
      <c r="CC214" s="2">
        <f t="shared" si="199"/>
        <v>8.5934397504687388E-3</v>
      </c>
      <c r="CN214" s="19">
        <v>45286</v>
      </c>
      <c r="CO214" s="18">
        <v>213</v>
      </c>
      <c r="CP214" s="10">
        <v>153.41000399999999</v>
      </c>
      <c r="CQ214" s="18">
        <v>491.19000199999999</v>
      </c>
      <c r="CR214" s="2">
        <v>151.47175406916534</v>
      </c>
      <c r="CS214" s="2">
        <v>485.79819997320226</v>
      </c>
      <c r="CT214" s="2">
        <f t="shared" si="200"/>
        <v>1.2634442867458918E-2</v>
      </c>
      <c r="CV214" s="2">
        <f t="shared" si="201"/>
        <v>1.0977019085982401E-2</v>
      </c>
      <c r="DM214" s="19">
        <v>45286</v>
      </c>
      <c r="DN214" s="18">
        <v>213</v>
      </c>
      <c r="DO214" s="10">
        <v>153.41000399999999</v>
      </c>
      <c r="DP214" s="18">
        <v>491.19000199999999</v>
      </c>
      <c r="DQ214" s="2">
        <f t="shared" si="160"/>
        <v>153.09070252236512</v>
      </c>
      <c r="DR214" s="2">
        <f t="shared" si="161"/>
        <v>489.46708122730286</v>
      </c>
      <c r="EB214" s="2">
        <f t="shared" si="162"/>
        <v>0.31930147763486616</v>
      </c>
      <c r="EC214" s="2">
        <f t="shared" si="163"/>
        <v>1.7229207726971367</v>
      </c>
      <c r="FF214" s="2">
        <v>8.1304907595270777</v>
      </c>
      <c r="FG214" s="2">
        <v>43.161672874667488</v>
      </c>
      <c r="FH214" s="2">
        <f t="shared" si="164"/>
        <v>1.2139184876103135</v>
      </c>
      <c r="FI214" s="2">
        <f t="shared" si="165"/>
        <v>1.2050854454724464</v>
      </c>
      <c r="FJ214">
        <v>213</v>
      </c>
      <c r="FK214" s="2">
        <f t="shared" si="166"/>
        <v>0.84325396825396826</v>
      </c>
      <c r="FL214" s="2">
        <f t="shared" si="167"/>
        <v>1.0079216785556244</v>
      </c>
    </row>
    <row r="215" spans="1:168" x14ac:dyDescent="0.3">
      <c r="A215" s="19">
        <v>45287</v>
      </c>
      <c r="B215" s="18">
        <v>214</v>
      </c>
      <c r="C215" s="10">
        <v>153.33999600000001</v>
      </c>
      <c r="D215" s="18">
        <v>491.790009</v>
      </c>
      <c r="Q215" s="2">
        <f t="shared" si="168"/>
        <v>152.78238346760452</v>
      </c>
      <c r="R215" s="2">
        <f t="shared" si="169"/>
        <v>487.43875868878393</v>
      </c>
      <c r="S215" s="2">
        <f t="shared" si="170"/>
        <v>3.6364454606839522E-3</v>
      </c>
      <c r="U215" s="2">
        <f t="shared" si="171"/>
        <v>8.8477810276460147E-3</v>
      </c>
      <c r="V215" s="2"/>
      <c r="W215" s="2"/>
      <c r="X215" s="2">
        <f t="shared" si="172"/>
        <v>153.27371860806952</v>
      </c>
      <c r="Y215" s="2">
        <f t="shared" si="173"/>
        <v>489.47623029526204</v>
      </c>
      <c r="Z215" s="2">
        <f t="shared" si="174"/>
        <v>4.3222507929697735E-4</v>
      </c>
      <c r="AB215" s="2">
        <f t="shared" si="175"/>
        <v>4.7048103100808545E-3</v>
      </c>
      <c r="AE215" s="2">
        <f t="shared" si="176"/>
        <v>153.39622056579012</v>
      </c>
      <c r="AF215" s="2">
        <f t="shared" si="177"/>
        <v>490.04064274811566</v>
      </c>
      <c r="AG215" s="2">
        <f t="shared" si="178"/>
        <v>3.6666601836942163E-4</v>
      </c>
      <c r="AH215" s="2"/>
      <c r="AI215" s="2">
        <f t="shared" si="179"/>
        <v>3.5571406898677752E-3</v>
      </c>
      <c r="AJ215" s="2"/>
      <c r="AK215" s="2"/>
      <c r="AL215" s="2">
        <f t="shared" si="180"/>
        <v>153.41753289027847</v>
      </c>
      <c r="AM215" s="2">
        <f t="shared" si="181"/>
        <v>490.35935133769652</v>
      </c>
      <c r="AN215" s="2">
        <f t="shared" si="182"/>
        <v>5.0565339964174852E-4</v>
      </c>
      <c r="AO215" s="2"/>
      <c r="AP215" s="2">
        <f t="shared" si="183"/>
        <v>2.9090824053391341E-3</v>
      </c>
      <c r="AV215" s="2">
        <f t="shared" si="184"/>
        <v>0.36830225891133567</v>
      </c>
      <c r="AW215" s="2">
        <f t="shared" si="152"/>
        <v>153.76452282470146</v>
      </c>
      <c r="AX215" s="2">
        <f t="shared" si="185"/>
        <v>2.7685329058013347E-3</v>
      </c>
      <c r="AZ215" s="2">
        <f t="shared" si="186"/>
        <v>1.5611304355989624</v>
      </c>
      <c r="BA215" s="2">
        <f t="shared" si="153"/>
        <v>491.60177318371461</v>
      </c>
      <c r="BB215">
        <f t="shared" si="187"/>
        <v>3.8275648720099308E-4</v>
      </c>
      <c r="BE215" s="2">
        <f t="shared" si="188"/>
        <v>0.2205035238971555</v>
      </c>
      <c r="BF215" s="2">
        <f t="shared" si="154"/>
        <v>153.61672408968727</v>
      </c>
      <c r="BG215" s="2">
        <f t="shared" si="189"/>
        <v>1.8046699941693847E-3</v>
      </c>
      <c r="BI215" s="2">
        <f t="shared" si="190"/>
        <v>1.0159424151366065</v>
      </c>
      <c r="BJ215" s="2">
        <f t="shared" si="155"/>
        <v>491.05658516325224</v>
      </c>
      <c r="BK215" s="2">
        <f t="shared" si="191"/>
        <v>1.4913353734840942E-3</v>
      </c>
      <c r="BN215" s="2">
        <f t="shared" si="192"/>
        <v>0.12012913996584811</v>
      </c>
      <c r="BO215" s="30">
        <f t="shared" si="156"/>
        <v>153.51634970575597</v>
      </c>
      <c r="BP215" s="2">
        <f t="shared" si="193"/>
        <v>1.1500828900240575E-3</v>
      </c>
      <c r="BR215" s="2">
        <f t="shared" si="194"/>
        <v>0.81055808307600219</v>
      </c>
      <c r="BS215" s="30">
        <f t="shared" si="157"/>
        <v>490.85120083119165</v>
      </c>
      <c r="BT215" s="2">
        <f t="shared" si="195"/>
        <v>1.9089614502688084E-3</v>
      </c>
      <c r="BW215" s="2">
        <f t="shared" si="196"/>
        <v>6.3936973465021002E-2</v>
      </c>
      <c r="BX215" s="2">
        <f t="shared" si="158"/>
        <v>153.46015753925514</v>
      </c>
      <c r="BY215" s="2">
        <f t="shared" si="197"/>
        <v>7.8362816218621679E-4</v>
      </c>
      <c r="CA215" s="2">
        <f t="shared" si="198"/>
        <v>0.95612576874267463</v>
      </c>
      <c r="CB215" s="2">
        <f t="shared" si="159"/>
        <v>490.99676851685831</v>
      </c>
      <c r="CC215" s="2">
        <f t="shared" si="199"/>
        <v>1.612965836281736E-3</v>
      </c>
      <c r="CN215" s="19">
        <v>45287</v>
      </c>
      <c r="CO215" s="18">
        <v>214</v>
      </c>
      <c r="CP215" s="10">
        <v>153.33999600000001</v>
      </c>
      <c r="CQ215" s="18">
        <v>491.790009</v>
      </c>
      <c r="CR215" s="2">
        <v>151.69664657267239</v>
      </c>
      <c r="CS215" s="2">
        <v>486.55756158986537</v>
      </c>
      <c r="CT215" s="2">
        <f t="shared" si="200"/>
        <v>1.0717030586903242E-2</v>
      </c>
      <c r="CV215" s="2">
        <f t="shared" si="201"/>
        <v>1.0639596808349609E-2</v>
      </c>
      <c r="DM215" s="19">
        <v>45287</v>
      </c>
      <c r="DN215" s="18">
        <v>214</v>
      </c>
      <c r="DO215" s="10">
        <v>153.33999600000001</v>
      </c>
      <c r="DP215" s="18">
        <v>491.790009</v>
      </c>
      <c r="DQ215" s="2">
        <f t="shared" si="160"/>
        <v>153.35491423901968</v>
      </c>
      <c r="DR215" s="2">
        <f t="shared" si="161"/>
        <v>490.3089260990929</v>
      </c>
      <c r="EB215" s="2">
        <f t="shared" si="162"/>
        <v>-1.491823901966427E-2</v>
      </c>
      <c r="EC215" s="2">
        <f t="shared" si="163"/>
        <v>1.4810829009070972</v>
      </c>
      <c r="FF215" s="2">
        <v>8.3578596095634055</v>
      </c>
      <c r="FG215" s="2">
        <v>43.807601618994681</v>
      </c>
      <c r="FH215" s="2">
        <f t="shared" si="164"/>
        <v>1.2474704622529518</v>
      </c>
      <c r="FI215" s="2">
        <f t="shared" si="165"/>
        <v>1.2230475917356547</v>
      </c>
      <c r="FJ215">
        <v>214</v>
      </c>
      <c r="FK215" s="2">
        <f t="shared" si="166"/>
        <v>0.84722222222222221</v>
      </c>
      <c r="FL215" s="2">
        <f t="shared" si="167"/>
        <v>1.024592392540099</v>
      </c>
    </row>
    <row r="216" spans="1:168" x14ac:dyDescent="0.3">
      <c r="A216" s="19">
        <v>45288</v>
      </c>
      <c r="B216" s="18">
        <v>215</v>
      </c>
      <c r="C216" s="10">
        <v>153.38000500000001</v>
      </c>
      <c r="D216" s="18">
        <v>490.51001000000002</v>
      </c>
      <c r="Q216" s="2">
        <f t="shared" si="168"/>
        <v>152.94966722732315</v>
      </c>
      <c r="R216" s="2">
        <f t="shared" si="169"/>
        <v>488.74413378214877</v>
      </c>
      <c r="S216" s="2">
        <f t="shared" si="170"/>
        <v>2.8056966921918176E-3</v>
      </c>
      <c r="U216" s="2">
        <f t="shared" si="171"/>
        <v>3.6000819185142774E-3</v>
      </c>
      <c r="V216" s="2"/>
      <c r="W216" s="2"/>
      <c r="X216" s="2">
        <f t="shared" si="172"/>
        <v>153.30354343443827</v>
      </c>
      <c r="Y216" s="2">
        <f t="shared" si="173"/>
        <v>490.51743071239412</v>
      </c>
      <c r="Z216" s="2">
        <f t="shared" si="174"/>
        <v>4.9851064721078428E-4</v>
      </c>
      <c r="AB216" s="2">
        <f t="shared" si="175"/>
        <v>1.5128564642531348E-5</v>
      </c>
      <c r="AE216" s="2">
        <f t="shared" si="176"/>
        <v>153.36248582631606</v>
      </c>
      <c r="AF216" s="2">
        <f t="shared" si="177"/>
        <v>491.09026249924625</v>
      </c>
      <c r="AG216" s="2">
        <f t="shared" si="178"/>
        <v>1.1422071399691791E-4</v>
      </c>
      <c r="AH216" s="2"/>
      <c r="AI216" s="2">
        <f t="shared" si="179"/>
        <v>1.1829575083416302E-3</v>
      </c>
      <c r="AJ216" s="2"/>
      <c r="AK216" s="2"/>
      <c r="AL216" s="2">
        <f t="shared" si="180"/>
        <v>153.35938022256963</v>
      </c>
      <c r="AM216" s="2">
        <f t="shared" si="181"/>
        <v>491.43234458442413</v>
      </c>
      <c r="AN216" s="2">
        <f t="shared" si="182"/>
        <v>1.3446848844726996E-4</v>
      </c>
      <c r="AO216" s="2"/>
      <c r="AP216" s="2">
        <f t="shared" si="183"/>
        <v>1.8803583323898051E-3</v>
      </c>
      <c r="AV216" s="2">
        <f t="shared" si="184"/>
        <v>0.24769115939571812</v>
      </c>
      <c r="AW216" s="2">
        <f t="shared" si="152"/>
        <v>153.61017698571177</v>
      </c>
      <c r="AX216" s="2">
        <f t="shared" si="185"/>
        <v>1.5006648729197995E-3</v>
      </c>
      <c r="AZ216" s="2">
        <f t="shared" si="186"/>
        <v>1.4076772302584513</v>
      </c>
      <c r="BA216" s="2">
        <f t="shared" si="153"/>
        <v>492.49793972950471</v>
      </c>
      <c r="BB216">
        <f t="shared" si="187"/>
        <v>4.052781164455105E-3</v>
      </c>
      <c r="BE216" s="2">
        <f t="shared" si="188"/>
        <v>0.10609630538011026</v>
      </c>
      <c r="BF216" s="2">
        <f t="shared" si="154"/>
        <v>153.46858213169617</v>
      </c>
      <c r="BG216" s="2">
        <f t="shared" si="189"/>
        <v>5.775011657885603E-4</v>
      </c>
      <c r="BI216" s="2">
        <f t="shared" si="190"/>
        <v>1.0310972163339003</v>
      </c>
      <c r="BJ216" s="2">
        <f t="shared" si="155"/>
        <v>492.12135971558013</v>
      </c>
      <c r="BK216" s="2">
        <f t="shared" si="191"/>
        <v>3.2850496070000778E-3</v>
      </c>
      <c r="BN216" s="2">
        <f t="shared" si="192"/>
        <v>2.781081230190556E-2</v>
      </c>
      <c r="BO216" s="30">
        <f t="shared" si="156"/>
        <v>153.39029663861797</v>
      </c>
      <c r="BP216" s="2">
        <f t="shared" si="193"/>
        <v>6.7098958680808702E-5</v>
      </c>
      <c r="BR216" s="2">
        <f t="shared" si="194"/>
        <v>0.9539950839087562</v>
      </c>
      <c r="BS216" s="30">
        <f t="shared" si="157"/>
        <v>492.044257583155</v>
      </c>
      <c r="BT216" s="2">
        <f t="shared" si="195"/>
        <v>3.1278619230522514E-3</v>
      </c>
      <c r="BW216" s="2">
        <f t="shared" si="196"/>
        <v>-9.3168112392868555E-3</v>
      </c>
      <c r="BX216" s="2">
        <f t="shared" si="158"/>
        <v>153.35316901507679</v>
      </c>
      <c r="BY216" s="2">
        <f t="shared" si="197"/>
        <v>1.7496403734778879E-4</v>
      </c>
      <c r="CA216" s="2">
        <f t="shared" si="198"/>
        <v>1.0262462555336129</v>
      </c>
      <c r="CB216" s="2">
        <f t="shared" si="159"/>
        <v>492.11650875477989</v>
      </c>
      <c r="CC216" s="2">
        <f t="shared" si="199"/>
        <v>3.2751599804861551E-3</v>
      </c>
      <c r="CN216" s="19">
        <v>45288</v>
      </c>
      <c r="CO216" s="18">
        <v>215</v>
      </c>
      <c r="CP216" s="10">
        <v>153.38000500000001</v>
      </c>
      <c r="CQ216" s="18">
        <v>490.51001000000002</v>
      </c>
      <c r="CR216" s="2">
        <v>151.92153907617941</v>
      </c>
      <c r="CS216" s="2">
        <v>487.31692320652849</v>
      </c>
      <c r="CT216" s="2">
        <f t="shared" si="200"/>
        <v>9.5088399809388265E-3</v>
      </c>
      <c r="CV216" s="2">
        <f t="shared" si="201"/>
        <v>6.5097280960107959E-3</v>
      </c>
      <c r="DM216" s="19">
        <v>45288</v>
      </c>
      <c r="DN216" s="18">
        <v>215</v>
      </c>
      <c r="DO216" s="10">
        <v>153.38000500000001</v>
      </c>
      <c r="DP216" s="18">
        <v>490.51001000000002</v>
      </c>
      <c r="DQ216" s="2">
        <f t="shared" si="160"/>
        <v>153.61912595567424</v>
      </c>
      <c r="DR216" s="2">
        <f t="shared" si="161"/>
        <v>491.150770970883</v>
      </c>
      <c r="EB216" s="2">
        <f t="shared" si="162"/>
        <v>-0.23912095567422398</v>
      </c>
      <c r="EC216" s="2">
        <f t="shared" si="163"/>
        <v>-0.64076097088297956</v>
      </c>
      <c r="FF216" s="2">
        <v>8.6113417948706967</v>
      </c>
      <c r="FG216" s="2">
        <v>44.422764105408021</v>
      </c>
      <c r="FH216" s="2">
        <f t="shared" si="164"/>
        <v>1.284875884554344</v>
      </c>
      <c r="FI216" s="2">
        <f t="shared" si="165"/>
        <v>1.2401541822901667</v>
      </c>
      <c r="FJ216">
        <v>215</v>
      </c>
      <c r="FK216" s="2">
        <f t="shared" si="166"/>
        <v>0.85119047619047616</v>
      </c>
      <c r="FL216" s="2">
        <f t="shared" si="167"/>
        <v>1.0415528300904833</v>
      </c>
    </row>
    <row r="217" spans="1:168" x14ac:dyDescent="0.3">
      <c r="A217" s="19">
        <v>45289</v>
      </c>
      <c r="B217" s="18">
        <v>216</v>
      </c>
      <c r="C217" s="10">
        <v>151.94000199999999</v>
      </c>
      <c r="D217" s="18">
        <v>486.88000499999998</v>
      </c>
      <c r="Q217" s="2">
        <f t="shared" si="168"/>
        <v>153.07876855912619</v>
      </c>
      <c r="R217" s="2">
        <f t="shared" si="169"/>
        <v>489.2738966475041</v>
      </c>
      <c r="S217" s="2">
        <f t="shared" si="170"/>
        <v>7.4948436497071814E-3</v>
      </c>
      <c r="U217" s="2">
        <f t="shared" si="171"/>
        <v>4.9168000799378071E-3</v>
      </c>
      <c r="V217" s="2"/>
      <c r="W217" s="2"/>
      <c r="X217" s="2">
        <f t="shared" si="172"/>
        <v>153.33795113894107</v>
      </c>
      <c r="Y217" s="2">
        <f t="shared" si="173"/>
        <v>490.51409139181681</v>
      </c>
      <c r="Z217" s="2">
        <f t="shared" si="174"/>
        <v>9.2006655294178067E-3</v>
      </c>
      <c r="AB217" s="2">
        <f t="shared" si="175"/>
        <v>7.4640288253710945E-3</v>
      </c>
      <c r="AE217" s="2">
        <f t="shared" si="176"/>
        <v>153.37299733052643</v>
      </c>
      <c r="AF217" s="2">
        <f t="shared" si="177"/>
        <v>490.74211099969853</v>
      </c>
      <c r="AG217" s="2">
        <f t="shared" si="178"/>
        <v>9.4313236255350215E-3</v>
      </c>
      <c r="AH217" s="2"/>
      <c r="AI217" s="2">
        <f t="shared" si="179"/>
        <v>7.932356966884567E-3</v>
      </c>
      <c r="AJ217" s="2"/>
      <c r="AK217" s="2"/>
      <c r="AL217" s="2">
        <f t="shared" si="180"/>
        <v>153.37484880564242</v>
      </c>
      <c r="AM217" s="2">
        <f t="shared" si="181"/>
        <v>490.74059364610605</v>
      </c>
      <c r="AN217" s="2">
        <f t="shared" si="182"/>
        <v>9.4435091928090301E-3</v>
      </c>
      <c r="AO217" s="2"/>
      <c r="AP217" s="2">
        <f t="shared" si="183"/>
        <v>7.9292404831988669E-3</v>
      </c>
      <c r="AV217" s="2">
        <f t="shared" si="184"/>
        <v>0.17653726284011381</v>
      </c>
      <c r="AW217" s="2">
        <f t="shared" si="152"/>
        <v>153.54953459336653</v>
      </c>
      <c r="AX217" s="2">
        <f t="shared" si="185"/>
        <v>1.0593211611031425E-2</v>
      </c>
      <c r="AZ217" s="2">
        <f t="shared" si="186"/>
        <v>0.88092861131659816</v>
      </c>
      <c r="BA217" s="2">
        <f t="shared" si="153"/>
        <v>491.62303961101514</v>
      </c>
      <c r="BB217">
        <f t="shared" si="187"/>
        <v>9.7416910990525511E-3</v>
      </c>
      <c r="BE217" s="2">
        <f t="shared" si="188"/>
        <v>6.3083144853727374E-2</v>
      </c>
      <c r="BF217" s="2">
        <f t="shared" si="154"/>
        <v>153.43608047538015</v>
      </c>
      <c r="BG217" s="2">
        <f t="shared" si="189"/>
        <v>9.8465081985464175E-3</v>
      </c>
      <c r="BI217" s="2">
        <f t="shared" si="190"/>
        <v>0.41043529418716868</v>
      </c>
      <c r="BJ217" s="2">
        <f t="shared" si="155"/>
        <v>491.15254629388568</v>
      </c>
      <c r="BK217" s="2">
        <f t="shared" si="191"/>
        <v>8.775347621608932E-3</v>
      </c>
      <c r="BN217" s="2">
        <f t="shared" si="192"/>
        <v>1.7431227446984526E-2</v>
      </c>
      <c r="BO217" s="30">
        <f t="shared" si="156"/>
        <v>153.39042855797342</v>
      </c>
      <c r="BP217" s="2">
        <f t="shared" si="193"/>
        <v>9.5460480379184771E-3</v>
      </c>
      <c r="BR217" s="2">
        <f t="shared" si="194"/>
        <v>0.17270713383486722</v>
      </c>
      <c r="BS217" s="30">
        <f t="shared" si="157"/>
        <v>490.9148181335334</v>
      </c>
      <c r="BT217" s="2">
        <f t="shared" si="195"/>
        <v>8.287079140852003E-3</v>
      </c>
      <c r="BW217" s="2">
        <f t="shared" si="196"/>
        <v>5.5544253479561639E-3</v>
      </c>
      <c r="BX217" s="2">
        <f t="shared" si="158"/>
        <v>153.37855175587438</v>
      </c>
      <c r="BY217" s="2">
        <f t="shared" si="197"/>
        <v>9.4678803273570492E-3</v>
      </c>
      <c r="CA217" s="2">
        <f t="shared" si="198"/>
        <v>-4.5520607773908983E-3</v>
      </c>
      <c r="CB217" s="2">
        <f t="shared" si="159"/>
        <v>490.73755893892115</v>
      </c>
      <c r="CC217" s="2">
        <f t="shared" si="199"/>
        <v>7.923007515827583E-3</v>
      </c>
      <c r="CN217" s="19">
        <v>45289</v>
      </c>
      <c r="CO217" s="18">
        <v>216</v>
      </c>
      <c r="CP217" s="10">
        <v>151.94000199999999</v>
      </c>
      <c r="CQ217" s="18">
        <v>486.88000499999998</v>
      </c>
      <c r="CR217" s="2">
        <v>152.14643157968644</v>
      </c>
      <c r="CS217" s="2">
        <v>488.0762848231916</v>
      </c>
      <c r="CT217" s="2">
        <f t="shared" si="200"/>
        <v>1.3586256217532683E-3</v>
      </c>
      <c r="CV217" s="2">
        <f t="shared" si="201"/>
        <v>2.4570321453057345E-3</v>
      </c>
      <c r="DM217" s="19">
        <v>45289</v>
      </c>
      <c r="DN217" s="18">
        <v>216</v>
      </c>
      <c r="DO217" s="10">
        <v>151.94000199999999</v>
      </c>
      <c r="DP217" s="18">
        <v>486.88000499999998</v>
      </c>
      <c r="DQ217" s="2">
        <f t="shared" si="160"/>
        <v>153.88333767232879</v>
      </c>
      <c r="DR217" s="2">
        <f t="shared" si="161"/>
        <v>491.9926158426731</v>
      </c>
      <c r="EB217" s="2">
        <f t="shared" si="162"/>
        <v>-1.9433356723288</v>
      </c>
      <c r="EC217" s="2">
        <f t="shared" si="163"/>
        <v>-5.1126108426731207</v>
      </c>
      <c r="FF217" s="2">
        <v>8.6613634113072919</v>
      </c>
      <c r="FG217" s="2">
        <v>45.419405490784698</v>
      </c>
      <c r="FH217" s="2">
        <f t="shared" si="164"/>
        <v>1.2922573882475556</v>
      </c>
      <c r="FI217" s="2">
        <f t="shared" si="165"/>
        <v>1.2678690324084245</v>
      </c>
      <c r="FJ217">
        <v>216</v>
      </c>
      <c r="FK217" s="2">
        <f t="shared" si="166"/>
        <v>0.85515873015873012</v>
      </c>
      <c r="FL217" s="2">
        <f t="shared" si="167"/>
        <v>1.0588182958080339</v>
      </c>
    </row>
    <row r="218" spans="1:168" x14ac:dyDescent="0.3">
      <c r="A218" s="19">
        <v>45293</v>
      </c>
      <c r="B218" s="18">
        <v>217</v>
      </c>
      <c r="C218" s="10">
        <v>149.929993</v>
      </c>
      <c r="D218" s="18">
        <v>468.5</v>
      </c>
      <c r="Q218" s="2">
        <f t="shared" si="168"/>
        <v>152.73713859138832</v>
      </c>
      <c r="R218" s="2">
        <f t="shared" si="169"/>
        <v>488.55572915325286</v>
      </c>
      <c r="S218" s="2">
        <f t="shared" si="170"/>
        <v>1.8723042236040922E-2</v>
      </c>
      <c r="U218" s="2">
        <f t="shared" si="171"/>
        <v>4.2808386666494891E-2</v>
      </c>
      <c r="V218" s="2"/>
      <c r="W218" s="2"/>
      <c r="X218" s="2">
        <f t="shared" si="172"/>
        <v>152.70887402641759</v>
      </c>
      <c r="Y218" s="2">
        <f t="shared" si="173"/>
        <v>488.87875251549929</v>
      </c>
      <c r="Z218" s="2">
        <f t="shared" si="174"/>
        <v>1.8534523818843865E-2</v>
      </c>
      <c r="AB218" s="2">
        <f t="shared" si="175"/>
        <v>4.3497870897543832E-2</v>
      </c>
      <c r="AE218" s="2">
        <f t="shared" si="176"/>
        <v>152.51320013221056</v>
      </c>
      <c r="AF218" s="2">
        <f t="shared" si="177"/>
        <v>488.42484739987941</v>
      </c>
      <c r="AG218" s="2">
        <f t="shared" si="178"/>
        <v>1.7229422082415229E-2</v>
      </c>
      <c r="AH218" s="2"/>
      <c r="AI218" s="2">
        <f t="shared" si="179"/>
        <v>4.2529023265484335E-2</v>
      </c>
      <c r="AJ218" s="2"/>
      <c r="AK218" s="2"/>
      <c r="AL218" s="2">
        <f t="shared" si="180"/>
        <v>152.29871370141061</v>
      </c>
      <c r="AM218" s="2">
        <f t="shared" si="181"/>
        <v>487.84515216152647</v>
      </c>
      <c r="AN218" s="2">
        <f t="shared" si="182"/>
        <v>1.5798844874291493E-2</v>
      </c>
      <c r="AO218" s="2"/>
      <c r="AP218" s="2">
        <f t="shared" si="183"/>
        <v>4.1291680174015945E-2</v>
      </c>
      <c r="AV218" s="2">
        <f t="shared" si="184"/>
        <v>-0.13436307550668258</v>
      </c>
      <c r="AW218" s="2">
        <f t="shared" si="152"/>
        <v>152.37883705670387</v>
      </c>
      <c r="AX218" s="2">
        <f t="shared" si="185"/>
        <v>1.6333249990239621E-2</v>
      </c>
      <c r="AZ218" s="2">
        <f t="shared" si="186"/>
        <v>-7.852905202411542E-2</v>
      </c>
      <c r="BA218" s="2">
        <f t="shared" si="153"/>
        <v>488.34631834785529</v>
      </c>
      <c r="BB218">
        <f t="shared" si="187"/>
        <v>4.2361405224877885E-2</v>
      </c>
      <c r="BE218" s="2">
        <f t="shared" si="188"/>
        <v>-0.35221300957259344</v>
      </c>
      <c r="BF218" s="2">
        <f t="shared" si="154"/>
        <v>152.16098712263798</v>
      </c>
      <c r="BG218" s="2">
        <f t="shared" si="189"/>
        <v>1.4880238956844215E-2</v>
      </c>
      <c r="BI218" s="2">
        <f t="shared" si="190"/>
        <v>-0.81702920811565849</v>
      </c>
      <c r="BJ218" s="2">
        <f t="shared" si="155"/>
        <v>487.60781819176373</v>
      </c>
      <c r="BK218" s="2">
        <f t="shared" si="191"/>
        <v>4.0785097527777432E-2</v>
      </c>
      <c r="BN218" s="2">
        <f t="shared" si="192"/>
        <v>-0.5089058280107307</v>
      </c>
      <c r="BO218" s="30">
        <f t="shared" si="156"/>
        <v>152.00429430419982</v>
      </c>
      <c r="BP218" s="2">
        <f t="shared" si="193"/>
        <v>1.383513240209263E-2</v>
      </c>
      <c r="BR218" s="2">
        <f t="shared" si="194"/>
        <v>-1.3212753063575213</v>
      </c>
      <c r="BS218" s="30">
        <f t="shared" si="157"/>
        <v>487.1035720935219</v>
      </c>
      <c r="BT218" s="2">
        <f t="shared" si="195"/>
        <v>3.9708798492042487E-2</v>
      </c>
      <c r="BW218" s="2">
        <f t="shared" si="196"/>
        <v>-0.64345929239991673</v>
      </c>
      <c r="BX218" s="2">
        <f t="shared" si="158"/>
        <v>151.86974083981065</v>
      </c>
      <c r="BY218" s="2">
        <f t="shared" si="197"/>
        <v>1.2937690458043643E-2</v>
      </c>
      <c r="CA218" s="2">
        <f t="shared" si="198"/>
        <v>-1.7390857150586831</v>
      </c>
      <c r="CB218" s="2">
        <f t="shared" si="159"/>
        <v>486.6857616848207</v>
      </c>
      <c r="CC218" s="2">
        <f t="shared" si="199"/>
        <v>3.8816993991079414E-2</v>
      </c>
      <c r="CN218" s="19">
        <v>45293</v>
      </c>
      <c r="CO218" s="18">
        <v>217</v>
      </c>
      <c r="CP218" s="10">
        <v>149.929993</v>
      </c>
      <c r="CQ218" s="18">
        <v>468.5</v>
      </c>
      <c r="CR218" s="2">
        <v>152.37132408319349</v>
      </c>
      <c r="CS218" s="2">
        <v>488.83564643985471</v>
      </c>
      <c r="CT218" s="2">
        <f t="shared" si="200"/>
        <v>1.6283140113222638E-2</v>
      </c>
      <c r="CV218" s="2">
        <f t="shared" si="201"/>
        <v>4.3405862198195762E-2</v>
      </c>
      <c r="DM218" s="19">
        <v>45293</v>
      </c>
      <c r="DN218" s="18">
        <v>217</v>
      </c>
      <c r="DO218" s="10">
        <v>149.929993</v>
      </c>
      <c r="DP218" s="18">
        <v>468.5</v>
      </c>
      <c r="DQ218" s="2">
        <f t="shared" si="160"/>
        <v>154.14754938898335</v>
      </c>
      <c r="DR218" s="2">
        <f t="shared" si="161"/>
        <v>492.83446071446315</v>
      </c>
      <c r="EB218" s="2">
        <f t="shared" si="162"/>
        <v>-4.2175563889833541</v>
      </c>
      <c r="EC218" s="2">
        <f t="shared" si="163"/>
        <v>-24.334460714463148</v>
      </c>
      <c r="FF218" s="2">
        <v>8.6773612425818669</v>
      </c>
      <c r="FG218" s="2">
        <v>45.603523746457597</v>
      </c>
      <c r="FH218" s="2">
        <f t="shared" si="164"/>
        <v>1.2946181286443865</v>
      </c>
      <c r="FI218" s="2">
        <f t="shared" si="165"/>
        <v>1.2729890383954132</v>
      </c>
      <c r="FJ218">
        <v>217</v>
      </c>
      <c r="FK218" s="2">
        <f t="shared" si="166"/>
        <v>0.85912698412698407</v>
      </c>
      <c r="FL218" s="2">
        <f t="shared" si="167"/>
        <v>1.0764053029751868</v>
      </c>
    </row>
    <row r="219" spans="1:168" x14ac:dyDescent="0.3">
      <c r="A219" s="19">
        <v>45294</v>
      </c>
      <c r="B219" s="18">
        <v>218</v>
      </c>
      <c r="C219" s="10">
        <v>148.470001</v>
      </c>
      <c r="D219" s="18">
        <v>470.26001000000002</v>
      </c>
      <c r="Q219" s="2">
        <f t="shared" si="168"/>
        <v>151.8949949139718</v>
      </c>
      <c r="R219" s="2">
        <f t="shared" si="169"/>
        <v>482.53901040727692</v>
      </c>
      <c r="S219" s="2">
        <f t="shared" si="170"/>
        <v>2.30685922469402E-2</v>
      </c>
      <c r="U219" s="2">
        <f t="shared" si="171"/>
        <v>2.6111087794339339E-2</v>
      </c>
      <c r="V219" s="2"/>
      <c r="W219" s="2"/>
      <c r="X219" s="2">
        <f t="shared" si="172"/>
        <v>151.45837756452966</v>
      </c>
      <c r="Y219" s="2">
        <f t="shared" si="173"/>
        <v>479.70831388352462</v>
      </c>
      <c r="Z219" s="2">
        <f t="shared" si="174"/>
        <v>2.0127813998800061E-2</v>
      </c>
      <c r="AB219" s="2">
        <f t="shared" si="175"/>
        <v>2.0091659257874386E-2</v>
      </c>
      <c r="AE219" s="2">
        <f t="shared" si="176"/>
        <v>150.96327585288421</v>
      </c>
      <c r="AF219" s="2">
        <f t="shared" si="177"/>
        <v>476.46993895995172</v>
      </c>
      <c r="AG219" s="2">
        <f t="shared" si="178"/>
        <v>1.679312208588328E-2</v>
      </c>
      <c r="AH219" s="2"/>
      <c r="AI219" s="2">
        <f t="shared" si="179"/>
        <v>1.3205309462634715E-2</v>
      </c>
      <c r="AJ219" s="2"/>
      <c r="AK219" s="2"/>
      <c r="AL219" s="2">
        <f t="shared" si="180"/>
        <v>150.52217317535266</v>
      </c>
      <c r="AM219" s="2">
        <f t="shared" si="181"/>
        <v>473.33628804038165</v>
      </c>
      <c r="AN219" s="2">
        <f t="shared" si="182"/>
        <v>1.3822133505290853E-2</v>
      </c>
      <c r="AO219" s="2"/>
      <c r="AP219" s="2">
        <f t="shared" si="183"/>
        <v>6.5416535001171444E-3</v>
      </c>
      <c r="AV219" s="2">
        <f t="shared" si="184"/>
        <v>-0.55903143665258204</v>
      </c>
      <c r="AW219" s="2">
        <f t="shared" si="152"/>
        <v>150.40424441623162</v>
      </c>
      <c r="AX219" s="2">
        <f t="shared" si="185"/>
        <v>1.3027839989248897E-2</v>
      </c>
      <c r="AZ219" s="2">
        <f t="shared" si="186"/>
        <v>-3.6414428683951887</v>
      </c>
      <c r="BA219" s="2">
        <f t="shared" si="153"/>
        <v>472.82849609155653</v>
      </c>
      <c r="BB219">
        <f t="shared" si="187"/>
        <v>5.4618424636117963E-3</v>
      </c>
      <c r="BE219" s="2">
        <f t="shared" si="188"/>
        <v>-0.89118308096178289</v>
      </c>
      <c r="BF219" s="2">
        <f t="shared" si="154"/>
        <v>150.07209277192243</v>
      </c>
      <c r="BG219" s="2">
        <f t="shared" si="189"/>
        <v>1.0790676642633225E-2</v>
      </c>
      <c r="BI219" s="2">
        <f t="shared" si="190"/>
        <v>-5.8290748624310744</v>
      </c>
      <c r="BJ219" s="2">
        <f t="shared" si="155"/>
        <v>470.64086409752065</v>
      </c>
      <c r="BK219" s="2">
        <f t="shared" si="191"/>
        <v>8.0987983120364747E-4</v>
      </c>
      <c r="BN219" s="2">
        <f t="shared" si="192"/>
        <v>-1.1335168988001008</v>
      </c>
      <c r="BO219" s="30">
        <f t="shared" si="156"/>
        <v>149.8297589540841</v>
      </c>
      <c r="BP219" s="2">
        <f t="shared" si="193"/>
        <v>9.1584693535773764E-3</v>
      </c>
      <c r="BR219" s="2">
        <f t="shared" si="194"/>
        <v>-7.7014551864996239</v>
      </c>
      <c r="BS219" s="30">
        <f t="shared" si="157"/>
        <v>468.76848377345209</v>
      </c>
      <c r="BT219" s="2">
        <f t="shared" si="195"/>
        <v>3.1717054285520315E-3</v>
      </c>
      <c r="BW219" s="2">
        <f t="shared" si="196"/>
        <v>-1.3233080325947399</v>
      </c>
      <c r="BX219" s="2">
        <f t="shared" si="158"/>
        <v>149.63996782028946</v>
      </c>
      <c r="BY219" s="2">
        <f t="shared" si="197"/>
        <v>7.8801563441052314E-3</v>
      </c>
      <c r="CA219" s="2">
        <f t="shared" si="198"/>
        <v>-9.4009527587104404</v>
      </c>
      <c r="CB219" s="2">
        <f t="shared" si="159"/>
        <v>467.06898620124127</v>
      </c>
      <c r="CC219" s="2">
        <f t="shared" si="199"/>
        <v>6.7856584249184814E-3</v>
      </c>
      <c r="CN219" s="19">
        <v>45294</v>
      </c>
      <c r="CO219" s="18">
        <v>218</v>
      </c>
      <c r="CP219" s="10">
        <v>148.470001</v>
      </c>
      <c r="CQ219" s="18">
        <v>470.26001000000002</v>
      </c>
      <c r="CR219" s="2">
        <v>152.59621658670051</v>
      </c>
      <c r="CS219" s="2">
        <v>489.59500805651783</v>
      </c>
      <c r="CT219" s="2">
        <f t="shared" si="200"/>
        <v>2.7791577819821733E-2</v>
      </c>
      <c r="CV219" s="2">
        <f t="shared" si="201"/>
        <v>4.1115548091188538E-2</v>
      </c>
      <c r="DM219" s="19">
        <v>45294</v>
      </c>
      <c r="DN219" s="18">
        <v>218</v>
      </c>
      <c r="DO219" s="10">
        <v>148.470001</v>
      </c>
      <c r="DP219" s="18">
        <v>470.26001000000002</v>
      </c>
      <c r="DQ219" s="2">
        <f t="shared" si="160"/>
        <v>154.41176110563791</v>
      </c>
      <c r="DR219" s="2">
        <f t="shared" si="161"/>
        <v>493.67630558625325</v>
      </c>
      <c r="EB219" s="2">
        <f t="shared" si="162"/>
        <v>-5.9417601056379112</v>
      </c>
      <c r="EC219" s="2">
        <f t="shared" si="163"/>
        <v>-23.416295586253227</v>
      </c>
      <c r="FF219" s="2">
        <v>8.7081976614889243</v>
      </c>
      <c r="FG219" s="2">
        <v>45.755734747204542</v>
      </c>
      <c r="FH219" s="2">
        <f t="shared" si="164"/>
        <v>1.2991685441699699</v>
      </c>
      <c r="FI219" s="2">
        <f t="shared" si="165"/>
        <v>1.2772217595466198</v>
      </c>
      <c r="FJ219">
        <v>218</v>
      </c>
      <c r="FK219" s="2">
        <f t="shared" si="166"/>
        <v>0.86309523809523814</v>
      </c>
      <c r="FL219" s="2">
        <f t="shared" si="167"/>
        <v>1.0943317074660934</v>
      </c>
    </row>
    <row r="220" spans="1:168" x14ac:dyDescent="0.3">
      <c r="A220" s="19">
        <v>45295</v>
      </c>
      <c r="B220" s="18">
        <v>219</v>
      </c>
      <c r="C220" s="10">
        <v>144.570007</v>
      </c>
      <c r="D220" s="18">
        <v>474.67001299999998</v>
      </c>
      <c r="Q220" s="2">
        <f t="shared" si="168"/>
        <v>150.86749673978025</v>
      </c>
      <c r="R220" s="2">
        <f t="shared" si="169"/>
        <v>478.85531028509376</v>
      </c>
      <c r="S220" s="2">
        <f t="shared" si="170"/>
        <v>4.3560139965824626E-2</v>
      </c>
      <c r="U220" s="2">
        <f t="shared" si="171"/>
        <v>8.8172776254433032E-3</v>
      </c>
      <c r="V220" s="2"/>
      <c r="W220" s="2"/>
      <c r="X220" s="2">
        <f t="shared" si="172"/>
        <v>150.11360811049133</v>
      </c>
      <c r="Y220" s="2">
        <f t="shared" si="173"/>
        <v>475.45657713593857</v>
      </c>
      <c r="Z220" s="2">
        <f t="shared" si="174"/>
        <v>3.8345444020704264E-2</v>
      </c>
      <c r="AB220" s="2">
        <f t="shared" si="175"/>
        <v>1.6570756828883362E-3</v>
      </c>
      <c r="AE220" s="2">
        <f t="shared" si="176"/>
        <v>149.4673109411537</v>
      </c>
      <c r="AF220" s="2">
        <f t="shared" si="177"/>
        <v>472.74398158398071</v>
      </c>
      <c r="AG220" s="2">
        <f t="shared" si="178"/>
        <v>3.3874965096693216E-2</v>
      </c>
      <c r="AH220" s="2"/>
      <c r="AI220" s="2">
        <f t="shared" si="179"/>
        <v>4.0576218494326301E-3</v>
      </c>
      <c r="AJ220" s="2"/>
      <c r="AK220" s="2"/>
      <c r="AL220" s="2">
        <f t="shared" si="180"/>
        <v>148.98304404383816</v>
      </c>
      <c r="AM220" s="2">
        <f t="shared" si="181"/>
        <v>471.02907951009547</v>
      </c>
      <c r="AN220" s="2">
        <f t="shared" si="182"/>
        <v>3.0525259944396067E-2</v>
      </c>
      <c r="AO220" s="2"/>
      <c r="AP220" s="2">
        <f t="shared" si="183"/>
        <v>7.6704518722241514E-3</v>
      </c>
      <c r="AV220" s="2">
        <f t="shared" si="184"/>
        <v>-0.84011147917596052</v>
      </c>
      <c r="AW220" s="2">
        <f t="shared" si="152"/>
        <v>148.62719946197774</v>
      </c>
      <c r="AX220" s="2">
        <f t="shared" si="185"/>
        <v>2.8063860175214176E-2</v>
      </c>
      <c r="AZ220" s="2">
        <f t="shared" si="186"/>
        <v>-3.6667972206679336</v>
      </c>
      <c r="BA220" s="2">
        <f t="shared" si="153"/>
        <v>469.07718436331277</v>
      </c>
      <c r="BB220">
        <f t="shared" si="187"/>
        <v>1.1782561534358429E-2</v>
      </c>
      <c r="BE220" s="2">
        <f t="shared" si="188"/>
        <v>-1.1633349048077104</v>
      </c>
      <c r="BF220" s="2">
        <f t="shared" si="154"/>
        <v>148.303976036346</v>
      </c>
      <c r="BG220" s="2">
        <f t="shared" si="189"/>
        <v>2.582810303347358E-2</v>
      </c>
      <c r="BI220" s="2">
        <f t="shared" si="190"/>
        <v>-4.8826719935240437</v>
      </c>
      <c r="BJ220" s="2">
        <f t="shared" si="155"/>
        <v>467.86130959045664</v>
      </c>
      <c r="BK220" s="2">
        <f t="shared" si="191"/>
        <v>1.4344077407610203E-2</v>
      </c>
      <c r="BN220" s="2">
        <f t="shared" si="192"/>
        <v>-1.3509857065583466</v>
      </c>
      <c r="BO220" s="30">
        <f t="shared" si="156"/>
        <v>148.11632523459537</v>
      </c>
      <c r="BP220" s="2">
        <f t="shared" si="193"/>
        <v>2.4530110416300672E-2</v>
      </c>
      <c r="BR220" s="2">
        <f t="shared" si="194"/>
        <v>-5.3161565001824531</v>
      </c>
      <c r="BS220" s="30">
        <f t="shared" si="157"/>
        <v>467.42782508379827</v>
      </c>
      <c r="BT220" s="2">
        <f t="shared" si="195"/>
        <v>1.5257310800886246E-2</v>
      </c>
      <c r="BW220" s="2">
        <f t="shared" si="196"/>
        <v>-1.4528006919465679</v>
      </c>
      <c r="BX220" s="2">
        <f t="shared" si="158"/>
        <v>148.01451024920712</v>
      </c>
      <c r="BY220" s="2">
        <f t="shared" si="197"/>
        <v>2.3825849639801958E-2</v>
      </c>
      <c r="CA220" s="2">
        <f t="shared" si="198"/>
        <v>-5.1447062216558646</v>
      </c>
      <c r="CB220" s="2">
        <f t="shared" si="159"/>
        <v>467.59927536232487</v>
      </c>
      <c r="CC220" s="2">
        <f t="shared" si="199"/>
        <v>1.4896111917807433E-2</v>
      </c>
      <c r="CN220" s="19">
        <v>45295</v>
      </c>
      <c r="CO220" s="18">
        <v>219</v>
      </c>
      <c r="CP220" s="10">
        <v>144.570007</v>
      </c>
      <c r="CQ220" s="18">
        <v>474.67001299999998</v>
      </c>
      <c r="CR220" s="2">
        <v>152.82110909020753</v>
      </c>
      <c r="CS220" s="2">
        <v>490.35436967318088</v>
      </c>
      <c r="CT220" s="2">
        <f t="shared" si="200"/>
        <v>5.7073401747898676E-2</v>
      </c>
      <c r="CV220" s="2">
        <f t="shared" si="201"/>
        <v>3.3042653303613896E-2</v>
      </c>
      <c r="DM220" s="19">
        <v>45295</v>
      </c>
      <c r="DN220" s="18">
        <v>219</v>
      </c>
      <c r="DO220" s="10">
        <v>144.570007</v>
      </c>
      <c r="DP220" s="18">
        <v>474.67001299999998</v>
      </c>
      <c r="DQ220" s="2">
        <f t="shared" si="160"/>
        <v>154.67597282229247</v>
      </c>
      <c r="DR220" s="2">
        <f t="shared" si="161"/>
        <v>494.51815045804335</v>
      </c>
      <c r="EB220" s="2">
        <f t="shared" si="162"/>
        <v>-10.105965822292461</v>
      </c>
      <c r="EC220" s="2">
        <f t="shared" si="163"/>
        <v>-19.848137458043368</v>
      </c>
      <c r="FF220" s="2">
        <v>8.7336655093454283</v>
      </c>
      <c r="FG220" s="2">
        <v>45.885655207938612</v>
      </c>
      <c r="FH220" s="2">
        <f t="shared" si="164"/>
        <v>1.3029267396543007</v>
      </c>
      <c r="FI220" s="2">
        <f t="shared" si="165"/>
        <v>1.2808346198486018</v>
      </c>
      <c r="FJ220">
        <v>219</v>
      </c>
      <c r="FK220" s="2">
        <f t="shared" si="166"/>
        <v>0.86706349206349209</v>
      </c>
      <c r="FL220" s="2">
        <f t="shared" si="167"/>
        <v>1.1126168608589178</v>
      </c>
    </row>
    <row r="221" spans="1:168" x14ac:dyDescent="0.3">
      <c r="A221" s="19">
        <v>45296</v>
      </c>
      <c r="B221" s="18">
        <v>220</v>
      </c>
      <c r="C221" s="10">
        <v>145.240005</v>
      </c>
      <c r="D221" s="18">
        <v>474.05999800000001</v>
      </c>
      <c r="Q221" s="2">
        <f t="shared" si="168"/>
        <v>148.97824981784618</v>
      </c>
      <c r="R221" s="2">
        <f t="shared" si="169"/>
        <v>477.59972109956561</v>
      </c>
      <c r="S221" s="2">
        <f t="shared" si="170"/>
        <v>2.5738396372584675E-2</v>
      </c>
      <c r="U221" s="2">
        <f t="shared" si="171"/>
        <v>7.4668251160175001E-3</v>
      </c>
      <c r="V221" s="2"/>
      <c r="W221" s="2"/>
      <c r="X221" s="2">
        <f t="shared" si="172"/>
        <v>147.61898761077023</v>
      </c>
      <c r="Y221" s="2">
        <f t="shared" si="173"/>
        <v>475.10262327476619</v>
      </c>
      <c r="Z221" s="2">
        <f t="shared" si="174"/>
        <v>1.637966489170967E-2</v>
      </c>
      <c r="AB221" s="2">
        <f t="shared" si="175"/>
        <v>2.1993529915303686E-3</v>
      </c>
      <c r="AE221" s="2">
        <f t="shared" si="176"/>
        <v>146.52892857646148</v>
      </c>
      <c r="AF221" s="2">
        <f t="shared" si="177"/>
        <v>473.89960043359224</v>
      </c>
      <c r="AG221" s="2">
        <f t="shared" si="178"/>
        <v>8.8744390807579867E-3</v>
      </c>
      <c r="AH221" s="2"/>
      <c r="AI221" s="2">
        <f t="shared" si="179"/>
        <v>3.383486627947178E-4</v>
      </c>
      <c r="AJ221" s="2"/>
      <c r="AK221" s="2"/>
      <c r="AL221" s="2">
        <f t="shared" si="180"/>
        <v>145.67326626095954</v>
      </c>
      <c r="AM221" s="2">
        <f t="shared" si="181"/>
        <v>473.75977962752387</v>
      </c>
      <c r="AN221" s="2">
        <f t="shared" si="182"/>
        <v>2.9830710964209904E-3</v>
      </c>
      <c r="AO221" s="2"/>
      <c r="AP221" s="2">
        <f t="shared" si="183"/>
        <v>6.3329193296781392E-4</v>
      </c>
      <c r="AV221" s="2">
        <f t="shared" si="184"/>
        <v>-1.4695927448308372</v>
      </c>
      <c r="AW221" s="2">
        <f t="shared" si="152"/>
        <v>145.05933583163065</v>
      </c>
      <c r="AX221" s="2">
        <f t="shared" si="185"/>
        <v>1.2439352943381451E-3</v>
      </c>
      <c r="AZ221" s="2">
        <f t="shared" si="186"/>
        <v>-2.2200723995840947</v>
      </c>
      <c r="BA221" s="2">
        <f t="shared" si="153"/>
        <v>471.67952803400817</v>
      </c>
      <c r="BB221">
        <f t="shared" si="187"/>
        <v>5.0214529300821441E-3</v>
      </c>
      <c r="BE221" s="2">
        <f t="shared" si="188"/>
        <v>-1.9621062617557383</v>
      </c>
      <c r="BF221" s="2">
        <f t="shared" si="154"/>
        <v>144.56682231470575</v>
      </c>
      <c r="BG221" s="2">
        <f t="shared" si="189"/>
        <v>4.6349673789549267E-3</v>
      </c>
      <c r="BI221" s="2">
        <f t="shared" si="190"/>
        <v>-2.1654411141130363</v>
      </c>
      <c r="BJ221" s="2">
        <f t="shared" si="155"/>
        <v>471.7341593194792</v>
      </c>
      <c r="BK221" s="2">
        <f t="shared" si="191"/>
        <v>4.9062116405797296E-3</v>
      </c>
      <c r="BN221" s="2">
        <f t="shared" si="192"/>
        <v>-2.3034237014386685</v>
      </c>
      <c r="BO221" s="30">
        <f t="shared" si="156"/>
        <v>144.22550487502281</v>
      </c>
      <c r="BP221" s="2">
        <f t="shared" si="193"/>
        <v>6.9849909808058011E-3</v>
      </c>
      <c r="BR221" s="2">
        <f t="shared" si="194"/>
        <v>-1.4330912903060642</v>
      </c>
      <c r="BS221" s="30">
        <f t="shared" si="157"/>
        <v>472.4665091432862</v>
      </c>
      <c r="BT221" s="2">
        <f t="shared" si="195"/>
        <v>3.3613653618456214E-3</v>
      </c>
      <c r="BW221" s="2">
        <f t="shared" si="196"/>
        <v>-2.5669869465058044</v>
      </c>
      <c r="BX221" s="2">
        <f t="shared" si="158"/>
        <v>143.96194162995567</v>
      </c>
      <c r="BY221" s="2">
        <f t="shared" si="197"/>
        <v>8.7996648722528052E-3</v>
      </c>
      <c r="CA221" s="2">
        <f t="shared" si="198"/>
        <v>-0.41946241820531993</v>
      </c>
      <c r="CB221" s="2">
        <f t="shared" si="159"/>
        <v>473.4801380153869</v>
      </c>
      <c r="CC221" s="2">
        <f t="shared" si="199"/>
        <v>1.223178473314486E-3</v>
      </c>
      <c r="CN221" s="19">
        <v>45296</v>
      </c>
      <c r="CO221" s="18">
        <v>220</v>
      </c>
      <c r="CP221" s="10">
        <v>145.240005</v>
      </c>
      <c r="CQ221" s="18">
        <v>474.05999800000001</v>
      </c>
      <c r="CR221" s="2">
        <v>153.04600159371455</v>
      </c>
      <c r="CS221" s="2">
        <v>491.113731289844</v>
      </c>
      <c r="CT221" s="2">
        <f t="shared" si="200"/>
        <v>5.3745499345821103E-2</v>
      </c>
      <c r="CV221" s="2">
        <f t="shared" si="201"/>
        <v>3.5973786781824162E-2</v>
      </c>
      <c r="DM221" s="19">
        <v>45296</v>
      </c>
      <c r="DN221" s="18">
        <v>220</v>
      </c>
      <c r="DO221" s="10">
        <v>145.240005</v>
      </c>
      <c r="DP221" s="18">
        <v>474.05999800000001</v>
      </c>
      <c r="DQ221" s="2">
        <f t="shared" si="160"/>
        <v>154.94018453894702</v>
      </c>
      <c r="DR221" s="2">
        <f t="shared" si="161"/>
        <v>495.3599953298334</v>
      </c>
      <c r="EB221" s="2">
        <f t="shared" si="162"/>
        <v>-9.700179538947026</v>
      </c>
      <c r="EC221" s="2">
        <f t="shared" si="163"/>
        <v>-21.299997329833388</v>
      </c>
      <c r="FF221" s="2">
        <v>8.8229419779981981</v>
      </c>
      <c r="FG221" s="2">
        <v>48.413238156766681</v>
      </c>
      <c r="FH221" s="2">
        <f t="shared" si="164"/>
        <v>1.3161009357323625</v>
      </c>
      <c r="FI221" s="2">
        <f t="shared" si="165"/>
        <v>1.3511222715717519</v>
      </c>
      <c r="FJ221">
        <v>220</v>
      </c>
      <c r="FK221" s="2">
        <f t="shared" si="166"/>
        <v>0.87103174603174605</v>
      </c>
      <c r="FL221" s="2">
        <f t="shared" si="167"/>
        <v>1.1312817861712798</v>
      </c>
    </row>
    <row r="222" spans="1:168" x14ac:dyDescent="0.3">
      <c r="A222" s="19">
        <v>45299</v>
      </c>
      <c r="B222" s="18">
        <v>221</v>
      </c>
      <c r="C222" s="10">
        <v>149.10000600000001</v>
      </c>
      <c r="D222" s="18">
        <v>485.02999899999998</v>
      </c>
      <c r="Q222" s="2">
        <f t="shared" si="168"/>
        <v>147.85677637249233</v>
      </c>
      <c r="R222" s="2">
        <f t="shared" si="169"/>
        <v>476.5378041696959</v>
      </c>
      <c r="S222" s="2">
        <f t="shared" si="170"/>
        <v>8.3382265424434242E-3</v>
      </c>
      <c r="U222" s="2">
        <f t="shared" si="171"/>
        <v>1.7508597092577096E-2</v>
      </c>
      <c r="V222" s="2"/>
      <c r="W222" s="2"/>
      <c r="X222" s="2">
        <f t="shared" si="172"/>
        <v>146.54844543592364</v>
      </c>
      <c r="Y222" s="2">
        <f t="shared" si="173"/>
        <v>474.63344190112139</v>
      </c>
      <c r="Z222" s="2">
        <f t="shared" si="174"/>
        <v>1.7113081565378125E-2</v>
      </c>
      <c r="AB222" s="2">
        <f t="shared" si="175"/>
        <v>2.1434874379550675E-2</v>
      </c>
      <c r="AE222" s="2">
        <f t="shared" si="176"/>
        <v>145.7555744305846</v>
      </c>
      <c r="AF222" s="2">
        <f t="shared" si="177"/>
        <v>473.99583897343689</v>
      </c>
      <c r="AG222" s="2">
        <f t="shared" si="178"/>
        <v>2.2430794331526758E-2</v>
      </c>
      <c r="AH222" s="2"/>
      <c r="AI222" s="2">
        <f t="shared" si="179"/>
        <v>2.2749438280750725E-2</v>
      </c>
      <c r="AJ222" s="2"/>
      <c r="AK222" s="2"/>
      <c r="AL222" s="2">
        <f t="shared" si="180"/>
        <v>145.34832031523987</v>
      </c>
      <c r="AM222" s="2">
        <f t="shared" si="181"/>
        <v>473.98494340688097</v>
      </c>
      <c r="AN222" s="2">
        <f t="shared" si="182"/>
        <v>2.5162210152829458E-2</v>
      </c>
      <c r="AO222" s="2"/>
      <c r="AP222" s="2">
        <f t="shared" si="183"/>
        <v>2.2771901976972361E-2</v>
      </c>
      <c r="AV222" s="2">
        <f t="shared" si="184"/>
        <v>-1.2607211651446499</v>
      </c>
      <c r="AW222" s="2">
        <f t="shared" si="152"/>
        <v>144.49485326543996</v>
      </c>
      <c r="AX222" s="2">
        <f t="shared" si="185"/>
        <v>3.0886335004976794E-2</v>
      </c>
      <c r="AZ222" s="2">
        <f t="shared" si="186"/>
        <v>-1.5251791177554717</v>
      </c>
      <c r="BA222" s="2">
        <f t="shared" si="153"/>
        <v>472.47065985568139</v>
      </c>
      <c r="BB222">
        <f t="shared" si="187"/>
        <v>2.5893942993655092E-2</v>
      </c>
      <c r="BE222" s="2">
        <f t="shared" si="188"/>
        <v>-1.427167809610252</v>
      </c>
      <c r="BF222" s="2">
        <f t="shared" si="154"/>
        <v>144.32840662097436</v>
      </c>
      <c r="BG222" s="2">
        <f t="shared" si="189"/>
        <v>3.2002677310594099E-2</v>
      </c>
      <c r="BI222" s="2">
        <f t="shared" si="190"/>
        <v>-1.1476852698320783</v>
      </c>
      <c r="BJ222" s="2">
        <f t="shared" si="155"/>
        <v>472.84815370360479</v>
      </c>
      <c r="BK222" s="2">
        <f t="shared" si="191"/>
        <v>2.511565330291082E-2</v>
      </c>
      <c r="BN222" s="2">
        <f t="shared" si="192"/>
        <v>-1.3853819681015953</v>
      </c>
      <c r="BO222" s="30">
        <f t="shared" si="156"/>
        <v>144.370192462483</v>
      </c>
      <c r="BP222" s="2">
        <f t="shared" si="193"/>
        <v>3.1722423522350517E-2</v>
      </c>
      <c r="BR222" s="2">
        <f t="shared" si="194"/>
        <v>-0.5154933922156365</v>
      </c>
      <c r="BS222" s="30">
        <f t="shared" si="157"/>
        <v>473.48034558122123</v>
      </c>
      <c r="BT222" s="2">
        <f t="shared" si="195"/>
        <v>2.3812245515928896E-2</v>
      </c>
      <c r="BW222" s="2">
        <f t="shared" si="196"/>
        <v>-1.2217623460341109</v>
      </c>
      <c r="BX222" s="2">
        <f t="shared" si="158"/>
        <v>144.5338120845505</v>
      </c>
      <c r="BY222" s="2">
        <f t="shared" si="197"/>
        <v>3.0625041795434287E-2</v>
      </c>
      <c r="CA222" s="2">
        <f t="shared" si="198"/>
        <v>-3.2686699667843544E-2</v>
      </c>
      <c r="CB222" s="2">
        <f t="shared" si="159"/>
        <v>473.96315227376903</v>
      </c>
      <c r="CC222" s="2">
        <f t="shared" si="199"/>
        <v>2.281682936941587E-2</v>
      </c>
      <c r="CN222" s="19">
        <v>45299</v>
      </c>
      <c r="CO222" s="18">
        <v>221</v>
      </c>
      <c r="CP222" s="10">
        <v>149.10000600000001</v>
      </c>
      <c r="CQ222" s="18">
        <v>485.02999899999998</v>
      </c>
      <c r="CR222" s="2">
        <v>153.27089409722157</v>
      </c>
      <c r="CS222" s="2">
        <v>491.87309290650711</v>
      </c>
      <c r="CT222" s="2">
        <f t="shared" si="200"/>
        <v>2.7973762101804099E-2</v>
      </c>
      <c r="CV222" s="2">
        <f t="shared" si="201"/>
        <v>1.4108599304405367E-2</v>
      </c>
      <c r="DM222" s="19">
        <v>45299</v>
      </c>
      <c r="DN222" s="18">
        <v>221</v>
      </c>
      <c r="DO222" s="10">
        <v>149.10000600000001</v>
      </c>
      <c r="DP222" s="18">
        <v>485.02999899999998</v>
      </c>
      <c r="DQ222" s="2">
        <f t="shared" si="160"/>
        <v>155.20439625560158</v>
      </c>
      <c r="DR222" s="2">
        <f t="shared" si="161"/>
        <v>496.2018402016235</v>
      </c>
      <c r="EB222" s="2">
        <f t="shared" si="162"/>
        <v>-6.1043902556015723</v>
      </c>
      <c r="EC222" s="2">
        <f t="shared" si="163"/>
        <v>-11.171841201623522</v>
      </c>
      <c r="FF222" s="2">
        <v>8.8867734098540438</v>
      </c>
      <c r="FG222" s="2">
        <v>48.812464515717124</v>
      </c>
      <c r="FH222" s="2">
        <f t="shared" si="164"/>
        <v>1.3255203024692239</v>
      </c>
      <c r="FI222" s="2">
        <f t="shared" si="165"/>
        <v>1.3622240568918422</v>
      </c>
      <c r="FJ222">
        <v>221</v>
      </c>
      <c r="FK222" s="2">
        <f t="shared" si="166"/>
        <v>0.875</v>
      </c>
      <c r="FL222" s="2">
        <f t="shared" si="167"/>
        <v>1.1503493803760083</v>
      </c>
    </row>
    <row r="223" spans="1:168" x14ac:dyDescent="0.3">
      <c r="A223" s="19">
        <v>45300</v>
      </c>
      <c r="B223" s="18">
        <v>222</v>
      </c>
      <c r="C223" s="10">
        <v>151.36999499999999</v>
      </c>
      <c r="D223" s="18">
        <v>482.08999599999999</v>
      </c>
      <c r="Q223" s="2">
        <f t="shared" si="168"/>
        <v>148.22974526074464</v>
      </c>
      <c r="R223" s="2">
        <f t="shared" si="169"/>
        <v>479.08546261878712</v>
      </c>
      <c r="S223" s="2">
        <f t="shared" si="170"/>
        <v>2.074552317488914E-2</v>
      </c>
      <c r="U223" s="2">
        <f t="shared" si="171"/>
        <v>6.2323080879962221E-3</v>
      </c>
      <c r="V223" s="2"/>
      <c r="W223" s="2"/>
      <c r="X223" s="2">
        <f t="shared" si="172"/>
        <v>147.69664768975804</v>
      </c>
      <c r="Y223" s="2">
        <f t="shared" si="173"/>
        <v>479.31189259561677</v>
      </c>
      <c r="Z223" s="2">
        <f t="shared" si="174"/>
        <v>2.4267341161251614E-2</v>
      </c>
      <c r="AB223" s="2">
        <f t="shared" si="175"/>
        <v>5.7626240482766969E-3</v>
      </c>
      <c r="AE223" s="2">
        <f t="shared" si="176"/>
        <v>147.76223337223385</v>
      </c>
      <c r="AF223" s="2">
        <f t="shared" si="177"/>
        <v>480.61633498937471</v>
      </c>
      <c r="AG223" s="2">
        <f t="shared" si="178"/>
        <v>2.3834060559796793E-2</v>
      </c>
      <c r="AH223" s="2"/>
      <c r="AI223" s="2">
        <f t="shared" si="179"/>
        <v>3.0568172392137303E-3</v>
      </c>
      <c r="AJ223" s="2"/>
      <c r="AK223" s="2"/>
      <c r="AL223" s="2">
        <f t="shared" si="180"/>
        <v>148.16208457880998</v>
      </c>
      <c r="AM223" s="2">
        <f t="shared" si="181"/>
        <v>482.26873510172027</v>
      </c>
      <c r="AN223" s="2">
        <f t="shared" si="182"/>
        <v>2.119251190561252E-2</v>
      </c>
      <c r="AO223" s="2"/>
      <c r="AP223" s="2">
        <f t="shared" si="183"/>
        <v>3.7075878612565562E-4</v>
      </c>
      <c r="AV223" s="2">
        <f t="shared" si="184"/>
        <v>-0.28050713310648023</v>
      </c>
      <c r="AW223" s="2">
        <f t="shared" si="152"/>
        <v>147.48172623912737</v>
      </c>
      <c r="AX223" s="2">
        <f t="shared" si="185"/>
        <v>2.5687182990741464E-2</v>
      </c>
      <c r="AZ223" s="2">
        <f t="shared" si="186"/>
        <v>0.91852342235251516</v>
      </c>
      <c r="BA223" s="2">
        <f t="shared" si="153"/>
        <v>481.53485841172721</v>
      </c>
      <c r="BB223">
        <f t="shared" si="187"/>
        <v>1.1515227299443301E-3</v>
      </c>
      <c r="BE223" s="2">
        <f t="shared" si="188"/>
        <v>0.11805422845652347</v>
      </c>
      <c r="BF223" s="2">
        <f t="shared" si="154"/>
        <v>147.88028760069037</v>
      </c>
      <c r="BG223" s="2">
        <f t="shared" si="189"/>
        <v>2.305415547717778E-2</v>
      </c>
      <c r="BI223" s="2">
        <f t="shared" si="190"/>
        <v>2.3479963087643747</v>
      </c>
      <c r="BJ223" s="2">
        <f t="shared" si="155"/>
        <v>482.96433129813909</v>
      </c>
      <c r="BK223" s="2">
        <f t="shared" si="191"/>
        <v>1.8136350170997976E-3</v>
      </c>
      <c r="BN223" s="2">
        <f t="shared" si="192"/>
        <v>0.6498425777489113</v>
      </c>
      <c r="BO223" s="30">
        <f t="shared" si="156"/>
        <v>148.41207594998275</v>
      </c>
      <c r="BP223" s="2">
        <f t="shared" si="193"/>
        <v>1.9540986640167617E-2</v>
      </c>
      <c r="BR223" s="2">
        <f t="shared" si="194"/>
        <v>3.7661002526764356</v>
      </c>
      <c r="BS223" s="30">
        <f t="shared" si="157"/>
        <v>484.38243524205114</v>
      </c>
      <c r="BT223" s="2">
        <f t="shared" si="195"/>
        <v>4.755210149706487E-3</v>
      </c>
      <c r="BW223" s="2">
        <f t="shared" si="196"/>
        <v>1.1995536197284091</v>
      </c>
      <c r="BX223" s="2">
        <f t="shared" si="158"/>
        <v>148.96178699196227</v>
      </c>
      <c r="BY223" s="2">
        <f t="shared" si="197"/>
        <v>1.5909414597243782E-2</v>
      </c>
      <c r="CA223" s="2">
        <f t="shared" si="198"/>
        <v>4.9572003370364026</v>
      </c>
      <c r="CB223" s="2">
        <f t="shared" si="159"/>
        <v>485.5735353264111</v>
      </c>
      <c r="CC223" s="2">
        <f t="shared" si="199"/>
        <v>7.2259108368038383E-3</v>
      </c>
      <c r="CN223" s="19">
        <v>45300</v>
      </c>
      <c r="CO223" s="18">
        <v>222</v>
      </c>
      <c r="CP223" s="10">
        <v>151.36999499999999</v>
      </c>
      <c r="CQ223" s="18">
        <v>482.08999599999999</v>
      </c>
      <c r="CR223" s="2">
        <v>153.49578660072859</v>
      </c>
      <c r="CS223" s="2">
        <v>492.63245452317022</v>
      </c>
      <c r="CT223" s="2">
        <f t="shared" si="200"/>
        <v>1.4043678872610151E-2</v>
      </c>
      <c r="CV223" s="2">
        <f t="shared" si="201"/>
        <v>2.1868237488110499E-2</v>
      </c>
      <c r="DM223" s="19">
        <v>45300</v>
      </c>
      <c r="DN223" s="18">
        <v>222</v>
      </c>
      <c r="DO223" s="10">
        <v>151.36999499999999</v>
      </c>
      <c r="DP223" s="18">
        <v>482.08999599999999</v>
      </c>
      <c r="DQ223" s="2">
        <f t="shared" si="160"/>
        <v>155.46860797225614</v>
      </c>
      <c r="DR223" s="2">
        <f t="shared" si="161"/>
        <v>497.0436850734136</v>
      </c>
      <c r="EB223" s="2">
        <f t="shared" si="162"/>
        <v>-4.0986129722561486</v>
      </c>
      <c r="EC223" s="2">
        <f t="shared" si="163"/>
        <v>-14.953689073413614</v>
      </c>
      <c r="FF223" s="2">
        <v>8.9060951113799547</v>
      </c>
      <c r="FG223" s="2">
        <v>48.993822336148526</v>
      </c>
      <c r="FH223" s="2">
        <f t="shared" si="164"/>
        <v>1.3283715340233546</v>
      </c>
      <c r="FI223" s="2">
        <f t="shared" si="165"/>
        <v>1.367267300012968</v>
      </c>
      <c r="FJ223">
        <v>222</v>
      </c>
      <c r="FK223" s="2">
        <f t="shared" si="166"/>
        <v>0.87896825396825395</v>
      </c>
      <c r="FL223" s="2">
        <f t="shared" si="167"/>
        <v>1.1698446487773884</v>
      </c>
    </row>
    <row r="224" spans="1:168" x14ac:dyDescent="0.3">
      <c r="A224" s="19">
        <v>45301</v>
      </c>
      <c r="B224" s="18">
        <v>223</v>
      </c>
      <c r="C224" s="10">
        <v>153.729996</v>
      </c>
      <c r="D224" s="18">
        <v>478.32998700000002</v>
      </c>
      <c r="Q224" s="2">
        <f t="shared" si="168"/>
        <v>149.17182018252123</v>
      </c>
      <c r="R224" s="2">
        <f t="shared" si="169"/>
        <v>479.98682263315095</v>
      </c>
      <c r="S224" s="2">
        <f t="shared" si="170"/>
        <v>2.9650529734475302E-2</v>
      </c>
      <c r="U224" s="2">
        <f t="shared" si="171"/>
        <v>3.4637921062451254E-3</v>
      </c>
      <c r="V224" s="2"/>
      <c r="W224" s="2"/>
      <c r="X224" s="2">
        <f t="shared" si="172"/>
        <v>149.34965397936691</v>
      </c>
      <c r="Y224" s="2">
        <f t="shared" si="173"/>
        <v>480.56203912758929</v>
      </c>
      <c r="Z224" s="2">
        <f t="shared" si="174"/>
        <v>2.8493736646120087E-2</v>
      </c>
      <c r="AB224" s="2">
        <f t="shared" si="175"/>
        <v>4.6663437130260244E-3</v>
      </c>
      <c r="AE224" s="2">
        <f t="shared" si="176"/>
        <v>149.92689034889355</v>
      </c>
      <c r="AF224" s="2">
        <f t="shared" si="177"/>
        <v>481.50053159574986</v>
      </c>
      <c r="AG224" s="2">
        <f t="shared" si="178"/>
        <v>2.4738865218642492E-2</v>
      </c>
      <c r="AH224" s="2"/>
      <c r="AI224" s="2">
        <f t="shared" si="179"/>
        <v>6.6283625988722413E-3</v>
      </c>
      <c r="AJ224" s="2"/>
      <c r="AK224" s="2"/>
      <c r="AL224" s="2">
        <f t="shared" si="180"/>
        <v>150.56801739470248</v>
      </c>
      <c r="AM224" s="2">
        <f t="shared" si="181"/>
        <v>482.13468077543007</v>
      </c>
      <c r="AN224" s="2">
        <f t="shared" si="182"/>
        <v>2.0568390604118147E-2</v>
      </c>
      <c r="AO224" s="2"/>
      <c r="AP224" s="2">
        <f t="shared" si="183"/>
        <v>7.9541192875914185E-3</v>
      </c>
      <c r="AV224" s="2">
        <f t="shared" si="184"/>
        <v>0.45304209982337379</v>
      </c>
      <c r="AW224" s="2">
        <f t="shared" si="152"/>
        <v>150.37993244871691</v>
      </c>
      <c r="AX224" s="2">
        <f t="shared" si="185"/>
        <v>2.1791866509142988E-2</v>
      </c>
      <c r="AZ224" s="2">
        <f t="shared" si="186"/>
        <v>0.90822537755930721</v>
      </c>
      <c r="BA224" s="2">
        <f t="shared" si="153"/>
        <v>482.40875697330915</v>
      </c>
      <c r="BB224">
        <f t="shared" si="187"/>
        <v>8.5271048944483927E-3</v>
      </c>
      <c r="BE224" s="2">
        <f t="shared" si="188"/>
        <v>1.0390254651479527</v>
      </c>
      <c r="BF224" s="2">
        <f t="shared" si="154"/>
        <v>150.96591581404149</v>
      </c>
      <c r="BG224" s="2">
        <f t="shared" si="189"/>
        <v>1.7980096649182931E-2</v>
      </c>
      <c r="BI224" s="2">
        <f t="shared" si="190"/>
        <v>1.6892864426892262</v>
      </c>
      <c r="BJ224" s="2">
        <f t="shared" si="155"/>
        <v>483.18981803843911</v>
      </c>
      <c r="BK224" s="2">
        <f t="shared" si="191"/>
        <v>1.0159996593395882E-2</v>
      </c>
      <c r="BN224" s="2">
        <f t="shared" si="192"/>
        <v>1.5587312170953844</v>
      </c>
      <c r="BO224" s="30">
        <f t="shared" si="156"/>
        <v>151.48562156598894</v>
      </c>
      <c r="BP224" s="2">
        <f t="shared" si="193"/>
        <v>1.4599456790534647E-2</v>
      </c>
      <c r="BR224" s="2">
        <f t="shared" si="194"/>
        <v>2.0369580648956678</v>
      </c>
      <c r="BS224" s="30">
        <f t="shared" si="157"/>
        <v>483.53748966064552</v>
      </c>
      <c r="BT224" s="2">
        <f t="shared" si="195"/>
        <v>1.0886841306575877E-2</v>
      </c>
      <c r="BW224" s="2">
        <f t="shared" si="196"/>
        <v>1.923381137426877</v>
      </c>
      <c r="BX224" s="2">
        <f t="shared" si="158"/>
        <v>151.85027148632042</v>
      </c>
      <c r="BY224" s="2">
        <f t="shared" si="197"/>
        <v>1.22274413750689E-2</v>
      </c>
      <c r="CA224" s="2">
        <f t="shared" si="198"/>
        <v>1.9024475390404674</v>
      </c>
      <c r="CB224" s="2">
        <f t="shared" si="159"/>
        <v>483.40297913479031</v>
      </c>
      <c r="CC224" s="2">
        <f t="shared" si="199"/>
        <v>1.0605632665029419E-2</v>
      </c>
      <c r="CN224" s="19">
        <v>45301</v>
      </c>
      <c r="CO224" s="18">
        <v>223</v>
      </c>
      <c r="CP224" s="10">
        <v>153.729996</v>
      </c>
      <c r="CQ224" s="18">
        <v>478.32998700000002</v>
      </c>
      <c r="CR224" s="2">
        <v>153.72067910423564</v>
      </c>
      <c r="CS224" s="2">
        <v>493.39181613983334</v>
      </c>
      <c r="CT224" s="2">
        <f t="shared" si="200"/>
        <v>6.060558125791543E-5</v>
      </c>
      <c r="CV224" s="2">
        <f t="shared" si="201"/>
        <v>3.1488364830100694E-2</v>
      </c>
      <c r="DM224" s="19">
        <v>45301</v>
      </c>
      <c r="DN224" s="18">
        <v>223</v>
      </c>
      <c r="DO224" s="10">
        <v>153.729996</v>
      </c>
      <c r="DP224" s="18">
        <v>478.32998700000002</v>
      </c>
      <c r="DQ224" s="2">
        <f t="shared" si="160"/>
        <v>155.73281968891069</v>
      </c>
      <c r="DR224" s="2">
        <f t="shared" si="161"/>
        <v>497.88552994520364</v>
      </c>
      <c r="EB224" s="2">
        <f t="shared" si="162"/>
        <v>-2.002823688910695</v>
      </c>
      <c r="EC224" s="2">
        <f t="shared" si="163"/>
        <v>-19.555542945203626</v>
      </c>
      <c r="FF224" s="2">
        <v>8.9757550594544284</v>
      </c>
      <c r="FG224" s="2">
        <v>49.238759772136916</v>
      </c>
      <c r="FH224" s="2">
        <f t="shared" si="164"/>
        <v>1.3386509931974184</v>
      </c>
      <c r="FI224" s="2">
        <f t="shared" si="165"/>
        <v>1.3740785808070151</v>
      </c>
      <c r="FJ224">
        <v>223</v>
      </c>
      <c r="FK224" s="2">
        <f t="shared" si="166"/>
        <v>0.88293650793650791</v>
      </c>
      <c r="FL224" s="2">
        <f t="shared" si="167"/>
        <v>1.189794977493698</v>
      </c>
    </row>
    <row r="225" spans="1:168" x14ac:dyDescent="0.3">
      <c r="A225" s="19">
        <v>45302</v>
      </c>
      <c r="B225" s="18">
        <v>224</v>
      </c>
      <c r="C225" s="10">
        <v>155.179993</v>
      </c>
      <c r="D225" s="18">
        <v>492.23001099999999</v>
      </c>
      <c r="Q225" s="2">
        <f t="shared" si="168"/>
        <v>150.53927292776484</v>
      </c>
      <c r="R225" s="2">
        <f t="shared" si="169"/>
        <v>479.48977194320565</v>
      </c>
      <c r="S225" s="2">
        <f t="shared" si="170"/>
        <v>2.990540199492827E-2</v>
      </c>
      <c r="U225" s="2">
        <f t="shared" si="171"/>
        <v>2.5882694618541528E-2</v>
      </c>
      <c r="V225" s="2"/>
      <c r="W225" s="2"/>
      <c r="X225" s="2">
        <f t="shared" si="172"/>
        <v>151.32080788865181</v>
      </c>
      <c r="Y225" s="2">
        <f t="shared" si="173"/>
        <v>479.55761567017413</v>
      </c>
      <c r="Z225" s="2">
        <f t="shared" si="174"/>
        <v>2.4869089350636732E-2</v>
      </c>
      <c r="AB225" s="2">
        <f t="shared" si="175"/>
        <v>2.5744865300027106E-2</v>
      </c>
      <c r="AE225" s="2">
        <f t="shared" si="176"/>
        <v>152.20875373955744</v>
      </c>
      <c r="AF225" s="2">
        <f t="shared" si="177"/>
        <v>479.59820483829992</v>
      </c>
      <c r="AG225" s="2">
        <f t="shared" si="178"/>
        <v>1.9147051130763738E-2</v>
      </c>
      <c r="AH225" s="2"/>
      <c r="AI225" s="2">
        <f t="shared" si="179"/>
        <v>2.5662405540933322E-2</v>
      </c>
      <c r="AJ225" s="2"/>
      <c r="AK225" s="2"/>
      <c r="AL225" s="2">
        <f t="shared" si="180"/>
        <v>152.93950134867561</v>
      </c>
      <c r="AM225" s="2">
        <f t="shared" si="181"/>
        <v>479.28116044385752</v>
      </c>
      <c r="AN225" s="2">
        <f t="shared" si="182"/>
        <v>1.4438018767821382E-2</v>
      </c>
      <c r="AO225" s="2"/>
      <c r="AP225" s="2">
        <f t="shared" si="183"/>
        <v>2.6306503599477754E-2</v>
      </c>
      <c r="AV225" s="2">
        <f t="shared" si="184"/>
        <v>1.0016884870755276</v>
      </c>
      <c r="AW225" s="2">
        <f t="shared" si="152"/>
        <v>153.21044222663298</v>
      </c>
      <c r="AX225" s="2">
        <f t="shared" si="185"/>
        <v>1.2692040612265129E-2</v>
      </c>
      <c r="AZ225" s="2">
        <f t="shared" si="186"/>
        <v>6.5059737056532563E-2</v>
      </c>
      <c r="BA225" s="2">
        <f t="shared" si="153"/>
        <v>479.66326457535644</v>
      </c>
      <c r="BB225">
        <f t="shared" si="187"/>
        <v>2.5530232094368489E-2</v>
      </c>
      <c r="BE225" s="2">
        <f t="shared" si="188"/>
        <v>1.5983025316301229</v>
      </c>
      <c r="BF225" s="2">
        <f t="shared" si="154"/>
        <v>153.80705627118755</v>
      </c>
      <c r="BG225" s="2">
        <f t="shared" si="189"/>
        <v>8.8473823349924235E-3</v>
      </c>
      <c r="BI225" s="2">
        <f t="shared" si="190"/>
        <v>7.3060502626600909E-2</v>
      </c>
      <c r="BJ225" s="2">
        <f t="shared" si="155"/>
        <v>479.67126534092654</v>
      </c>
      <c r="BK225" s="2">
        <f t="shared" si="191"/>
        <v>2.5513977974564114E-2</v>
      </c>
      <c r="BN225" s="2">
        <f t="shared" si="192"/>
        <v>1.9926105212364855</v>
      </c>
      <c r="BO225" s="30">
        <f t="shared" si="156"/>
        <v>154.20136426079392</v>
      </c>
      <c r="BP225" s="2">
        <f t="shared" si="193"/>
        <v>6.306410512636593E-3</v>
      </c>
      <c r="BR225" s="2">
        <f t="shared" si="194"/>
        <v>-0.32661282851169771</v>
      </c>
      <c r="BS225" s="30">
        <f t="shared" si="157"/>
        <v>479.27159200978821</v>
      </c>
      <c r="BT225" s="2">
        <f t="shared" si="195"/>
        <v>2.6325942548455834E-2</v>
      </c>
      <c r="BW225" s="2">
        <f t="shared" si="196"/>
        <v>2.1922428273546339</v>
      </c>
      <c r="BX225" s="2">
        <f t="shared" si="158"/>
        <v>154.40099656691208</v>
      </c>
      <c r="BY225" s="2">
        <f t="shared" si="197"/>
        <v>5.019954041935751E-3</v>
      </c>
      <c r="CA225" s="2">
        <f t="shared" si="198"/>
        <v>-0.9511331833273392</v>
      </c>
      <c r="CB225" s="2">
        <f t="shared" si="159"/>
        <v>478.64707165497259</v>
      </c>
      <c r="CC225" s="2">
        <f t="shared" si="199"/>
        <v>2.7594699716566851E-2</v>
      </c>
      <c r="CN225" s="19">
        <v>45302</v>
      </c>
      <c r="CO225" s="18">
        <v>224</v>
      </c>
      <c r="CP225" s="10">
        <v>155.179993</v>
      </c>
      <c r="CQ225" s="18">
        <v>492.23001099999999</v>
      </c>
      <c r="CR225" s="2">
        <v>153.94557160774266</v>
      </c>
      <c r="CS225" s="2">
        <v>494.15117775649639</v>
      </c>
      <c r="CT225" s="2">
        <f t="shared" si="200"/>
        <v>7.9547715423426511E-3</v>
      </c>
      <c r="CV225" s="2">
        <f t="shared" si="201"/>
        <v>3.9029858268767861E-3</v>
      </c>
      <c r="DM225" s="19">
        <v>45302</v>
      </c>
      <c r="DN225" s="18">
        <v>224</v>
      </c>
      <c r="DO225" s="10">
        <v>155.179993</v>
      </c>
      <c r="DP225" s="18">
        <v>492.23001099999999</v>
      </c>
      <c r="DQ225" s="2">
        <f t="shared" si="160"/>
        <v>155.99703140556525</v>
      </c>
      <c r="DR225" s="2">
        <f t="shared" si="161"/>
        <v>498.72737481699374</v>
      </c>
      <c r="EB225" s="2">
        <f t="shared" si="162"/>
        <v>-0.8170384055652562</v>
      </c>
      <c r="EC225" s="2">
        <f t="shared" si="163"/>
        <v>-6.4973638169937544</v>
      </c>
      <c r="FF225" s="2">
        <v>9.0487176449070716</v>
      </c>
      <c r="FG225" s="2">
        <v>49.863105234364866</v>
      </c>
      <c r="FH225" s="2">
        <f t="shared" si="164"/>
        <v>1.3494178102727445</v>
      </c>
      <c r="FI225" s="2">
        <f t="shared" si="165"/>
        <v>1.391440533823969</v>
      </c>
      <c r="FJ225">
        <v>224</v>
      </c>
      <c r="FK225" s="2">
        <f t="shared" si="166"/>
        <v>0.88690476190476186</v>
      </c>
      <c r="FL225" s="2">
        <f t="shared" si="167"/>
        <v>1.2102304517744078</v>
      </c>
    </row>
    <row r="226" spans="1:168" x14ac:dyDescent="0.3">
      <c r="A226" s="19">
        <v>45303</v>
      </c>
      <c r="B226" s="18">
        <v>225</v>
      </c>
      <c r="C226" s="10">
        <v>154.61999499999999</v>
      </c>
      <c r="D226" s="18">
        <v>492.16000400000001</v>
      </c>
      <c r="Q226" s="2">
        <f t="shared" si="168"/>
        <v>151.93148894943539</v>
      </c>
      <c r="R226" s="2">
        <f t="shared" si="169"/>
        <v>483.31184366024394</v>
      </c>
      <c r="S226" s="2">
        <f t="shared" si="170"/>
        <v>1.7387829113334263E-2</v>
      </c>
      <c r="U226" s="2">
        <f t="shared" si="171"/>
        <v>1.797821900975943E-2</v>
      </c>
      <c r="V226" s="2"/>
      <c r="W226" s="2"/>
      <c r="X226" s="2">
        <f t="shared" si="172"/>
        <v>153.0574411887585</v>
      </c>
      <c r="Y226" s="2">
        <f t="shared" si="173"/>
        <v>485.26019356859581</v>
      </c>
      <c r="Z226" s="2">
        <f t="shared" si="174"/>
        <v>1.010576808802436E-2</v>
      </c>
      <c r="AB226" s="2">
        <f t="shared" si="175"/>
        <v>1.401944565857937E-2</v>
      </c>
      <c r="AE226" s="2">
        <f t="shared" si="176"/>
        <v>153.99149729582297</v>
      </c>
      <c r="AF226" s="2">
        <f t="shared" si="177"/>
        <v>487.17728853531992</v>
      </c>
      <c r="AG226" s="2">
        <f t="shared" si="178"/>
        <v>4.0647893189818167E-3</v>
      </c>
      <c r="AH226" s="2"/>
      <c r="AI226" s="2">
        <f t="shared" si="179"/>
        <v>1.012417795876013E-2</v>
      </c>
      <c r="AJ226" s="2"/>
      <c r="AK226" s="2"/>
      <c r="AL226" s="2">
        <f t="shared" si="180"/>
        <v>154.61987008716892</v>
      </c>
      <c r="AM226" s="2">
        <f t="shared" si="181"/>
        <v>488.99279836096434</v>
      </c>
      <c r="AN226" s="2">
        <f t="shared" si="182"/>
        <v>8.0786984289430649E-7</v>
      </c>
      <c r="AO226" s="2"/>
      <c r="AP226" s="2">
        <f t="shared" si="183"/>
        <v>6.4353169971033877E-3</v>
      </c>
      <c r="AV226" s="2">
        <f t="shared" si="184"/>
        <v>1.236005007832528</v>
      </c>
      <c r="AW226" s="2">
        <f t="shared" si="152"/>
        <v>155.22750230365548</v>
      </c>
      <c r="AX226" s="2">
        <f t="shared" si="185"/>
        <v>3.9290345576294674E-3</v>
      </c>
      <c r="AZ226" s="2">
        <f t="shared" si="186"/>
        <v>2.3192669250455715</v>
      </c>
      <c r="BA226" s="2">
        <f t="shared" si="153"/>
        <v>489.49655546036547</v>
      </c>
      <c r="BB226">
        <f t="shared" si="187"/>
        <v>5.4117533281606194E-3</v>
      </c>
      <c r="BE226" s="2">
        <f t="shared" si="188"/>
        <v>1.681300992716056</v>
      </c>
      <c r="BF226" s="2">
        <f t="shared" si="154"/>
        <v>155.67279828853901</v>
      </c>
      <c r="BG226" s="2">
        <f t="shared" si="189"/>
        <v>6.808972465294833E-3</v>
      </c>
      <c r="BI226" s="2">
        <f t="shared" si="190"/>
        <v>3.4507709401036291</v>
      </c>
      <c r="BJ226" s="2">
        <f t="shared" si="155"/>
        <v>490.62805947542353</v>
      </c>
      <c r="BK226" s="2">
        <f t="shared" si="191"/>
        <v>3.1126960990850612E-3</v>
      </c>
      <c r="BN226" s="2">
        <f t="shared" si="192"/>
        <v>1.8666903422539121</v>
      </c>
      <c r="BO226" s="30">
        <f t="shared" si="156"/>
        <v>155.85818763807688</v>
      </c>
      <c r="BP226" s="2">
        <f t="shared" si="193"/>
        <v>8.0079723070544395E-3</v>
      </c>
      <c r="BR226" s="2">
        <f t="shared" si="194"/>
        <v>4.4168050868073179</v>
      </c>
      <c r="BS226" s="30">
        <f t="shared" si="157"/>
        <v>491.59409362212722</v>
      </c>
      <c r="BT226" s="2">
        <f t="shared" si="195"/>
        <v>1.1498504008318334E-3</v>
      </c>
      <c r="BW226" s="2">
        <f t="shared" si="196"/>
        <v>1.8851183740378057</v>
      </c>
      <c r="BX226" s="2">
        <f t="shared" si="158"/>
        <v>155.87661566986077</v>
      </c>
      <c r="BY226" s="2">
        <f t="shared" si="197"/>
        <v>8.1271550284345833E-3</v>
      </c>
      <c r="CA226" s="2">
        <f t="shared" si="198"/>
        <v>5.4465294769331623</v>
      </c>
      <c r="CB226" s="2">
        <f t="shared" si="159"/>
        <v>492.62381801225308</v>
      </c>
      <c r="CC226" s="2">
        <f t="shared" si="199"/>
        <v>9.4240492620986562E-4</v>
      </c>
      <c r="CN226" s="19">
        <v>45303</v>
      </c>
      <c r="CO226" s="18">
        <v>225</v>
      </c>
      <c r="CP226" s="10">
        <v>154.61999499999999</v>
      </c>
      <c r="CQ226" s="18">
        <v>492.16000400000001</v>
      </c>
      <c r="CR226" s="2">
        <v>154.17046411124969</v>
      </c>
      <c r="CS226" s="2">
        <v>494.91053937315951</v>
      </c>
      <c r="CT226" s="2">
        <f t="shared" si="200"/>
        <v>2.9073270164722419E-3</v>
      </c>
      <c r="CV226" s="2">
        <f t="shared" si="201"/>
        <v>5.5887015417845571E-3</v>
      </c>
      <c r="DM226" s="19">
        <v>45303</v>
      </c>
      <c r="DN226" s="18">
        <v>225</v>
      </c>
      <c r="DO226" s="10">
        <v>154.61999499999999</v>
      </c>
      <c r="DP226" s="18">
        <v>492.16000400000001</v>
      </c>
      <c r="DQ226" s="2">
        <f t="shared" si="160"/>
        <v>156.26124312221981</v>
      </c>
      <c r="DR226" s="2">
        <f t="shared" si="161"/>
        <v>499.56921968878385</v>
      </c>
      <c r="EB226" s="2">
        <f t="shared" si="162"/>
        <v>-1.641248122219821</v>
      </c>
      <c r="EC226" s="2">
        <f t="shared" si="163"/>
        <v>-7.4092156887838314</v>
      </c>
      <c r="FF226" s="2">
        <v>9.159456792690861</v>
      </c>
      <c r="FG226" s="2">
        <v>50.394299387507147</v>
      </c>
      <c r="FH226" s="2">
        <f t="shared" si="164"/>
        <v>1.3657591739986701</v>
      </c>
      <c r="FI226" s="2">
        <f t="shared" si="165"/>
        <v>1.4062121122011495</v>
      </c>
      <c r="FJ226">
        <v>225</v>
      </c>
      <c r="FK226" s="2">
        <f t="shared" si="166"/>
        <v>0.89087301587301593</v>
      </c>
      <c r="FL226" s="2">
        <f t="shared" si="167"/>
        <v>1.2311842297805575</v>
      </c>
    </row>
    <row r="227" spans="1:168" x14ac:dyDescent="0.3">
      <c r="A227" s="19">
        <v>45307</v>
      </c>
      <c r="B227" s="18">
        <v>226</v>
      </c>
      <c r="C227" s="10">
        <v>153.16000399999999</v>
      </c>
      <c r="D227" s="18">
        <v>481.23998999999998</v>
      </c>
      <c r="Q227" s="2">
        <f t="shared" si="168"/>
        <v>152.73804076460476</v>
      </c>
      <c r="R227" s="2">
        <f t="shared" si="169"/>
        <v>485.96629176217073</v>
      </c>
      <c r="S227" s="2">
        <f t="shared" si="170"/>
        <v>2.7550484746345725E-3</v>
      </c>
      <c r="U227" s="2">
        <f t="shared" si="171"/>
        <v>9.8210910572306114E-3</v>
      </c>
      <c r="V227" s="2"/>
      <c r="W227" s="2"/>
      <c r="X227" s="2">
        <f t="shared" si="172"/>
        <v>153.76059040381716</v>
      </c>
      <c r="Y227" s="2">
        <f t="shared" si="173"/>
        <v>488.36510826272774</v>
      </c>
      <c r="Z227" s="2">
        <f t="shared" si="174"/>
        <v>3.9213005231912576E-3</v>
      </c>
      <c r="AB227" s="2">
        <f t="shared" si="175"/>
        <v>1.4805748505496742E-2</v>
      </c>
      <c r="AE227" s="2">
        <f t="shared" si="176"/>
        <v>154.36859591832916</v>
      </c>
      <c r="AF227" s="2">
        <f t="shared" si="177"/>
        <v>490.166917814128</v>
      </c>
      <c r="AG227" s="2">
        <f t="shared" si="178"/>
        <v>7.8910413082071782E-3</v>
      </c>
      <c r="AH227" s="2"/>
      <c r="AI227" s="2">
        <f t="shared" si="179"/>
        <v>1.8549846229794872E-2</v>
      </c>
      <c r="AJ227" s="2"/>
      <c r="AK227" s="2"/>
      <c r="AL227" s="2">
        <f t="shared" si="180"/>
        <v>154.61996377179221</v>
      </c>
      <c r="AM227" s="2">
        <f t="shared" si="181"/>
        <v>491.36820259024108</v>
      </c>
      <c r="AN227" s="2">
        <f t="shared" si="182"/>
        <v>9.5322521132359603E-3</v>
      </c>
      <c r="AO227" s="2"/>
      <c r="AP227" s="2">
        <f t="shared" si="183"/>
        <v>2.1046074309495986E-2</v>
      </c>
      <c r="AV227" s="2">
        <f t="shared" si="184"/>
        <v>0.97833309223462839</v>
      </c>
      <c r="AW227" s="2">
        <f t="shared" si="152"/>
        <v>155.3469290105638</v>
      </c>
      <c r="AX227" s="2">
        <f t="shared" si="185"/>
        <v>1.4278695177912191E-2</v>
      </c>
      <c r="AZ227" s="2">
        <f t="shared" si="186"/>
        <v>2.5203756311743244</v>
      </c>
      <c r="BA227" s="2">
        <f t="shared" si="153"/>
        <v>492.68729344530232</v>
      </c>
      <c r="BB227">
        <f t="shared" si="187"/>
        <v>2.3787099333333332E-2</v>
      </c>
      <c r="BE227" s="2">
        <f t="shared" si="188"/>
        <v>1.0944099261216191</v>
      </c>
      <c r="BF227" s="2">
        <f t="shared" si="154"/>
        <v>155.46300584445078</v>
      </c>
      <c r="BG227" s="2">
        <f t="shared" si="189"/>
        <v>1.5036574721235907E-2</v>
      </c>
      <c r="BI227" s="2">
        <f t="shared" si="190"/>
        <v>3.243257192520633</v>
      </c>
      <c r="BJ227" s="2">
        <f t="shared" si="155"/>
        <v>493.41017500664861</v>
      </c>
      <c r="BK227" s="2">
        <f t="shared" si="191"/>
        <v>2.5289222133531832E-2</v>
      </c>
      <c r="BN227" s="2">
        <f t="shared" si="192"/>
        <v>0.97293531040528247</v>
      </c>
      <c r="BO227" s="30">
        <f t="shared" si="156"/>
        <v>155.34153122873445</v>
      </c>
      <c r="BP227" s="2">
        <f t="shared" si="193"/>
        <v>1.4243452414211658E-2</v>
      </c>
      <c r="BR227" s="2">
        <f t="shared" si="194"/>
        <v>3.5604996020077762</v>
      </c>
      <c r="BS227" s="30">
        <f t="shared" si="157"/>
        <v>493.72741741613578</v>
      </c>
      <c r="BT227" s="2">
        <f t="shared" si="195"/>
        <v>2.5948440852007752E-2</v>
      </c>
      <c r="BW227" s="2">
        <f t="shared" si="196"/>
        <v>0.75410356038909843</v>
      </c>
      <c r="BX227" s="2">
        <f t="shared" si="158"/>
        <v>155.12269947871826</v>
      </c>
      <c r="BY227" s="2">
        <f t="shared" si="197"/>
        <v>1.2814673723293153E-2</v>
      </c>
      <c r="CA227" s="2">
        <f t="shared" si="198"/>
        <v>3.6038543283393514</v>
      </c>
      <c r="CB227" s="2">
        <f t="shared" si="159"/>
        <v>493.77077214246737</v>
      </c>
      <c r="CC227" s="2">
        <f t="shared" si="199"/>
        <v>2.6038530468898455E-2</v>
      </c>
      <c r="CN227" s="19">
        <v>45307</v>
      </c>
      <c r="CO227" s="18">
        <v>226</v>
      </c>
      <c r="CP227" s="10">
        <v>153.16000399999999</v>
      </c>
      <c r="CQ227" s="18">
        <v>481.23998999999998</v>
      </c>
      <c r="CR227" s="2">
        <v>154.39535661475674</v>
      </c>
      <c r="CS227" s="2">
        <v>495.66990098982262</v>
      </c>
      <c r="CT227" s="2">
        <f t="shared" si="200"/>
        <v>8.0657650985485052E-3</v>
      </c>
      <c r="CV227" s="2">
        <f t="shared" si="201"/>
        <v>2.9984854313172615E-2</v>
      </c>
      <c r="DM227" s="19">
        <v>45307</v>
      </c>
      <c r="DN227" s="18">
        <v>226</v>
      </c>
      <c r="DO227" s="10">
        <v>153.16000399999999</v>
      </c>
      <c r="DP227" s="18">
        <v>481.23998999999998</v>
      </c>
      <c r="DQ227" s="2">
        <f t="shared" si="160"/>
        <v>156.52545483887437</v>
      </c>
      <c r="DR227" s="2">
        <f t="shared" si="161"/>
        <v>500.41106456057389</v>
      </c>
      <c r="EB227" s="2">
        <f t="shared" si="162"/>
        <v>-3.3654508388743807</v>
      </c>
      <c r="EC227" s="2">
        <f t="shared" si="163"/>
        <v>-19.171074560573913</v>
      </c>
      <c r="FF227" s="2">
        <v>9.2378832259999797</v>
      </c>
      <c r="FG227" s="2">
        <v>51.580604643927018</v>
      </c>
      <c r="FH227" s="2">
        <f t="shared" si="164"/>
        <v>1.3773322707587572</v>
      </c>
      <c r="FI227" s="2">
        <f t="shared" si="165"/>
        <v>1.4392011821500676</v>
      </c>
      <c r="FJ227">
        <v>226</v>
      </c>
      <c r="FK227" s="2">
        <f t="shared" si="166"/>
        <v>0.89484126984126988</v>
      </c>
      <c r="FL227" s="2">
        <f t="shared" si="167"/>
        <v>1.2526929839120398</v>
      </c>
    </row>
    <row r="228" spans="1:168" x14ac:dyDescent="0.3">
      <c r="A228" s="19">
        <v>45308</v>
      </c>
      <c r="B228" s="18">
        <v>227</v>
      </c>
      <c r="C228" s="10">
        <v>151.71000699999999</v>
      </c>
      <c r="D228" s="18">
        <v>480.32998700000002</v>
      </c>
      <c r="Q228" s="2">
        <f t="shared" si="168"/>
        <v>152.86462973522333</v>
      </c>
      <c r="R228" s="2">
        <f t="shared" si="169"/>
        <v>484.54840123351948</v>
      </c>
      <c r="S228" s="2">
        <f t="shared" si="170"/>
        <v>7.6107223119654963E-3</v>
      </c>
      <c r="U228" s="2">
        <f t="shared" si="171"/>
        <v>8.7823253756577728E-3</v>
      </c>
      <c r="V228" s="2"/>
      <c r="W228" s="2"/>
      <c r="X228" s="2">
        <f t="shared" si="172"/>
        <v>153.49032652209945</v>
      </c>
      <c r="Y228" s="2">
        <f t="shared" si="173"/>
        <v>485.1588050445003</v>
      </c>
      <c r="Z228" s="2">
        <f t="shared" si="174"/>
        <v>1.1735017071744392E-2</v>
      </c>
      <c r="AB228" s="2">
        <f t="shared" si="175"/>
        <v>1.0053126340621912E-2</v>
      </c>
      <c r="AE228" s="2">
        <f t="shared" si="176"/>
        <v>153.64344076733164</v>
      </c>
      <c r="AF228" s="2">
        <f t="shared" si="177"/>
        <v>484.8107611256512</v>
      </c>
      <c r="AG228" s="2">
        <f t="shared" si="178"/>
        <v>1.2744273140344986E-2</v>
      </c>
      <c r="AH228" s="2"/>
      <c r="AI228" s="2">
        <f t="shared" si="179"/>
        <v>9.3285329813297298E-3</v>
      </c>
      <c r="AJ228" s="2"/>
      <c r="AK228" s="2"/>
      <c r="AL228" s="2">
        <f t="shared" si="180"/>
        <v>153.52499394294804</v>
      </c>
      <c r="AM228" s="2">
        <f t="shared" si="181"/>
        <v>483.77204314756023</v>
      </c>
      <c r="AN228" s="2">
        <f t="shared" si="182"/>
        <v>1.1963528173511016E-2</v>
      </c>
      <c r="AO228" s="2"/>
      <c r="AP228" s="2">
        <f t="shared" si="183"/>
        <v>7.1660238600930997E-3</v>
      </c>
      <c r="AV228" s="2">
        <f t="shared" si="184"/>
        <v>0.46728661926498294</v>
      </c>
      <c r="AW228" s="2">
        <f t="shared" si="152"/>
        <v>154.11072738659664</v>
      </c>
      <c r="AX228" s="2">
        <f t="shared" si="185"/>
        <v>1.5824403637372756E-2</v>
      </c>
      <c r="AZ228" s="2">
        <f t="shared" si="186"/>
        <v>0.15741593527898678</v>
      </c>
      <c r="BA228" s="2">
        <f t="shared" si="153"/>
        <v>484.9681770609302</v>
      </c>
      <c r="BB228">
        <f t="shared" si="187"/>
        <v>9.6562575447328575E-3</v>
      </c>
      <c r="BE228" s="2">
        <f t="shared" si="188"/>
        <v>0.27560564141800525</v>
      </c>
      <c r="BF228" s="2">
        <f t="shared" si="154"/>
        <v>153.91904640874964</v>
      </c>
      <c r="BG228" s="2">
        <f t="shared" si="189"/>
        <v>1.4560934063826431E-2</v>
      </c>
      <c r="BI228" s="2">
        <f t="shared" si="190"/>
        <v>-0.62647905392821213</v>
      </c>
      <c r="BJ228" s="2">
        <f t="shared" si="155"/>
        <v>484.18428207172298</v>
      </c>
      <c r="BK228" s="2">
        <f t="shared" si="191"/>
        <v>8.0242649346041316E-3</v>
      </c>
      <c r="BN228" s="2">
        <f t="shared" si="192"/>
        <v>-4.5918966436400754E-2</v>
      </c>
      <c r="BO228" s="30">
        <f t="shared" si="156"/>
        <v>153.59752180089524</v>
      </c>
      <c r="BP228" s="2">
        <f t="shared" si="193"/>
        <v>1.2441597217085664E-2</v>
      </c>
      <c r="BR228" s="2">
        <f t="shared" si="194"/>
        <v>-1.78949417228297</v>
      </c>
      <c r="BS228" s="30">
        <f t="shared" si="157"/>
        <v>483.02126695336824</v>
      </c>
      <c r="BT228" s="2">
        <f t="shared" si="195"/>
        <v>5.6029813382611551E-3</v>
      </c>
      <c r="BW228" s="2">
        <f t="shared" si="196"/>
        <v>-0.35534047315086759</v>
      </c>
      <c r="BX228" s="2">
        <f t="shared" si="158"/>
        <v>153.28810029418077</v>
      </c>
      <c r="BY228" s="2">
        <f t="shared" si="197"/>
        <v>1.0402038239842511E-2</v>
      </c>
      <c r="CA228" s="2">
        <f t="shared" si="198"/>
        <v>-3.1161539342727629</v>
      </c>
      <c r="CB228" s="2">
        <f t="shared" si="159"/>
        <v>481.69460719137845</v>
      </c>
      <c r="CC228" s="2">
        <f t="shared" si="199"/>
        <v>2.8410056176201948E-3</v>
      </c>
      <c r="CN228" s="19">
        <v>45308</v>
      </c>
      <c r="CO228" s="18">
        <v>227</v>
      </c>
      <c r="CP228" s="10">
        <v>151.71000699999999</v>
      </c>
      <c r="CQ228" s="18">
        <v>480.32998700000002</v>
      </c>
      <c r="CR228" s="2">
        <v>154.62024911826376</v>
      </c>
      <c r="CS228" s="2">
        <v>496.42926260648574</v>
      </c>
      <c r="CT228" s="2">
        <f t="shared" si="200"/>
        <v>1.9182927849075687E-2</v>
      </c>
      <c r="CV228" s="2">
        <f t="shared" si="201"/>
        <v>3.3517115404426576E-2</v>
      </c>
      <c r="DM228" s="19">
        <v>45308</v>
      </c>
      <c r="DN228" s="18">
        <v>227</v>
      </c>
      <c r="DO228" s="10">
        <v>151.71000699999999</v>
      </c>
      <c r="DP228" s="18">
        <v>480.32998700000002</v>
      </c>
      <c r="DQ228" s="2">
        <f t="shared" si="160"/>
        <v>156.78966655552892</v>
      </c>
      <c r="DR228" s="2">
        <f t="shared" si="161"/>
        <v>501.25290943236399</v>
      </c>
      <c r="EB228" s="2">
        <f t="shared" si="162"/>
        <v>-5.0796595555289343</v>
      </c>
      <c r="EC228" s="2">
        <f t="shared" si="163"/>
        <v>-20.922922432363976</v>
      </c>
      <c r="FF228" s="2">
        <v>9.2589201928362002</v>
      </c>
      <c r="FG228" s="2">
        <v>51.89278964467394</v>
      </c>
      <c r="FH228" s="2">
        <f t="shared" si="164"/>
        <v>1.3804366176283223</v>
      </c>
      <c r="FI228" s="2">
        <f t="shared" si="165"/>
        <v>1.447882499855532</v>
      </c>
      <c r="FJ228">
        <v>227</v>
      </c>
      <c r="FK228" s="2">
        <f t="shared" si="166"/>
        <v>0.89880952380952384</v>
      </c>
      <c r="FL228" s="2">
        <f t="shared" si="167"/>
        <v>1.2747974249655289</v>
      </c>
    </row>
    <row r="229" spans="1:168" x14ac:dyDescent="0.3">
      <c r="A229" s="19">
        <v>45309</v>
      </c>
      <c r="B229" s="18">
        <v>228</v>
      </c>
      <c r="C229" s="10">
        <v>153.5</v>
      </c>
      <c r="D229" s="18">
        <v>485.30999800000001</v>
      </c>
      <c r="Q229" s="2">
        <f t="shared" si="168"/>
        <v>152.51824291465633</v>
      </c>
      <c r="R229" s="2">
        <f t="shared" si="169"/>
        <v>483.28287696346365</v>
      </c>
      <c r="S229" s="2">
        <f t="shared" si="170"/>
        <v>6.3958116309034098E-3</v>
      </c>
      <c r="U229" s="2">
        <f t="shared" si="171"/>
        <v>4.1769612101343048E-3</v>
      </c>
      <c r="V229" s="2"/>
      <c r="W229" s="2"/>
      <c r="X229" s="2">
        <f t="shared" si="172"/>
        <v>152.68918273715468</v>
      </c>
      <c r="Y229" s="2">
        <f t="shared" si="173"/>
        <v>482.98583692447517</v>
      </c>
      <c r="Z229" s="2">
        <f t="shared" si="174"/>
        <v>5.2821971520867683E-3</v>
      </c>
      <c r="AB229" s="2">
        <f t="shared" si="175"/>
        <v>4.7890236861034986E-3</v>
      </c>
      <c r="AE229" s="2">
        <f t="shared" si="176"/>
        <v>152.48338050693263</v>
      </c>
      <c r="AF229" s="2">
        <f t="shared" si="177"/>
        <v>482.12229665026047</v>
      </c>
      <c r="AG229" s="2">
        <f t="shared" si="178"/>
        <v>6.6229282935984816E-3</v>
      </c>
      <c r="AH229" s="2"/>
      <c r="AI229" s="2">
        <f t="shared" si="179"/>
        <v>6.568381782523139E-3</v>
      </c>
      <c r="AJ229" s="2"/>
      <c r="AK229" s="2"/>
      <c r="AL229" s="2">
        <f t="shared" si="180"/>
        <v>152.163753735737</v>
      </c>
      <c r="AM229" s="2">
        <f t="shared" si="181"/>
        <v>481.19050103689005</v>
      </c>
      <c r="AN229" s="2">
        <f t="shared" si="182"/>
        <v>8.7051873893354819E-3</v>
      </c>
      <c r="AO229" s="2"/>
      <c r="AP229" s="2">
        <f t="shared" si="183"/>
        <v>8.4883826422013104E-3</v>
      </c>
      <c r="AV229" s="2">
        <f t="shared" si="184"/>
        <v>-2.0917444634214022E-2</v>
      </c>
      <c r="AW229" s="2">
        <f t="shared" si="152"/>
        <v>152.46246306229841</v>
      </c>
      <c r="AX229" s="2">
        <f t="shared" si="185"/>
        <v>6.7591982912155613E-3</v>
      </c>
      <c r="AZ229" s="2">
        <f t="shared" si="186"/>
        <v>-0.69634818792192854</v>
      </c>
      <c r="BA229" s="2">
        <f t="shared" si="153"/>
        <v>481.42594846233851</v>
      </c>
      <c r="BB229">
        <f t="shared" si="187"/>
        <v>8.0032341259565331E-3</v>
      </c>
      <c r="BE229" s="2">
        <f t="shared" si="188"/>
        <v>-0.37044401439965019</v>
      </c>
      <c r="BF229" s="2">
        <f t="shared" si="154"/>
        <v>152.11293649253298</v>
      </c>
      <c r="BG229" s="2">
        <f t="shared" si="189"/>
        <v>9.0362443483193427E-3</v>
      </c>
      <c r="BI229" s="2">
        <f t="shared" si="190"/>
        <v>-1.5543724935863459</v>
      </c>
      <c r="BJ229" s="2">
        <f t="shared" si="155"/>
        <v>480.56792415667411</v>
      </c>
      <c r="BK229" s="2">
        <f t="shared" si="191"/>
        <v>9.7712263560782806E-3</v>
      </c>
      <c r="BN229" s="2">
        <f t="shared" si="192"/>
        <v>-0.71440374281396435</v>
      </c>
      <c r="BO229" s="30">
        <f t="shared" si="156"/>
        <v>151.76897676411866</v>
      </c>
      <c r="BP229" s="2">
        <f t="shared" si="193"/>
        <v>1.1277024337989173E-2</v>
      </c>
      <c r="BR229" s="2">
        <f t="shared" si="194"/>
        <v>-2.3288763541476265</v>
      </c>
      <c r="BS229" s="30">
        <f t="shared" si="157"/>
        <v>479.79342029611286</v>
      </c>
      <c r="BT229" s="2">
        <f t="shared" si="195"/>
        <v>1.1367121482395571E-2</v>
      </c>
      <c r="BW229" s="2">
        <f t="shared" si="196"/>
        <v>-0.95888031358697212</v>
      </c>
      <c r="BX229" s="2">
        <f t="shared" si="158"/>
        <v>151.52450019334566</v>
      </c>
      <c r="BY229" s="2">
        <f t="shared" si="197"/>
        <v>1.2869705580810038E-2</v>
      </c>
      <c r="CA229" s="2">
        <f t="shared" si="198"/>
        <v>-2.7953868401112389</v>
      </c>
      <c r="CB229" s="2">
        <f t="shared" si="159"/>
        <v>479.32690981014923</v>
      </c>
      <c r="CC229" s="2">
        <f t="shared" si="199"/>
        <v>1.2328384361557651E-2</v>
      </c>
      <c r="CN229" s="19">
        <v>45309</v>
      </c>
      <c r="CO229" s="18">
        <v>228</v>
      </c>
      <c r="CP229" s="10">
        <v>153.5</v>
      </c>
      <c r="CQ229" s="18">
        <v>485.30999800000001</v>
      </c>
      <c r="CR229" s="2">
        <v>154.84514162177078</v>
      </c>
      <c r="CS229" s="2">
        <v>497.18862422314885</v>
      </c>
      <c r="CT229" s="2">
        <f t="shared" si="200"/>
        <v>8.7631376011125649E-3</v>
      </c>
      <c r="CV229" s="2">
        <f t="shared" si="201"/>
        <v>2.447636824318802E-2</v>
      </c>
      <c r="DM229" s="19">
        <v>45309</v>
      </c>
      <c r="DN229" s="18">
        <v>228</v>
      </c>
      <c r="DO229" s="10">
        <v>153.5</v>
      </c>
      <c r="DP229" s="18">
        <v>485.30999800000001</v>
      </c>
      <c r="DQ229" s="2">
        <f t="shared" si="160"/>
        <v>157.05387827218345</v>
      </c>
      <c r="DR229" s="2">
        <f t="shared" si="161"/>
        <v>502.09475430415409</v>
      </c>
      <c r="EB229" s="2">
        <f t="shared" si="162"/>
        <v>-3.5538782721834536</v>
      </c>
      <c r="EC229" s="2">
        <f t="shared" si="163"/>
        <v>-16.784756304154087</v>
      </c>
      <c r="FF229" s="2">
        <v>9.3310117429451935</v>
      </c>
      <c r="FG229" s="2">
        <v>52.236911900346854</v>
      </c>
      <c r="FH229" s="2">
        <f t="shared" si="164"/>
        <v>1.391074899261092</v>
      </c>
      <c r="FI229" s="2">
        <f t="shared" si="165"/>
        <v>1.4574519366441989</v>
      </c>
      <c r="FJ229">
        <v>228</v>
      </c>
      <c r="FK229" s="2">
        <f t="shared" si="166"/>
        <v>0.90277777777777779</v>
      </c>
      <c r="FL229" s="2">
        <f t="shared" si="167"/>
        <v>1.2975429286165541</v>
      </c>
    </row>
    <row r="230" spans="1:168" x14ac:dyDescent="0.3">
      <c r="A230" s="19">
        <v>45310</v>
      </c>
      <c r="B230" s="18">
        <v>229</v>
      </c>
      <c r="C230" s="10">
        <v>155.33999600000001</v>
      </c>
      <c r="D230" s="18">
        <v>482.95001200000002</v>
      </c>
      <c r="Q230" s="2">
        <f t="shared" si="168"/>
        <v>152.81277004025941</v>
      </c>
      <c r="R230" s="2">
        <f t="shared" si="169"/>
        <v>483.89101327442455</v>
      </c>
      <c r="S230" s="2">
        <f t="shared" si="170"/>
        <v>1.6268997198510323E-2</v>
      </c>
      <c r="U230" s="2">
        <f t="shared" si="171"/>
        <v>1.9484444581078847E-3</v>
      </c>
      <c r="V230" s="2"/>
      <c r="W230" s="2"/>
      <c r="X230" s="2">
        <f t="shared" si="172"/>
        <v>153.0540505054351</v>
      </c>
      <c r="Y230" s="2">
        <f t="shared" si="173"/>
        <v>484.03170940846132</v>
      </c>
      <c r="Z230" s="2">
        <f t="shared" si="174"/>
        <v>1.4715756105497217E-2</v>
      </c>
      <c r="AB230" s="2">
        <f t="shared" si="175"/>
        <v>2.2397709526536034E-3</v>
      </c>
      <c r="AE230" s="2">
        <f t="shared" si="176"/>
        <v>153.09335220277305</v>
      </c>
      <c r="AF230" s="2">
        <f t="shared" si="177"/>
        <v>484.03491746010423</v>
      </c>
      <c r="AG230" s="2">
        <f t="shared" si="178"/>
        <v>1.4462751738624775E-2</v>
      </c>
      <c r="AH230" s="2"/>
      <c r="AI230" s="2">
        <f t="shared" si="179"/>
        <v>2.246413568997302E-3</v>
      </c>
      <c r="AJ230" s="2"/>
      <c r="AK230" s="2"/>
      <c r="AL230" s="2">
        <f t="shared" si="180"/>
        <v>153.16593843393426</v>
      </c>
      <c r="AM230" s="2">
        <f t="shared" si="181"/>
        <v>484.28012375922253</v>
      </c>
      <c r="AN230" s="2">
        <f t="shared" si="182"/>
        <v>1.3995478447583811E-2</v>
      </c>
      <c r="AO230" s="2"/>
      <c r="AP230" s="2">
        <f t="shared" si="183"/>
        <v>2.7541396131542453E-3</v>
      </c>
      <c r="AV230" s="2">
        <f t="shared" si="184"/>
        <v>0.16834929750817451</v>
      </c>
      <c r="AW230" s="2">
        <f t="shared" si="152"/>
        <v>153.26170150028122</v>
      </c>
      <c r="AX230" s="2">
        <f t="shared" si="185"/>
        <v>1.3379004462693522E-2</v>
      </c>
      <c r="AZ230" s="2">
        <f t="shared" si="186"/>
        <v>8.6342511407777711E-2</v>
      </c>
      <c r="BA230" s="2">
        <f t="shared" si="153"/>
        <v>484.12125997151202</v>
      </c>
      <c r="BB230">
        <f t="shared" si="187"/>
        <v>2.4251950355309287E-3</v>
      </c>
      <c r="BE230" s="2">
        <f t="shared" si="188"/>
        <v>7.0743055208378869E-2</v>
      </c>
      <c r="BF230" s="2">
        <f t="shared" si="154"/>
        <v>153.16409525798142</v>
      </c>
      <c r="BG230" s="2">
        <f t="shared" si="189"/>
        <v>1.400734387825398E-2</v>
      </c>
      <c r="BI230" s="2">
        <f t="shared" si="190"/>
        <v>5.7744929572011161E-3</v>
      </c>
      <c r="BJ230" s="2">
        <f t="shared" si="155"/>
        <v>484.04069195306141</v>
      </c>
      <c r="BK230" s="2">
        <f t="shared" si="191"/>
        <v>2.2583702784158884E-3</v>
      </c>
      <c r="BN230" s="2">
        <f t="shared" si="192"/>
        <v>8.0221520378662925E-2</v>
      </c>
      <c r="BO230" s="30">
        <f t="shared" si="156"/>
        <v>153.17357372315172</v>
      </c>
      <c r="BP230" s="2">
        <f t="shared" si="193"/>
        <v>1.394632633342088E-2</v>
      </c>
      <c r="BR230" s="2">
        <f t="shared" si="194"/>
        <v>0.21602194424720467</v>
      </c>
      <c r="BS230" s="30">
        <f t="shared" si="157"/>
        <v>484.25093940435141</v>
      </c>
      <c r="BT230" s="2">
        <f t="shared" si="195"/>
        <v>2.6937102640581323E-3</v>
      </c>
      <c r="BW230" s="2">
        <f t="shared" si="196"/>
        <v>0.2177586934835678</v>
      </c>
      <c r="BX230" s="2">
        <f t="shared" si="158"/>
        <v>153.31111089625662</v>
      </c>
      <c r="BY230" s="2">
        <f t="shared" si="197"/>
        <v>1.3060931865502246E-2</v>
      </c>
      <c r="CA230" s="2">
        <f t="shared" si="198"/>
        <v>0.73561889735500929</v>
      </c>
      <c r="CB230" s="2">
        <f t="shared" si="159"/>
        <v>484.77053635745921</v>
      </c>
      <c r="CC230" s="2">
        <f t="shared" si="199"/>
        <v>3.7695917014682499E-3</v>
      </c>
      <c r="CN230" s="19">
        <v>45310</v>
      </c>
      <c r="CO230" s="18">
        <v>229</v>
      </c>
      <c r="CP230" s="10">
        <v>155.33999600000001</v>
      </c>
      <c r="CQ230" s="18">
        <v>482.95001200000002</v>
      </c>
      <c r="CR230" s="2">
        <v>155.0700341252778</v>
      </c>
      <c r="CS230" s="2">
        <v>497.94798583981196</v>
      </c>
      <c r="CT230" s="2">
        <f t="shared" si="200"/>
        <v>1.7378774409277905E-3</v>
      </c>
      <c r="CV230" s="2">
        <f t="shared" si="201"/>
        <v>3.1054919695937284E-2</v>
      </c>
      <c r="DM230" s="19">
        <v>45310</v>
      </c>
      <c r="DN230" s="18">
        <v>229</v>
      </c>
      <c r="DO230" s="10">
        <v>155.33999600000001</v>
      </c>
      <c r="DP230" s="18">
        <v>482.95001200000002</v>
      </c>
      <c r="DQ230" s="2">
        <f t="shared" si="160"/>
        <v>157.31808998883804</v>
      </c>
      <c r="DR230" s="2">
        <f t="shared" si="161"/>
        <v>502.93659917594414</v>
      </c>
      <c r="EB230" s="2">
        <f t="shared" si="162"/>
        <v>-1.978093988838026</v>
      </c>
      <c r="EC230" s="2">
        <f t="shared" si="163"/>
        <v>-19.986587175944123</v>
      </c>
      <c r="FF230" s="2">
        <v>9.3523983781435334</v>
      </c>
      <c r="FG230" s="2">
        <v>53.284967106154909</v>
      </c>
      <c r="FH230" s="2">
        <f t="shared" si="164"/>
        <v>1.3942308453889427</v>
      </c>
      <c r="FI230" s="2">
        <f t="shared" si="165"/>
        <v>1.4865965149958713</v>
      </c>
      <c r="FJ230">
        <v>229</v>
      </c>
      <c r="FK230" s="2">
        <f t="shared" si="166"/>
        <v>0.90674603174603174</v>
      </c>
      <c r="FL230" s="2">
        <f t="shared" si="167"/>
        <v>1.3209802893126328</v>
      </c>
    </row>
    <row r="231" spans="1:168" x14ac:dyDescent="0.3">
      <c r="A231" s="19">
        <v>45313</v>
      </c>
      <c r="B231" s="18">
        <v>230</v>
      </c>
      <c r="C231" s="10">
        <v>154.779999</v>
      </c>
      <c r="D231" s="18">
        <v>485.709991</v>
      </c>
      <c r="Q231" s="2">
        <f t="shared" si="168"/>
        <v>153.57093782818157</v>
      </c>
      <c r="R231" s="2">
        <f t="shared" si="169"/>
        <v>483.60871289209717</v>
      </c>
      <c r="S231" s="2">
        <f t="shared" si="170"/>
        <v>7.8114819720242626E-3</v>
      </c>
      <c r="U231" s="2">
        <f t="shared" si="171"/>
        <v>4.3261990628947729E-3</v>
      </c>
      <c r="V231" s="2"/>
      <c r="W231" s="2"/>
      <c r="X231" s="2">
        <f t="shared" si="172"/>
        <v>154.08272597798933</v>
      </c>
      <c r="Y231" s="2">
        <f t="shared" si="173"/>
        <v>483.54494557465375</v>
      </c>
      <c r="Z231" s="2">
        <f t="shared" si="174"/>
        <v>4.5049297487763703E-3</v>
      </c>
      <c r="AB231" s="2">
        <f t="shared" si="175"/>
        <v>4.4574858773004933E-3</v>
      </c>
      <c r="AE231" s="2">
        <f t="shared" si="176"/>
        <v>154.44133848110923</v>
      </c>
      <c r="AF231" s="2">
        <f t="shared" si="177"/>
        <v>483.38397418404168</v>
      </c>
      <c r="AG231" s="2">
        <f t="shared" si="178"/>
        <v>2.1880121532419478E-3</v>
      </c>
      <c r="AH231" s="2"/>
      <c r="AI231" s="2">
        <f t="shared" si="179"/>
        <v>4.7889004942423055E-3</v>
      </c>
      <c r="AJ231" s="2"/>
      <c r="AK231" s="2"/>
      <c r="AL231" s="2">
        <f t="shared" si="180"/>
        <v>154.79648160848356</v>
      </c>
      <c r="AM231" s="2">
        <f t="shared" si="181"/>
        <v>483.28253993980564</v>
      </c>
      <c r="AN231" s="2">
        <f t="shared" si="182"/>
        <v>1.0649055814735313E-4</v>
      </c>
      <c r="AO231" s="2"/>
      <c r="AP231" s="2">
        <f t="shared" si="183"/>
        <v>4.9977375495130743E-3</v>
      </c>
      <c r="AV231" s="2">
        <f t="shared" si="184"/>
        <v>0.52224039175657599</v>
      </c>
      <c r="AW231" s="2">
        <f t="shared" si="152"/>
        <v>154.96357887286581</v>
      </c>
      <c r="AX231" s="2">
        <f t="shared" si="185"/>
        <v>1.1860697380273676E-3</v>
      </c>
      <c r="AZ231" s="2">
        <f t="shared" si="186"/>
        <v>-0.13484322483332017</v>
      </c>
      <c r="BA231" s="2">
        <f t="shared" si="153"/>
        <v>483.24913095920834</v>
      </c>
      <c r="BB231">
        <f t="shared" si="187"/>
        <v>5.0665213530508959E-3</v>
      </c>
      <c r="BE231" s="2">
        <f t="shared" si="188"/>
        <v>0.64550250561588918</v>
      </c>
      <c r="BF231" s="2">
        <f t="shared" si="154"/>
        <v>155.08684098672512</v>
      </c>
      <c r="BG231" s="2">
        <f t="shared" si="189"/>
        <v>1.9824395187204905E-3</v>
      </c>
      <c r="BI231" s="2">
        <f t="shared" si="190"/>
        <v>-0.28974850310168626</v>
      </c>
      <c r="BJ231" s="2">
        <f t="shared" si="155"/>
        <v>483.09422568093999</v>
      </c>
      <c r="BK231" s="2">
        <f t="shared" si="191"/>
        <v>5.385446804737474E-3</v>
      </c>
      <c r="BN231" s="2">
        <f t="shared" si="192"/>
        <v>0.84088037515317293</v>
      </c>
      <c r="BO231" s="30">
        <f t="shared" si="156"/>
        <v>155.2822188562624</v>
      </c>
      <c r="BP231" s="2">
        <f t="shared" si="193"/>
        <v>3.2447335541228414E-3</v>
      </c>
      <c r="BR231" s="2">
        <f t="shared" si="194"/>
        <v>-0.30415718793864727</v>
      </c>
      <c r="BS231" s="30">
        <f t="shared" si="157"/>
        <v>483.07981699610303</v>
      </c>
      <c r="BT231" s="2">
        <f t="shared" si="195"/>
        <v>5.4151120064091255E-3</v>
      </c>
      <c r="BW231" s="2">
        <f t="shared" si="196"/>
        <v>1.0654293821230265</v>
      </c>
      <c r="BX231" s="2">
        <f t="shared" si="158"/>
        <v>155.50676786323226</v>
      </c>
      <c r="BY231" s="2">
        <f t="shared" si="197"/>
        <v>4.695495980926139E-3</v>
      </c>
      <c r="CA231" s="2">
        <f t="shared" si="198"/>
        <v>-0.30430273270815916</v>
      </c>
      <c r="CB231" s="2">
        <f t="shared" si="159"/>
        <v>483.07967145133352</v>
      </c>
      <c r="CC231" s="2">
        <f t="shared" si="199"/>
        <v>5.4154116600547289E-3</v>
      </c>
      <c r="CN231" s="19">
        <v>45313</v>
      </c>
      <c r="CO231" s="18">
        <v>230</v>
      </c>
      <c r="CP231" s="10">
        <v>154.779999</v>
      </c>
      <c r="CQ231" s="18">
        <v>485.709991</v>
      </c>
      <c r="CR231" s="2">
        <v>155.29492662878482</v>
      </c>
      <c r="CS231" s="2">
        <v>498.70734745647508</v>
      </c>
      <c r="CT231" s="2">
        <f t="shared" si="200"/>
        <v>3.3268357159300546E-3</v>
      </c>
      <c r="CV231" s="2">
        <f t="shared" si="201"/>
        <v>2.6759499901815021E-2</v>
      </c>
      <c r="DM231" s="19">
        <v>45313</v>
      </c>
      <c r="DN231" s="18">
        <v>230</v>
      </c>
      <c r="DO231" s="10">
        <v>154.779999</v>
      </c>
      <c r="DP231" s="18">
        <v>485.709991</v>
      </c>
      <c r="DQ231" s="2">
        <f t="shared" si="160"/>
        <v>157.58230170549257</v>
      </c>
      <c r="DR231" s="2">
        <f t="shared" si="161"/>
        <v>503.77844404773424</v>
      </c>
      <c r="EB231" s="2">
        <f t="shared" si="162"/>
        <v>-2.8023027054925649</v>
      </c>
      <c r="EC231" s="2">
        <f t="shared" si="163"/>
        <v>-18.068453047734238</v>
      </c>
      <c r="FF231" s="2">
        <v>9.3631279094907427</v>
      </c>
      <c r="FG231" s="2">
        <v>53.616432848988211</v>
      </c>
      <c r="FH231" s="2">
        <f t="shared" si="164"/>
        <v>1.3958141623808324</v>
      </c>
      <c r="FI231" s="2">
        <f t="shared" si="165"/>
        <v>1.4958139963454844</v>
      </c>
      <c r="FJ231">
        <v>230</v>
      </c>
      <c r="FK231" s="2">
        <f t="shared" si="166"/>
        <v>0.9107142857142857</v>
      </c>
      <c r="FL231" s="2">
        <f t="shared" si="167"/>
        <v>1.3451666341766386</v>
      </c>
    </row>
    <row r="232" spans="1:168" x14ac:dyDescent="0.3">
      <c r="A232" s="19">
        <v>45314</v>
      </c>
      <c r="B232" s="18">
        <v>231</v>
      </c>
      <c r="C232" s="10">
        <v>156.020004</v>
      </c>
      <c r="D232" s="18">
        <v>492.19000199999999</v>
      </c>
      <c r="Q232" s="2">
        <f t="shared" si="168"/>
        <v>153.93365617972711</v>
      </c>
      <c r="R232" s="2">
        <f t="shared" si="169"/>
        <v>484.23909632446799</v>
      </c>
      <c r="S232" s="2">
        <f t="shared" si="170"/>
        <v>1.3372309747363495E-2</v>
      </c>
      <c r="U232" s="2">
        <f t="shared" si="171"/>
        <v>1.6154138936637724E-2</v>
      </c>
      <c r="V232" s="2"/>
      <c r="W232" s="2"/>
      <c r="X232" s="2">
        <f t="shared" si="172"/>
        <v>154.39649883789414</v>
      </c>
      <c r="Y232" s="2">
        <f t="shared" si="173"/>
        <v>484.51921601605954</v>
      </c>
      <c r="Z232" s="2">
        <f t="shared" si="174"/>
        <v>1.0405750035142016E-2</v>
      </c>
      <c r="AB232" s="2">
        <f t="shared" si="175"/>
        <v>1.5585009757960195E-2</v>
      </c>
      <c r="AE232" s="2">
        <f t="shared" si="176"/>
        <v>154.64453479244369</v>
      </c>
      <c r="AF232" s="2">
        <f t="shared" si="177"/>
        <v>484.77958427361665</v>
      </c>
      <c r="AG232" s="2">
        <f t="shared" si="178"/>
        <v>8.815979824973643E-3</v>
      </c>
      <c r="AH232" s="2"/>
      <c r="AI232" s="2">
        <f t="shared" si="179"/>
        <v>1.5056010273007016E-2</v>
      </c>
      <c r="AJ232" s="2"/>
      <c r="AK232" s="2"/>
      <c r="AL232" s="2">
        <f t="shared" si="180"/>
        <v>154.78411965212089</v>
      </c>
      <c r="AM232" s="2">
        <f t="shared" si="181"/>
        <v>485.10312823495144</v>
      </c>
      <c r="AN232" s="2">
        <f t="shared" si="182"/>
        <v>7.9213198063955142E-3</v>
      </c>
      <c r="AO232" s="2"/>
      <c r="AP232" s="2">
        <f t="shared" si="183"/>
        <v>1.4398654455091007E-2</v>
      </c>
      <c r="AV232" s="2">
        <f t="shared" si="184"/>
        <v>0.42652716762994297</v>
      </c>
      <c r="AW232" s="2">
        <f t="shared" si="152"/>
        <v>155.07106196007365</v>
      </c>
      <c r="AX232" s="2">
        <f t="shared" si="185"/>
        <v>6.0821818715396962E-3</v>
      </c>
      <c r="AZ232" s="2">
        <f t="shared" si="186"/>
        <v>0.32429276948916769</v>
      </c>
      <c r="BA232" s="2">
        <f t="shared" si="153"/>
        <v>485.1038770431058</v>
      </c>
      <c r="BB232">
        <f t="shared" si="187"/>
        <v>1.4397133074828683E-2</v>
      </c>
      <c r="BE232" s="2">
        <f t="shared" si="188"/>
        <v>0.44646471818924877</v>
      </c>
      <c r="BF232" s="2">
        <f t="shared" si="154"/>
        <v>155.09099951063294</v>
      </c>
      <c r="BG232" s="2">
        <f t="shared" si="189"/>
        <v>5.9543934466702083E-3</v>
      </c>
      <c r="BI232" s="2">
        <f t="shared" si="190"/>
        <v>0.46866286360281029</v>
      </c>
      <c r="BJ232" s="2">
        <f t="shared" si="155"/>
        <v>485.24824713721944</v>
      </c>
      <c r="BK232" s="2">
        <f t="shared" si="191"/>
        <v>1.4103811200091293E-2</v>
      </c>
      <c r="BN232" s="2">
        <f t="shared" si="192"/>
        <v>0.45826993686194872</v>
      </c>
      <c r="BO232" s="30">
        <f t="shared" si="156"/>
        <v>155.10280472930563</v>
      </c>
      <c r="BP232" s="2">
        <f t="shared" si="193"/>
        <v>5.878728670551555E-3</v>
      </c>
      <c r="BR232" s="2">
        <f t="shared" si="194"/>
        <v>0.7157031785695247</v>
      </c>
      <c r="BS232" s="30">
        <f t="shared" si="157"/>
        <v>485.49528745218618</v>
      </c>
      <c r="BT232" s="2">
        <f t="shared" si="195"/>
        <v>1.3601890571953993E-2</v>
      </c>
      <c r="BW232" s="2">
        <f t="shared" si="196"/>
        <v>0.41875457903160607</v>
      </c>
      <c r="BX232" s="2">
        <f t="shared" si="158"/>
        <v>155.06328937147529</v>
      </c>
      <c r="BY232" s="2">
        <f t="shared" si="197"/>
        <v>6.1319997692392556E-3</v>
      </c>
      <c r="CA232" s="2">
        <f t="shared" si="198"/>
        <v>0.97063188400418976</v>
      </c>
      <c r="CB232" s="2">
        <f t="shared" si="159"/>
        <v>485.75021615762086</v>
      </c>
      <c r="CC232" s="2">
        <f t="shared" si="199"/>
        <v>1.3083942819259335E-2</v>
      </c>
      <c r="CN232" s="19">
        <v>45314</v>
      </c>
      <c r="CO232" s="18">
        <v>231</v>
      </c>
      <c r="CP232" s="10">
        <v>156.020004</v>
      </c>
      <c r="CQ232" s="18">
        <v>492.19000199999999</v>
      </c>
      <c r="CR232" s="2">
        <v>155.51981913229187</v>
      </c>
      <c r="CS232" s="2">
        <v>499.46670907313819</v>
      </c>
      <c r="CT232" s="2">
        <f t="shared" si="200"/>
        <v>3.2059021592393271E-3</v>
      </c>
      <c r="CV232" s="2">
        <f t="shared" si="201"/>
        <v>1.478434556486216E-2</v>
      </c>
      <c r="DM232" s="19">
        <v>45314</v>
      </c>
      <c r="DN232" s="18">
        <v>231</v>
      </c>
      <c r="DO232" s="10">
        <v>156.020004</v>
      </c>
      <c r="DP232" s="18">
        <v>492.19000199999999</v>
      </c>
      <c r="DQ232" s="2">
        <f t="shared" si="160"/>
        <v>157.84651342214715</v>
      </c>
      <c r="DR232" s="2">
        <f t="shared" si="161"/>
        <v>504.62028891952434</v>
      </c>
      <c r="EB232" s="2">
        <f t="shared" si="162"/>
        <v>-1.8265094221471543</v>
      </c>
      <c r="EC232" s="2">
        <f t="shared" si="163"/>
        <v>-12.430286919524349</v>
      </c>
      <c r="FF232" s="2">
        <v>9.3799667761089722</v>
      </c>
      <c r="FG232" s="2">
        <v>54.020462721525178</v>
      </c>
      <c r="FH232" s="2">
        <f t="shared" si="164"/>
        <v>1.3982990112319189</v>
      </c>
      <c r="FI232" s="2">
        <f t="shared" si="165"/>
        <v>1.5070493589593184</v>
      </c>
      <c r="FJ232">
        <v>231</v>
      </c>
      <c r="FK232" s="2">
        <f t="shared" si="166"/>
        <v>0.91468253968253965</v>
      </c>
      <c r="FL232" s="2">
        <f t="shared" si="167"/>
        <v>1.3701665397259748</v>
      </c>
    </row>
    <row r="233" spans="1:168" x14ac:dyDescent="0.3">
      <c r="A233" s="19">
        <v>45315</v>
      </c>
      <c r="B233" s="18">
        <v>232</v>
      </c>
      <c r="C233" s="10">
        <v>156.86999499999999</v>
      </c>
      <c r="D233" s="18">
        <v>544.86999500000002</v>
      </c>
      <c r="Q233" s="2">
        <f t="shared" si="168"/>
        <v>154.55956052580896</v>
      </c>
      <c r="R233" s="2">
        <f t="shared" si="169"/>
        <v>486.62436802712756</v>
      </c>
      <c r="S233" s="2">
        <f t="shared" si="170"/>
        <v>1.472833905675223E-2</v>
      </c>
      <c r="U233" s="2">
        <f t="shared" si="171"/>
        <v>0.1068982096782049</v>
      </c>
      <c r="V233" s="2"/>
      <c r="W233" s="2"/>
      <c r="X233" s="2">
        <f t="shared" si="172"/>
        <v>155.1270761608418</v>
      </c>
      <c r="Y233" s="2">
        <f t="shared" si="173"/>
        <v>487.97106970883283</v>
      </c>
      <c r="Z233" s="2">
        <f t="shared" si="174"/>
        <v>1.111059408880706E-2</v>
      </c>
      <c r="AB233" s="2">
        <f t="shared" si="175"/>
        <v>0.104426607839118</v>
      </c>
      <c r="AE233" s="2">
        <f t="shared" si="176"/>
        <v>155.46981631697747</v>
      </c>
      <c r="AF233" s="2">
        <f t="shared" si="177"/>
        <v>489.22583490944669</v>
      </c>
      <c r="AG233" s="2">
        <f t="shared" si="178"/>
        <v>8.9257265739220385E-3</v>
      </c>
      <c r="AH233" s="2"/>
      <c r="AI233" s="2">
        <f t="shared" si="179"/>
        <v>0.1021237370403436</v>
      </c>
      <c r="AJ233" s="2"/>
      <c r="AK233" s="2"/>
      <c r="AL233" s="2">
        <f t="shared" si="180"/>
        <v>155.71103291303024</v>
      </c>
      <c r="AM233" s="2">
        <f t="shared" si="181"/>
        <v>490.41828355873781</v>
      </c>
      <c r="AN233" s="2">
        <f t="shared" si="182"/>
        <v>7.3880418429907602E-3</v>
      </c>
      <c r="AO233" s="2"/>
      <c r="AP233" s="2">
        <f t="shared" si="183"/>
        <v>9.9935235819440207E-2</v>
      </c>
      <c r="AV233" s="2">
        <f t="shared" si="184"/>
        <v>0.54615347470109366</v>
      </c>
      <c r="AW233" s="2">
        <f t="shared" si="152"/>
        <v>156.01596979167857</v>
      </c>
      <c r="AX233" s="2">
        <f t="shared" si="185"/>
        <v>5.4441590842239599E-3</v>
      </c>
      <c r="AZ233" s="2">
        <f t="shared" si="186"/>
        <v>1.5608801293914294</v>
      </c>
      <c r="BA233" s="2">
        <f t="shared" si="153"/>
        <v>490.78671503883811</v>
      </c>
      <c r="BB233">
        <f t="shared" si="187"/>
        <v>9.9259053457626908E-2</v>
      </c>
      <c r="BE233" s="2">
        <f t="shared" si="188"/>
        <v>0.61693228104428721</v>
      </c>
      <c r="BF233" s="2">
        <f t="shared" si="154"/>
        <v>156.08674859802176</v>
      </c>
      <c r="BG233" s="2">
        <f t="shared" si="189"/>
        <v>4.9929650471285617E-3</v>
      </c>
      <c r="BI233" s="2">
        <f t="shared" si="190"/>
        <v>2.2585773611050639</v>
      </c>
      <c r="BJ233" s="2">
        <f t="shared" si="155"/>
        <v>491.48441227055173</v>
      </c>
      <c r="BK233" s="2">
        <f t="shared" si="191"/>
        <v>9.7978569602549484E-2</v>
      </c>
      <c r="BN233" s="2">
        <f t="shared" si="192"/>
        <v>0.67847688946504658</v>
      </c>
      <c r="BO233" s="30">
        <f t="shared" si="156"/>
        <v>156.14829320644253</v>
      </c>
      <c r="BP233" s="2">
        <f t="shared" si="193"/>
        <v>4.6006363011451461E-3</v>
      </c>
      <c r="BR233" s="2">
        <f t="shared" si="194"/>
        <v>2.9540316529258339</v>
      </c>
      <c r="BS233" s="30">
        <f t="shared" si="157"/>
        <v>492.17986656237252</v>
      </c>
      <c r="BT233" s="2">
        <f t="shared" si="195"/>
        <v>9.6702202215461497E-2</v>
      </c>
      <c r="BW233" s="2">
        <f t="shared" si="196"/>
        <v>0.72364978815823544</v>
      </c>
      <c r="BX233" s="2">
        <f t="shared" si="158"/>
        <v>156.19346610513571</v>
      </c>
      <c r="BY233" s="2">
        <f t="shared" si="197"/>
        <v>4.3126723811285662E-3</v>
      </c>
      <c r="CA233" s="2">
        <f t="shared" si="198"/>
        <v>3.5773459478735776</v>
      </c>
      <c r="CB233" s="2">
        <f t="shared" si="159"/>
        <v>492.80318085732029</v>
      </c>
      <c r="CC233" s="2">
        <f t="shared" si="199"/>
        <v>9.5558233377633015E-2</v>
      </c>
      <c r="CN233" s="19">
        <v>45315</v>
      </c>
      <c r="CO233" s="18">
        <v>232</v>
      </c>
      <c r="CP233" s="10">
        <v>156.86999499999999</v>
      </c>
      <c r="CQ233" s="18">
        <v>544.86999500000002</v>
      </c>
      <c r="CR233" s="2">
        <v>155.74471163579889</v>
      </c>
      <c r="CS233" s="2">
        <v>500.2260706898013</v>
      </c>
      <c r="CT233" s="2">
        <f t="shared" si="200"/>
        <v>7.1733499079992677E-3</v>
      </c>
      <c r="CV233" s="2">
        <f t="shared" si="201"/>
        <v>8.1935002330599457E-2</v>
      </c>
      <c r="DM233" s="19">
        <v>45315</v>
      </c>
      <c r="DN233" s="18">
        <v>232</v>
      </c>
      <c r="DO233" s="10">
        <v>156.86999499999999</v>
      </c>
      <c r="DP233" s="18">
        <v>544.86999500000002</v>
      </c>
      <c r="DQ233" s="2">
        <f t="shared" si="160"/>
        <v>158.11072513880168</v>
      </c>
      <c r="DR233" s="2">
        <f t="shared" si="161"/>
        <v>505.46213379131439</v>
      </c>
      <c r="EB233" s="2">
        <f t="shared" si="162"/>
        <v>-1.2407301388016947</v>
      </c>
      <c r="EC233" s="2">
        <f t="shared" si="163"/>
        <v>39.407861208685631</v>
      </c>
      <c r="FF233" s="2">
        <v>9.4120909426545296</v>
      </c>
      <c r="FG233" s="2">
        <v>54.438626849735215</v>
      </c>
      <c r="FH233" s="2">
        <f t="shared" si="164"/>
        <v>1.4030394548818745</v>
      </c>
      <c r="FI233" s="2">
        <f t="shared" si="165"/>
        <v>1.5186777704503713</v>
      </c>
      <c r="FJ233">
        <v>232</v>
      </c>
      <c r="FK233" s="2">
        <f t="shared" si="166"/>
        <v>0.91865079365079361</v>
      </c>
      <c r="FL233" s="2">
        <f t="shared" si="167"/>
        <v>1.3960534082549898</v>
      </c>
    </row>
    <row r="234" spans="1:168" x14ac:dyDescent="0.3">
      <c r="A234" s="19">
        <v>45316</v>
      </c>
      <c r="B234" s="18">
        <v>233</v>
      </c>
      <c r="C234" s="10">
        <v>157.75</v>
      </c>
      <c r="D234" s="18">
        <v>562</v>
      </c>
      <c r="Q234" s="2">
        <f t="shared" si="168"/>
        <v>155.25269086806628</v>
      </c>
      <c r="R234" s="2">
        <f t="shared" si="169"/>
        <v>504.09805611898923</v>
      </c>
      <c r="S234" s="2">
        <f t="shared" si="170"/>
        <v>1.5830802738090132E-2</v>
      </c>
      <c r="U234" s="2">
        <f t="shared" si="171"/>
        <v>0.10302836989503696</v>
      </c>
      <c r="V234" s="2"/>
      <c r="W234" s="2"/>
      <c r="X234" s="2">
        <f t="shared" si="172"/>
        <v>155.91138963846299</v>
      </c>
      <c r="Y234" s="2">
        <f t="shared" si="173"/>
        <v>513.57558608985812</v>
      </c>
      <c r="Z234" s="2">
        <f t="shared" si="174"/>
        <v>1.1655216237952504E-2</v>
      </c>
      <c r="AB234" s="2">
        <f t="shared" si="175"/>
        <v>8.6164437562530033E-2</v>
      </c>
      <c r="AE234" s="2">
        <f t="shared" si="176"/>
        <v>156.30992352679098</v>
      </c>
      <c r="AF234" s="2">
        <f t="shared" si="177"/>
        <v>522.61233096377873</v>
      </c>
      <c r="AG234" s="2">
        <f t="shared" si="178"/>
        <v>9.1288524450650905E-3</v>
      </c>
      <c r="AH234" s="2"/>
      <c r="AI234" s="2">
        <f t="shared" si="179"/>
        <v>7.0084820349148161E-2</v>
      </c>
      <c r="AJ234" s="2"/>
      <c r="AK234" s="2"/>
      <c r="AL234" s="2">
        <f t="shared" si="180"/>
        <v>156.58025447825753</v>
      </c>
      <c r="AM234" s="2">
        <f t="shared" si="181"/>
        <v>531.25706713968452</v>
      </c>
      <c r="AN234" s="2">
        <f t="shared" si="182"/>
        <v>7.4151855577969591E-3</v>
      </c>
      <c r="AO234" s="2"/>
      <c r="AP234" s="2">
        <f t="shared" si="183"/>
        <v>5.4702727509458142E-2</v>
      </c>
      <c r="AV234" s="2">
        <f t="shared" si="184"/>
        <v>0.63433959523481853</v>
      </c>
      <c r="AW234" s="2">
        <f t="shared" si="152"/>
        <v>156.9442631220258</v>
      </c>
      <c r="AX234" s="2">
        <f t="shared" si="185"/>
        <v>5.1076822692500655E-3</v>
      </c>
      <c r="AZ234" s="2">
        <f t="shared" si="186"/>
        <v>11.108564906873614</v>
      </c>
      <c r="BA234" s="2">
        <f t="shared" si="153"/>
        <v>533.72089587065238</v>
      </c>
      <c r="BB234">
        <f t="shared" si="187"/>
        <v>5.0318690621614974E-2</v>
      </c>
      <c r="BE234" s="2">
        <f t="shared" si="188"/>
        <v>0.7173609989904377</v>
      </c>
      <c r="BF234" s="2">
        <f t="shared" si="154"/>
        <v>157.02728452578143</v>
      </c>
      <c r="BG234" s="2">
        <f t="shared" si="189"/>
        <v>4.5813976178673511E-3</v>
      </c>
      <c r="BI234" s="2">
        <f t="shared" si="190"/>
        <v>16.266140773057206</v>
      </c>
      <c r="BJ234" s="2">
        <f t="shared" si="155"/>
        <v>538.87847173683599</v>
      </c>
      <c r="BK234" s="2">
        <f t="shared" si="191"/>
        <v>4.1141509365060516E-2</v>
      </c>
      <c r="BN234" s="2">
        <f t="shared" si="192"/>
        <v>0.7754550816741248</v>
      </c>
      <c r="BO234" s="30">
        <f t="shared" si="156"/>
        <v>157.08537860846511</v>
      </c>
      <c r="BP234" s="2">
        <f t="shared" si="193"/>
        <v>4.213130849666521E-3</v>
      </c>
      <c r="BR234" s="2">
        <f t="shared" si="194"/>
        <v>21.213510293769559</v>
      </c>
      <c r="BS234" s="30">
        <f t="shared" si="157"/>
        <v>543.82584125754829</v>
      </c>
      <c r="BT234" s="2">
        <f t="shared" si="195"/>
        <v>3.2338360751693433E-2</v>
      </c>
      <c r="BW234" s="2">
        <f t="shared" si="196"/>
        <v>0.8109928543996916</v>
      </c>
      <c r="BX234" s="2">
        <f t="shared" si="158"/>
        <v>157.12091638119068</v>
      </c>
      <c r="BY234" s="2">
        <f t="shared" si="197"/>
        <v>3.9878517832603365E-3</v>
      </c>
      <c r="CA234" s="2">
        <f t="shared" si="198"/>
        <v>25.934208527717427</v>
      </c>
      <c r="CB234" s="2">
        <f t="shared" si="159"/>
        <v>548.54653949149611</v>
      </c>
      <c r="CC234" s="2">
        <f t="shared" si="199"/>
        <v>2.3938541830078104E-2</v>
      </c>
      <c r="CN234" s="19">
        <v>45316</v>
      </c>
      <c r="CO234" s="18">
        <v>233</v>
      </c>
      <c r="CP234" s="10">
        <v>157.75</v>
      </c>
      <c r="CQ234" s="18">
        <v>562</v>
      </c>
      <c r="CR234" s="2">
        <v>155.96960413930591</v>
      </c>
      <c r="CS234" s="2">
        <v>500.98543230646442</v>
      </c>
      <c r="CT234" s="2">
        <f t="shared" si="200"/>
        <v>1.1286186121674075E-2</v>
      </c>
      <c r="CV234" s="2">
        <f t="shared" si="201"/>
        <v>0.10856684642977861</v>
      </c>
      <c r="DM234" s="19">
        <v>45316</v>
      </c>
      <c r="DN234" s="18">
        <v>233</v>
      </c>
      <c r="DO234" s="10">
        <v>157.75</v>
      </c>
      <c r="DP234" s="18">
        <v>562</v>
      </c>
      <c r="DQ234" s="2">
        <f t="shared" si="160"/>
        <v>158.37493685545627</v>
      </c>
      <c r="DR234" s="2">
        <f t="shared" si="161"/>
        <v>506.30397866310454</v>
      </c>
      <c r="EB234" s="2">
        <f t="shared" si="162"/>
        <v>-0.62493685545626931</v>
      </c>
      <c r="EC234" s="2">
        <f t="shared" si="163"/>
        <v>55.696021336895456</v>
      </c>
      <c r="FF234" s="2">
        <v>9.4631525259273133</v>
      </c>
      <c r="FG234" s="2">
        <v>54.514663516463997</v>
      </c>
      <c r="FH234" s="2">
        <f t="shared" si="164"/>
        <v>1.4105744226090178</v>
      </c>
      <c r="FI234" s="2">
        <f t="shared" si="165"/>
        <v>1.5207922168829602</v>
      </c>
      <c r="FJ234">
        <v>233</v>
      </c>
      <c r="FK234" s="2">
        <f t="shared" si="166"/>
        <v>0.92261904761904767</v>
      </c>
      <c r="FL234" s="2">
        <f t="shared" si="167"/>
        <v>1.4229111803109853</v>
      </c>
    </row>
    <row r="235" spans="1:168" x14ac:dyDescent="0.3">
      <c r="A235" s="19">
        <v>45317</v>
      </c>
      <c r="B235" s="18">
        <v>234</v>
      </c>
      <c r="C235" s="10">
        <v>159.11999499999999</v>
      </c>
      <c r="D235" s="18">
        <v>570.419983</v>
      </c>
      <c r="Q235" s="2">
        <f t="shared" si="168"/>
        <v>156.00188360764639</v>
      </c>
      <c r="R235" s="2">
        <f t="shared" si="169"/>
        <v>521.46863928329242</v>
      </c>
      <c r="S235" s="2">
        <f t="shared" si="170"/>
        <v>1.9595974675298333E-2</v>
      </c>
      <c r="U235" s="2">
        <f t="shared" si="171"/>
        <v>8.5816319861829915E-2</v>
      </c>
      <c r="V235" s="2"/>
      <c r="W235" s="2"/>
      <c r="X235" s="2">
        <f t="shared" si="172"/>
        <v>156.73876430115465</v>
      </c>
      <c r="Y235" s="2">
        <f t="shared" si="173"/>
        <v>535.36657234942197</v>
      </c>
      <c r="Z235" s="2">
        <f t="shared" si="174"/>
        <v>1.4964999834529551E-2</v>
      </c>
      <c r="AB235" s="2">
        <f t="shared" si="175"/>
        <v>6.1451933128678679E-2</v>
      </c>
      <c r="AE235" s="2">
        <f t="shared" si="176"/>
        <v>157.17396941071638</v>
      </c>
      <c r="AF235" s="2">
        <f t="shared" si="177"/>
        <v>546.24493238551145</v>
      </c>
      <c r="AG235" s="2">
        <f t="shared" si="178"/>
        <v>1.2229924902169634E-2</v>
      </c>
      <c r="AH235" s="2"/>
      <c r="AI235" s="2">
        <f t="shared" si="179"/>
        <v>4.238114255279965E-2</v>
      </c>
      <c r="AJ235" s="2"/>
      <c r="AK235" s="2"/>
      <c r="AL235" s="2">
        <f t="shared" si="180"/>
        <v>157.45756361956438</v>
      </c>
      <c r="AM235" s="2">
        <f t="shared" si="181"/>
        <v>554.31426678492107</v>
      </c>
      <c r="AN235" s="2">
        <f t="shared" si="182"/>
        <v>1.0447658576381972E-2</v>
      </c>
      <c r="AO235" s="2"/>
      <c r="AP235" s="2">
        <f t="shared" si="183"/>
        <v>2.8234838706691887E-2</v>
      </c>
      <c r="AV235" s="2">
        <f t="shared" si="184"/>
        <v>0.70325148184199282</v>
      </c>
      <c r="AW235" s="2">
        <f t="shared" si="152"/>
        <v>157.87722089255837</v>
      </c>
      <c r="AX235" s="2">
        <f t="shared" si="185"/>
        <v>7.8102950382924474E-3</v>
      </c>
      <c r="AZ235" s="2">
        <f t="shared" si="186"/>
        <v>14.865775861331343</v>
      </c>
      <c r="BA235" s="2">
        <f t="shared" si="153"/>
        <v>561.11070824684282</v>
      </c>
      <c r="BB235">
        <f t="shared" si="187"/>
        <v>1.6320036167381573E-2</v>
      </c>
      <c r="BE235" s="2">
        <f t="shared" si="188"/>
        <v>0.78336919721117049</v>
      </c>
      <c r="BF235" s="2">
        <f t="shared" si="154"/>
        <v>157.95733860792754</v>
      </c>
      <c r="BG235" s="2">
        <f t="shared" si="189"/>
        <v>7.3067900239215658E-3</v>
      </c>
      <c r="BI235" s="2">
        <f t="shared" si="190"/>
        <v>19.581048064961188</v>
      </c>
      <c r="BJ235" s="2">
        <f t="shared" si="155"/>
        <v>565.82598045047268</v>
      </c>
      <c r="BK235" s="2">
        <f t="shared" si="191"/>
        <v>8.0537195162170838E-3</v>
      </c>
      <c r="BN235" s="2">
        <f t="shared" si="192"/>
        <v>0.82860956302488964</v>
      </c>
      <c r="BO235" s="30">
        <f t="shared" si="156"/>
        <v>158.00257897374127</v>
      </c>
      <c r="BP235" s="2">
        <f t="shared" si="193"/>
        <v>7.02247399051718E-3</v>
      </c>
      <c r="BR235" s="2">
        <f t="shared" si="194"/>
        <v>22.664964970547452</v>
      </c>
      <c r="BS235" s="30">
        <f t="shared" si="157"/>
        <v>568.90989735605888</v>
      </c>
      <c r="BT235" s="2">
        <f t="shared" si="195"/>
        <v>2.6473224798317149E-3</v>
      </c>
      <c r="BW235" s="2">
        <f t="shared" si="196"/>
        <v>0.85078262654397252</v>
      </c>
      <c r="BX235" s="2">
        <f t="shared" si="158"/>
        <v>158.02475203726036</v>
      </c>
      <c r="BY235" s="2">
        <f t="shared" si="197"/>
        <v>6.8831259248068278E-3</v>
      </c>
      <c r="CA235" s="2">
        <f t="shared" si="198"/>
        <v>24.208003198228894</v>
      </c>
      <c r="CB235" s="2">
        <f t="shared" si="159"/>
        <v>570.45293558374033</v>
      </c>
      <c r="CC235" s="2">
        <f t="shared" si="199"/>
        <v>5.7768985523645798E-5</v>
      </c>
      <c r="CN235" s="19">
        <v>45317</v>
      </c>
      <c r="CO235" s="18">
        <v>234</v>
      </c>
      <c r="CP235" s="10">
        <v>159.11999499999999</v>
      </c>
      <c r="CQ235" s="18">
        <v>570.419983</v>
      </c>
      <c r="CR235" s="2">
        <v>156.19449664281296</v>
      </c>
      <c r="CS235" s="2">
        <v>501.74479392312753</v>
      </c>
      <c r="CT235" s="2">
        <f t="shared" si="200"/>
        <v>1.8385485477089316E-2</v>
      </c>
      <c r="CV235" s="2">
        <f t="shared" si="201"/>
        <v>0.12039408001748156</v>
      </c>
      <c r="DM235" s="19">
        <v>45317</v>
      </c>
      <c r="DN235" s="18">
        <v>234</v>
      </c>
      <c r="DO235" s="10">
        <v>159.11999499999999</v>
      </c>
      <c r="DP235" s="18">
        <v>570.419983</v>
      </c>
      <c r="DQ235" s="2">
        <f t="shared" si="160"/>
        <v>158.6391485721108</v>
      </c>
      <c r="DR235" s="2">
        <f t="shared" si="161"/>
        <v>507.14582353489459</v>
      </c>
      <c r="EB235" s="2">
        <f t="shared" si="162"/>
        <v>0.48084642788919041</v>
      </c>
      <c r="EC235" s="2">
        <f t="shared" si="163"/>
        <v>63.274159465105413</v>
      </c>
      <c r="FF235" s="2">
        <v>9.5609705100720532</v>
      </c>
      <c r="FG235" s="2">
        <v>54.569828002877387</v>
      </c>
      <c r="FH235" s="2">
        <f t="shared" si="164"/>
        <v>1.425009058325801</v>
      </c>
      <c r="FI235" s="2">
        <f t="shared" si="165"/>
        <v>1.5223262445635584</v>
      </c>
      <c r="FJ235">
        <v>234</v>
      </c>
      <c r="FK235" s="2">
        <f t="shared" si="166"/>
        <v>0.92658730158730163</v>
      </c>
      <c r="FL235" s="2">
        <f t="shared" si="167"/>
        <v>1.4508364874126363</v>
      </c>
    </row>
    <row r="236" spans="1:168" x14ac:dyDescent="0.3">
      <c r="A236" s="19">
        <v>45320</v>
      </c>
      <c r="B236" s="18">
        <v>235</v>
      </c>
      <c r="C236" s="10">
        <v>161.259995</v>
      </c>
      <c r="D236" s="18">
        <v>575.78997800000002</v>
      </c>
      <c r="Q236" s="2">
        <f t="shared" si="168"/>
        <v>156.93731702535246</v>
      </c>
      <c r="R236" s="2">
        <f t="shared" si="169"/>
        <v>536.15404239830468</v>
      </c>
      <c r="S236" s="2">
        <f t="shared" si="170"/>
        <v>2.6805643734811892E-2</v>
      </c>
      <c r="U236" s="2">
        <f t="shared" si="171"/>
        <v>6.8837487827367733E-2</v>
      </c>
      <c r="V236" s="2"/>
      <c r="W236" s="2"/>
      <c r="X236" s="2">
        <f t="shared" si="172"/>
        <v>157.81031811563506</v>
      </c>
      <c r="Y236" s="2">
        <f t="shared" si="173"/>
        <v>551.14060714218215</v>
      </c>
      <c r="Z236" s="2">
        <f t="shared" si="174"/>
        <v>2.1392019045795876E-2</v>
      </c>
      <c r="AB236" s="2">
        <f t="shared" si="175"/>
        <v>4.2809655950312268E-2</v>
      </c>
      <c r="AE236" s="2">
        <f t="shared" si="176"/>
        <v>158.34158476428655</v>
      </c>
      <c r="AF236" s="2">
        <f t="shared" si="177"/>
        <v>560.7499627542046</v>
      </c>
      <c r="AG236" s="2">
        <f t="shared" si="178"/>
        <v>1.8097546361163237E-2</v>
      </c>
      <c r="AH236" s="2"/>
      <c r="AI236" s="2">
        <f t="shared" si="179"/>
        <v>2.6120661735094346E-2</v>
      </c>
      <c r="AJ236" s="2"/>
      <c r="AK236" s="2"/>
      <c r="AL236" s="2">
        <f t="shared" si="180"/>
        <v>158.70438715489109</v>
      </c>
      <c r="AM236" s="2">
        <f t="shared" si="181"/>
        <v>566.39355394623021</v>
      </c>
      <c r="AN236" s="2">
        <f t="shared" si="182"/>
        <v>1.5847748507674883E-2</v>
      </c>
      <c r="AO236" s="2"/>
      <c r="AP236" s="2">
        <f t="shared" si="183"/>
        <v>1.6319186531186559E-2</v>
      </c>
      <c r="AV236" s="2">
        <f t="shared" si="184"/>
        <v>0.842560643360446</v>
      </c>
      <c r="AW236" s="2">
        <f t="shared" si="152"/>
        <v>159.18414540764701</v>
      </c>
      <c r="AX236" s="2">
        <f t="shared" si="185"/>
        <v>1.2872687936974046E-2</v>
      </c>
      <c r="AZ236" s="2">
        <f t="shared" si="186"/>
        <v>14.757552213539885</v>
      </c>
      <c r="BA236" s="2">
        <f t="shared" si="153"/>
        <v>575.50751496774444</v>
      </c>
      <c r="BB236">
        <f t="shared" si="187"/>
        <v>4.905660797305118E-4</v>
      </c>
      <c r="BE236" s="2">
        <f t="shared" si="188"/>
        <v>0.95627996757272027</v>
      </c>
      <c r="BF236" s="2">
        <f t="shared" si="154"/>
        <v>159.29786473185928</v>
      </c>
      <c r="BG236" s="2">
        <f t="shared" si="189"/>
        <v>1.216749552882428E-2</v>
      </c>
      <c r="BI236" s="2">
        <f t="shared" si="190"/>
        <v>17.296840101640573</v>
      </c>
      <c r="BJ236" s="2">
        <f t="shared" si="155"/>
        <v>578.04680285584516</v>
      </c>
      <c r="BK236" s="2">
        <f t="shared" si="191"/>
        <v>3.9195278522981495E-3</v>
      </c>
      <c r="BN236" s="2">
        <f t="shared" si="192"/>
        <v>1.032013037352058</v>
      </c>
      <c r="BO236" s="30">
        <f t="shared" si="156"/>
        <v>159.3735978016386</v>
      </c>
      <c r="BP236" s="2">
        <f t="shared" si="193"/>
        <v>1.1697862190566283E-2</v>
      </c>
      <c r="BR236" s="2">
        <f t="shared" si="194"/>
        <v>17.769004209434875</v>
      </c>
      <c r="BS236" s="30">
        <f t="shared" si="157"/>
        <v>578.51896696363951</v>
      </c>
      <c r="BT236" s="2">
        <f t="shared" si="195"/>
        <v>4.7395562060989788E-3</v>
      </c>
      <c r="BW236" s="2">
        <f t="shared" si="196"/>
        <v>1.0884071718136208</v>
      </c>
      <c r="BX236" s="2">
        <f t="shared" si="158"/>
        <v>159.42999193610018</v>
      </c>
      <c r="BY236" s="2">
        <f t="shared" si="197"/>
        <v>1.1348152800698175E-2</v>
      </c>
      <c r="CA236" s="2">
        <f t="shared" si="198"/>
        <v>16.93077357607709</v>
      </c>
      <c r="CB236" s="2">
        <f t="shared" si="159"/>
        <v>577.68073633028166</v>
      </c>
      <c r="CC236" s="2">
        <f t="shared" si="199"/>
        <v>3.2837638766294087E-3</v>
      </c>
      <c r="CN236" s="19">
        <v>45320</v>
      </c>
      <c r="CO236" s="18">
        <v>235</v>
      </c>
      <c r="CP236" s="10">
        <v>161.259995</v>
      </c>
      <c r="CQ236" s="18">
        <v>575.78997800000002</v>
      </c>
      <c r="CR236" s="2">
        <v>156.41938914631999</v>
      </c>
      <c r="CS236" s="2">
        <v>502.50415553979064</v>
      </c>
      <c r="CT236" s="2">
        <f t="shared" si="200"/>
        <v>3.0017400494648516E-2</v>
      </c>
      <c r="CV236" s="2">
        <f t="shared" si="201"/>
        <v>0.12727873922843683</v>
      </c>
      <c r="DM236" s="19">
        <v>45320</v>
      </c>
      <c r="DN236" s="18">
        <v>235</v>
      </c>
      <c r="DO236" s="10">
        <v>161.259995</v>
      </c>
      <c r="DP236" s="18">
        <v>575.78997800000002</v>
      </c>
      <c r="DQ236" s="2">
        <f t="shared" si="160"/>
        <v>158.90336028876536</v>
      </c>
      <c r="DR236" s="2">
        <f t="shared" si="161"/>
        <v>507.98766840668463</v>
      </c>
      <c r="EB236" s="2">
        <f t="shared" si="162"/>
        <v>2.3566347112346477</v>
      </c>
      <c r="EC236" s="2">
        <f t="shared" si="163"/>
        <v>67.802309593315385</v>
      </c>
      <c r="FF236" s="2">
        <v>9.7673396261453149</v>
      </c>
      <c r="FG236" s="2">
        <v>54.677995131087357</v>
      </c>
      <c r="FH236" s="2">
        <f t="shared" si="164"/>
        <v>1.4554621804153374</v>
      </c>
      <c r="FI236" s="2">
        <f t="shared" si="165"/>
        <v>1.5253341828150175</v>
      </c>
      <c r="FJ236">
        <v>235</v>
      </c>
      <c r="FK236" s="2">
        <f t="shared" si="166"/>
        <v>0.93055555555555558</v>
      </c>
      <c r="FL236" s="2">
        <f t="shared" si="167"/>
        <v>1.4799413890351927</v>
      </c>
    </row>
    <row r="237" spans="1:168" x14ac:dyDescent="0.3">
      <c r="A237" s="19">
        <v>45321</v>
      </c>
      <c r="B237" s="18">
        <v>236</v>
      </c>
      <c r="C237" s="10">
        <v>159</v>
      </c>
      <c r="D237" s="18">
        <v>562.84997599999997</v>
      </c>
      <c r="Q237" s="2">
        <f t="shared" si="168"/>
        <v>158.23412041774671</v>
      </c>
      <c r="R237" s="2">
        <f t="shared" si="169"/>
        <v>548.04482307881324</v>
      </c>
      <c r="S237" s="2">
        <f t="shared" si="170"/>
        <v>4.8168527185741567E-3</v>
      </c>
      <c r="U237" s="2">
        <f t="shared" si="171"/>
        <v>2.6303906107276325E-2</v>
      </c>
      <c r="V237" s="2"/>
      <c r="W237" s="2"/>
      <c r="X237" s="2">
        <f t="shared" si="172"/>
        <v>159.3626727135993</v>
      </c>
      <c r="Y237" s="2">
        <f t="shared" si="173"/>
        <v>562.23282402820018</v>
      </c>
      <c r="Z237" s="2">
        <f t="shared" si="174"/>
        <v>2.2809604628886483E-3</v>
      </c>
      <c r="AB237" s="2">
        <f t="shared" si="175"/>
        <v>1.0964768554947676E-3</v>
      </c>
      <c r="AE237" s="2">
        <f t="shared" si="176"/>
        <v>160.0926309057146</v>
      </c>
      <c r="AF237" s="2">
        <f t="shared" si="177"/>
        <v>569.77397190168176</v>
      </c>
      <c r="AG237" s="2">
        <f t="shared" si="178"/>
        <v>6.8718924887710689E-3</v>
      </c>
      <c r="AH237" s="2"/>
      <c r="AI237" s="2">
        <f t="shared" si="179"/>
        <v>1.2301672198493249E-2</v>
      </c>
      <c r="AJ237" s="2"/>
      <c r="AK237" s="2"/>
      <c r="AL237" s="2">
        <f t="shared" si="180"/>
        <v>160.62109303872279</v>
      </c>
      <c r="AM237" s="2">
        <f t="shared" si="181"/>
        <v>573.44087198655757</v>
      </c>
      <c r="AN237" s="2">
        <f t="shared" si="182"/>
        <v>1.0195553702659059E-2</v>
      </c>
      <c r="AO237" s="2"/>
      <c r="AP237" s="2">
        <f t="shared" si="183"/>
        <v>1.881655225753727E-2</v>
      </c>
      <c r="AV237" s="2">
        <f t="shared" si="184"/>
        <v>1.1151062927807267</v>
      </c>
      <c r="AW237" s="2">
        <f t="shared" si="152"/>
        <v>161.20773719849532</v>
      </c>
      <c r="AX237" s="2">
        <f t="shared" si="185"/>
        <v>1.3885139613178133E-2</v>
      </c>
      <c r="AZ237" s="2">
        <f t="shared" si="186"/>
        <v>13.037489293721066</v>
      </c>
      <c r="BA237" s="2">
        <f t="shared" si="153"/>
        <v>582.81146119540279</v>
      </c>
      <c r="BB237">
        <f t="shared" si="187"/>
        <v>3.5465019181954834E-2</v>
      </c>
      <c r="BE237" s="2">
        <f t="shared" si="188"/>
        <v>1.313924745807618</v>
      </c>
      <c r="BF237" s="2">
        <f t="shared" si="154"/>
        <v>161.40655565152221</v>
      </c>
      <c r="BG237" s="2">
        <f t="shared" si="189"/>
        <v>1.513557013535982E-2</v>
      </c>
      <c r="BI237" s="2">
        <f t="shared" si="190"/>
        <v>13.574066172267038</v>
      </c>
      <c r="BJ237" s="2">
        <f t="shared" si="155"/>
        <v>583.34803807394883</v>
      </c>
      <c r="BK237" s="2">
        <f t="shared" si="191"/>
        <v>3.641834049567208E-2</v>
      </c>
      <c r="BN237" s="2">
        <f t="shared" si="192"/>
        <v>1.4634328997976522</v>
      </c>
      <c r="BO237" s="30">
        <f t="shared" si="156"/>
        <v>161.55606380551225</v>
      </c>
      <c r="BP237" s="2">
        <f t="shared" si="193"/>
        <v>1.6075872990643097E-2</v>
      </c>
      <c r="BR237" s="2">
        <f t="shared" si="194"/>
        <v>12.522007172260246</v>
      </c>
      <c r="BS237" s="30">
        <f t="shared" si="157"/>
        <v>582.29597907394202</v>
      </c>
      <c r="BT237" s="2">
        <f t="shared" si="195"/>
        <v>3.4549176340272339E-2</v>
      </c>
      <c r="BW237" s="2">
        <f t="shared" si="196"/>
        <v>1.5853863990244417</v>
      </c>
      <c r="BX237" s="2">
        <f t="shared" si="158"/>
        <v>161.67801730473903</v>
      </c>
      <c r="BY237" s="2">
        <f t="shared" si="197"/>
        <v>1.6842876130434146E-2</v>
      </c>
      <c r="CA237" s="2">
        <f t="shared" si="198"/>
        <v>11.000700254627141</v>
      </c>
      <c r="CB237" s="2">
        <f t="shared" si="159"/>
        <v>580.77467215630895</v>
      </c>
      <c r="CC237" s="2">
        <f t="shared" si="199"/>
        <v>3.1846312375624908E-2</v>
      </c>
      <c r="CN237" s="19">
        <v>45321</v>
      </c>
      <c r="CO237" s="18">
        <v>236</v>
      </c>
      <c r="CP237" s="10">
        <v>159</v>
      </c>
      <c r="CQ237" s="18">
        <v>562.84997599999997</v>
      </c>
      <c r="CR237" s="2">
        <v>156.64428164982701</v>
      </c>
      <c r="CS237" s="2">
        <v>503.26351715645376</v>
      </c>
      <c r="CT237" s="2">
        <f t="shared" si="200"/>
        <v>1.4815838680333286E-2</v>
      </c>
      <c r="CV237" s="2">
        <f t="shared" si="201"/>
        <v>0.10586561496725766</v>
      </c>
      <c r="DM237" s="19">
        <v>45321</v>
      </c>
      <c r="DN237" s="18">
        <v>236</v>
      </c>
      <c r="DO237" s="10">
        <v>159</v>
      </c>
      <c r="DP237" s="18">
        <v>562.84997599999997</v>
      </c>
      <c r="DQ237" s="2">
        <f t="shared" si="160"/>
        <v>159.16757200541991</v>
      </c>
      <c r="DR237" s="2">
        <f t="shared" si="161"/>
        <v>508.82951327847479</v>
      </c>
      <c r="EB237" s="2">
        <f t="shared" si="162"/>
        <v>-0.16757200541991324</v>
      </c>
      <c r="EC237" s="2">
        <f t="shared" si="163"/>
        <v>54.020462721525178</v>
      </c>
      <c r="FF237" s="2">
        <v>9.7771566946527457</v>
      </c>
      <c r="FG237" s="2">
        <v>55.514608977198122</v>
      </c>
      <c r="FH237" s="2">
        <f t="shared" si="164"/>
        <v>1.4569108486633129</v>
      </c>
      <c r="FI237" s="2">
        <f t="shared" si="165"/>
        <v>1.5485989475458697</v>
      </c>
      <c r="FJ237">
        <v>236</v>
      </c>
      <c r="FK237" s="2">
        <f t="shared" si="166"/>
        <v>0.93452380952380953</v>
      </c>
      <c r="FL237" s="2">
        <f t="shared" si="167"/>
        <v>1.5103568962835032</v>
      </c>
    </row>
    <row r="238" spans="1:168" x14ac:dyDescent="0.3">
      <c r="A238" s="19">
        <v>45322</v>
      </c>
      <c r="B238" s="18">
        <v>237</v>
      </c>
      <c r="C238" s="10">
        <v>155.199997</v>
      </c>
      <c r="D238" s="18">
        <v>564.10998500000005</v>
      </c>
      <c r="Q238" s="2">
        <f t="shared" si="168"/>
        <v>158.46388429242268</v>
      </c>
      <c r="R238" s="2">
        <f t="shared" si="169"/>
        <v>552.48636895516916</v>
      </c>
      <c r="S238" s="2">
        <f t="shared" si="170"/>
        <v>2.1030202032946432E-2</v>
      </c>
      <c r="U238" s="2">
        <f t="shared" si="171"/>
        <v>2.0605230103897018E-2</v>
      </c>
      <c r="V238" s="2"/>
      <c r="W238" s="2"/>
      <c r="X238" s="2">
        <f t="shared" si="172"/>
        <v>159.19946999247964</v>
      </c>
      <c r="Y238" s="2">
        <f t="shared" si="173"/>
        <v>562.51054241551014</v>
      </c>
      <c r="Z238" s="2">
        <f t="shared" si="174"/>
        <v>2.5769800707403614E-2</v>
      </c>
      <c r="AB238" s="2">
        <f t="shared" si="175"/>
        <v>2.835338191168353E-3</v>
      </c>
      <c r="AE238" s="2">
        <f t="shared" si="176"/>
        <v>159.43705236228584</v>
      </c>
      <c r="AF238" s="2">
        <f t="shared" si="177"/>
        <v>565.61957436067269</v>
      </c>
      <c r="AG238" s="2">
        <f t="shared" si="178"/>
        <v>2.7300614975436139E-2</v>
      </c>
      <c r="AH238" s="2"/>
      <c r="AI238" s="2">
        <f t="shared" si="179"/>
        <v>2.6760550261712437E-3</v>
      </c>
      <c r="AJ238" s="2"/>
      <c r="AK238" s="2"/>
      <c r="AL238" s="2">
        <f t="shared" si="180"/>
        <v>159.40527325968071</v>
      </c>
      <c r="AM238" s="2">
        <f t="shared" si="181"/>
        <v>565.49769999663931</v>
      </c>
      <c r="AN238" s="2">
        <f t="shared" si="182"/>
        <v>2.7095852712424446E-2</v>
      </c>
      <c r="AO238" s="2"/>
      <c r="AP238" s="2">
        <f t="shared" si="183"/>
        <v>2.4600078593525706E-3</v>
      </c>
      <c r="AV238" s="2">
        <f t="shared" si="184"/>
        <v>0.58390084191788061</v>
      </c>
      <c r="AW238" s="2">
        <f t="shared" si="152"/>
        <v>160.02095320420372</v>
      </c>
      <c r="AX238" s="2">
        <f t="shared" si="185"/>
        <v>3.1062862740929852E-2</v>
      </c>
      <c r="AZ238" s="2">
        <f t="shared" si="186"/>
        <v>7.8799232433020228</v>
      </c>
      <c r="BA238" s="2">
        <f t="shared" si="153"/>
        <v>573.49949760397476</v>
      </c>
      <c r="BB238">
        <f t="shared" si="187"/>
        <v>1.664482610421212E-2</v>
      </c>
      <c r="BE238" s="2">
        <f t="shared" si="188"/>
        <v>0.42764826565124797</v>
      </c>
      <c r="BF238" s="2">
        <f t="shared" si="154"/>
        <v>159.86470062793708</v>
      </c>
      <c r="BG238" s="2">
        <f t="shared" si="189"/>
        <v>3.0056080657895157E-2</v>
      </c>
      <c r="BI238" s="2">
        <f t="shared" si="190"/>
        <v>5.5962575012927873</v>
      </c>
      <c r="BJ238" s="2">
        <f t="shared" si="155"/>
        <v>571.21583186196551</v>
      </c>
      <c r="BK238" s="2">
        <f t="shared" si="191"/>
        <v>1.259656281738296E-2</v>
      </c>
      <c r="BN238" s="2">
        <f t="shared" si="192"/>
        <v>0.19202603386180495</v>
      </c>
      <c r="BO238" s="30">
        <f t="shared" si="156"/>
        <v>159.62907839614763</v>
      </c>
      <c r="BP238" s="2">
        <f t="shared" si="193"/>
        <v>2.8537896145369369E-2</v>
      </c>
      <c r="BR238" s="2">
        <f t="shared" si="194"/>
        <v>2.516164344298653</v>
      </c>
      <c r="BS238" s="30">
        <f t="shared" si="157"/>
        <v>568.13573870497135</v>
      </c>
      <c r="BT238" s="2">
        <f t="shared" si="195"/>
        <v>7.1364695042072214E-3</v>
      </c>
      <c r="BW238" s="2">
        <f t="shared" si="196"/>
        <v>-9.5337307815459571E-2</v>
      </c>
      <c r="BX238" s="2">
        <f t="shared" si="158"/>
        <v>159.34171505447037</v>
      </c>
      <c r="BY238" s="2">
        <f t="shared" si="197"/>
        <v>2.6686328186400508E-2</v>
      </c>
      <c r="CA238" s="2">
        <f t="shared" si="198"/>
        <v>-0.3656230921000212</v>
      </c>
      <c r="CB238" s="2">
        <f t="shared" si="159"/>
        <v>565.25395126857268</v>
      </c>
      <c r="CC238" s="2">
        <f t="shared" si="199"/>
        <v>2.0279135257154262E-3</v>
      </c>
      <c r="CN238" s="19">
        <v>45322</v>
      </c>
      <c r="CO238" s="18">
        <v>237</v>
      </c>
      <c r="CP238" s="10">
        <v>155.199997</v>
      </c>
      <c r="CQ238" s="18">
        <v>564.10998500000005</v>
      </c>
      <c r="CR238" s="2">
        <v>156.86917415333403</v>
      </c>
      <c r="CS238" s="2">
        <v>504.02287877311687</v>
      </c>
      <c r="CT238" s="2">
        <f t="shared" si="200"/>
        <v>1.0755007639169175E-2</v>
      </c>
      <c r="CV238" s="2">
        <f t="shared" si="201"/>
        <v>0.10651665069690829</v>
      </c>
      <c r="DM238" s="19">
        <v>45322</v>
      </c>
      <c r="DN238" s="18">
        <v>237</v>
      </c>
      <c r="DO238" s="10">
        <v>155.199997</v>
      </c>
      <c r="DP238" s="18">
        <v>564.10998500000005</v>
      </c>
      <c r="DQ238" s="2">
        <f t="shared" si="160"/>
        <v>159.43178372207447</v>
      </c>
      <c r="DR238" s="2">
        <f t="shared" si="161"/>
        <v>509.67135815026484</v>
      </c>
      <c r="EB238" s="2">
        <f t="shared" si="162"/>
        <v>-4.2317867220744745</v>
      </c>
      <c r="EC238" s="2">
        <f t="shared" si="163"/>
        <v>54.438626849735215</v>
      </c>
      <c r="FF238" s="2">
        <v>10.058399209418099</v>
      </c>
      <c r="FG238" s="2">
        <v>55.696021336895456</v>
      </c>
      <c r="FH238" s="2">
        <f t="shared" si="164"/>
        <v>1.4984127594234338</v>
      </c>
      <c r="FI238" s="2">
        <f t="shared" si="165"/>
        <v>1.5536437073083904</v>
      </c>
      <c r="FJ238">
        <v>237</v>
      </c>
      <c r="FK238" s="2">
        <f t="shared" si="166"/>
        <v>0.93849206349206349</v>
      </c>
      <c r="FL238" s="2">
        <f t="shared" si="167"/>
        <v>1.5422375718953325</v>
      </c>
    </row>
    <row r="239" spans="1:168" x14ac:dyDescent="0.3">
      <c r="A239" s="19">
        <v>45323</v>
      </c>
      <c r="B239" s="18">
        <v>238</v>
      </c>
      <c r="C239" s="10">
        <v>159.279999</v>
      </c>
      <c r="D239" s="18">
        <v>567.51000999999997</v>
      </c>
      <c r="Q239" s="2">
        <f t="shared" si="168"/>
        <v>157.48471810469587</v>
      </c>
      <c r="R239" s="2">
        <f t="shared" si="169"/>
        <v>555.97345376861836</v>
      </c>
      <c r="S239" s="2">
        <f t="shared" si="170"/>
        <v>1.1271226183923641E-2</v>
      </c>
      <c r="U239" s="2">
        <f t="shared" si="171"/>
        <v>2.0328374879910242E-2</v>
      </c>
      <c r="V239" s="2"/>
      <c r="W239" s="2"/>
      <c r="X239" s="2">
        <f t="shared" si="172"/>
        <v>157.3997071458638</v>
      </c>
      <c r="Y239" s="2">
        <f t="shared" si="173"/>
        <v>563.23029157853057</v>
      </c>
      <c r="Z239" s="2">
        <f t="shared" si="174"/>
        <v>1.1804946421026806E-2</v>
      </c>
      <c r="AB239" s="2">
        <f t="shared" si="175"/>
        <v>7.5412210288051083E-3</v>
      </c>
      <c r="AE239" s="2">
        <f t="shared" si="176"/>
        <v>156.89481914491432</v>
      </c>
      <c r="AF239" s="2">
        <f t="shared" si="177"/>
        <v>564.71382074426913</v>
      </c>
      <c r="AG239" s="2">
        <f t="shared" si="178"/>
        <v>1.4974760610625576E-2</v>
      </c>
      <c r="AH239" s="2"/>
      <c r="AI239" s="2">
        <f t="shared" si="179"/>
        <v>4.9271188286720046E-3</v>
      </c>
      <c r="AJ239" s="2"/>
      <c r="AK239" s="2"/>
      <c r="AL239" s="2">
        <f t="shared" si="180"/>
        <v>156.25131606492016</v>
      </c>
      <c r="AM239" s="2">
        <f t="shared" si="181"/>
        <v>564.45691374915987</v>
      </c>
      <c r="AN239" s="2">
        <f t="shared" si="182"/>
        <v>1.9014835221588887E-2</v>
      </c>
      <c r="AO239" s="2"/>
      <c r="AP239" s="2">
        <f t="shared" si="183"/>
        <v>5.3798103946044919E-3</v>
      </c>
      <c r="AV239" s="2">
        <f t="shared" si="184"/>
        <v>-0.35393937586893887</v>
      </c>
      <c r="AW239" s="2">
        <f t="shared" si="152"/>
        <v>156.54087976904538</v>
      </c>
      <c r="AX239" s="2">
        <f t="shared" si="185"/>
        <v>1.7196881266646844E-2</v>
      </c>
      <c r="AZ239" s="2">
        <f t="shared" si="186"/>
        <v>5.2442201853903478</v>
      </c>
      <c r="BA239" s="2">
        <f t="shared" si="153"/>
        <v>569.95804092965943</v>
      </c>
      <c r="BB239">
        <f t="shared" si="187"/>
        <v>4.3136348020706575E-3</v>
      </c>
      <c r="BE239" s="2">
        <f t="shared" si="188"/>
        <v>-0.90879840170899662</v>
      </c>
      <c r="BF239" s="2">
        <f t="shared" si="154"/>
        <v>155.98602074320533</v>
      </c>
      <c r="BG239" s="2">
        <f t="shared" si="189"/>
        <v>2.0680426151902936E-2</v>
      </c>
      <c r="BI239" s="2">
        <f t="shared" si="190"/>
        <v>2.6703524983294322</v>
      </c>
      <c r="BJ239" s="2">
        <f t="shared" si="155"/>
        <v>567.38417324259854</v>
      </c>
      <c r="BK239" s="2">
        <f t="shared" si="191"/>
        <v>2.2173486843241776E-4</v>
      </c>
      <c r="BN239" s="2">
        <f t="shared" si="192"/>
        <v>-1.4485295168781884</v>
      </c>
      <c r="BO239" s="30">
        <f t="shared" si="156"/>
        <v>155.44628962803614</v>
      </c>
      <c r="BP239" s="2">
        <f t="shared" si="193"/>
        <v>2.4068994199101312E-2</v>
      </c>
      <c r="BR239" s="2">
        <f t="shared" si="194"/>
        <v>0.46301356787732628</v>
      </c>
      <c r="BS239" s="30">
        <f t="shared" si="157"/>
        <v>565.17683431214641</v>
      </c>
      <c r="BT239" s="2">
        <f t="shared" si="195"/>
        <v>4.1112502805960276E-3</v>
      </c>
      <c r="BW239" s="2">
        <f t="shared" si="196"/>
        <v>-1.930509239982503</v>
      </c>
      <c r="BX239" s="2">
        <f t="shared" si="158"/>
        <v>154.96430990493181</v>
      </c>
      <c r="BY239" s="2">
        <f t="shared" si="197"/>
        <v>2.7094984443515685E-2</v>
      </c>
      <c r="CA239" s="2">
        <f t="shared" si="198"/>
        <v>-0.77072098532767397</v>
      </c>
      <c r="CB239" s="2">
        <f t="shared" si="159"/>
        <v>563.94309975894146</v>
      </c>
      <c r="CC239" s="2">
        <f t="shared" si="199"/>
        <v>6.2851935264692663E-3</v>
      </c>
      <c r="CN239" s="19">
        <v>45323</v>
      </c>
      <c r="CO239" s="18">
        <v>238</v>
      </c>
      <c r="CP239" s="10">
        <v>159.279999</v>
      </c>
      <c r="CQ239" s="18">
        <v>567.51000999999997</v>
      </c>
      <c r="CR239" s="2">
        <v>157.09406665684105</v>
      </c>
      <c r="CS239" s="2">
        <v>504.78224038977999</v>
      </c>
      <c r="CT239" s="2">
        <f t="shared" si="200"/>
        <v>1.3723834485703086E-2</v>
      </c>
      <c r="CV239" s="2">
        <f t="shared" si="201"/>
        <v>0.11053156509119545</v>
      </c>
      <c r="DM239" s="19">
        <v>45323</v>
      </c>
      <c r="DN239" s="18">
        <v>238</v>
      </c>
      <c r="DO239" s="10">
        <v>159.279999</v>
      </c>
      <c r="DP239" s="18">
        <v>567.51000999999997</v>
      </c>
      <c r="DQ239" s="2">
        <f t="shared" si="160"/>
        <v>159.69599543872903</v>
      </c>
      <c r="DR239" s="2">
        <f t="shared" si="161"/>
        <v>510.51320302205488</v>
      </c>
      <c r="EB239" s="2">
        <f t="shared" si="162"/>
        <v>-0.41599643872902448</v>
      </c>
      <c r="EC239" s="2">
        <f t="shared" si="163"/>
        <v>56.996806977945084</v>
      </c>
      <c r="FF239" s="2">
        <v>10.085579127961864</v>
      </c>
      <c r="FG239" s="2">
        <v>55.711377284976606</v>
      </c>
      <c r="FH239" s="2">
        <f t="shared" si="164"/>
        <v>1.50242359880457</v>
      </c>
      <c r="FI239" s="2">
        <f t="shared" si="165"/>
        <v>1.5540707293102229</v>
      </c>
      <c r="FJ239">
        <v>238</v>
      </c>
      <c r="FK239" s="2">
        <f t="shared" si="166"/>
        <v>0.94246031746031744</v>
      </c>
      <c r="FL239" s="2">
        <f t="shared" si="167"/>
        <v>1.5757676293730736</v>
      </c>
    </row>
    <row r="240" spans="1:168" x14ac:dyDescent="0.3">
      <c r="A240" s="19">
        <v>45324</v>
      </c>
      <c r="B240" s="18">
        <v>239</v>
      </c>
      <c r="C240" s="10">
        <v>171.80999800000001</v>
      </c>
      <c r="D240" s="18">
        <v>564.64001499999995</v>
      </c>
      <c r="Q240" s="2">
        <f t="shared" si="168"/>
        <v>158.02330237328709</v>
      </c>
      <c r="R240" s="2">
        <f t="shared" si="169"/>
        <v>559.43442063803286</v>
      </c>
      <c r="S240" s="2">
        <f t="shared" si="170"/>
        <v>8.0243849526806424E-2</v>
      </c>
      <c r="U240" s="2">
        <f t="shared" si="171"/>
        <v>9.2193153578870729E-3</v>
      </c>
      <c r="V240" s="2"/>
      <c r="W240" s="2"/>
      <c r="X240" s="2">
        <f t="shared" si="172"/>
        <v>158.2458384802251</v>
      </c>
      <c r="Y240" s="2">
        <f t="shared" si="173"/>
        <v>565.15616486819181</v>
      </c>
      <c r="Z240" s="2">
        <f t="shared" si="174"/>
        <v>7.8948604142204254E-2</v>
      </c>
      <c r="AB240" s="2">
        <f t="shared" si="175"/>
        <v>9.1412201487678867E-4</v>
      </c>
      <c r="AE240" s="2">
        <f t="shared" si="176"/>
        <v>158.32592705796574</v>
      </c>
      <c r="AF240" s="2">
        <f t="shared" si="177"/>
        <v>566.39153429770761</v>
      </c>
      <c r="AG240" s="2">
        <f t="shared" si="178"/>
        <v>7.8482457941907807E-2</v>
      </c>
      <c r="AH240" s="2"/>
      <c r="AI240" s="2">
        <f t="shared" si="179"/>
        <v>3.1020105751939308E-3</v>
      </c>
      <c r="AJ240" s="2"/>
      <c r="AK240" s="2"/>
      <c r="AL240" s="2">
        <f t="shared" si="180"/>
        <v>158.52282826623005</v>
      </c>
      <c r="AM240" s="2">
        <f t="shared" si="181"/>
        <v>566.74673593728994</v>
      </c>
      <c r="AN240" s="2">
        <f t="shared" si="182"/>
        <v>7.7336417487007689E-2</v>
      </c>
      <c r="AO240" s="2"/>
      <c r="AP240" s="2">
        <f t="shared" si="183"/>
        <v>3.7310868541436839E-3</v>
      </c>
      <c r="AV240" s="2">
        <f t="shared" si="184"/>
        <v>0.18157481080716886</v>
      </c>
      <c r="AW240" s="2">
        <f t="shared" si="152"/>
        <v>158.50750186877292</v>
      </c>
      <c r="AX240" s="2">
        <f t="shared" si="185"/>
        <v>7.7425622990968709E-2</v>
      </c>
      <c r="AZ240" s="2">
        <f t="shared" si="186"/>
        <v>4.1742681958047871</v>
      </c>
      <c r="BA240" s="2">
        <f t="shared" si="153"/>
        <v>570.56580249351236</v>
      </c>
      <c r="BB240">
        <f t="shared" si="187"/>
        <v>1.0494806135042372E-2</v>
      </c>
      <c r="BE240" s="2">
        <f t="shared" si="188"/>
        <v>0.14415943993319091</v>
      </c>
      <c r="BF240" s="2">
        <f t="shared" si="154"/>
        <v>158.47008649789893</v>
      </c>
      <c r="BG240" s="2">
        <f t="shared" si="189"/>
        <v>7.7643394781373984E-2</v>
      </c>
      <c r="BI240" s="2">
        <f t="shared" si="190"/>
        <v>2.2236649731285039</v>
      </c>
      <c r="BJ240" s="2">
        <f t="shared" si="155"/>
        <v>568.61519927083611</v>
      </c>
      <c r="BK240" s="2">
        <f t="shared" si="191"/>
        <v>7.0402099837649067E-3</v>
      </c>
      <c r="BN240" s="2">
        <f t="shared" si="192"/>
        <v>0.27925294107957677</v>
      </c>
      <c r="BO240" s="30">
        <f t="shared" si="156"/>
        <v>158.60517999904533</v>
      </c>
      <c r="BP240" s="2">
        <f t="shared" si="193"/>
        <v>7.6857098857277636E-2</v>
      </c>
      <c r="BR240" s="2">
        <f t="shared" si="194"/>
        <v>1.1918335592140183</v>
      </c>
      <c r="BS240" s="30">
        <f t="shared" si="157"/>
        <v>567.58336785692165</v>
      </c>
      <c r="BT240" s="2">
        <f t="shared" si="195"/>
        <v>5.2127953717940202E-3</v>
      </c>
      <c r="BW240" s="2">
        <f t="shared" si="196"/>
        <v>0.59070362479293936</v>
      </c>
      <c r="BX240" s="2">
        <f t="shared" si="158"/>
        <v>158.91663068275869</v>
      </c>
      <c r="BY240" s="2">
        <f t="shared" si="197"/>
        <v>7.5044336577207299E-2</v>
      </c>
      <c r="CA240" s="2">
        <f t="shared" si="198"/>
        <v>1.0656049187469412</v>
      </c>
      <c r="CB240" s="2">
        <f t="shared" si="159"/>
        <v>567.45713921645449</v>
      </c>
      <c r="CC240" s="2">
        <f t="shared" si="199"/>
        <v>4.9892394120429895E-3</v>
      </c>
      <c r="CN240" s="19">
        <v>45324</v>
      </c>
      <c r="CO240" s="18">
        <v>239</v>
      </c>
      <c r="CP240" s="10">
        <v>171.80999800000001</v>
      </c>
      <c r="CQ240" s="18">
        <v>564.64001499999995</v>
      </c>
      <c r="CR240" s="2">
        <v>157.31895916034807</v>
      </c>
      <c r="CS240" s="2">
        <v>505.54160200644304</v>
      </c>
      <c r="CT240" s="2">
        <f t="shared" si="200"/>
        <v>8.4343396824042419E-2</v>
      </c>
      <c r="CV240" s="2">
        <f t="shared" si="201"/>
        <v>0.10466564788816271</v>
      </c>
      <c r="DM240" s="19">
        <v>45324</v>
      </c>
      <c r="DN240" s="18">
        <v>239</v>
      </c>
      <c r="DO240" s="10">
        <v>171.80999800000001</v>
      </c>
      <c r="DP240" s="18">
        <v>564.64001499999995</v>
      </c>
      <c r="DQ240" s="2">
        <f t="shared" si="160"/>
        <v>159.96020715538359</v>
      </c>
      <c r="DR240" s="2">
        <f t="shared" si="161"/>
        <v>511.35504789384504</v>
      </c>
      <c r="EB240" s="2">
        <f t="shared" si="162"/>
        <v>11.849790844616422</v>
      </c>
      <c r="EC240" s="2">
        <f t="shared" si="163"/>
        <v>53.284967106154909</v>
      </c>
      <c r="FF240" s="2">
        <v>10.123628276472289</v>
      </c>
      <c r="FG240" s="2">
        <v>56.996806977945084</v>
      </c>
      <c r="FH240" s="2">
        <f t="shared" si="164"/>
        <v>1.5080383699827318</v>
      </c>
      <c r="FI240" s="2">
        <f t="shared" si="165"/>
        <v>1.5898162761045846</v>
      </c>
      <c r="FJ240">
        <v>239</v>
      </c>
      <c r="FK240" s="2">
        <f t="shared" si="166"/>
        <v>0.9464285714285714</v>
      </c>
      <c r="FL240" s="2">
        <f t="shared" si="167"/>
        <v>1.6111691623526765</v>
      </c>
    </row>
    <row r="241" spans="1:168" x14ac:dyDescent="0.3">
      <c r="A241" s="19">
        <v>45327</v>
      </c>
      <c r="B241" s="18">
        <v>240</v>
      </c>
      <c r="C241" s="10">
        <v>170.30999800000001</v>
      </c>
      <c r="D241" s="18">
        <v>562.05999799999995</v>
      </c>
      <c r="Q241" s="2">
        <f t="shared" si="168"/>
        <v>162.15931106130097</v>
      </c>
      <c r="R241" s="2">
        <f t="shared" si="169"/>
        <v>560.99609894662296</v>
      </c>
      <c r="S241" s="2">
        <f t="shared" si="170"/>
        <v>4.7857947474692818E-2</v>
      </c>
      <c r="U241" s="2">
        <f t="shared" si="171"/>
        <v>1.8928567362251347E-3</v>
      </c>
      <c r="V241" s="2"/>
      <c r="W241" s="2"/>
      <c r="X241" s="2">
        <f t="shared" si="172"/>
        <v>164.34971026412381</v>
      </c>
      <c r="Y241" s="2">
        <f t="shared" si="173"/>
        <v>564.92389742750549</v>
      </c>
      <c r="Z241" s="2">
        <f t="shared" si="174"/>
        <v>3.4996698995182846E-2</v>
      </c>
      <c r="AB241" s="2">
        <f t="shared" si="175"/>
        <v>5.0953624838918779E-3</v>
      </c>
      <c r="AE241" s="2">
        <f t="shared" si="176"/>
        <v>166.41636962318631</v>
      </c>
      <c r="AF241" s="2">
        <f t="shared" si="177"/>
        <v>565.34062271908306</v>
      </c>
      <c r="AG241" s="2">
        <f t="shared" si="178"/>
        <v>2.2862007060875513E-2</v>
      </c>
      <c r="AH241" s="2"/>
      <c r="AI241" s="2">
        <f t="shared" si="179"/>
        <v>5.8367874083846607E-3</v>
      </c>
      <c r="AJ241" s="2"/>
      <c r="AK241" s="2"/>
      <c r="AL241" s="2">
        <f t="shared" si="180"/>
        <v>168.48820556655753</v>
      </c>
      <c r="AM241" s="2">
        <f t="shared" si="181"/>
        <v>565.16669523432245</v>
      </c>
      <c r="AN241" s="2">
        <f t="shared" si="182"/>
        <v>1.0696920056581072E-2</v>
      </c>
      <c r="AO241" s="2"/>
      <c r="AP241" s="2">
        <f t="shared" si="183"/>
        <v>5.5273409340233755E-3</v>
      </c>
      <c r="AV241" s="2">
        <f t="shared" si="184"/>
        <v>2.5542351371311893</v>
      </c>
      <c r="AW241" s="2">
        <f t="shared" si="152"/>
        <v>168.97060476031751</v>
      </c>
      <c r="AX241" s="2">
        <f t="shared" si="185"/>
        <v>7.8644428125851634E-3</v>
      </c>
      <c r="AZ241" s="2">
        <f t="shared" si="186"/>
        <v>2.6067142634759857</v>
      </c>
      <c r="BA241" s="2">
        <f t="shared" si="153"/>
        <v>567.94733698255902</v>
      </c>
      <c r="BB241">
        <f t="shared" si="187"/>
        <v>1.0474573895150377E-2</v>
      </c>
      <c r="BE241" s="2">
        <f t="shared" si="188"/>
        <v>3.7199868463125116</v>
      </c>
      <c r="BF241" s="2">
        <f t="shared" si="154"/>
        <v>170.13635646949882</v>
      </c>
      <c r="BG241" s="2">
        <f t="shared" si="189"/>
        <v>1.0195615791222428E-3</v>
      </c>
      <c r="BI241" s="2">
        <f t="shared" si="190"/>
        <v>0.75010552483962956</v>
      </c>
      <c r="BJ241" s="2">
        <f t="shared" si="155"/>
        <v>566.09072824392274</v>
      </c>
      <c r="BK241" s="2">
        <f t="shared" si="191"/>
        <v>7.1713522724717906E-3</v>
      </c>
      <c r="BN241" s="2">
        <f t="shared" si="192"/>
        <v>4.9659667155641731</v>
      </c>
      <c r="BO241" s="30">
        <f t="shared" si="156"/>
        <v>171.38233633875049</v>
      </c>
      <c r="BP241" s="2">
        <f t="shared" si="193"/>
        <v>6.2963910007824897E-3</v>
      </c>
      <c r="BR241" s="2">
        <f t="shared" si="194"/>
        <v>-0.15381352348912281</v>
      </c>
      <c r="BS241" s="30">
        <f t="shared" si="157"/>
        <v>565.18680919559392</v>
      </c>
      <c r="BT241" s="2">
        <f t="shared" si="195"/>
        <v>5.5631270802409486E-3</v>
      </c>
      <c r="BW241" s="2">
        <f t="shared" si="196"/>
        <v>6.2155078301136628</v>
      </c>
      <c r="BX241" s="2">
        <f t="shared" si="158"/>
        <v>172.63187745329998</v>
      </c>
      <c r="BY241" s="2">
        <f t="shared" si="197"/>
        <v>1.3633253952007977E-2</v>
      </c>
      <c r="CA241" s="2">
        <f t="shared" si="198"/>
        <v>-0.52178245428167735</v>
      </c>
      <c r="CB241" s="2">
        <f t="shared" si="159"/>
        <v>564.81884026480134</v>
      </c>
      <c r="CC241" s="2">
        <f t="shared" si="199"/>
        <v>4.9084479853010064E-3</v>
      </c>
      <c r="CN241" s="19">
        <v>45327</v>
      </c>
      <c r="CO241" s="18">
        <v>240</v>
      </c>
      <c r="CP241" s="10">
        <v>170.30999800000001</v>
      </c>
      <c r="CQ241" s="18">
        <v>562.05999799999995</v>
      </c>
      <c r="CR241" s="2">
        <v>157.54385166385512</v>
      </c>
      <c r="CS241" s="2">
        <v>506.30096362310616</v>
      </c>
      <c r="CT241" s="2">
        <f t="shared" si="200"/>
        <v>7.4958290682058989E-2</v>
      </c>
      <c r="CV241" s="2">
        <f t="shared" si="201"/>
        <v>9.9204772756117401E-2</v>
      </c>
      <c r="DM241" s="19">
        <v>45327</v>
      </c>
      <c r="DN241" s="18">
        <v>240</v>
      </c>
      <c r="DO241" s="10">
        <v>170.30999800000001</v>
      </c>
      <c r="DP241" s="18">
        <v>562.05999799999995</v>
      </c>
      <c r="DQ241" s="2">
        <f t="shared" si="160"/>
        <v>160.22441887203814</v>
      </c>
      <c r="DR241" s="2">
        <f t="shared" si="161"/>
        <v>512.19689276563508</v>
      </c>
      <c r="EB241" s="2">
        <f t="shared" si="162"/>
        <v>10.085579127961864</v>
      </c>
      <c r="EC241" s="2">
        <f t="shared" si="163"/>
        <v>49.863105234364866</v>
      </c>
      <c r="FF241" s="2">
        <v>10.155202843163153</v>
      </c>
      <c r="FG241" s="2">
        <v>57.725084028556751</v>
      </c>
      <c r="FH241" s="2">
        <f t="shared" si="164"/>
        <v>1.5126977112284428</v>
      </c>
      <c r="FI241" s="2">
        <f t="shared" si="165"/>
        <v>1.610068384434042</v>
      </c>
      <c r="FJ241">
        <v>240</v>
      </c>
      <c r="FK241" s="2">
        <f t="shared" si="166"/>
        <v>0.95039682539682535</v>
      </c>
      <c r="FL241" s="2">
        <f t="shared" si="167"/>
        <v>1.6487134702908506</v>
      </c>
    </row>
    <row r="242" spans="1:168" x14ac:dyDescent="0.3">
      <c r="A242" s="19">
        <v>45328</v>
      </c>
      <c r="B242" s="18">
        <v>241</v>
      </c>
      <c r="C242" s="10">
        <v>169.14999399999999</v>
      </c>
      <c r="D242" s="18">
        <v>555.88000499999998</v>
      </c>
      <c r="Q242" s="2">
        <f t="shared" si="168"/>
        <v>164.60451714291068</v>
      </c>
      <c r="R242" s="2">
        <f t="shared" si="169"/>
        <v>561.31526866263607</v>
      </c>
      <c r="S242" s="2">
        <f t="shared" si="170"/>
        <v>2.6872462419888186E-2</v>
      </c>
      <c r="U242" s="2">
        <f t="shared" si="171"/>
        <v>9.7777642903994887E-3</v>
      </c>
      <c r="V242" s="2"/>
      <c r="W242" s="2"/>
      <c r="X242" s="2">
        <f t="shared" si="172"/>
        <v>167.03183974526812</v>
      </c>
      <c r="Y242" s="2">
        <f t="shared" si="173"/>
        <v>563.63514268512802</v>
      </c>
      <c r="Z242" s="2">
        <f t="shared" si="174"/>
        <v>1.2522343067490012E-2</v>
      </c>
      <c r="AB242" s="2">
        <f t="shared" si="175"/>
        <v>1.3951100265115731E-2</v>
      </c>
      <c r="AE242" s="2">
        <f t="shared" si="176"/>
        <v>168.75254664927454</v>
      </c>
      <c r="AF242" s="2">
        <f t="shared" si="177"/>
        <v>563.37224788763319</v>
      </c>
      <c r="AG242" s="2">
        <f t="shared" si="178"/>
        <v>2.3496740456606653E-3</v>
      </c>
      <c r="AH242" s="2"/>
      <c r="AI242" s="2">
        <f t="shared" si="179"/>
        <v>1.3478165827592972E-2</v>
      </c>
      <c r="AJ242" s="2"/>
      <c r="AK242" s="2"/>
      <c r="AL242" s="2">
        <f t="shared" si="180"/>
        <v>169.85454989163938</v>
      </c>
      <c r="AM242" s="2">
        <f t="shared" si="181"/>
        <v>562.83667230858055</v>
      </c>
      <c r="AN242" s="2">
        <f t="shared" si="182"/>
        <v>4.1652729330832099E-3</v>
      </c>
      <c r="AO242" s="2"/>
      <c r="AP242" s="2">
        <f t="shared" si="183"/>
        <v>1.2514692462414732E-2</v>
      </c>
      <c r="AV242" s="2">
        <f t="shared" si="184"/>
        <v>2.4888177038182993</v>
      </c>
      <c r="AW242" s="2">
        <f t="shared" si="152"/>
        <v>171.24136435309285</v>
      </c>
      <c r="AX242" s="2">
        <f t="shared" si="185"/>
        <v>1.2363998978875848E-2</v>
      </c>
      <c r="AZ242" s="2">
        <f t="shared" si="186"/>
        <v>1.2341875349982305</v>
      </c>
      <c r="BA242" s="2">
        <f t="shared" si="153"/>
        <v>564.60643542263142</v>
      </c>
      <c r="BB242">
        <f t="shared" si="187"/>
        <v>1.569840674990898E-2</v>
      </c>
      <c r="BE242" s="2">
        <f t="shared" si="188"/>
        <v>3.0972724272115819</v>
      </c>
      <c r="BF242" s="2">
        <f t="shared" si="154"/>
        <v>171.84981907648611</v>
      </c>
      <c r="BG242" s="2">
        <f t="shared" si="189"/>
        <v>1.5961130193632295E-2</v>
      </c>
      <c r="BI242" s="2">
        <f t="shared" si="190"/>
        <v>-0.47321063549064268</v>
      </c>
      <c r="BJ242" s="2">
        <f t="shared" si="155"/>
        <v>562.89903725214253</v>
      </c>
      <c r="BK242" s="2">
        <f t="shared" si="191"/>
        <v>1.2626883840052047E-2</v>
      </c>
      <c r="BN242" s="2">
        <f t="shared" si="192"/>
        <v>3.3880929018786028</v>
      </c>
      <c r="BO242" s="30">
        <f t="shared" si="156"/>
        <v>172.14063955115313</v>
      </c>
      <c r="BP242" s="2">
        <f t="shared" si="193"/>
        <v>1.7680435455133012E-2</v>
      </c>
      <c r="BR242" s="2">
        <f t="shared" si="194"/>
        <v>-1.2425503082655678</v>
      </c>
      <c r="BS242" s="30">
        <f t="shared" si="157"/>
        <v>562.12969757936764</v>
      </c>
      <c r="BT242" s="2">
        <f t="shared" si="195"/>
        <v>1.1242880699347445E-2</v>
      </c>
      <c r="BW242" s="2">
        <f t="shared" si="196"/>
        <v>3.3060097270945823</v>
      </c>
      <c r="BX242" s="2">
        <f t="shared" si="158"/>
        <v>172.05855637636913</v>
      </c>
      <c r="BY242" s="2">
        <f t="shared" si="197"/>
        <v>1.7195166890571295E-2</v>
      </c>
      <c r="CA242" s="2">
        <f t="shared" si="198"/>
        <v>-1.6067267371578176</v>
      </c>
      <c r="CB242" s="2">
        <f t="shared" si="159"/>
        <v>561.76552115047537</v>
      </c>
      <c r="CC242" s="2">
        <f t="shared" si="199"/>
        <v>1.0587745732058455E-2</v>
      </c>
      <c r="CN242" s="19">
        <v>45328</v>
      </c>
      <c r="CO242" s="18">
        <v>241</v>
      </c>
      <c r="CP242" s="10">
        <v>169.14999399999999</v>
      </c>
      <c r="CQ242" s="18">
        <v>555.88000499999998</v>
      </c>
      <c r="CR242" s="2">
        <v>157.76874416736214</v>
      </c>
      <c r="CS242" s="2">
        <v>507.06032523976927</v>
      </c>
      <c r="CT242" s="2">
        <f t="shared" si="200"/>
        <v>6.7284955579944322E-2</v>
      </c>
      <c r="CV242" s="2">
        <f t="shared" si="201"/>
        <v>8.7824133484043401E-2</v>
      </c>
      <c r="DM242" s="19">
        <v>45328</v>
      </c>
      <c r="DN242" s="18">
        <v>241</v>
      </c>
      <c r="DO242" s="10">
        <v>169.14999399999999</v>
      </c>
      <c r="DP242" s="18">
        <v>555.88000499999998</v>
      </c>
      <c r="DQ242" s="2">
        <f t="shared" si="160"/>
        <v>160.4886305886927</v>
      </c>
      <c r="DR242" s="2">
        <f t="shared" si="161"/>
        <v>513.03873763742513</v>
      </c>
      <c r="EB242" s="2">
        <f t="shared" si="162"/>
        <v>8.6613634113072919</v>
      </c>
      <c r="EC242" s="2">
        <f t="shared" si="163"/>
        <v>42.841267362574854</v>
      </c>
      <c r="FF242" s="2">
        <v>10.325219459599751</v>
      </c>
      <c r="FG242" s="2">
        <v>58.296142259297255</v>
      </c>
      <c r="FH242" s="2">
        <f t="shared" si="164"/>
        <v>1.5377864302970246</v>
      </c>
      <c r="FI242" s="2">
        <f t="shared" si="165"/>
        <v>1.6259485129396316</v>
      </c>
      <c r="FJ242">
        <v>241</v>
      </c>
      <c r="FK242" s="2">
        <f t="shared" si="166"/>
        <v>0.95436507936507942</v>
      </c>
      <c r="FL242" s="2">
        <f t="shared" si="167"/>
        <v>1.688737002266798</v>
      </c>
    </row>
    <row r="243" spans="1:168" x14ac:dyDescent="0.3">
      <c r="A243" s="19">
        <v>45329</v>
      </c>
      <c r="B243" s="18">
        <v>242</v>
      </c>
      <c r="C243" s="10">
        <v>170.529999</v>
      </c>
      <c r="D243" s="18">
        <v>559.29998799999998</v>
      </c>
      <c r="Q243" s="2">
        <f t="shared" si="168"/>
        <v>165.96816020003746</v>
      </c>
      <c r="R243" s="2">
        <f t="shared" si="169"/>
        <v>559.68468956384515</v>
      </c>
      <c r="S243" s="2">
        <f t="shared" si="170"/>
        <v>2.6750946031275962E-2</v>
      </c>
      <c r="U243" s="2">
        <f t="shared" si="171"/>
        <v>6.8782687662988012E-4</v>
      </c>
      <c r="V243" s="2"/>
      <c r="W243" s="2"/>
      <c r="X243" s="2">
        <f t="shared" si="172"/>
        <v>167.98500915989746</v>
      </c>
      <c r="Y243" s="2">
        <f t="shared" si="173"/>
        <v>560.14533072682048</v>
      </c>
      <c r="Z243" s="2">
        <f t="shared" si="174"/>
        <v>1.4924000791805229E-2</v>
      </c>
      <c r="AB243" s="2">
        <f t="shared" si="175"/>
        <v>1.5114299033750212E-3</v>
      </c>
      <c r="AE243" s="2">
        <f t="shared" si="176"/>
        <v>168.99101505970981</v>
      </c>
      <c r="AF243" s="2">
        <f t="shared" si="177"/>
        <v>558.87690215505324</v>
      </c>
      <c r="AG243" s="2">
        <f t="shared" si="178"/>
        <v>9.0247108972902421E-3</v>
      </c>
      <c r="AH243" s="2"/>
      <c r="AI243" s="2">
        <f t="shared" si="179"/>
        <v>7.5645602364422099E-4</v>
      </c>
      <c r="AJ243" s="2"/>
      <c r="AK243" s="2"/>
      <c r="AL243" s="2">
        <f t="shared" si="180"/>
        <v>169.32613297290985</v>
      </c>
      <c r="AM243" s="2">
        <f t="shared" si="181"/>
        <v>557.61917182714512</v>
      </c>
      <c r="AN243" s="2">
        <f t="shared" si="182"/>
        <v>7.0595557036868175E-3</v>
      </c>
      <c r="AO243" s="2"/>
      <c r="AP243" s="2">
        <f t="shared" si="183"/>
        <v>3.0052140334658139E-3</v>
      </c>
      <c r="AV243" s="2">
        <f t="shared" si="184"/>
        <v>1.8137129158033918</v>
      </c>
      <c r="AW243" s="2">
        <f t="shared" si="152"/>
        <v>170.8047279755132</v>
      </c>
      <c r="AX243" s="2">
        <f t="shared" si="185"/>
        <v>1.6110301831010903E-3</v>
      </c>
      <c r="AZ243" s="2">
        <f t="shared" si="186"/>
        <v>-0.48467244527522335</v>
      </c>
      <c r="BA243" s="2">
        <f t="shared" si="153"/>
        <v>558.39222970977801</v>
      </c>
      <c r="BB243">
        <f t="shared" si="187"/>
        <v>1.6230257638088442E-3</v>
      </c>
      <c r="BE243" s="2">
        <f t="shared" si="188"/>
        <v>1.8108106196622435</v>
      </c>
      <c r="BF243" s="2">
        <f t="shared" si="154"/>
        <v>170.80182567937206</v>
      </c>
      <c r="BG243" s="2">
        <f t="shared" si="189"/>
        <v>1.5940109128368346E-3</v>
      </c>
      <c r="BI243" s="2">
        <f t="shared" si="190"/>
        <v>-2.2831714291808307</v>
      </c>
      <c r="BJ243" s="2">
        <f t="shared" si="155"/>
        <v>556.59373072587243</v>
      </c>
      <c r="BK243" s="2">
        <f t="shared" si="191"/>
        <v>4.8386506922784914E-3</v>
      </c>
      <c r="BN243" s="2">
        <f t="shared" si="192"/>
        <v>1.498318207012606</v>
      </c>
      <c r="BO243" s="30">
        <f t="shared" si="156"/>
        <v>170.48933326672241</v>
      </c>
      <c r="BP243" s="2">
        <f t="shared" si="193"/>
        <v>2.3846674201641292E-4</v>
      </c>
      <c r="BR243" s="2">
        <f t="shared" si="194"/>
        <v>-3.1942275628541963</v>
      </c>
      <c r="BS243" s="30">
        <f t="shared" si="157"/>
        <v>555.68267459219908</v>
      </c>
      <c r="BT243" s="2">
        <f t="shared" si="195"/>
        <v>6.467572832847812E-3</v>
      </c>
      <c r="BW243" s="2">
        <f t="shared" si="196"/>
        <v>1.0053537396001013</v>
      </c>
      <c r="BX243" s="2">
        <f t="shared" si="158"/>
        <v>169.99636879930992</v>
      </c>
      <c r="BY243" s="2">
        <f t="shared" si="197"/>
        <v>3.1292453164799682E-3</v>
      </c>
      <c r="CA243" s="2">
        <f t="shared" si="198"/>
        <v>-3.7731909837244162</v>
      </c>
      <c r="CB243" s="2">
        <f t="shared" si="159"/>
        <v>555.10371117132888</v>
      </c>
      <c r="CC243" s="2">
        <f t="shared" si="199"/>
        <v>7.502730053108999E-3</v>
      </c>
      <c r="CN243" s="19">
        <v>45329</v>
      </c>
      <c r="CO243" s="18">
        <v>242</v>
      </c>
      <c r="CP243" s="10">
        <v>170.529999</v>
      </c>
      <c r="CQ243" s="18">
        <v>559.29998799999998</v>
      </c>
      <c r="CR243" s="2">
        <v>157.99363667086917</v>
      </c>
      <c r="CS243" s="2">
        <v>507.81968685643238</v>
      </c>
      <c r="CT243" s="2">
        <f t="shared" si="200"/>
        <v>7.3514117179645552E-2</v>
      </c>
      <c r="CV243" s="2">
        <f t="shared" si="201"/>
        <v>9.2044166365273739E-2</v>
      </c>
      <c r="DM243" s="19">
        <v>45329</v>
      </c>
      <c r="DN243" s="18">
        <v>242</v>
      </c>
      <c r="DO243" s="10">
        <v>170.529999</v>
      </c>
      <c r="DP243" s="18">
        <v>559.29998799999998</v>
      </c>
      <c r="DQ243" s="2">
        <f t="shared" si="160"/>
        <v>160.75284230534726</v>
      </c>
      <c r="DR243" s="2">
        <f t="shared" si="161"/>
        <v>513.88058250921529</v>
      </c>
      <c r="EB243" s="2">
        <f t="shared" si="162"/>
        <v>9.7771566946527457</v>
      </c>
      <c r="EC243" s="2">
        <f t="shared" si="163"/>
        <v>45.419405490784698</v>
      </c>
      <c r="FF243" s="2">
        <v>10.38833036010837</v>
      </c>
      <c r="FG243" s="2">
        <v>59.911987464358447</v>
      </c>
      <c r="FH243" s="2">
        <f t="shared" si="164"/>
        <v>1.5470994709057135</v>
      </c>
      <c r="FI243" s="2">
        <f t="shared" si="165"/>
        <v>1.6708823360074454</v>
      </c>
      <c r="FJ243">
        <v>242</v>
      </c>
      <c r="FK243" s="2">
        <f t="shared" si="166"/>
        <v>0.95833333333333337</v>
      </c>
      <c r="FL243" s="2">
        <f t="shared" si="167"/>
        <v>1.7316643961222455</v>
      </c>
    </row>
    <row r="244" spans="1:168" x14ac:dyDescent="0.3">
      <c r="A244" s="19">
        <v>45330</v>
      </c>
      <c r="B244" s="18">
        <v>243</v>
      </c>
      <c r="C244" s="10">
        <v>169.83999600000001</v>
      </c>
      <c r="D244" s="18">
        <v>558.53002900000001</v>
      </c>
      <c r="Q244" s="2">
        <f t="shared" si="168"/>
        <v>167.33671184002623</v>
      </c>
      <c r="R244" s="2">
        <f t="shared" si="169"/>
        <v>559.56927909469152</v>
      </c>
      <c r="S244" s="2">
        <f t="shared" si="170"/>
        <v>1.4739073356865763E-2</v>
      </c>
      <c r="U244" s="2">
        <f t="shared" si="171"/>
        <v>1.8606879500323349E-3</v>
      </c>
      <c r="V244" s="2"/>
      <c r="W244" s="2"/>
      <c r="X244" s="2">
        <f t="shared" si="172"/>
        <v>169.13025458794363</v>
      </c>
      <c r="Y244" s="2">
        <f t="shared" si="173"/>
        <v>559.76492649975125</v>
      </c>
      <c r="Z244" s="2">
        <f t="shared" si="174"/>
        <v>4.1788826470320235E-3</v>
      </c>
      <c r="AB244" s="2">
        <f t="shared" si="175"/>
        <v>2.2109778089500743E-3</v>
      </c>
      <c r="AE244" s="2">
        <f t="shared" si="176"/>
        <v>169.91440542388392</v>
      </c>
      <c r="AF244" s="2">
        <f t="shared" si="177"/>
        <v>559.13075366202133</v>
      </c>
      <c r="AG244" s="2">
        <f t="shared" si="178"/>
        <v>4.3811484712886361E-4</v>
      </c>
      <c r="AH244" s="2"/>
      <c r="AI244" s="2">
        <f t="shared" si="179"/>
        <v>1.0755458629446778E-3</v>
      </c>
      <c r="AJ244" s="2"/>
      <c r="AK244" s="2"/>
      <c r="AL244" s="2">
        <f t="shared" si="180"/>
        <v>170.22903249322746</v>
      </c>
      <c r="AM244" s="2">
        <f t="shared" si="181"/>
        <v>558.87978395678624</v>
      </c>
      <c r="AN244" s="2">
        <f t="shared" si="182"/>
        <v>2.2906058784142387E-3</v>
      </c>
      <c r="AO244" s="2"/>
      <c r="AP244" s="2">
        <f t="shared" si="183"/>
        <v>6.2620618163079626E-4</v>
      </c>
      <c r="AV244" s="2">
        <f t="shared" si="184"/>
        <v>1.5466161503146072</v>
      </c>
      <c r="AW244" s="2">
        <f t="shared" si="152"/>
        <v>171.46102157419853</v>
      </c>
      <c r="AX244" s="2">
        <f t="shared" si="185"/>
        <v>9.5444277695255729E-3</v>
      </c>
      <c r="AZ244" s="2">
        <f t="shared" si="186"/>
        <v>-0.26311525960222937</v>
      </c>
      <c r="BA244" s="2">
        <f t="shared" si="153"/>
        <v>558.86763840241906</v>
      </c>
      <c r="BB244">
        <f t="shared" si="187"/>
        <v>6.0446061069179848E-4</v>
      </c>
      <c r="BE244" s="2">
        <f t="shared" si="188"/>
        <v>1.4114715046925839</v>
      </c>
      <c r="BF244" s="2">
        <f t="shared" si="154"/>
        <v>171.32587692857649</v>
      </c>
      <c r="BG244" s="2">
        <f t="shared" si="189"/>
        <v>8.7487103366186945E-3</v>
      </c>
      <c r="BI244" s="2">
        <f t="shared" si="190"/>
        <v>-1.1415111079138165</v>
      </c>
      <c r="BJ244" s="2">
        <f t="shared" si="155"/>
        <v>557.98924255410748</v>
      </c>
      <c r="BK244" s="2">
        <f t="shared" si="191"/>
        <v>9.682316398650358E-4</v>
      </c>
      <c r="BN244" s="2">
        <f t="shared" si="192"/>
        <v>1.1533615013095089</v>
      </c>
      <c r="BO244" s="30">
        <f t="shared" si="156"/>
        <v>171.06776692519344</v>
      </c>
      <c r="BP244" s="2">
        <f t="shared" si="193"/>
        <v>7.2289858343698114E-3</v>
      </c>
      <c r="BR244" s="2">
        <f t="shared" si="194"/>
        <v>-1.1253801209608247</v>
      </c>
      <c r="BS244" s="30">
        <f t="shared" si="157"/>
        <v>558.00537354106052</v>
      </c>
      <c r="BT244" s="2">
        <f t="shared" si="195"/>
        <v>9.3935049450938617E-4</v>
      </c>
      <c r="BW244" s="2">
        <f t="shared" si="196"/>
        <v>0.94388120803060849</v>
      </c>
      <c r="BX244" s="2">
        <f t="shared" si="158"/>
        <v>170.85828663191452</v>
      </c>
      <c r="BY244" s="2">
        <f t="shared" si="197"/>
        <v>5.9955879409848215E-3</v>
      </c>
      <c r="CA244" s="2">
        <f t="shared" si="198"/>
        <v>-0.75290911570503671</v>
      </c>
      <c r="CB244" s="2">
        <f t="shared" si="159"/>
        <v>558.37784454631628</v>
      </c>
      <c r="CC244" s="2">
        <f t="shared" si="199"/>
        <v>2.7247318099655961E-4</v>
      </c>
      <c r="CN244" s="19">
        <v>45330</v>
      </c>
      <c r="CO244" s="18">
        <v>243</v>
      </c>
      <c r="CP244" s="10">
        <v>169.83999600000001</v>
      </c>
      <c r="CQ244" s="18">
        <v>558.53002900000001</v>
      </c>
      <c r="CR244" s="2">
        <v>158.21852917437621</v>
      </c>
      <c r="CS244" s="2">
        <v>508.5790484730955</v>
      </c>
      <c r="CT244" s="2">
        <f t="shared" si="200"/>
        <v>6.8425972087421613E-2</v>
      </c>
      <c r="CV244" s="2">
        <f t="shared" si="201"/>
        <v>8.9432936338870533E-2</v>
      </c>
      <c r="DM244" s="19">
        <v>45330</v>
      </c>
      <c r="DN244" s="18">
        <v>243</v>
      </c>
      <c r="DO244" s="10">
        <v>169.83999600000001</v>
      </c>
      <c r="DP244" s="18">
        <v>558.53002900000001</v>
      </c>
      <c r="DQ244" s="2">
        <f t="shared" si="160"/>
        <v>161.01705402200182</v>
      </c>
      <c r="DR244" s="2">
        <f t="shared" si="161"/>
        <v>514.72242738100533</v>
      </c>
      <c r="EB244" s="2">
        <f t="shared" si="162"/>
        <v>8.8229419779981981</v>
      </c>
      <c r="EC244" s="2">
        <f t="shared" si="163"/>
        <v>43.807601618994681</v>
      </c>
      <c r="FF244" s="2">
        <v>10.508938809272763</v>
      </c>
      <c r="FG244" s="2">
        <v>60.419121901093831</v>
      </c>
      <c r="FH244" s="2">
        <f t="shared" si="164"/>
        <v>1.5648972106902315</v>
      </c>
      <c r="FI244" s="2">
        <f t="shared" si="165"/>
        <v>1.6849848558407112</v>
      </c>
      <c r="FJ244">
        <v>243</v>
      </c>
      <c r="FK244" s="2">
        <f t="shared" si="166"/>
        <v>0.96230158730158732</v>
      </c>
      <c r="FL244" s="2">
        <f t="shared" si="167"/>
        <v>1.7780428020381671</v>
      </c>
    </row>
    <row r="245" spans="1:168" x14ac:dyDescent="0.3">
      <c r="A245" s="19">
        <v>45331</v>
      </c>
      <c r="B245" s="18">
        <v>244</v>
      </c>
      <c r="C245" s="10">
        <v>174.449997</v>
      </c>
      <c r="D245" s="18">
        <v>561.32000700000003</v>
      </c>
      <c r="Q245" s="2">
        <f t="shared" si="168"/>
        <v>168.08769708801836</v>
      </c>
      <c r="R245" s="2">
        <f t="shared" si="169"/>
        <v>559.25750406628401</v>
      </c>
      <c r="S245" s="2">
        <f t="shared" si="170"/>
        <v>3.647062207734883E-2</v>
      </c>
      <c r="U245" s="2">
        <f t="shared" si="171"/>
        <v>3.6743798688722287E-3</v>
      </c>
      <c r="V245" s="2"/>
      <c r="W245" s="2"/>
      <c r="X245" s="2">
        <f t="shared" si="172"/>
        <v>169.44963822336899</v>
      </c>
      <c r="Y245" s="2">
        <f t="shared" si="173"/>
        <v>559.20922262486329</v>
      </c>
      <c r="Z245" s="2">
        <f t="shared" si="174"/>
        <v>2.8663564704051004E-2</v>
      </c>
      <c r="AB245" s="2">
        <f t="shared" si="175"/>
        <v>3.7603939799294296E-3</v>
      </c>
      <c r="AE245" s="2">
        <f t="shared" si="176"/>
        <v>169.86975976955358</v>
      </c>
      <c r="AF245" s="2">
        <f t="shared" si="177"/>
        <v>558.77031886480859</v>
      </c>
      <c r="AG245" s="2">
        <f t="shared" si="178"/>
        <v>2.6255301285252611E-2</v>
      </c>
      <c r="AH245" s="2"/>
      <c r="AI245" s="2">
        <f t="shared" si="179"/>
        <v>4.5423076024287247E-3</v>
      </c>
      <c r="AJ245" s="2"/>
      <c r="AK245" s="2"/>
      <c r="AL245" s="2">
        <f t="shared" si="180"/>
        <v>169.93725512330687</v>
      </c>
      <c r="AM245" s="2">
        <f t="shared" si="181"/>
        <v>558.61746773919663</v>
      </c>
      <c r="AN245" s="2">
        <f t="shared" si="182"/>
        <v>2.5868397559749613E-2</v>
      </c>
      <c r="AO245" s="2"/>
      <c r="AP245" s="2">
        <f t="shared" si="183"/>
        <v>4.8146141721319494E-3</v>
      </c>
      <c r="AV245" s="2">
        <f t="shared" si="184"/>
        <v>1.0692376089211235</v>
      </c>
      <c r="AW245" s="2">
        <f t="shared" si="152"/>
        <v>170.93899737847471</v>
      </c>
      <c r="AX245" s="2">
        <f t="shared" si="185"/>
        <v>2.0126108809994915E-2</v>
      </c>
      <c r="AZ245" s="2">
        <f t="shared" si="186"/>
        <v>-0.29231112088538469</v>
      </c>
      <c r="BA245" s="2">
        <f t="shared" si="153"/>
        <v>558.47800774392317</v>
      </c>
      <c r="BB245">
        <f t="shared" si="187"/>
        <v>5.0630642425629063E-3</v>
      </c>
      <c r="BE245" s="2">
        <f t="shared" si="188"/>
        <v>0.75621878313226887</v>
      </c>
      <c r="BF245" s="2">
        <f t="shared" si="154"/>
        <v>170.62597855268586</v>
      </c>
      <c r="BG245" s="2">
        <f t="shared" si="189"/>
        <v>2.1920427131415378E-2</v>
      </c>
      <c r="BI245" s="2">
        <f t="shared" si="190"/>
        <v>-0.79002676809833527</v>
      </c>
      <c r="BJ245" s="2">
        <f t="shared" si="155"/>
        <v>557.98029209671029</v>
      </c>
      <c r="BK245" s="2">
        <f t="shared" si="191"/>
        <v>5.9497521229271736E-3</v>
      </c>
      <c r="BN245" s="2">
        <f t="shared" si="192"/>
        <v>0.43455720792560049</v>
      </c>
      <c r="BO245" s="30">
        <f t="shared" si="156"/>
        <v>170.30431697747917</v>
      </c>
      <c r="BP245" s="2">
        <f t="shared" si="193"/>
        <v>2.3764288299304593E-2</v>
      </c>
      <c r="BR245" s="2">
        <f t="shared" si="194"/>
        <v>-0.66641292671197816</v>
      </c>
      <c r="BS245" s="30">
        <f t="shared" si="157"/>
        <v>558.10390593809666</v>
      </c>
      <c r="BT245" s="2">
        <f t="shared" si="195"/>
        <v>5.7295322129919607E-3</v>
      </c>
      <c r="BW245" s="2">
        <f t="shared" si="196"/>
        <v>0.20248606125989832</v>
      </c>
      <c r="BX245" s="2">
        <f t="shared" si="158"/>
        <v>170.07224583081347</v>
      </c>
      <c r="BY245" s="2">
        <f t="shared" si="197"/>
        <v>2.5094590108743448E-2</v>
      </c>
      <c r="CA245" s="2">
        <f t="shared" si="198"/>
        <v>-0.45855337683581948</v>
      </c>
      <c r="CB245" s="2">
        <f t="shared" si="159"/>
        <v>558.31176548797282</v>
      </c>
      <c r="CC245" s="2">
        <f t="shared" si="199"/>
        <v>5.3592273115381965E-3</v>
      </c>
      <c r="CN245" s="19">
        <v>45331</v>
      </c>
      <c r="CO245" s="18">
        <v>244</v>
      </c>
      <c r="CP245" s="10">
        <v>174.449997</v>
      </c>
      <c r="CQ245" s="18">
        <v>561.32000700000003</v>
      </c>
      <c r="CR245" s="2">
        <v>158.44342167788324</v>
      </c>
      <c r="CS245" s="2">
        <v>509.33841008975855</v>
      </c>
      <c r="CT245" s="2">
        <f t="shared" si="200"/>
        <v>9.1754517611810332E-2</v>
      </c>
      <c r="CV245" s="2">
        <f t="shared" si="201"/>
        <v>9.2605993483217269E-2</v>
      </c>
      <c r="DM245" s="19">
        <v>45331</v>
      </c>
      <c r="DN245" s="18">
        <v>244</v>
      </c>
      <c r="DO245" s="10">
        <v>174.449997</v>
      </c>
      <c r="DP245" s="18">
        <v>561.32000700000003</v>
      </c>
      <c r="DQ245" s="2">
        <f t="shared" si="160"/>
        <v>161.28126573865637</v>
      </c>
      <c r="DR245" s="2">
        <f t="shared" si="161"/>
        <v>515.56427225279549</v>
      </c>
      <c r="EB245" s="2">
        <f t="shared" si="162"/>
        <v>13.168731261343623</v>
      </c>
      <c r="EC245" s="2">
        <f t="shared" si="163"/>
        <v>45.755734747204542</v>
      </c>
      <c r="FF245" s="2">
        <v>10.569408559817731</v>
      </c>
      <c r="FG245" s="2">
        <v>61.240210131834374</v>
      </c>
      <c r="FH245" s="2">
        <f t="shared" si="164"/>
        <v>1.5738205066325177</v>
      </c>
      <c r="FI245" s="2">
        <f t="shared" si="165"/>
        <v>1.7078178804197968</v>
      </c>
      <c r="FJ245">
        <v>244</v>
      </c>
      <c r="FK245" s="2">
        <f t="shared" si="166"/>
        <v>0.96626984126984128</v>
      </c>
      <c r="FL245" s="2">
        <f t="shared" si="167"/>
        <v>1.8285948988056846</v>
      </c>
    </row>
    <row r="246" spans="1:168" x14ac:dyDescent="0.3">
      <c r="A246" s="19">
        <v>45334</v>
      </c>
      <c r="B246" s="18">
        <v>245</v>
      </c>
      <c r="C246" s="10">
        <v>172.33999600000001</v>
      </c>
      <c r="D246" s="18">
        <v>557.84997599999997</v>
      </c>
      <c r="Q246" s="2">
        <f t="shared" si="168"/>
        <v>169.99638706161284</v>
      </c>
      <c r="R246" s="2">
        <f t="shared" si="169"/>
        <v>559.87625494639883</v>
      </c>
      <c r="S246" s="2">
        <f t="shared" si="170"/>
        <v>1.3598752424174231E-2</v>
      </c>
      <c r="U246" s="2">
        <f t="shared" si="171"/>
        <v>3.6323008578902603E-3</v>
      </c>
      <c r="V246" s="2"/>
      <c r="W246" s="2"/>
      <c r="X246" s="2">
        <f t="shared" si="172"/>
        <v>171.69979967285298</v>
      </c>
      <c r="Y246" s="2">
        <f t="shared" si="173"/>
        <v>560.15907559367486</v>
      </c>
      <c r="Z246" s="2">
        <f t="shared" si="174"/>
        <v>3.7147286875127807E-3</v>
      </c>
      <c r="AB246" s="2">
        <f t="shared" si="175"/>
        <v>4.139284203670714E-3</v>
      </c>
      <c r="AE246" s="2">
        <f t="shared" si="176"/>
        <v>172.61790210782144</v>
      </c>
      <c r="AF246" s="2">
        <f t="shared" si="177"/>
        <v>560.30013174592341</v>
      </c>
      <c r="AG246" s="2">
        <f t="shared" si="178"/>
        <v>1.6125456323059369E-3</v>
      </c>
      <c r="AH246" s="2"/>
      <c r="AI246" s="2">
        <f t="shared" si="179"/>
        <v>4.392140990113513E-3</v>
      </c>
      <c r="AJ246" s="2"/>
      <c r="AK246" s="2"/>
      <c r="AL246" s="2">
        <f t="shared" si="180"/>
        <v>173.32181153082672</v>
      </c>
      <c r="AM246" s="2">
        <f t="shared" si="181"/>
        <v>560.64437218479918</v>
      </c>
      <c r="AN246" s="2">
        <f t="shared" si="182"/>
        <v>5.6969685134883484E-3</v>
      </c>
      <c r="AO246" s="2"/>
      <c r="AP246" s="2">
        <f t="shared" si="183"/>
        <v>5.0092252487597341E-3</v>
      </c>
      <c r="AV246" s="2">
        <f t="shared" si="184"/>
        <v>1.5729090277251427</v>
      </c>
      <c r="AW246" s="2">
        <f t="shared" si="152"/>
        <v>174.19081113554657</v>
      </c>
      <c r="AX246" s="2">
        <f t="shared" si="185"/>
        <v>1.0739324466193873E-2</v>
      </c>
      <c r="AZ246" s="2">
        <f t="shared" si="186"/>
        <v>0.25432607971467724</v>
      </c>
      <c r="BA246" s="2">
        <f t="shared" si="153"/>
        <v>560.55445782563811</v>
      </c>
      <c r="BB246">
        <f t="shared" si="187"/>
        <v>4.8480450694473824E-3</v>
      </c>
      <c r="BE246" s="2">
        <f t="shared" si="188"/>
        <v>1.6525843829432825</v>
      </c>
      <c r="BF246" s="2">
        <f t="shared" si="154"/>
        <v>174.27048649076471</v>
      </c>
      <c r="BG246" s="2">
        <f t="shared" si="189"/>
        <v>1.1201639407979892E-2</v>
      </c>
      <c r="BI246" s="2">
        <f t="shared" si="190"/>
        <v>0.25390107404758538</v>
      </c>
      <c r="BJ246" s="2">
        <f t="shared" si="155"/>
        <v>560.55403281997098</v>
      </c>
      <c r="BK246" s="2">
        <f t="shared" si="191"/>
        <v>4.8472832057108763E-3</v>
      </c>
      <c r="BN246" s="2">
        <f t="shared" si="192"/>
        <v>1.8227082861309527</v>
      </c>
      <c r="BO246" s="30">
        <f t="shared" si="156"/>
        <v>174.4406103939524</v>
      </c>
      <c r="BP246" s="2">
        <f t="shared" si="193"/>
        <v>1.2188780565785691E-2</v>
      </c>
      <c r="BR246" s="2">
        <f t="shared" si="194"/>
        <v>0.65132255798410177</v>
      </c>
      <c r="BS246" s="30">
        <f t="shared" si="157"/>
        <v>560.95145430390755</v>
      </c>
      <c r="BT246" s="2">
        <f t="shared" si="195"/>
        <v>5.5596996277500667E-3</v>
      </c>
      <c r="BW246" s="2">
        <f t="shared" si="196"/>
        <v>2.1117282690158654</v>
      </c>
      <c r="BX246" s="2">
        <f t="shared" si="158"/>
        <v>174.72963037683729</v>
      </c>
      <c r="BY246" s="2">
        <f t="shared" si="197"/>
        <v>1.3865814275853173E-2</v>
      </c>
      <c r="CA246" s="2">
        <f t="shared" si="198"/>
        <v>1.0327213166271614</v>
      </c>
      <c r="CB246" s="2">
        <f t="shared" si="159"/>
        <v>561.33285306255061</v>
      </c>
      <c r="CC246" s="2">
        <f t="shared" si="199"/>
        <v>6.2433937660519726E-3</v>
      </c>
      <c r="CN246" s="19">
        <v>45334</v>
      </c>
      <c r="CO246" s="18">
        <v>245</v>
      </c>
      <c r="CP246" s="10">
        <v>172.33999600000001</v>
      </c>
      <c r="CQ246" s="18">
        <v>557.84997599999997</v>
      </c>
      <c r="CR246" s="2">
        <v>158.66831418139026</v>
      </c>
      <c r="CS246" s="2">
        <v>510.09777170642167</v>
      </c>
      <c r="CT246" s="2">
        <f t="shared" si="200"/>
        <v>7.9329709504053575E-2</v>
      </c>
      <c r="CV246" s="2">
        <f t="shared" si="201"/>
        <v>8.5600441602561445E-2</v>
      </c>
      <c r="DM246" s="19">
        <v>45334</v>
      </c>
      <c r="DN246" s="18">
        <v>245</v>
      </c>
      <c r="DO246" s="10">
        <v>172.33999600000001</v>
      </c>
      <c r="DP246" s="18">
        <v>557.84997599999997</v>
      </c>
      <c r="DQ246" s="2">
        <f t="shared" si="160"/>
        <v>161.54547745531093</v>
      </c>
      <c r="DR246" s="2">
        <f t="shared" si="161"/>
        <v>516.40611712458553</v>
      </c>
      <c r="EB246" s="2">
        <f t="shared" si="162"/>
        <v>10.794518544689083</v>
      </c>
      <c r="EC246" s="2">
        <f t="shared" si="163"/>
        <v>41.443858875414435</v>
      </c>
      <c r="FF246" s="2">
        <v>10.782547076762938</v>
      </c>
      <c r="FG246" s="2">
        <v>63.274159465105413</v>
      </c>
      <c r="FH246" s="2">
        <f t="shared" si="164"/>
        <v>1.6052725640043719</v>
      </c>
      <c r="FI246" s="2">
        <f t="shared" si="165"/>
        <v>1.7643784464838199</v>
      </c>
      <c r="FJ246">
        <v>245</v>
      </c>
      <c r="FK246" s="2">
        <f t="shared" si="166"/>
        <v>0.97023809523809523</v>
      </c>
      <c r="FL246" s="2">
        <f t="shared" si="167"/>
        <v>1.8843044227824219</v>
      </c>
    </row>
    <row r="247" spans="1:168" x14ac:dyDescent="0.3">
      <c r="A247" s="19">
        <v>45335</v>
      </c>
      <c r="B247" s="18">
        <v>246</v>
      </c>
      <c r="C247" s="10">
        <v>168.63999899999999</v>
      </c>
      <c r="D247" s="18">
        <v>554.52002000000005</v>
      </c>
      <c r="Q247" s="2">
        <f t="shared" si="168"/>
        <v>170.69946974312899</v>
      </c>
      <c r="R247" s="2">
        <f t="shared" si="169"/>
        <v>559.26837126247915</v>
      </c>
      <c r="S247" s="2">
        <f t="shared" si="170"/>
        <v>1.2212231708617348E-2</v>
      </c>
      <c r="U247" s="2">
        <f t="shared" si="171"/>
        <v>8.5629933838621448E-3</v>
      </c>
      <c r="V247" s="2"/>
      <c r="W247" s="2"/>
      <c r="X247" s="2">
        <f t="shared" si="172"/>
        <v>171.98788802006914</v>
      </c>
      <c r="Y247" s="2">
        <f t="shared" si="173"/>
        <v>559.11998077652117</v>
      </c>
      <c r="Z247" s="2">
        <f t="shared" si="174"/>
        <v>1.9852283206365215E-2</v>
      </c>
      <c r="AB247" s="2">
        <f t="shared" si="175"/>
        <v>8.2953917092499722E-3</v>
      </c>
      <c r="AE247" s="2">
        <f t="shared" si="176"/>
        <v>172.45115844312858</v>
      </c>
      <c r="AF247" s="2">
        <f t="shared" si="177"/>
        <v>558.83003829836935</v>
      </c>
      <c r="AG247" s="2">
        <f t="shared" si="178"/>
        <v>2.2599380133586151E-2</v>
      </c>
      <c r="AH247" s="2"/>
      <c r="AI247" s="2">
        <f t="shared" si="179"/>
        <v>7.7725206357189772E-3</v>
      </c>
      <c r="AJ247" s="2"/>
      <c r="AK247" s="2"/>
      <c r="AL247" s="2">
        <f t="shared" si="180"/>
        <v>172.58544988270668</v>
      </c>
      <c r="AM247" s="2">
        <f t="shared" si="181"/>
        <v>558.54857504619974</v>
      </c>
      <c r="AN247" s="2">
        <f t="shared" si="182"/>
        <v>2.3395700344535076E-2</v>
      </c>
      <c r="AO247" s="2"/>
      <c r="AP247" s="2">
        <f t="shared" si="183"/>
        <v>7.2649406710323982E-3</v>
      </c>
      <c r="AV247" s="2">
        <f t="shared" si="184"/>
        <v>1.051013219999742</v>
      </c>
      <c r="AW247" s="2">
        <f t="shared" si="152"/>
        <v>173.50217166312831</v>
      </c>
      <c r="AX247" s="2">
        <f t="shared" si="185"/>
        <v>2.8831669188567298E-2</v>
      </c>
      <c r="AZ247" s="2">
        <f t="shared" si="186"/>
        <v>-0.26299977846594491</v>
      </c>
      <c r="BA247" s="2">
        <f t="shared" si="153"/>
        <v>558.56703851990335</v>
      </c>
      <c r="BB247">
        <f t="shared" si="187"/>
        <v>7.2982369868328711E-3</v>
      </c>
      <c r="BE247" s="2">
        <f t="shared" si="188"/>
        <v>0.83388676150701868</v>
      </c>
      <c r="BF247" s="2">
        <f t="shared" si="154"/>
        <v>173.28504520463559</v>
      </c>
      <c r="BG247" s="2">
        <f t="shared" si="189"/>
        <v>2.7544154602583967E-2</v>
      </c>
      <c r="BI247" s="2">
        <f t="shared" si="190"/>
        <v>-0.52189646067315654</v>
      </c>
      <c r="BJ247" s="2">
        <f t="shared" si="155"/>
        <v>558.30814183769621</v>
      </c>
      <c r="BK247" s="2">
        <f t="shared" si="191"/>
        <v>6.8313527033634722E-3</v>
      </c>
      <c r="BN247" s="2">
        <f t="shared" si="192"/>
        <v>0.62903711563666564</v>
      </c>
      <c r="BO247" s="30">
        <f t="shared" si="156"/>
        <v>173.08019555876524</v>
      </c>
      <c r="BP247" s="2">
        <f t="shared" si="193"/>
        <v>2.6329438953360356E-2</v>
      </c>
      <c r="BR247" s="2">
        <f t="shared" si="194"/>
        <v>-0.62152704533879732</v>
      </c>
      <c r="BS247" s="30">
        <f t="shared" si="157"/>
        <v>558.20851125303057</v>
      </c>
      <c r="BT247" s="2">
        <f t="shared" si="195"/>
        <v>6.6516827526452871E-3</v>
      </c>
      <c r="BW247" s="2">
        <f t="shared" si="196"/>
        <v>0.40287431873432189</v>
      </c>
      <c r="BX247" s="2">
        <f t="shared" si="158"/>
        <v>172.8540327618629</v>
      </c>
      <c r="BY247" s="2">
        <f t="shared" si="197"/>
        <v>2.4988340766432925E-2</v>
      </c>
      <c r="CA247" s="2">
        <f t="shared" si="198"/>
        <v>-0.84438975650875725</v>
      </c>
      <c r="CB247" s="2">
        <f t="shared" si="159"/>
        <v>557.98564854186054</v>
      </c>
      <c r="CC247" s="2">
        <f t="shared" si="199"/>
        <v>6.2497807416592391E-3</v>
      </c>
      <c r="CN247" s="19">
        <v>45335</v>
      </c>
      <c r="CO247" s="18">
        <v>246</v>
      </c>
      <c r="CP247" s="10">
        <v>168.63999899999999</v>
      </c>
      <c r="CQ247" s="18">
        <v>554.52002000000005</v>
      </c>
      <c r="CR247" s="2">
        <v>158.89320668489728</v>
      </c>
      <c r="CS247" s="2">
        <v>510.85713332308478</v>
      </c>
      <c r="CT247" s="2">
        <f t="shared" si="200"/>
        <v>5.7796444336451341E-2</v>
      </c>
      <c r="CV247" s="2">
        <f t="shared" si="201"/>
        <v>7.8739964477594987E-2</v>
      </c>
      <c r="DM247" s="19">
        <v>45335</v>
      </c>
      <c r="DN247" s="18">
        <v>246</v>
      </c>
      <c r="DO247" s="10">
        <v>168.63999899999999</v>
      </c>
      <c r="DP247" s="18">
        <v>554.52002000000005</v>
      </c>
      <c r="DQ247" s="2">
        <f t="shared" si="160"/>
        <v>161.80968917196549</v>
      </c>
      <c r="DR247" s="2">
        <f t="shared" si="161"/>
        <v>517.24796199637558</v>
      </c>
      <c r="EB247" s="2">
        <f t="shared" si="162"/>
        <v>6.8303098280345012</v>
      </c>
      <c r="EC247" s="2">
        <f t="shared" si="163"/>
        <v>37.272058003624466</v>
      </c>
      <c r="FF247" s="2">
        <v>10.782930361561597</v>
      </c>
      <c r="FG247" s="2">
        <v>63.667303029303753</v>
      </c>
      <c r="FH247" s="2">
        <f t="shared" si="164"/>
        <v>1.6053291239150345</v>
      </c>
      <c r="FI247" s="2">
        <f t="shared" si="165"/>
        <v>1.7753110799431424</v>
      </c>
      <c r="FJ247">
        <v>246</v>
      </c>
      <c r="FK247" s="2">
        <f t="shared" si="166"/>
        <v>0.97420634920634919</v>
      </c>
      <c r="FL247" s="2">
        <f t="shared" si="167"/>
        <v>1.946561720798984</v>
      </c>
    </row>
    <row r="248" spans="1:168" x14ac:dyDescent="0.3">
      <c r="A248" s="19">
        <v>45336</v>
      </c>
      <c r="B248" s="18">
        <v>247</v>
      </c>
      <c r="C248" s="10">
        <v>170.979996</v>
      </c>
      <c r="D248" s="18">
        <v>579.330017</v>
      </c>
      <c r="Q248" s="2">
        <f t="shared" si="168"/>
        <v>170.08162852019026</v>
      </c>
      <c r="R248" s="2">
        <f t="shared" si="169"/>
        <v>557.84386588373536</v>
      </c>
      <c r="S248" s="2">
        <f t="shared" si="170"/>
        <v>5.2542256452604869E-3</v>
      </c>
      <c r="U248" s="2">
        <f t="shared" si="171"/>
        <v>3.708792999804917E-2</v>
      </c>
      <c r="V248" s="2"/>
      <c r="W248" s="2"/>
      <c r="X248" s="2">
        <f t="shared" si="172"/>
        <v>170.48133796103804</v>
      </c>
      <c r="Y248" s="2">
        <f t="shared" si="173"/>
        <v>557.04999842708662</v>
      </c>
      <c r="Z248" s="2">
        <f t="shared" si="174"/>
        <v>2.9164700586492192E-3</v>
      </c>
      <c r="AB248" s="2">
        <f t="shared" si="175"/>
        <v>3.8458249907864478E-2</v>
      </c>
      <c r="AE248" s="2">
        <f t="shared" si="176"/>
        <v>170.16446277725143</v>
      </c>
      <c r="AF248" s="2">
        <f t="shared" si="177"/>
        <v>556.24402731934777</v>
      </c>
      <c r="AG248" s="2">
        <f t="shared" si="178"/>
        <v>4.7697581110516E-3</v>
      </c>
      <c r="AH248" s="2"/>
      <c r="AI248" s="2">
        <f t="shared" si="179"/>
        <v>3.9849462315452978E-2</v>
      </c>
      <c r="AJ248" s="2"/>
      <c r="AK248" s="2"/>
      <c r="AL248" s="2">
        <f t="shared" si="180"/>
        <v>169.62636172067667</v>
      </c>
      <c r="AM248" s="2">
        <f t="shared" si="181"/>
        <v>555.52715876155003</v>
      </c>
      <c r="AN248" s="2">
        <f t="shared" si="182"/>
        <v>7.9169160778511782E-3</v>
      </c>
      <c r="AO248" s="2"/>
      <c r="AP248" s="2">
        <f t="shared" si="183"/>
        <v>4.1086871972749808E-2</v>
      </c>
      <c r="AV248" s="2">
        <f t="shared" si="184"/>
        <v>4.9700554236675187E-2</v>
      </c>
      <c r="AW248" s="2">
        <f t="shared" si="152"/>
        <v>170.21416333148809</v>
      </c>
      <c r="AX248" s="2">
        <f t="shared" si="185"/>
        <v>4.4790775905264668E-3</v>
      </c>
      <c r="AZ248" s="2">
        <f t="shared" si="186"/>
        <v>-0.95990313863263554</v>
      </c>
      <c r="BA248" s="2">
        <f t="shared" si="153"/>
        <v>555.28412418071514</v>
      </c>
      <c r="BB248">
        <f t="shared" si="187"/>
        <v>4.1506381705895379E-2</v>
      </c>
      <c r="BE248" s="2">
        <f t="shared" si="188"/>
        <v>-0.57037533081585601</v>
      </c>
      <c r="BF248" s="2">
        <f t="shared" si="154"/>
        <v>169.59408744643557</v>
      </c>
      <c r="BG248" s="2">
        <f t="shared" si="189"/>
        <v>8.1056766053757192E-3</v>
      </c>
      <c r="BI248" s="2">
        <f t="shared" si="190"/>
        <v>-1.4507479939299472</v>
      </c>
      <c r="BJ248" s="2">
        <f t="shared" si="155"/>
        <v>554.79327932541787</v>
      </c>
      <c r="BK248" s="2">
        <f t="shared" si="191"/>
        <v>4.2353644649112197E-2</v>
      </c>
      <c r="BN248" s="2">
        <f t="shared" si="192"/>
        <v>-1.120402553271622</v>
      </c>
      <c r="BO248" s="30">
        <f t="shared" si="156"/>
        <v>169.04406022397981</v>
      </c>
      <c r="BP248" s="2">
        <f t="shared" si="193"/>
        <v>1.1322586392037273E-2</v>
      </c>
      <c r="BR248" s="2">
        <f t="shared" si="194"/>
        <v>-1.800217405548467</v>
      </c>
      <c r="BS248" s="30">
        <f t="shared" si="157"/>
        <v>554.44380991379933</v>
      </c>
      <c r="BT248" s="2">
        <f t="shared" si="195"/>
        <v>4.2956874934724242E-2</v>
      </c>
      <c r="BW248" s="2">
        <f t="shared" si="196"/>
        <v>-1.6143031697242798</v>
      </c>
      <c r="BX248" s="2">
        <f t="shared" si="158"/>
        <v>168.55015960752715</v>
      </c>
      <c r="BY248" s="2">
        <f t="shared" si="197"/>
        <v>1.4211232011450336E-2</v>
      </c>
      <c r="CA248" s="2">
        <f t="shared" si="198"/>
        <v>-2.1506056733933745</v>
      </c>
      <c r="CB248" s="2">
        <f t="shared" si="159"/>
        <v>554.09342164595444</v>
      </c>
      <c r="CC248" s="2">
        <f t="shared" si="199"/>
        <v>4.3561691287343676E-2</v>
      </c>
      <c r="CN248" s="19">
        <v>45336</v>
      </c>
      <c r="CO248" s="18">
        <v>247</v>
      </c>
      <c r="CP248" s="10">
        <v>170.979996</v>
      </c>
      <c r="CQ248" s="18">
        <v>579.330017</v>
      </c>
      <c r="CR248" s="2">
        <v>159.1180991884043</v>
      </c>
      <c r="CS248" s="2">
        <v>511.61649493974789</v>
      </c>
      <c r="CT248" s="2">
        <f t="shared" si="200"/>
        <v>6.9375933378754431E-2</v>
      </c>
      <c r="CV248" s="2">
        <f t="shared" si="201"/>
        <v>0.11688246780461939</v>
      </c>
      <c r="DM248" s="19">
        <v>45336</v>
      </c>
      <c r="DN248" s="18">
        <v>247</v>
      </c>
      <c r="DO248" s="10">
        <v>170.979996</v>
      </c>
      <c r="DP248" s="18">
        <v>579.330017</v>
      </c>
      <c r="DQ248" s="2">
        <f t="shared" si="160"/>
        <v>162.07390088862005</v>
      </c>
      <c r="DR248" s="2">
        <f t="shared" si="161"/>
        <v>518.08980686816562</v>
      </c>
      <c r="EB248" s="2">
        <f t="shared" si="162"/>
        <v>8.9060951113799547</v>
      </c>
      <c r="EC248" s="2">
        <f t="shared" si="163"/>
        <v>61.240210131834374</v>
      </c>
      <c r="FF248" s="2">
        <v>10.794518544689083</v>
      </c>
      <c r="FG248" s="2">
        <v>64.176515388254188</v>
      </c>
      <c r="FH248" s="2">
        <f t="shared" si="164"/>
        <v>1.6070391489531413</v>
      </c>
      <c r="FI248" s="2">
        <f t="shared" si="165"/>
        <v>1.7894713831512434</v>
      </c>
      <c r="FJ248">
        <v>247</v>
      </c>
      <c r="FK248" s="2">
        <f t="shared" si="166"/>
        <v>0.97817460317460314</v>
      </c>
      <c r="FL248" s="2">
        <f t="shared" si="167"/>
        <v>2.0174287103431894</v>
      </c>
    </row>
    <row r="249" spans="1:168" x14ac:dyDescent="0.3">
      <c r="A249" s="19">
        <v>45337</v>
      </c>
      <c r="B249" s="18">
        <v>248</v>
      </c>
      <c r="C249" s="10">
        <v>169.800003</v>
      </c>
      <c r="D249" s="18">
        <v>593.46002199999998</v>
      </c>
      <c r="Q249" s="2">
        <f t="shared" si="168"/>
        <v>170.35113876413317</v>
      </c>
      <c r="R249" s="2">
        <f t="shared" si="169"/>
        <v>564.28971121861468</v>
      </c>
      <c r="S249" s="2">
        <f t="shared" si="170"/>
        <v>3.2457936065711625E-3</v>
      </c>
      <c r="U249" s="2">
        <f t="shared" si="171"/>
        <v>4.9152949988239138E-2</v>
      </c>
      <c r="V249" s="2"/>
      <c r="W249" s="2"/>
      <c r="X249" s="2">
        <f t="shared" si="172"/>
        <v>170.70573407857091</v>
      </c>
      <c r="Y249" s="2">
        <f t="shared" si="173"/>
        <v>567.07600678489769</v>
      </c>
      <c r="Z249" s="2">
        <f t="shared" si="174"/>
        <v>5.3341051976948974E-3</v>
      </c>
      <c r="AB249" s="2">
        <f t="shared" si="175"/>
        <v>4.4457948702570388E-2</v>
      </c>
      <c r="AE249" s="2">
        <f t="shared" si="176"/>
        <v>170.65378271090057</v>
      </c>
      <c r="AF249" s="2">
        <f t="shared" si="177"/>
        <v>570.09562112773915</v>
      </c>
      <c r="AG249" s="2">
        <f t="shared" si="178"/>
        <v>5.0281489741821027E-3</v>
      </c>
      <c r="AH249" s="2"/>
      <c r="AI249" s="2">
        <f t="shared" si="179"/>
        <v>3.936979746929075E-2</v>
      </c>
      <c r="AJ249" s="2"/>
      <c r="AK249" s="2"/>
      <c r="AL249" s="2">
        <f t="shared" si="180"/>
        <v>170.64158743016915</v>
      </c>
      <c r="AM249" s="2">
        <f t="shared" si="181"/>
        <v>573.37930244038751</v>
      </c>
      <c r="AN249" s="2">
        <f t="shared" si="182"/>
        <v>4.9563275341588144E-3</v>
      </c>
      <c r="AO249" s="2"/>
      <c r="AP249" s="2">
        <f t="shared" si="183"/>
        <v>3.3836684553643741E-2</v>
      </c>
      <c r="AV249" s="2">
        <f t="shared" si="184"/>
        <v>0.18158636806041525</v>
      </c>
      <c r="AW249" s="2">
        <f t="shared" si="152"/>
        <v>170.83536907896098</v>
      </c>
      <c r="AX249" s="2">
        <f t="shared" si="185"/>
        <v>6.0975621947484664E-3</v>
      </c>
      <c r="AZ249" s="2">
        <f t="shared" si="186"/>
        <v>3.4835459454745705</v>
      </c>
      <c r="BA249" s="2">
        <f t="shared" si="153"/>
        <v>573.57916707321374</v>
      </c>
      <c r="BB249">
        <f t="shared" si="187"/>
        <v>3.349990595792187E-2</v>
      </c>
      <c r="BE249" s="2">
        <f t="shared" si="188"/>
        <v>-9.3512461806606911E-2</v>
      </c>
      <c r="BF249" s="2">
        <f t="shared" si="154"/>
        <v>170.56027024909397</v>
      </c>
      <c r="BG249" s="2">
        <f t="shared" si="189"/>
        <v>4.4774277718591738E-3</v>
      </c>
      <c r="BI249" s="2">
        <f t="shared" si="190"/>
        <v>5.4353058171146529</v>
      </c>
      <c r="BJ249" s="2">
        <f t="shared" si="155"/>
        <v>575.53092694485383</v>
      </c>
      <c r="BK249" s="2">
        <f t="shared" si="191"/>
        <v>3.0211125249387311E-2</v>
      </c>
      <c r="BN249" s="2">
        <f t="shared" si="192"/>
        <v>-0.15456906111916358</v>
      </c>
      <c r="BO249" s="30">
        <f t="shared" si="156"/>
        <v>170.49921364978141</v>
      </c>
      <c r="BP249" s="2">
        <f t="shared" si="193"/>
        <v>4.1178482769603153E-3</v>
      </c>
      <c r="BR249" s="2">
        <f t="shared" si="194"/>
        <v>7.5908693228154434</v>
      </c>
      <c r="BS249" s="30">
        <f t="shared" si="157"/>
        <v>577.68649045055463</v>
      </c>
      <c r="BT249" s="2">
        <f t="shared" si="195"/>
        <v>2.6578928596213601E-2</v>
      </c>
      <c r="BW249" s="2">
        <f t="shared" si="196"/>
        <v>-3.6585842194213403E-2</v>
      </c>
      <c r="BX249" s="2">
        <f t="shared" si="158"/>
        <v>170.61719686870637</v>
      </c>
      <c r="BY249" s="2">
        <f t="shared" si="197"/>
        <v>4.8126846541125716E-3</v>
      </c>
      <c r="CA249" s="2">
        <f t="shared" si="198"/>
        <v>9.8510439379451959</v>
      </c>
      <c r="CB249" s="2">
        <f t="shared" si="159"/>
        <v>579.94666506568433</v>
      </c>
      <c r="CC249" s="2">
        <f t="shared" si="199"/>
        <v>2.2770458722349545E-2</v>
      </c>
      <c r="CN249" s="19">
        <v>45337</v>
      </c>
      <c r="CO249" s="18">
        <v>248</v>
      </c>
      <c r="CP249" s="10">
        <v>169.800003</v>
      </c>
      <c r="CQ249" s="18">
        <v>593.46002199999998</v>
      </c>
      <c r="CR249" s="2">
        <v>159.34299169191135</v>
      </c>
      <c r="CS249" s="2">
        <v>512.37585655641101</v>
      </c>
      <c r="CT249" s="2">
        <f t="shared" si="200"/>
        <v>6.1584282234015346E-2</v>
      </c>
      <c r="CV249" s="2">
        <f t="shared" si="201"/>
        <v>0.1366295326352901</v>
      </c>
      <c r="DM249" s="19">
        <v>45337</v>
      </c>
      <c r="DN249" s="18">
        <v>248</v>
      </c>
      <c r="DO249" s="10">
        <v>169.800003</v>
      </c>
      <c r="DP249" s="18">
        <v>593.46002199999998</v>
      </c>
      <c r="DQ249" s="2">
        <f t="shared" si="160"/>
        <v>162.3381126052746</v>
      </c>
      <c r="DR249" s="2">
        <f t="shared" si="161"/>
        <v>518.93165173995578</v>
      </c>
      <c r="EB249" s="2">
        <f t="shared" si="162"/>
        <v>7.4618903947254012</v>
      </c>
      <c r="EC249" s="2">
        <f t="shared" si="163"/>
        <v>74.528370260044198</v>
      </c>
      <c r="FF249" s="2">
        <v>10.806613094798053</v>
      </c>
      <c r="FG249" s="2">
        <v>64.200116592568349</v>
      </c>
      <c r="FH249" s="2">
        <f t="shared" si="164"/>
        <v>1.6088238966813611</v>
      </c>
      <c r="FI249" s="2">
        <f t="shared" si="165"/>
        <v>1.7901276912774911</v>
      </c>
      <c r="FJ249">
        <v>248</v>
      </c>
      <c r="FK249" s="2">
        <f t="shared" si="166"/>
        <v>0.9821428571428571</v>
      </c>
      <c r="FL249" s="2">
        <f t="shared" si="167"/>
        <v>2.100165492844468</v>
      </c>
    </row>
    <row r="250" spans="1:168" x14ac:dyDescent="0.3">
      <c r="A250" s="19">
        <v>45338</v>
      </c>
      <c r="B250" s="18">
        <v>249</v>
      </c>
      <c r="C250" s="10">
        <v>169.509995</v>
      </c>
      <c r="D250" s="18">
        <v>583.95001200000002</v>
      </c>
      <c r="Q250" s="2">
        <f t="shared" si="168"/>
        <v>170.1857980348932</v>
      </c>
      <c r="R250" s="2">
        <f t="shared" si="169"/>
        <v>573.0408044530302</v>
      </c>
      <c r="S250" s="2">
        <f t="shared" si="170"/>
        <v>3.9868034619031899E-3</v>
      </c>
      <c r="U250" s="2">
        <f t="shared" si="171"/>
        <v>1.8681748990134125E-2</v>
      </c>
      <c r="V250" s="2"/>
      <c r="W250" s="2"/>
      <c r="X250" s="2">
        <f t="shared" si="172"/>
        <v>170.29815509321401</v>
      </c>
      <c r="Y250" s="2">
        <f t="shared" si="173"/>
        <v>578.94881363169384</v>
      </c>
      <c r="Z250" s="2">
        <f t="shared" si="174"/>
        <v>4.6496378765983866E-3</v>
      </c>
      <c r="AB250" s="2">
        <f t="shared" si="175"/>
        <v>8.5644289160596455E-3</v>
      </c>
      <c r="AE250" s="2">
        <f t="shared" si="176"/>
        <v>170.14151488436022</v>
      </c>
      <c r="AF250" s="2">
        <f t="shared" si="177"/>
        <v>584.1142616510956</v>
      </c>
      <c r="AG250" s="2">
        <f t="shared" si="178"/>
        <v>3.7255613414431173E-3</v>
      </c>
      <c r="AH250" s="2"/>
      <c r="AI250" s="2">
        <f t="shared" si="179"/>
        <v>2.8127347841477222E-4</v>
      </c>
      <c r="AJ250" s="2"/>
      <c r="AK250" s="2"/>
      <c r="AL250" s="2">
        <f t="shared" si="180"/>
        <v>170.0103991075423</v>
      </c>
      <c r="AM250" s="2">
        <f t="shared" si="181"/>
        <v>588.43984211009683</v>
      </c>
      <c r="AN250" s="2">
        <f t="shared" si="182"/>
        <v>2.9520625467677861E-3</v>
      </c>
      <c r="AO250" s="2"/>
      <c r="AP250" s="2">
        <f t="shared" si="183"/>
        <v>7.6887233801389461E-3</v>
      </c>
      <c r="AV250" s="2">
        <f t="shared" si="184"/>
        <v>-2.6569890319814965E-2</v>
      </c>
      <c r="AW250" s="2">
        <f t="shared" si="152"/>
        <v>170.1149449940404</v>
      </c>
      <c r="AX250" s="2">
        <f t="shared" si="185"/>
        <v>3.5688160691668721E-3</v>
      </c>
      <c r="AZ250" s="2">
        <f t="shared" si="186"/>
        <v>6.6440743188391345</v>
      </c>
      <c r="BA250" s="2">
        <f t="shared" si="153"/>
        <v>590.75833596993471</v>
      </c>
      <c r="BB250">
        <f t="shared" si="187"/>
        <v>1.1659086959543877E-2</v>
      </c>
      <c r="BE250" s="2">
        <f t="shared" si="188"/>
        <v>-0.28195237593679229</v>
      </c>
      <c r="BF250" s="2">
        <f t="shared" si="154"/>
        <v>169.85956250842344</v>
      </c>
      <c r="BG250" s="2">
        <f t="shared" si="189"/>
        <v>2.0622235781638334E-3</v>
      </c>
      <c r="BI250" s="2">
        <f t="shared" si="190"/>
        <v>9.2978064349234639</v>
      </c>
      <c r="BJ250" s="2">
        <f t="shared" si="155"/>
        <v>593.41206808601908</v>
      </c>
      <c r="BK250" s="2">
        <f t="shared" si="191"/>
        <v>1.6203537788469231E-2</v>
      </c>
      <c r="BN250" s="2">
        <f t="shared" si="192"/>
        <v>-0.36918832037187671</v>
      </c>
      <c r="BO250" s="30">
        <f t="shared" si="156"/>
        <v>169.77232656398834</v>
      </c>
      <c r="BP250" s="2">
        <f t="shared" si="193"/>
        <v>1.5475875861381515E-3</v>
      </c>
      <c r="BR250" s="2">
        <f t="shared" si="194"/>
        <v>11.447532043140049</v>
      </c>
      <c r="BS250" s="30">
        <f t="shared" si="157"/>
        <v>595.56179369423569</v>
      </c>
      <c r="BT250" s="2">
        <f t="shared" si="195"/>
        <v>1.9884889897451827E-2</v>
      </c>
      <c r="BW250" s="2">
        <f t="shared" si="196"/>
        <v>-0.39334733045381748</v>
      </c>
      <c r="BX250" s="2">
        <f t="shared" si="158"/>
        <v>169.7481675539064</v>
      </c>
      <c r="BY250" s="2">
        <f t="shared" si="197"/>
        <v>1.4050649574167884E-3</v>
      </c>
      <c r="CA250" s="2">
        <f t="shared" si="198"/>
        <v>12.976741377003638</v>
      </c>
      <c r="CB250" s="2">
        <f t="shared" si="159"/>
        <v>597.09100302809929</v>
      </c>
      <c r="CC250" s="2">
        <f t="shared" si="199"/>
        <v>2.2503623183587295E-2</v>
      </c>
      <c r="CN250" s="19">
        <v>45338</v>
      </c>
      <c r="CO250" s="18">
        <v>249</v>
      </c>
      <c r="CP250" s="10">
        <v>169.509995</v>
      </c>
      <c r="CQ250" s="18">
        <v>583.95001200000002</v>
      </c>
      <c r="CR250" s="2">
        <v>159.56788419541837</v>
      </c>
      <c r="CS250" s="2">
        <v>513.13521817307412</v>
      </c>
      <c r="CT250" s="2">
        <f t="shared" si="200"/>
        <v>5.8652062402465593E-2</v>
      </c>
      <c r="CV250" s="2">
        <f t="shared" si="201"/>
        <v>0.12126858870057852</v>
      </c>
      <c r="DM250" s="19">
        <v>45338</v>
      </c>
      <c r="DN250" s="18">
        <v>249</v>
      </c>
      <c r="DO250" s="10">
        <v>169.509995</v>
      </c>
      <c r="DP250" s="18">
        <v>583.95001200000002</v>
      </c>
      <c r="DQ250" s="2">
        <f t="shared" si="160"/>
        <v>162.60232432192916</v>
      </c>
      <c r="DR250" s="2">
        <f t="shared" si="161"/>
        <v>519.77349661174583</v>
      </c>
      <c r="EB250" s="2">
        <f t="shared" si="162"/>
        <v>6.9076706780708435</v>
      </c>
      <c r="EC250" s="2">
        <f t="shared" si="163"/>
        <v>64.176515388254188</v>
      </c>
      <c r="FF250" s="2">
        <v>11.142602926072641</v>
      </c>
      <c r="FG250" s="2">
        <v>66.170939772883912</v>
      </c>
      <c r="FH250" s="2">
        <f t="shared" si="164"/>
        <v>1.6584046650993221</v>
      </c>
      <c r="FI250" s="2">
        <f t="shared" si="165"/>
        <v>1.844932829668759</v>
      </c>
      <c r="FJ250">
        <v>249</v>
      </c>
      <c r="FK250" s="2">
        <f t="shared" si="166"/>
        <v>0.98611111111111116</v>
      </c>
      <c r="FL250" s="2">
        <f t="shared" si="167"/>
        <v>2.2004105812100336</v>
      </c>
    </row>
    <row r="251" spans="1:168" x14ac:dyDescent="0.3">
      <c r="A251" s="19">
        <v>45342</v>
      </c>
      <c r="B251" s="18">
        <v>250</v>
      </c>
      <c r="C251" s="10">
        <v>167.08000200000001</v>
      </c>
      <c r="D251" s="18">
        <v>575.13000499999998</v>
      </c>
      <c r="Q251" s="2">
        <f t="shared" si="168"/>
        <v>169.98305712442522</v>
      </c>
      <c r="R251" s="2">
        <f t="shared" si="169"/>
        <v>576.31356671712115</v>
      </c>
      <c r="S251" s="2">
        <f t="shared" si="170"/>
        <v>1.7375239942989753E-2</v>
      </c>
      <c r="U251" s="2">
        <f t="shared" si="171"/>
        <v>2.0579029207859973E-3</v>
      </c>
      <c r="V251" s="2"/>
      <c r="W251" s="2"/>
      <c r="X251" s="2">
        <f t="shared" si="172"/>
        <v>169.94348305126772</v>
      </c>
      <c r="Y251" s="2">
        <f t="shared" si="173"/>
        <v>581.19935289743171</v>
      </c>
      <c r="Z251" s="2">
        <f t="shared" si="174"/>
        <v>1.7138382912323114E-2</v>
      </c>
      <c r="AB251" s="2">
        <f t="shared" si="175"/>
        <v>1.0553001659914659E-2</v>
      </c>
      <c r="AE251" s="2">
        <f t="shared" si="176"/>
        <v>169.76260295374408</v>
      </c>
      <c r="AF251" s="2">
        <f t="shared" si="177"/>
        <v>584.01571186043816</v>
      </c>
      <c r="AG251" s="2">
        <f t="shared" si="178"/>
        <v>1.6055787177594545E-2</v>
      </c>
      <c r="AH251" s="2"/>
      <c r="AI251" s="2">
        <f t="shared" si="179"/>
        <v>1.5449910078049531E-2</v>
      </c>
      <c r="AJ251" s="2"/>
      <c r="AK251" s="2"/>
      <c r="AL251" s="2">
        <f t="shared" si="180"/>
        <v>169.63509602688558</v>
      </c>
      <c r="AM251" s="2">
        <f t="shared" si="181"/>
        <v>585.07246952752416</v>
      </c>
      <c r="AN251" s="2">
        <f t="shared" si="182"/>
        <v>1.5292638234979011E-2</v>
      </c>
      <c r="AO251" s="2"/>
      <c r="AP251" s="2">
        <f t="shared" si="183"/>
        <v>1.7287334065493907E-2</v>
      </c>
      <c r="AV251" s="2">
        <f t="shared" si="184"/>
        <v>-0.13227250240871277</v>
      </c>
      <c r="AW251" s="2">
        <f t="shared" si="152"/>
        <v>169.63033045133537</v>
      </c>
      <c r="AX251" s="2">
        <f t="shared" si="185"/>
        <v>1.5264115518357251E-2</v>
      </c>
      <c r="AZ251" s="2">
        <f t="shared" si="186"/>
        <v>4.6212870859901605</v>
      </c>
      <c r="BA251" s="2">
        <f t="shared" si="153"/>
        <v>588.63699894642832</v>
      </c>
      <c r="BB251">
        <f t="shared" si="187"/>
        <v>2.3485114372407571E-2</v>
      </c>
      <c r="BE251" s="2">
        <f t="shared" si="188"/>
        <v>-0.32558417554249924</v>
      </c>
      <c r="BF251" s="2">
        <f t="shared" si="154"/>
        <v>169.43701877820158</v>
      </c>
      <c r="BG251" s="2">
        <f t="shared" si="189"/>
        <v>1.4107114855083426E-2</v>
      </c>
      <c r="BI251" s="2">
        <f t="shared" si="190"/>
        <v>5.0694461334120557</v>
      </c>
      <c r="BJ251" s="2">
        <f t="shared" si="155"/>
        <v>589.0851579938502</v>
      </c>
      <c r="BK251" s="2">
        <f t="shared" si="191"/>
        <v>2.4264345230693051E-2</v>
      </c>
      <c r="BN251" s="2">
        <f t="shared" si="192"/>
        <v>-0.37502248651843528</v>
      </c>
      <c r="BO251" s="30">
        <f t="shared" si="156"/>
        <v>169.38758046722563</v>
      </c>
      <c r="BP251" s="2">
        <f t="shared" si="193"/>
        <v>1.3811218814958027E-2</v>
      </c>
      <c r="BR251" s="2">
        <f t="shared" si="194"/>
        <v>4.5198829428615532</v>
      </c>
      <c r="BS251" s="30">
        <f t="shared" si="157"/>
        <v>588.53559480329966</v>
      </c>
      <c r="BT251" s="2">
        <f t="shared" si="195"/>
        <v>2.3308799204972235E-2</v>
      </c>
      <c r="BW251" s="2">
        <f t="shared" si="196"/>
        <v>-0.38252078057556016</v>
      </c>
      <c r="BX251" s="2">
        <f t="shared" si="158"/>
        <v>169.38008217316852</v>
      </c>
      <c r="BY251" s="2">
        <f t="shared" si="197"/>
        <v>1.3766340349747603E-2</v>
      </c>
      <c r="CA251" s="2">
        <f t="shared" si="198"/>
        <v>3.1702730012578266</v>
      </c>
      <c r="CB251" s="2">
        <f t="shared" si="159"/>
        <v>587.18598486169594</v>
      </c>
      <c r="CC251" s="2">
        <f t="shared" si="199"/>
        <v>2.0962182040382263E-2</v>
      </c>
      <c r="CN251" s="19">
        <v>45342</v>
      </c>
      <c r="CO251" s="18">
        <v>250</v>
      </c>
      <c r="CP251" s="10">
        <v>167.08000200000001</v>
      </c>
      <c r="CQ251" s="18">
        <v>575.13000499999998</v>
      </c>
      <c r="CR251" s="2">
        <v>159.79277669892539</v>
      </c>
      <c r="CS251" s="2">
        <v>513.89457978973724</v>
      </c>
      <c r="CT251" s="2">
        <f t="shared" si="200"/>
        <v>4.3615185622721105E-2</v>
      </c>
      <c r="CV251" s="2">
        <f t="shared" si="201"/>
        <v>0.1064723187416778</v>
      </c>
      <c r="DM251" s="19">
        <v>45342</v>
      </c>
      <c r="DN251" s="18">
        <v>250</v>
      </c>
      <c r="DO251" s="10">
        <v>167.08000200000001</v>
      </c>
      <c r="DP251" s="18">
        <v>575.13000499999998</v>
      </c>
      <c r="DQ251" s="2">
        <f t="shared" si="160"/>
        <v>162.86653603858372</v>
      </c>
      <c r="DR251" s="2">
        <f t="shared" si="161"/>
        <v>520.61534148353599</v>
      </c>
      <c r="EB251" s="2">
        <f t="shared" si="162"/>
        <v>4.2134659614162899</v>
      </c>
      <c r="EC251" s="2">
        <f t="shared" si="163"/>
        <v>54.514663516463997</v>
      </c>
      <c r="FF251" s="2">
        <v>11.185042528107175</v>
      </c>
      <c r="FG251" s="2">
        <v>67.768275720778263</v>
      </c>
      <c r="FH251" s="2">
        <f t="shared" si="164"/>
        <v>1.6646673191571617</v>
      </c>
      <c r="FI251" s="2">
        <f t="shared" si="165"/>
        <v>1.889351942735858</v>
      </c>
      <c r="FJ251">
        <v>250</v>
      </c>
      <c r="FK251" s="2">
        <f t="shared" si="166"/>
        <v>0.99007936507936511</v>
      </c>
      <c r="FL251" s="2">
        <f t="shared" si="167"/>
        <v>2.3293360530620011</v>
      </c>
    </row>
    <row r="252" spans="1:168" x14ac:dyDescent="0.3">
      <c r="A252" s="19">
        <v>45343</v>
      </c>
      <c r="B252" s="18">
        <v>251</v>
      </c>
      <c r="C252" s="10">
        <v>168.58999600000001</v>
      </c>
      <c r="D252" s="18">
        <v>573.34997599999997</v>
      </c>
      <c r="Q252" s="2">
        <f t="shared" si="168"/>
        <v>169.11214058709766</v>
      </c>
      <c r="R252" s="2">
        <f t="shared" si="169"/>
        <v>575.95849820198475</v>
      </c>
      <c r="S252" s="2">
        <f t="shared" si="170"/>
        <v>3.0971267541737317E-3</v>
      </c>
      <c r="U252" s="2">
        <f t="shared" si="171"/>
        <v>4.549615960888753E-3</v>
      </c>
      <c r="V252" s="2"/>
      <c r="W252" s="2"/>
      <c r="X252" s="2">
        <f t="shared" si="172"/>
        <v>168.65491657819726</v>
      </c>
      <c r="Y252" s="2">
        <f t="shared" si="173"/>
        <v>578.46814634358748</v>
      </c>
      <c r="Z252" s="2">
        <f t="shared" si="174"/>
        <v>3.8507965915869348E-4</v>
      </c>
      <c r="AB252" s="2">
        <f t="shared" si="175"/>
        <v>8.9267821711524909E-3</v>
      </c>
      <c r="AE252" s="2">
        <f t="shared" si="176"/>
        <v>168.15304238149764</v>
      </c>
      <c r="AF252" s="2">
        <f t="shared" si="177"/>
        <v>578.68428774417521</v>
      </c>
      <c r="AG252" s="2">
        <f t="shared" si="178"/>
        <v>2.5918122597403223E-3</v>
      </c>
      <c r="AH252" s="2"/>
      <c r="AI252" s="2">
        <f t="shared" si="179"/>
        <v>9.3037620431944325E-3</v>
      </c>
      <c r="AJ252" s="2"/>
      <c r="AK252" s="2"/>
      <c r="AL252" s="2">
        <f t="shared" si="180"/>
        <v>167.71877550672139</v>
      </c>
      <c r="AM252" s="2">
        <f t="shared" si="181"/>
        <v>577.61562113188097</v>
      </c>
      <c r="AN252" s="2">
        <f t="shared" si="182"/>
        <v>5.1676879645849673E-3</v>
      </c>
      <c r="AO252" s="2"/>
      <c r="AP252" s="2">
        <f t="shared" si="183"/>
        <v>7.4398627547531309E-3</v>
      </c>
      <c r="AV252" s="2">
        <f t="shared" si="184"/>
        <v>-0.57545892336003002</v>
      </c>
      <c r="AW252" s="2">
        <f t="shared" si="152"/>
        <v>167.57758345813761</v>
      </c>
      <c r="AX252" s="2">
        <f t="shared" si="185"/>
        <v>6.0051756680888895E-3</v>
      </c>
      <c r="AZ252" s="2">
        <f t="shared" si="186"/>
        <v>1.6354737253142269</v>
      </c>
      <c r="BA252" s="2">
        <f t="shared" si="153"/>
        <v>580.31976146948944</v>
      </c>
      <c r="BB252">
        <f t="shared" si="187"/>
        <v>1.215624969257776E-2</v>
      </c>
      <c r="BE252" s="2">
        <f t="shared" si="188"/>
        <v>-0.90337355405927133</v>
      </c>
      <c r="BF252" s="2">
        <f t="shared" si="154"/>
        <v>167.24966882743837</v>
      </c>
      <c r="BG252" s="2">
        <f t="shared" si="189"/>
        <v>7.9502177137583136E-3</v>
      </c>
      <c r="BI252" s="2">
        <f t="shared" si="190"/>
        <v>0.38905452105830252</v>
      </c>
      <c r="BJ252" s="2">
        <f t="shared" si="155"/>
        <v>579.07334226523346</v>
      </c>
      <c r="BK252" s="2">
        <f t="shared" si="191"/>
        <v>9.9823258128705229E-3</v>
      </c>
      <c r="BN252" s="2">
        <f t="shared" si="192"/>
        <v>-1.1157453379552362</v>
      </c>
      <c r="BO252" s="30">
        <f t="shared" si="156"/>
        <v>167.0372970435424</v>
      </c>
      <c r="BP252" s="2">
        <f t="shared" si="193"/>
        <v>9.2099115801486716E-3</v>
      </c>
      <c r="BR252" s="2">
        <f t="shared" si="194"/>
        <v>-1.3909012926131494</v>
      </c>
      <c r="BS252" s="30">
        <f t="shared" si="157"/>
        <v>577.29338645156201</v>
      </c>
      <c r="BT252" s="2">
        <f t="shared" si="195"/>
        <v>6.8778418359296224E-3</v>
      </c>
      <c r="BW252" s="2">
        <f t="shared" si="196"/>
        <v>-1.3028006243287178</v>
      </c>
      <c r="BX252" s="2">
        <f t="shared" si="158"/>
        <v>166.85024175716893</v>
      </c>
      <c r="BY252" s="2">
        <f t="shared" si="197"/>
        <v>1.0319439374273921E-2</v>
      </c>
      <c r="CA252" s="2">
        <f t="shared" si="198"/>
        <v>-3.2059998368827571</v>
      </c>
      <c r="CB252" s="2">
        <f t="shared" si="159"/>
        <v>575.4782879072925</v>
      </c>
      <c r="CC252" s="2">
        <f t="shared" si="199"/>
        <v>3.7120641778705288E-3</v>
      </c>
      <c r="CN252" s="19">
        <v>45343</v>
      </c>
      <c r="CO252" s="18">
        <v>251</v>
      </c>
      <c r="CP252" s="10">
        <v>168.58999600000001</v>
      </c>
      <c r="CQ252" s="18">
        <v>573.34997599999997</v>
      </c>
      <c r="CR252" s="2">
        <v>160.01766920243242</v>
      </c>
      <c r="CS252" s="2">
        <v>514.65394140640035</v>
      </c>
      <c r="CT252" s="2">
        <f t="shared" si="200"/>
        <v>5.0847185485238387E-2</v>
      </c>
      <c r="CV252" s="2">
        <f t="shared" si="201"/>
        <v>0.10237383282562416</v>
      </c>
      <c r="DM252" s="19">
        <v>45343</v>
      </c>
      <c r="DN252" s="18">
        <v>251</v>
      </c>
      <c r="DO252" s="10">
        <v>168.58999600000001</v>
      </c>
      <c r="DP252" s="18">
        <v>573.34997599999997</v>
      </c>
      <c r="DQ252" s="2">
        <f t="shared" si="160"/>
        <v>163.13074775523825</v>
      </c>
      <c r="DR252" s="2">
        <f t="shared" si="161"/>
        <v>521.45718635532603</v>
      </c>
      <c r="EB252" s="2">
        <f t="shared" si="162"/>
        <v>5.459248244761767</v>
      </c>
      <c r="EC252" s="2">
        <f t="shared" si="163"/>
        <v>51.89278964467394</v>
      </c>
      <c r="FF252" s="2">
        <v>11.330833811452635</v>
      </c>
      <c r="FG252" s="2">
        <v>67.802309593315385</v>
      </c>
      <c r="FH252" s="2">
        <f t="shared" si="164"/>
        <v>1.6861811960191111</v>
      </c>
      <c r="FI252" s="2">
        <f t="shared" si="165"/>
        <v>1.8902983650800935</v>
      </c>
      <c r="FJ252">
        <v>251</v>
      </c>
      <c r="FK252" s="2">
        <f t="shared" si="166"/>
        <v>0.99404761904761907</v>
      </c>
      <c r="FL252" s="2">
        <f t="shared" si="167"/>
        <v>2.5149548778025288</v>
      </c>
    </row>
    <row r="253" spans="1:168" x14ac:dyDescent="0.3">
      <c r="A253" s="19">
        <v>45344</v>
      </c>
      <c r="B253" s="18">
        <v>252</v>
      </c>
      <c r="C253" s="10">
        <v>174.58000200000001</v>
      </c>
      <c r="D253" s="18">
        <v>588.46997099999999</v>
      </c>
      <c r="Q253" s="2">
        <f t="shared" si="168"/>
        <v>168.95549721096836</v>
      </c>
      <c r="R253" s="2">
        <f t="shared" si="169"/>
        <v>575.17594154138931</v>
      </c>
      <c r="S253" s="2">
        <f t="shared" si="170"/>
        <v>3.2217348634419461E-2</v>
      </c>
      <c r="U253" s="2">
        <f t="shared" si="171"/>
        <v>2.2590837449224202E-2</v>
      </c>
      <c r="V253" s="2"/>
      <c r="W253" s="2"/>
      <c r="X253" s="2">
        <f t="shared" si="172"/>
        <v>168.62570231800851</v>
      </c>
      <c r="Y253" s="2">
        <f t="shared" si="173"/>
        <v>576.16496968897309</v>
      </c>
      <c r="Z253" s="2">
        <f t="shared" si="174"/>
        <v>3.4106424640730042E-2</v>
      </c>
      <c r="AB253" s="2">
        <f t="shared" si="175"/>
        <v>2.0910160105734436E-2</v>
      </c>
      <c r="AE253" s="2">
        <f t="shared" si="176"/>
        <v>168.41521455259908</v>
      </c>
      <c r="AF253" s="2">
        <f t="shared" si="177"/>
        <v>575.48370069767009</v>
      </c>
      <c r="AG253" s="2">
        <f t="shared" si="178"/>
        <v>3.5312105491904652E-2</v>
      </c>
      <c r="AH253" s="2"/>
      <c r="AI253" s="2">
        <f t="shared" si="179"/>
        <v>2.2067855527550615E-2</v>
      </c>
      <c r="AJ253" s="2"/>
      <c r="AK253" s="2"/>
      <c r="AL253" s="2">
        <f t="shared" si="180"/>
        <v>168.37219087668035</v>
      </c>
      <c r="AM253" s="2">
        <f t="shared" si="181"/>
        <v>574.41638728297016</v>
      </c>
      <c r="AN253" s="2">
        <f t="shared" si="182"/>
        <v>3.5558546524244269E-2</v>
      </c>
      <c r="AO253" s="2"/>
      <c r="AP253" s="2">
        <f t="shared" si="183"/>
        <v>2.3881564751975805E-2</v>
      </c>
      <c r="AV253" s="2">
        <f t="shared" si="184"/>
        <v>-0.32416959502158893</v>
      </c>
      <c r="AW253" s="2">
        <f t="shared" si="152"/>
        <v>168.09104495757748</v>
      </c>
      <c r="AX253" s="2">
        <f t="shared" si="185"/>
        <v>3.7168959606395963E-2</v>
      </c>
      <c r="AZ253" s="2">
        <f t="shared" si="186"/>
        <v>0.18465549376842272</v>
      </c>
      <c r="BA253" s="2">
        <f t="shared" si="153"/>
        <v>575.66835619143853</v>
      </c>
      <c r="BB253">
        <f t="shared" si="187"/>
        <v>2.17540663745465E-2</v>
      </c>
      <c r="BE253" s="2">
        <f t="shared" si="188"/>
        <v>-0.3788779777369512</v>
      </c>
      <c r="BF253" s="2">
        <f t="shared" si="154"/>
        <v>168.03633657486213</v>
      </c>
      <c r="BG253" s="2">
        <f t="shared" si="189"/>
        <v>3.7482331024018857E-2</v>
      </c>
      <c r="BI253" s="2">
        <f t="shared" si="190"/>
        <v>-1.2262841843452377</v>
      </c>
      <c r="BJ253" s="2">
        <f t="shared" si="155"/>
        <v>574.25741651332487</v>
      </c>
      <c r="BK253" s="2">
        <f t="shared" si="191"/>
        <v>2.4151707286819427E-2</v>
      </c>
      <c r="BN253" s="2">
        <f t="shared" si="192"/>
        <v>-0.28899483252123037</v>
      </c>
      <c r="BO253" s="30">
        <f t="shared" si="156"/>
        <v>168.12621972007784</v>
      </c>
      <c r="BP253" s="2">
        <f t="shared" si="193"/>
        <v>3.6967477408564618E-2</v>
      </c>
      <c r="BR253" s="2">
        <f t="shared" si="194"/>
        <v>-2.4767127449483319</v>
      </c>
      <c r="BS253" s="30">
        <f t="shared" si="157"/>
        <v>573.00698795272172</v>
      </c>
      <c r="BT253" s="2">
        <f t="shared" si="195"/>
        <v>2.6276588117150113E-2</v>
      </c>
      <c r="BW253" s="2">
        <f t="shared" si="196"/>
        <v>-0.1290710277560993</v>
      </c>
      <c r="BX253" s="2">
        <f t="shared" si="158"/>
        <v>168.28614352484297</v>
      </c>
      <c r="BY253" s="2">
        <f t="shared" si="197"/>
        <v>3.6051428588923018E-2</v>
      </c>
      <c r="CA253" s="2">
        <f t="shared" si="198"/>
        <v>-3.2019402440995295</v>
      </c>
      <c r="CB253" s="2">
        <f t="shared" si="159"/>
        <v>572.28176045357054</v>
      </c>
      <c r="CC253" s="2">
        <f t="shared" si="199"/>
        <v>2.7508983200825801E-2</v>
      </c>
      <c r="CN253" s="19">
        <v>45344</v>
      </c>
      <c r="CO253" s="18">
        <v>252</v>
      </c>
      <c r="CP253" s="10">
        <v>174.58000200000001</v>
      </c>
      <c r="CQ253" s="18">
        <v>588.46997099999999</v>
      </c>
      <c r="CR253" s="2">
        <v>160.24256170593947</v>
      </c>
      <c r="CS253" s="2">
        <v>515.41330302306346</v>
      </c>
      <c r="CT253" s="2">
        <f t="shared" si="200"/>
        <v>8.2125330105452407E-2</v>
      </c>
      <c r="CV253" s="2">
        <f t="shared" si="201"/>
        <v>0.12414680710519471</v>
      </c>
      <c r="DM253" s="19">
        <v>45344</v>
      </c>
      <c r="DN253" s="18">
        <v>252</v>
      </c>
      <c r="DO253" s="10">
        <v>174.58000200000001</v>
      </c>
      <c r="DP253" s="18">
        <v>588.46997099999999</v>
      </c>
      <c r="DQ253" s="2">
        <f t="shared" si="160"/>
        <v>163.39495947189283</v>
      </c>
      <c r="DR253" s="2">
        <f t="shared" si="161"/>
        <v>522.29903122711607</v>
      </c>
      <c r="EB253" s="2">
        <f t="shared" si="162"/>
        <v>11.185042528107175</v>
      </c>
      <c r="EC253" s="2">
        <f t="shared" si="163"/>
        <v>66.170939772883912</v>
      </c>
      <c r="FF253" s="2">
        <v>11.593647892908862</v>
      </c>
      <c r="FG253" s="2">
        <v>67.814366926773232</v>
      </c>
      <c r="FH253" s="2">
        <f t="shared" si="164"/>
        <v>1.7249636914899671</v>
      </c>
      <c r="FI253" s="2">
        <f t="shared" si="165"/>
        <v>1.8906336583907197</v>
      </c>
      <c r="FJ253">
        <v>252</v>
      </c>
      <c r="FK253" s="2">
        <f t="shared" si="166"/>
        <v>0.99801587301587302</v>
      </c>
      <c r="FL253" s="2">
        <f t="shared" si="167"/>
        <v>2.8806743591110586</v>
      </c>
    </row>
    <row r="254" spans="1:168" x14ac:dyDescent="0.3">
      <c r="A254" s="32">
        <v>45345</v>
      </c>
      <c r="B254" s="33">
        <v>253</v>
      </c>
      <c r="C254" s="31">
        <v>174.990005</v>
      </c>
      <c r="D254" s="33">
        <v>583.55999799999995</v>
      </c>
      <c r="Q254" s="30">
        <f>$P$2*C253+(1-$P$2)*Q253</f>
        <v>170.64284864767785</v>
      </c>
      <c r="R254" s="30">
        <f>$P$2*D253+(1-$P$2)*R253</f>
        <v>579.16415037897252</v>
      </c>
      <c r="X254" s="30">
        <f>$W$2*C253+(1-$W$2)*X253</f>
        <v>171.3051371749047</v>
      </c>
      <c r="Y254" s="30">
        <f>$W$2*D253+(1-$W$2)*Y253</f>
        <v>581.70222027893521</v>
      </c>
      <c r="AE254" s="30">
        <f>$AD$2*C253+(1-$AD$2)*AE253</f>
        <v>172.11408702103964</v>
      </c>
      <c r="AF254" s="30">
        <f>$AD$2*D253+(1-$AD$2)*AF253</f>
        <v>583.27546287906807</v>
      </c>
      <c r="AL254" s="30">
        <f>$AK$2*C253+(1-$AK$2)*AL253</f>
        <v>173.0280492191701</v>
      </c>
      <c r="AM254" s="30">
        <f>$AK$2*D253+(1-$AK$2)*AM253</f>
        <v>584.95657507074247</v>
      </c>
      <c r="AV254" s="30">
        <f>$AU$2*(AE254-AE253)+(1-$AU$2)*AV253</f>
        <v>0.88274302401705429</v>
      </c>
      <c r="AW254" s="30">
        <f>AE254+AV254</f>
        <v>172.9968300450567</v>
      </c>
      <c r="AZ254" s="30">
        <f>$AU$2*(AF254-AF253)+(1-$AU$2)*AZ253</f>
        <v>2.4667875000572912</v>
      </c>
      <c r="BA254" s="30">
        <f>AF254+AZ254</f>
        <v>585.74225037912538</v>
      </c>
      <c r="BE254" s="25">
        <f>$BD$2*(AE254-AE253)+(1-$BD$2)*BE253</f>
        <v>1.456109723042927</v>
      </c>
      <c r="BF254" s="30">
        <f>AE254+BE254</f>
        <v>173.57019674408255</v>
      </c>
      <c r="BI254" s="30">
        <f>$BD$2*(AF254-AF253)+(1-$BD$2)*BI253</f>
        <v>2.8318366802392125</v>
      </c>
      <c r="BJ254" s="30">
        <f>AF254+BI254</f>
        <v>586.10729955930731</v>
      </c>
      <c r="BN254" s="25">
        <f>$BM$2*(AE254-AE253)+(1-$BM$2)*BN253</f>
        <v>2.103725548055841</v>
      </c>
      <c r="BO254" s="30">
        <f>AE254+BN254</f>
        <v>174.21781256909549</v>
      </c>
      <c r="BR254" s="30">
        <f>$BM$2*(AF254-AF253)+(1-$BM$2)*BR253</f>
        <v>3.6843722108594581</v>
      </c>
      <c r="BS254" s="30">
        <f>AF254+BR254</f>
        <v>586.95983508992754</v>
      </c>
      <c r="BW254" s="25">
        <f>$BV$2*(AE254-AE253)+(1-$BV$2)*BW253</f>
        <v>2.7418865943913917</v>
      </c>
      <c r="BX254" s="30">
        <f>AE254+BW254</f>
        <v>174.85597361543103</v>
      </c>
      <c r="CA254" s="25">
        <f>$BV$2*(AF254-AF253)+(1-$BV$2)*CA253</f>
        <v>5.0433365750236065</v>
      </c>
      <c r="CB254" s="30">
        <f>AF254+CA254</f>
        <v>588.31879945409173</v>
      </c>
      <c r="CN254" s="32">
        <v>45345</v>
      </c>
      <c r="CO254" s="33">
        <v>253</v>
      </c>
      <c r="CP254" s="31">
        <v>174.990005</v>
      </c>
      <c r="CQ254" s="33">
        <v>583.55999799999995</v>
      </c>
      <c r="CR254" s="26">
        <v>160.46745420944649</v>
      </c>
      <c r="CS254" s="27">
        <v>516.17266463972658</v>
      </c>
      <c r="CT254" s="2">
        <f t="shared" si="200"/>
        <v>8.299074447454019E-2</v>
      </c>
      <c r="CU254" s="17">
        <f>AVERAGE(CT254:CT264)</f>
        <v>7.8351955822785188E-2</v>
      </c>
      <c r="CV254" s="2">
        <f t="shared" si="201"/>
        <v>0.1154762725190656</v>
      </c>
      <c r="CW254" s="17">
        <f>AVERAGE(CV254:CV264)</f>
        <v>0.13539510590478485</v>
      </c>
      <c r="DM254" s="32">
        <v>45345</v>
      </c>
      <c r="DN254" s="33">
        <v>253</v>
      </c>
      <c r="DO254" s="31">
        <v>174.990005</v>
      </c>
      <c r="DP254" s="33">
        <v>583.55999799999995</v>
      </c>
      <c r="DQ254" s="2">
        <f t="shared" si="160"/>
        <v>163.65917118854736</v>
      </c>
      <c r="DR254" s="2">
        <f t="shared" si="161"/>
        <v>523.14087609890612</v>
      </c>
      <c r="EB254" s="2">
        <f t="shared" si="162"/>
        <v>11.330833811452635</v>
      </c>
      <c r="EC254" s="2">
        <f t="shared" si="163"/>
        <v>60.419121901093831</v>
      </c>
      <c r="FF254" s="2">
        <v>11.59679902629064</v>
      </c>
      <c r="FG254" s="2">
        <v>69.466209798563227</v>
      </c>
      <c r="FH254" s="2">
        <f t="shared" si="164"/>
        <v>1.7254286925105733</v>
      </c>
      <c r="FI254" s="2">
        <f t="shared" si="165"/>
        <v>1.9365685134773059</v>
      </c>
      <c r="FJ254">
        <v>253</v>
      </c>
    </row>
    <row r="255" spans="1:168" x14ac:dyDescent="0.3">
      <c r="A255" s="32">
        <v>45348</v>
      </c>
      <c r="B255" s="33">
        <v>254</v>
      </c>
      <c r="C255" s="31">
        <v>174.729996</v>
      </c>
      <c r="D255" s="33">
        <v>587.65002400000003</v>
      </c>
      <c r="CN255" s="32">
        <v>45348</v>
      </c>
      <c r="CO255" s="33">
        <v>254</v>
      </c>
      <c r="CP255" s="31">
        <v>174.729996</v>
      </c>
      <c r="CQ255" s="33">
        <v>587.65002400000003</v>
      </c>
      <c r="CR255" s="26">
        <v>160.69234671295351</v>
      </c>
      <c r="CS255" s="27">
        <v>516.93202625638969</v>
      </c>
      <c r="CT255" s="2">
        <f t="shared" si="200"/>
        <v>8.033909236194621E-2</v>
      </c>
      <c r="CV255" s="2">
        <f t="shared" si="201"/>
        <v>0.12034032988248519</v>
      </c>
      <c r="DM255" s="32">
        <v>45348</v>
      </c>
      <c r="DN255" s="33">
        <v>254</v>
      </c>
      <c r="DO255" s="31">
        <v>174.729996</v>
      </c>
      <c r="DP255" s="33">
        <v>587.65002400000003</v>
      </c>
      <c r="DQ255" s="2">
        <f t="shared" si="160"/>
        <v>163.92338290520195</v>
      </c>
      <c r="DR255" s="2">
        <f t="shared" si="161"/>
        <v>523.98272097069628</v>
      </c>
      <c r="EB255" s="2">
        <f t="shared" si="162"/>
        <v>10.806613094798053</v>
      </c>
      <c r="EC255" s="2">
        <f t="shared" si="163"/>
        <v>63.667303029303753</v>
      </c>
      <c r="FF255" s="2">
        <v>11.709426176254297</v>
      </c>
      <c r="FG255" s="2">
        <v>70.813569285723474</v>
      </c>
      <c r="FH255" s="2">
        <f t="shared" si="164"/>
        <v>1.7420486616886268</v>
      </c>
      <c r="FI255" s="2">
        <f t="shared" si="165"/>
        <v>1.9740362193040568</v>
      </c>
      <c r="FJ255">
        <v>254</v>
      </c>
    </row>
    <row r="256" spans="1:168" x14ac:dyDescent="0.3">
      <c r="A256" s="32">
        <v>45349</v>
      </c>
      <c r="B256" s="33">
        <v>255</v>
      </c>
      <c r="C256" s="31">
        <v>173.53999300000001</v>
      </c>
      <c r="D256" s="33">
        <v>601.669983</v>
      </c>
      <c r="CN256" s="32">
        <v>45349</v>
      </c>
      <c r="CO256" s="33">
        <v>255</v>
      </c>
      <c r="CP256" s="31">
        <v>173.53999300000001</v>
      </c>
      <c r="CQ256" s="33">
        <v>601.669983</v>
      </c>
      <c r="CR256" s="26">
        <v>160.91723921646053</v>
      </c>
      <c r="CS256" s="27">
        <v>517.6913878730528</v>
      </c>
      <c r="CT256" s="2">
        <f t="shared" si="200"/>
        <v>7.2736857742868977E-2</v>
      </c>
      <c r="CV256" s="2">
        <f t="shared" si="201"/>
        <v>0.1395758430696836</v>
      </c>
      <c r="DM256" s="32">
        <v>45349</v>
      </c>
      <c r="DN256" s="33">
        <v>255</v>
      </c>
      <c r="DO256" s="31">
        <v>173.53999300000001</v>
      </c>
      <c r="DP256" s="33">
        <v>601.669983</v>
      </c>
      <c r="DQ256" s="2">
        <f t="shared" si="160"/>
        <v>164.18759462185648</v>
      </c>
      <c r="DR256" s="2">
        <f t="shared" si="161"/>
        <v>524.82456584248632</v>
      </c>
      <c r="EB256" s="2">
        <f t="shared" si="162"/>
        <v>9.3523983781435334</v>
      </c>
      <c r="EC256" s="2">
        <f t="shared" si="163"/>
        <v>76.84541715751368</v>
      </c>
      <c r="FF256" s="2">
        <v>11.849790844616422</v>
      </c>
      <c r="FG256" s="2">
        <v>73.260682183193012</v>
      </c>
      <c r="FH256" s="2">
        <f t="shared" si="164"/>
        <v>1.7627617531822763</v>
      </c>
      <c r="FI256" s="2">
        <f t="shared" si="165"/>
        <v>2.0420861399384389</v>
      </c>
      <c r="FJ256">
        <v>255</v>
      </c>
    </row>
    <row r="257" spans="1:166" x14ac:dyDescent="0.3">
      <c r="A257" s="32">
        <v>45350</v>
      </c>
      <c r="B257" s="33">
        <v>256</v>
      </c>
      <c r="C257" s="31">
        <v>173.16000399999999</v>
      </c>
      <c r="D257" s="33">
        <v>596.47997999999995</v>
      </c>
      <c r="CN257" s="32">
        <v>45350</v>
      </c>
      <c r="CO257" s="33">
        <v>256</v>
      </c>
      <c r="CP257" s="31">
        <v>173.16000399999999</v>
      </c>
      <c r="CQ257" s="33">
        <v>596.47997999999995</v>
      </c>
      <c r="CR257" s="26">
        <v>161.14213171996755</v>
      </c>
      <c r="CS257" s="27">
        <v>518.45074948971592</v>
      </c>
      <c r="CT257" s="2">
        <f t="shared" si="200"/>
        <v>6.9403280217251756E-2</v>
      </c>
      <c r="CV257" s="2">
        <f t="shared" si="201"/>
        <v>0.1308161767814639</v>
      </c>
      <c r="DM257" s="32">
        <v>45350</v>
      </c>
      <c r="DN257" s="33">
        <v>256</v>
      </c>
      <c r="DO257" s="31">
        <v>173.16000399999999</v>
      </c>
      <c r="DP257" s="33">
        <v>596.47997999999995</v>
      </c>
      <c r="DQ257" s="2">
        <f t="shared" si="160"/>
        <v>164.45180633851106</v>
      </c>
      <c r="DR257" s="2">
        <f t="shared" si="161"/>
        <v>525.66641071427648</v>
      </c>
      <c r="EB257" s="2">
        <f t="shared" si="162"/>
        <v>8.7081976614889243</v>
      </c>
      <c r="EC257" s="2">
        <f t="shared" si="163"/>
        <v>70.813569285723474</v>
      </c>
      <c r="FF257" s="2">
        <v>12.043976944834412</v>
      </c>
      <c r="FG257" s="2">
        <v>74.528370260044198</v>
      </c>
      <c r="FH257" s="2">
        <f t="shared" si="164"/>
        <v>1.7914170729827936</v>
      </c>
      <c r="FI257" s="2">
        <f t="shared" si="165"/>
        <v>2.0773383234842329</v>
      </c>
      <c r="FJ257">
        <v>256</v>
      </c>
    </row>
    <row r="258" spans="1:166" x14ac:dyDescent="0.3">
      <c r="A258" s="32">
        <v>45351</v>
      </c>
      <c r="B258" s="33">
        <v>257</v>
      </c>
      <c r="C258" s="31">
        <v>176.759995</v>
      </c>
      <c r="D258" s="33">
        <v>602.919983</v>
      </c>
      <c r="CN258" s="32">
        <v>45351</v>
      </c>
      <c r="CO258" s="33">
        <v>257</v>
      </c>
      <c r="CP258" s="31">
        <v>176.759995</v>
      </c>
      <c r="CQ258" s="33">
        <v>602.919983</v>
      </c>
      <c r="CR258" s="26">
        <v>161.3670242234746</v>
      </c>
      <c r="CS258" s="27">
        <v>519.21011110637903</v>
      </c>
      <c r="CT258" s="2">
        <f t="shared" si="200"/>
        <v>8.7084019076405852E-2</v>
      </c>
      <c r="CV258" s="2">
        <f t="shared" si="201"/>
        <v>0.13884076536507992</v>
      </c>
      <c r="DM258" s="32">
        <v>45351</v>
      </c>
      <c r="DN258" s="33">
        <v>257</v>
      </c>
      <c r="DO258" s="31">
        <v>176.759995</v>
      </c>
      <c r="DP258" s="33">
        <v>602.919983</v>
      </c>
      <c r="DQ258" s="2">
        <f t="shared" si="160"/>
        <v>164.71601805516559</v>
      </c>
      <c r="DR258" s="2">
        <f t="shared" si="161"/>
        <v>526.50825558606653</v>
      </c>
      <c r="EB258" s="2">
        <f t="shared" si="162"/>
        <v>12.043976944834412</v>
      </c>
      <c r="EC258" s="2">
        <f t="shared" si="163"/>
        <v>76.411727413933477</v>
      </c>
      <c r="FF258" s="2">
        <v>12.050994126508613</v>
      </c>
      <c r="FG258" s="2">
        <v>76.411727413933477</v>
      </c>
      <c r="FH258" s="2">
        <f t="shared" si="164"/>
        <v>1.792452572355544</v>
      </c>
      <c r="FI258" s="2">
        <f t="shared" si="165"/>
        <v>2.1297111849819137</v>
      </c>
      <c r="FJ258">
        <v>257</v>
      </c>
    </row>
    <row r="259" spans="1:166" x14ac:dyDescent="0.3">
      <c r="A259" s="32">
        <v>45352</v>
      </c>
      <c r="B259" s="33">
        <v>258</v>
      </c>
      <c r="C259" s="31">
        <v>178.220001</v>
      </c>
      <c r="D259" s="33">
        <v>619.34002699999996</v>
      </c>
      <c r="CN259" s="32">
        <v>45352</v>
      </c>
      <c r="CO259" s="33">
        <v>258</v>
      </c>
      <c r="CP259" s="31">
        <v>178.220001</v>
      </c>
      <c r="CQ259" s="33">
        <v>619.34002699999996</v>
      </c>
      <c r="CR259" s="26">
        <v>161.59191672698162</v>
      </c>
      <c r="CS259" s="27">
        <v>519.96947272304214</v>
      </c>
      <c r="CT259" s="2">
        <f t="shared" si="200"/>
        <v>9.3300887553122464E-2</v>
      </c>
      <c r="CV259" s="2">
        <f t="shared" si="201"/>
        <v>0.16044587778105585</v>
      </c>
      <c r="DM259" s="32">
        <v>45352</v>
      </c>
      <c r="DN259" s="33">
        <v>258</v>
      </c>
      <c r="DO259" s="31">
        <v>178.220001</v>
      </c>
      <c r="DP259" s="33">
        <v>619.34002699999996</v>
      </c>
      <c r="DQ259" s="2">
        <f t="shared" ref="DQ259:DQ264" si="202">$DU$21*DN259+$DU$22</f>
        <v>164.98022977182018</v>
      </c>
      <c r="DR259" s="2">
        <f t="shared" ref="DR259:DR264" si="203">$DU$42*DN259+$DU$43</f>
        <v>527.35010045785657</v>
      </c>
      <c r="EB259" s="2">
        <f t="shared" ref="EB259:EB264" si="204">DO259-DQ259</f>
        <v>13.239771228179819</v>
      </c>
      <c r="EC259" s="2">
        <f t="shared" ref="EC259:EC264" si="205">DP259-DR259</f>
        <v>91.989926542143394</v>
      </c>
      <c r="FF259" s="2">
        <v>12.335560511525301</v>
      </c>
      <c r="FG259" s="2">
        <v>76.84541715751368</v>
      </c>
      <c r="FH259" s="2">
        <f t="shared" ref="FH259:FH264" si="206">STANDARDIZE(FF259,AVERAGE($FF$2:$FF$253),_xlfn.STDEV.S($FF$2:$FF$253))</f>
        <v>1.8344449742729645</v>
      </c>
      <c r="FI259" s="2">
        <f t="shared" ref="FI259:FI264" si="207">STANDARDIZE(FG259,AVERAGE($FG$2:$FG$253),_xlfn.STDEV.S($FG$2:$FG$253))</f>
        <v>2.141771336624732</v>
      </c>
      <c r="FJ259">
        <v>258</v>
      </c>
    </row>
    <row r="260" spans="1:166" x14ac:dyDescent="0.3">
      <c r="A260" s="32">
        <v>45355</v>
      </c>
      <c r="B260" s="33">
        <v>259</v>
      </c>
      <c r="C260" s="31">
        <v>177.58000200000001</v>
      </c>
      <c r="D260" s="33">
        <v>615.830017</v>
      </c>
      <c r="CN260" s="32">
        <v>45355</v>
      </c>
      <c r="CO260" s="33">
        <v>259</v>
      </c>
      <c r="CP260" s="31">
        <v>177.58000200000001</v>
      </c>
      <c r="CQ260" s="33">
        <v>615.830017</v>
      </c>
      <c r="CR260" s="26">
        <v>161.81680923048864</v>
      </c>
      <c r="CS260" s="27">
        <v>520.72883433970514</v>
      </c>
      <c r="CT260" s="2">
        <f t="shared" si="200"/>
        <v>8.8766711296192929E-2</v>
      </c>
      <c r="CV260" s="2">
        <f t="shared" si="201"/>
        <v>0.15442765054483346</v>
      </c>
      <c r="DM260" s="32">
        <v>45355</v>
      </c>
      <c r="DN260" s="33">
        <v>259</v>
      </c>
      <c r="DO260" s="31">
        <v>177.58000200000001</v>
      </c>
      <c r="DP260" s="33">
        <v>615.830017</v>
      </c>
      <c r="DQ260" s="2">
        <f t="shared" si="202"/>
        <v>165.24444148847471</v>
      </c>
      <c r="DR260" s="2">
        <f t="shared" si="203"/>
        <v>528.19194532964661</v>
      </c>
      <c r="EB260" s="2">
        <f t="shared" si="204"/>
        <v>12.335560511525301</v>
      </c>
      <c r="EC260" s="2">
        <f t="shared" si="205"/>
        <v>87.638071670353384</v>
      </c>
      <c r="FF260" s="2">
        <v>12.477835993126831</v>
      </c>
      <c r="FG260" s="2">
        <v>77.79253005498299</v>
      </c>
      <c r="FH260" s="2">
        <f t="shared" si="206"/>
        <v>1.8554400373618658</v>
      </c>
      <c r="FI260" s="2">
        <f t="shared" si="207"/>
        <v>2.1681088863026532</v>
      </c>
      <c r="FJ260">
        <v>259</v>
      </c>
    </row>
    <row r="261" spans="1:166" x14ac:dyDescent="0.3">
      <c r="A261" s="32">
        <v>45356</v>
      </c>
      <c r="B261" s="33">
        <v>260</v>
      </c>
      <c r="C261" s="31">
        <v>174.11999499999999</v>
      </c>
      <c r="D261" s="33">
        <v>598.5</v>
      </c>
      <c r="CN261" s="32">
        <v>45356</v>
      </c>
      <c r="CO261" s="33">
        <v>260</v>
      </c>
      <c r="CP261" s="31">
        <v>174.11999499999999</v>
      </c>
      <c r="CQ261" s="33">
        <v>598.5</v>
      </c>
      <c r="CR261" s="26">
        <v>162.04170173399569</v>
      </c>
      <c r="CS261" s="27">
        <v>521.48819595636837</v>
      </c>
      <c r="CT261" s="2">
        <f t="shared" si="200"/>
        <v>6.9367640781314605E-2</v>
      </c>
      <c r="CV261" s="2">
        <f t="shared" si="201"/>
        <v>0.12867469347306873</v>
      </c>
      <c r="DM261" s="32">
        <v>45356</v>
      </c>
      <c r="DN261" s="33">
        <v>260</v>
      </c>
      <c r="DO261" s="31">
        <v>174.11999499999999</v>
      </c>
      <c r="DP261" s="33">
        <v>598.5</v>
      </c>
      <c r="DQ261" s="2">
        <f t="shared" si="202"/>
        <v>165.50865320512929</v>
      </c>
      <c r="DR261" s="2">
        <f t="shared" si="203"/>
        <v>529.03379020143677</v>
      </c>
      <c r="EB261" s="2">
        <f t="shared" si="204"/>
        <v>8.6113417948706967</v>
      </c>
      <c r="EC261" s="2">
        <f t="shared" si="205"/>
        <v>69.466209798563227</v>
      </c>
      <c r="FF261" s="2">
        <v>12.636264426435957</v>
      </c>
      <c r="FG261" s="2">
        <v>79.619532413186505</v>
      </c>
      <c r="FH261" s="2">
        <f t="shared" si="206"/>
        <v>1.8788187313923428</v>
      </c>
      <c r="FI261" s="2">
        <f t="shared" si="207"/>
        <v>2.2189146197051213</v>
      </c>
      <c r="FJ261">
        <v>260</v>
      </c>
    </row>
    <row r="262" spans="1:166" x14ac:dyDescent="0.3">
      <c r="A262" s="32">
        <v>45357</v>
      </c>
      <c r="B262" s="33">
        <v>261</v>
      </c>
      <c r="C262" s="31">
        <v>173.509995</v>
      </c>
      <c r="D262" s="33">
        <v>597.69000200000005</v>
      </c>
      <c r="CN262" s="32">
        <v>45357</v>
      </c>
      <c r="CO262" s="33">
        <v>261</v>
      </c>
      <c r="CP262" s="31">
        <v>173.509995</v>
      </c>
      <c r="CQ262" s="33">
        <v>597.69000200000005</v>
      </c>
      <c r="CR262" s="26">
        <v>162.26659423750272</v>
      </c>
      <c r="CS262" s="27">
        <v>522.24755757303137</v>
      </c>
      <c r="CT262" s="2">
        <f t="shared" ref="CT262:CT264" si="208">ABS((CP262-CR262)/CP262)</f>
        <v>6.4799729620747717E-2</v>
      </c>
      <c r="CV262" s="2">
        <f t="shared" ref="CV262:CV264" si="209">ABS((CQ262-CS262)/CQ262)</f>
        <v>0.12622336692017924</v>
      </c>
      <c r="DM262" s="32">
        <v>45357</v>
      </c>
      <c r="DN262" s="33">
        <v>261</v>
      </c>
      <c r="DO262" s="31">
        <v>173.509995</v>
      </c>
      <c r="DP262" s="33">
        <v>597.69000200000005</v>
      </c>
      <c r="DQ262" s="2">
        <f t="shared" si="202"/>
        <v>165.77286492178382</v>
      </c>
      <c r="DR262" s="2">
        <f t="shared" si="203"/>
        <v>529.87563507322682</v>
      </c>
      <c r="EB262" s="2">
        <f t="shared" si="204"/>
        <v>7.7371300782161825</v>
      </c>
      <c r="EC262" s="2">
        <f t="shared" si="205"/>
        <v>67.814366926773232</v>
      </c>
      <c r="FF262" s="2">
        <v>13.168731261343623</v>
      </c>
      <c r="FG262" s="2">
        <v>81.567695541396404</v>
      </c>
      <c r="FH262" s="2">
        <f t="shared" si="206"/>
        <v>1.9573928796981175</v>
      </c>
      <c r="FI262" s="2">
        <f t="shared" si="207"/>
        <v>2.2730896217635066</v>
      </c>
      <c r="FJ262">
        <v>261</v>
      </c>
    </row>
    <row r="263" spans="1:166" x14ac:dyDescent="0.3">
      <c r="A263" s="32">
        <v>45358</v>
      </c>
      <c r="B263" s="33">
        <v>262</v>
      </c>
      <c r="C263" s="31">
        <v>176.820007</v>
      </c>
      <c r="D263" s="33">
        <v>608.51000999999997</v>
      </c>
      <c r="CN263" s="32">
        <v>45358</v>
      </c>
      <c r="CO263" s="33">
        <v>262</v>
      </c>
      <c r="CP263" s="31">
        <v>176.820007</v>
      </c>
      <c r="CQ263" s="33">
        <v>608.51000999999997</v>
      </c>
      <c r="CR263" s="26">
        <v>162.49148674100974</v>
      </c>
      <c r="CS263" s="27">
        <v>523.0069191896946</v>
      </c>
      <c r="CT263" s="2">
        <f t="shared" si="208"/>
        <v>8.1034496616608928E-2</v>
      </c>
      <c r="CV263" s="2">
        <f t="shared" si="209"/>
        <v>0.14051221739196265</v>
      </c>
      <c r="DM263" s="32">
        <v>45358</v>
      </c>
      <c r="DN263" s="33">
        <v>262</v>
      </c>
      <c r="DO263" s="31">
        <v>176.820007</v>
      </c>
      <c r="DP263" s="33">
        <v>608.51000999999997</v>
      </c>
      <c r="DQ263" s="2">
        <f t="shared" si="202"/>
        <v>166.03707663843841</v>
      </c>
      <c r="DR263" s="2">
        <f t="shared" si="203"/>
        <v>530.71747994501698</v>
      </c>
      <c r="EB263" s="2">
        <f t="shared" si="204"/>
        <v>10.782930361561597</v>
      </c>
      <c r="EC263" s="2">
        <f t="shared" si="205"/>
        <v>77.79253005498299</v>
      </c>
      <c r="FF263" s="2">
        <v>13.239771228179819</v>
      </c>
      <c r="FG263" s="2">
        <v>87.638071670353384</v>
      </c>
      <c r="FH263" s="2">
        <f t="shared" si="206"/>
        <v>1.9678759831026564</v>
      </c>
      <c r="FI263" s="2">
        <f t="shared" si="207"/>
        <v>2.4418961423876788</v>
      </c>
      <c r="FJ263">
        <v>262</v>
      </c>
    </row>
    <row r="264" spans="1:166" x14ac:dyDescent="0.3">
      <c r="A264" s="32">
        <v>45359</v>
      </c>
      <c r="B264" s="33">
        <v>263</v>
      </c>
      <c r="C264" s="31">
        <v>175.35000600000001</v>
      </c>
      <c r="D264" s="33">
        <v>604.82000700000003</v>
      </c>
      <c r="CN264" s="32">
        <v>45359</v>
      </c>
      <c r="CO264" s="33">
        <v>263</v>
      </c>
      <c r="CP264" s="31">
        <v>175.35000600000001</v>
      </c>
      <c r="CQ264" s="33">
        <v>604.82000700000003</v>
      </c>
      <c r="CR264" s="26">
        <v>162.71637924451676</v>
      </c>
      <c r="CS264" s="27">
        <v>523.7662808063576</v>
      </c>
      <c r="CT264" s="2">
        <f t="shared" si="208"/>
        <v>7.2048054309637427E-2</v>
      </c>
      <c r="CV264" s="2">
        <f t="shared" si="209"/>
        <v>0.13401297122375522</v>
      </c>
      <c r="DM264" s="32">
        <v>45359</v>
      </c>
      <c r="DN264" s="33">
        <v>263</v>
      </c>
      <c r="DO264" s="31">
        <v>175.35000600000001</v>
      </c>
      <c r="DP264" s="33">
        <v>604.82000700000003</v>
      </c>
      <c r="DQ264" s="2">
        <f t="shared" si="202"/>
        <v>166.30128835509294</v>
      </c>
      <c r="DR264" s="2">
        <f t="shared" si="203"/>
        <v>531.55932481680702</v>
      </c>
      <c r="EB264" s="2">
        <f t="shared" si="204"/>
        <v>9.0487176449070716</v>
      </c>
      <c r="EC264" s="2">
        <f t="shared" si="205"/>
        <v>73.260682183193012</v>
      </c>
      <c r="FF264" s="2">
        <v>15.022046709781392</v>
      </c>
      <c r="FG264" s="2">
        <v>91.989926542143394</v>
      </c>
      <c r="FH264" s="2">
        <f t="shared" si="206"/>
        <v>2.2308797400171922</v>
      </c>
      <c r="FI264" s="2">
        <f t="shared" si="207"/>
        <v>2.562913598894851</v>
      </c>
      <c r="FJ264">
        <v>263</v>
      </c>
    </row>
  </sheetData>
  <sortState xmlns:xlrd2="http://schemas.microsoft.com/office/spreadsheetml/2017/richdata2" ref="FG2:FG264">
    <sortCondition ref="FG2:FG264"/>
  </sortState>
  <mergeCells count="5">
    <mergeCell ref="CF15:CF18"/>
    <mergeCell ref="DT19:DU19"/>
    <mergeCell ref="DT40:DU40"/>
    <mergeCell ref="CF13:CI13"/>
    <mergeCell ref="CG3:CI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(1-3)</vt:lpstr>
      <vt:lpstr>PART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Ravindra Kamble</cp:lastModifiedBy>
  <dcterms:created xsi:type="dcterms:W3CDTF">2024-03-10T06:50:58Z</dcterms:created>
  <dcterms:modified xsi:type="dcterms:W3CDTF">2024-03-11T03:35:42Z</dcterms:modified>
</cp:coreProperties>
</file>